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43FB651-065B-4AF3-ACAA-11026FB5B109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Lake" sheetId="1" r:id="rId1"/>
    <sheet name="Pond" sheetId="2" r:id="rId2"/>
    <sheet name="Tank" sheetId="3" r:id="rId3"/>
    <sheet name="Wetland" sheetId="4" r:id="rId4"/>
    <sheet name="Sheet6" sheetId="6" r:id="rId5"/>
    <sheet name="EDA1" sheetId="9" r:id="rId6"/>
    <sheet name="EDA" sheetId="10" r:id="rId7"/>
    <sheet name="des stats" sheetId="11" r:id="rId8"/>
    <sheet name="All" sheetId="7" r:id="rId9"/>
  </sheets>
  <definedNames>
    <definedName name="_xlnm._FilterDatabase" localSheetId="4" hidden="1">Sheet6!$A$2:$AB$3097</definedName>
    <definedName name="_xlcn.WorksheetConnection_AllA1J27681" hidden="1">All!$A$1:$J$2768</definedName>
  </definedNames>
  <calcPr calcId="191029"/>
  <pivotCaches>
    <pivotCache cacheId="330" r:id="rId10"/>
    <pivotCache cacheId="331" r:id="rId11"/>
    <pivotCache cacheId="333" r:id="rId12"/>
    <pivotCache cacheId="375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ll!$A$1:$J$276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097" i="6" l="1"/>
  <c r="Y3096" i="6"/>
  <c r="Y3095" i="6"/>
  <c r="Y3094" i="6"/>
  <c r="Y3093" i="6"/>
  <c r="Y3092" i="6"/>
  <c r="Y3091" i="6"/>
  <c r="Y3090" i="6"/>
  <c r="Y3089" i="6"/>
  <c r="Y3088" i="6"/>
  <c r="AA2769" i="6"/>
  <c r="Z2769" i="6"/>
  <c r="Y2769" i="6"/>
  <c r="X2769" i="6"/>
  <c r="W2769" i="6"/>
  <c r="V2769" i="6"/>
  <c r="U2769" i="6"/>
  <c r="T2769" i="6"/>
  <c r="S2769" i="6"/>
  <c r="R2769" i="6"/>
  <c r="Q2769" i="6"/>
  <c r="P2769" i="6"/>
  <c r="O2769" i="6"/>
  <c r="AA2768" i="6"/>
  <c r="Z2768" i="6"/>
  <c r="Y2768" i="6"/>
  <c r="X2768" i="6"/>
  <c r="W2768" i="6"/>
  <c r="V2768" i="6"/>
  <c r="U2768" i="6"/>
  <c r="T2768" i="6"/>
  <c r="S2768" i="6"/>
  <c r="R2768" i="6"/>
  <c r="Q2768" i="6"/>
  <c r="P2768" i="6"/>
  <c r="O2768" i="6"/>
  <c r="AA2767" i="6"/>
  <c r="Z2767" i="6"/>
  <c r="Y2767" i="6"/>
  <c r="X2767" i="6"/>
  <c r="W2767" i="6"/>
  <c r="V2767" i="6"/>
  <c r="U2767" i="6"/>
  <c r="T2767" i="6"/>
  <c r="S2767" i="6"/>
  <c r="R2767" i="6"/>
  <c r="Q2767" i="6"/>
  <c r="P2767" i="6"/>
  <c r="O2767" i="6"/>
  <c r="AA2766" i="6"/>
  <c r="Z2766" i="6"/>
  <c r="Y2766" i="6"/>
  <c r="X2766" i="6"/>
  <c r="W2766" i="6"/>
  <c r="V2766" i="6"/>
  <c r="U2766" i="6"/>
  <c r="T2766" i="6"/>
  <c r="S2766" i="6"/>
  <c r="R2766" i="6"/>
  <c r="Q2766" i="6"/>
  <c r="P2766" i="6"/>
  <c r="O2766" i="6"/>
  <c r="AA2765" i="6"/>
  <c r="Z2765" i="6"/>
  <c r="Y2765" i="6"/>
  <c r="X2765" i="6"/>
  <c r="W2765" i="6"/>
  <c r="V2765" i="6"/>
  <c r="U2765" i="6"/>
  <c r="T2765" i="6"/>
  <c r="S2765" i="6"/>
  <c r="R2765" i="6"/>
  <c r="Q2765" i="6"/>
  <c r="P2765" i="6"/>
  <c r="O2765" i="6"/>
  <c r="AA2764" i="6"/>
  <c r="Z2764" i="6"/>
  <c r="Y2764" i="6"/>
  <c r="X2764" i="6"/>
  <c r="W2764" i="6"/>
  <c r="V2764" i="6"/>
  <c r="U2764" i="6"/>
  <c r="T2764" i="6"/>
  <c r="S2764" i="6"/>
  <c r="R2764" i="6"/>
  <c r="Q2764" i="6"/>
  <c r="P2764" i="6"/>
  <c r="O2764" i="6"/>
  <c r="AA2763" i="6"/>
  <c r="Z2763" i="6"/>
  <c r="Y2763" i="6"/>
  <c r="X2763" i="6"/>
  <c r="W2763" i="6"/>
  <c r="V2763" i="6"/>
  <c r="U2763" i="6"/>
  <c r="T2763" i="6"/>
  <c r="S2763" i="6"/>
  <c r="R2763" i="6"/>
  <c r="Q2763" i="6"/>
  <c r="P2763" i="6"/>
  <c r="O2763" i="6"/>
  <c r="AA2762" i="6"/>
  <c r="Z2762" i="6"/>
  <c r="Y2762" i="6"/>
  <c r="X2762" i="6"/>
  <c r="W2762" i="6"/>
  <c r="V2762" i="6"/>
  <c r="U2762" i="6"/>
  <c r="T2762" i="6"/>
  <c r="S2762" i="6"/>
  <c r="R2762" i="6"/>
  <c r="Q2762" i="6"/>
  <c r="P2762" i="6"/>
  <c r="O2762" i="6"/>
  <c r="AA2761" i="6"/>
  <c r="Z2761" i="6"/>
  <c r="Y2761" i="6"/>
  <c r="X2761" i="6"/>
  <c r="W2761" i="6"/>
  <c r="V2761" i="6"/>
  <c r="U2761" i="6"/>
  <c r="T2761" i="6"/>
  <c r="S2761" i="6"/>
  <c r="R2761" i="6"/>
  <c r="Q2761" i="6"/>
  <c r="P2761" i="6"/>
  <c r="O2761" i="6"/>
  <c r="AA2760" i="6"/>
  <c r="Z2760" i="6"/>
  <c r="Y2760" i="6"/>
  <c r="X2760" i="6"/>
  <c r="W2760" i="6"/>
  <c r="V2760" i="6"/>
  <c r="U2760" i="6"/>
  <c r="T2760" i="6"/>
  <c r="S2760" i="6"/>
  <c r="R2760" i="6"/>
  <c r="Q2760" i="6"/>
  <c r="P2760" i="6"/>
  <c r="O2760" i="6"/>
  <c r="AA2759" i="6"/>
  <c r="Z2759" i="6"/>
  <c r="Y2759" i="6"/>
  <c r="X2759" i="6"/>
  <c r="W2759" i="6"/>
  <c r="V2759" i="6"/>
  <c r="U2759" i="6"/>
  <c r="T2759" i="6"/>
  <c r="S2759" i="6"/>
  <c r="R2759" i="6"/>
  <c r="Q2759" i="6"/>
  <c r="P2759" i="6"/>
  <c r="O2759" i="6"/>
  <c r="AA2758" i="6"/>
  <c r="Z2758" i="6"/>
  <c r="Y2758" i="6"/>
  <c r="X2758" i="6"/>
  <c r="W2758" i="6"/>
  <c r="V2758" i="6"/>
  <c r="U2758" i="6"/>
  <c r="T2758" i="6"/>
  <c r="S2758" i="6"/>
  <c r="R2758" i="6"/>
  <c r="Q2758" i="6"/>
  <c r="P2758" i="6"/>
  <c r="O2758" i="6"/>
  <c r="AA2757" i="6"/>
  <c r="Z2757" i="6"/>
  <c r="Y2757" i="6"/>
  <c r="X2757" i="6"/>
  <c r="W2757" i="6"/>
  <c r="V2757" i="6"/>
  <c r="U2757" i="6"/>
  <c r="T2757" i="6"/>
  <c r="S2757" i="6"/>
  <c r="R2757" i="6"/>
  <c r="Q2757" i="6"/>
  <c r="P2757" i="6"/>
  <c r="O2757" i="6"/>
  <c r="AA2756" i="6"/>
  <c r="Z2756" i="6"/>
  <c r="Y2756" i="6"/>
  <c r="X2756" i="6"/>
  <c r="W2756" i="6"/>
  <c r="V2756" i="6"/>
  <c r="U2756" i="6"/>
  <c r="T2756" i="6"/>
  <c r="S2756" i="6"/>
  <c r="R2756" i="6"/>
  <c r="Q2756" i="6"/>
  <c r="P2756" i="6"/>
  <c r="O2756" i="6"/>
  <c r="AA2755" i="6"/>
  <c r="Z2755" i="6"/>
  <c r="Y2755" i="6"/>
  <c r="X2755" i="6"/>
  <c r="W2755" i="6"/>
  <c r="V2755" i="6"/>
  <c r="U2755" i="6"/>
  <c r="T2755" i="6"/>
  <c r="S2755" i="6"/>
  <c r="R2755" i="6"/>
  <c r="Q2755" i="6"/>
  <c r="P2755" i="6"/>
  <c r="O2755" i="6"/>
  <c r="AA2754" i="6"/>
  <c r="Z2754" i="6"/>
  <c r="Y2754" i="6"/>
  <c r="X2754" i="6"/>
  <c r="W2754" i="6"/>
  <c r="V2754" i="6"/>
  <c r="U2754" i="6"/>
  <c r="T2754" i="6"/>
  <c r="S2754" i="6"/>
  <c r="R2754" i="6"/>
  <c r="Q2754" i="6"/>
  <c r="P2754" i="6"/>
  <c r="O2754" i="6"/>
  <c r="AA2753" i="6"/>
  <c r="Z2753" i="6"/>
  <c r="Y2753" i="6"/>
  <c r="X2753" i="6"/>
  <c r="W2753" i="6"/>
  <c r="V2753" i="6"/>
  <c r="U2753" i="6"/>
  <c r="T2753" i="6"/>
  <c r="S2753" i="6"/>
  <c r="R2753" i="6"/>
  <c r="Q2753" i="6"/>
  <c r="P2753" i="6"/>
  <c r="O2753" i="6"/>
  <c r="AA2752" i="6"/>
  <c r="Z2752" i="6"/>
  <c r="Y2752" i="6"/>
  <c r="X2752" i="6"/>
  <c r="W2752" i="6"/>
  <c r="V2752" i="6"/>
  <c r="U2752" i="6"/>
  <c r="T2752" i="6"/>
  <c r="S2752" i="6"/>
  <c r="R2752" i="6"/>
  <c r="Q2752" i="6"/>
  <c r="P2752" i="6"/>
  <c r="O2752" i="6"/>
  <c r="AA2751" i="6"/>
  <c r="Z2751" i="6"/>
  <c r="Y2751" i="6"/>
  <c r="X2751" i="6"/>
  <c r="W2751" i="6"/>
  <c r="V2751" i="6"/>
  <c r="U2751" i="6"/>
  <c r="T2751" i="6"/>
  <c r="S2751" i="6"/>
  <c r="R2751" i="6"/>
  <c r="Q2751" i="6"/>
  <c r="P2751" i="6"/>
  <c r="O2751" i="6"/>
  <c r="AA2750" i="6"/>
  <c r="Z2750" i="6"/>
  <c r="Y2750" i="6"/>
  <c r="X2750" i="6"/>
  <c r="W2750" i="6"/>
  <c r="V2750" i="6"/>
  <c r="U2750" i="6"/>
  <c r="T2750" i="6"/>
  <c r="S2750" i="6"/>
  <c r="R2750" i="6"/>
  <c r="Q2750" i="6"/>
  <c r="P2750" i="6"/>
  <c r="O2750" i="6"/>
  <c r="AA2749" i="6"/>
  <c r="Z2749" i="6"/>
  <c r="Y2749" i="6"/>
  <c r="X2749" i="6"/>
  <c r="W2749" i="6"/>
  <c r="V2749" i="6"/>
  <c r="U2749" i="6"/>
  <c r="T2749" i="6"/>
  <c r="S2749" i="6"/>
  <c r="R2749" i="6"/>
  <c r="Q2749" i="6"/>
  <c r="P2749" i="6"/>
  <c r="O2749" i="6"/>
  <c r="AA2748" i="6"/>
  <c r="Z2748" i="6"/>
  <c r="Y2748" i="6"/>
  <c r="X2748" i="6"/>
  <c r="W2748" i="6"/>
  <c r="V2748" i="6"/>
  <c r="U2748" i="6"/>
  <c r="T2748" i="6"/>
  <c r="S2748" i="6"/>
  <c r="R2748" i="6"/>
  <c r="Q2748" i="6"/>
  <c r="P2748" i="6"/>
  <c r="O2748" i="6"/>
  <c r="AA2747" i="6"/>
  <c r="Z2747" i="6"/>
  <c r="Y2747" i="6"/>
  <c r="X2747" i="6"/>
  <c r="W2747" i="6"/>
  <c r="V2747" i="6"/>
  <c r="U2747" i="6"/>
  <c r="T2747" i="6"/>
  <c r="S2747" i="6"/>
  <c r="R2747" i="6"/>
  <c r="Q2747" i="6"/>
  <c r="P2747" i="6"/>
  <c r="O2747" i="6"/>
  <c r="AA2746" i="6"/>
  <c r="Z2746" i="6"/>
  <c r="Y2746" i="6"/>
  <c r="X2746" i="6"/>
  <c r="W2746" i="6"/>
  <c r="V2746" i="6"/>
  <c r="U2746" i="6"/>
  <c r="T2746" i="6"/>
  <c r="S2746" i="6"/>
  <c r="R2746" i="6"/>
  <c r="Q2746" i="6"/>
  <c r="P2746" i="6"/>
  <c r="O2746" i="6"/>
  <c r="AA2745" i="6"/>
  <c r="Z2745" i="6"/>
  <c r="Y2745" i="6"/>
  <c r="X2745" i="6"/>
  <c r="W2745" i="6"/>
  <c r="V2745" i="6"/>
  <c r="U2745" i="6"/>
  <c r="T2745" i="6"/>
  <c r="S2745" i="6"/>
  <c r="R2745" i="6"/>
  <c r="Q2745" i="6"/>
  <c r="P2745" i="6"/>
  <c r="O2745" i="6"/>
  <c r="AA2744" i="6"/>
  <c r="Z2744" i="6"/>
  <c r="Y2744" i="6"/>
  <c r="X2744" i="6"/>
  <c r="W2744" i="6"/>
  <c r="V2744" i="6"/>
  <c r="U2744" i="6"/>
  <c r="T2744" i="6"/>
  <c r="S2744" i="6"/>
  <c r="R2744" i="6"/>
  <c r="Q2744" i="6"/>
  <c r="P2744" i="6"/>
  <c r="O2744" i="6"/>
  <c r="AA2743" i="6"/>
  <c r="Z2743" i="6"/>
  <c r="Y2743" i="6"/>
  <c r="X2743" i="6"/>
  <c r="W2743" i="6"/>
  <c r="V2743" i="6"/>
  <c r="U2743" i="6"/>
  <c r="T2743" i="6"/>
  <c r="S2743" i="6"/>
  <c r="R2743" i="6"/>
  <c r="Q2743" i="6"/>
  <c r="P2743" i="6"/>
  <c r="O2743" i="6"/>
  <c r="AA2742" i="6"/>
  <c r="Z2742" i="6"/>
  <c r="Y2742" i="6"/>
  <c r="X2742" i="6"/>
  <c r="W2742" i="6"/>
  <c r="V2742" i="6"/>
  <c r="U2742" i="6"/>
  <c r="T2742" i="6"/>
  <c r="S2742" i="6"/>
  <c r="R2742" i="6"/>
  <c r="Q2742" i="6"/>
  <c r="P2742" i="6"/>
  <c r="O2742" i="6"/>
  <c r="AA2741" i="6"/>
  <c r="Z2741" i="6"/>
  <c r="Y2741" i="6"/>
  <c r="X2741" i="6"/>
  <c r="W2741" i="6"/>
  <c r="V2741" i="6"/>
  <c r="U2741" i="6"/>
  <c r="T2741" i="6"/>
  <c r="S2741" i="6"/>
  <c r="R2741" i="6"/>
  <c r="Q2741" i="6"/>
  <c r="P2741" i="6"/>
  <c r="O2741" i="6"/>
  <c r="AA2740" i="6"/>
  <c r="Z2740" i="6"/>
  <c r="Y2740" i="6"/>
  <c r="X2740" i="6"/>
  <c r="W2740" i="6"/>
  <c r="V2740" i="6"/>
  <c r="U2740" i="6"/>
  <c r="T2740" i="6"/>
  <c r="S2740" i="6"/>
  <c r="R2740" i="6"/>
  <c r="Q2740" i="6"/>
  <c r="P2740" i="6"/>
  <c r="O2740" i="6"/>
  <c r="AA2739" i="6"/>
  <c r="Z2739" i="6"/>
  <c r="Y2739" i="6"/>
  <c r="X2739" i="6"/>
  <c r="W2739" i="6"/>
  <c r="V2739" i="6"/>
  <c r="U2739" i="6"/>
  <c r="T2739" i="6"/>
  <c r="S2739" i="6"/>
  <c r="R2739" i="6"/>
  <c r="Q2739" i="6"/>
  <c r="P2739" i="6"/>
  <c r="O2739" i="6"/>
  <c r="AA2738" i="6"/>
  <c r="Z2738" i="6"/>
  <c r="Y2738" i="6"/>
  <c r="X2738" i="6"/>
  <c r="W2738" i="6"/>
  <c r="V2738" i="6"/>
  <c r="U2738" i="6"/>
  <c r="T2738" i="6"/>
  <c r="S2738" i="6"/>
  <c r="R2738" i="6"/>
  <c r="Q2738" i="6"/>
  <c r="P2738" i="6"/>
  <c r="O2738" i="6"/>
  <c r="AA2737" i="6"/>
  <c r="Z2737" i="6"/>
  <c r="Y2737" i="6"/>
  <c r="X2737" i="6"/>
  <c r="W2737" i="6"/>
  <c r="V2737" i="6"/>
  <c r="U2737" i="6"/>
  <c r="T2737" i="6"/>
  <c r="S2737" i="6"/>
  <c r="R2737" i="6"/>
  <c r="Q2737" i="6"/>
  <c r="P2737" i="6"/>
  <c r="O2737" i="6"/>
  <c r="AA2736" i="6"/>
  <c r="Z2736" i="6"/>
  <c r="Y2736" i="6"/>
  <c r="X2736" i="6"/>
  <c r="W2736" i="6"/>
  <c r="V2736" i="6"/>
  <c r="U2736" i="6"/>
  <c r="T2736" i="6"/>
  <c r="S2736" i="6"/>
  <c r="R2736" i="6"/>
  <c r="Q2736" i="6"/>
  <c r="P2736" i="6"/>
  <c r="O2736" i="6"/>
  <c r="AA2735" i="6"/>
  <c r="Z2735" i="6"/>
  <c r="Y2735" i="6"/>
  <c r="X2735" i="6"/>
  <c r="W2735" i="6"/>
  <c r="V2735" i="6"/>
  <c r="U2735" i="6"/>
  <c r="T2735" i="6"/>
  <c r="S2735" i="6"/>
  <c r="R2735" i="6"/>
  <c r="Q2735" i="6"/>
  <c r="P2735" i="6"/>
  <c r="O2735" i="6"/>
  <c r="AA2734" i="6"/>
  <c r="Z2734" i="6"/>
  <c r="Y2734" i="6"/>
  <c r="X2734" i="6"/>
  <c r="W2734" i="6"/>
  <c r="V2734" i="6"/>
  <c r="U2734" i="6"/>
  <c r="T2734" i="6"/>
  <c r="S2734" i="6"/>
  <c r="R2734" i="6"/>
  <c r="Q2734" i="6"/>
  <c r="P2734" i="6"/>
  <c r="O2734" i="6"/>
  <c r="AA2733" i="6"/>
  <c r="Z2733" i="6"/>
  <c r="Y2733" i="6"/>
  <c r="X2733" i="6"/>
  <c r="W2733" i="6"/>
  <c r="V2733" i="6"/>
  <c r="U2733" i="6"/>
  <c r="T2733" i="6"/>
  <c r="S2733" i="6"/>
  <c r="R2733" i="6"/>
  <c r="Q2733" i="6"/>
  <c r="P2733" i="6"/>
  <c r="O2733" i="6"/>
  <c r="AA2732" i="6"/>
  <c r="Z2732" i="6"/>
  <c r="Y2732" i="6"/>
  <c r="X2732" i="6"/>
  <c r="W2732" i="6"/>
  <c r="V2732" i="6"/>
  <c r="U2732" i="6"/>
  <c r="T2732" i="6"/>
  <c r="S2732" i="6"/>
  <c r="R2732" i="6"/>
  <c r="Q2732" i="6"/>
  <c r="P2732" i="6"/>
  <c r="O2732" i="6"/>
  <c r="AA2731" i="6"/>
  <c r="Z2731" i="6"/>
  <c r="Y2731" i="6"/>
  <c r="X2731" i="6"/>
  <c r="W2731" i="6"/>
  <c r="V2731" i="6"/>
  <c r="U2731" i="6"/>
  <c r="T2731" i="6"/>
  <c r="S2731" i="6"/>
  <c r="R2731" i="6"/>
  <c r="Q2731" i="6"/>
  <c r="P2731" i="6"/>
  <c r="O2731" i="6"/>
  <c r="AA2730" i="6"/>
  <c r="Z2730" i="6"/>
  <c r="Y2730" i="6"/>
  <c r="X2730" i="6"/>
  <c r="W2730" i="6"/>
  <c r="V2730" i="6"/>
  <c r="U2730" i="6"/>
  <c r="T2730" i="6"/>
  <c r="S2730" i="6"/>
  <c r="R2730" i="6"/>
  <c r="Q2730" i="6"/>
  <c r="P2730" i="6"/>
  <c r="O2730" i="6"/>
  <c r="AA2729" i="6"/>
  <c r="Z2729" i="6"/>
  <c r="Y2729" i="6"/>
  <c r="X2729" i="6"/>
  <c r="W2729" i="6"/>
  <c r="V2729" i="6"/>
  <c r="U2729" i="6"/>
  <c r="T2729" i="6"/>
  <c r="S2729" i="6"/>
  <c r="R2729" i="6"/>
  <c r="Q2729" i="6"/>
  <c r="P2729" i="6"/>
  <c r="O2729" i="6"/>
  <c r="AA2728" i="6"/>
  <c r="Z2728" i="6"/>
  <c r="Y2728" i="6"/>
  <c r="X2728" i="6"/>
  <c r="W2728" i="6"/>
  <c r="V2728" i="6"/>
  <c r="U2728" i="6"/>
  <c r="T2728" i="6"/>
  <c r="S2728" i="6"/>
  <c r="R2728" i="6"/>
  <c r="Q2728" i="6"/>
  <c r="P2728" i="6"/>
  <c r="O2728" i="6"/>
  <c r="AA2727" i="6"/>
  <c r="Z2727" i="6"/>
  <c r="Y2727" i="6"/>
  <c r="X2727" i="6"/>
  <c r="W2727" i="6"/>
  <c r="V2727" i="6"/>
  <c r="U2727" i="6"/>
  <c r="T2727" i="6"/>
  <c r="S2727" i="6"/>
  <c r="R2727" i="6"/>
  <c r="Q2727" i="6"/>
  <c r="P2727" i="6"/>
  <c r="O2727" i="6"/>
  <c r="AA2726" i="6"/>
  <c r="Z2726" i="6"/>
  <c r="Y2726" i="6"/>
  <c r="X2726" i="6"/>
  <c r="W2726" i="6"/>
  <c r="V2726" i="6"/>
  <c r="U2726" i="6"/>
  <c r="T2726" i="6"/>
  <c r="S2726" i="6"/>
  <c r="R2726" i="6"/>
  <c r="Q2726" i="6"/>
  <c r="P2726" i="6"/>
  <c r="O2726" i="6"/>
  <c r="AA2725" i="6"/>
  <c r="Z2725" i="6"/>
  <c r="Y2725" i="6"/>
  <c r="X2725" i="6"/>
  <c r="W2725" i="6"/>
  <c r="V2725" i="6"/>
  <c r="U2725" i="6"/>
  <c r="T2725" i="6"/>
  <c r="S2725" i="6"/>
  <c r="R2725" i="6"/>
  <c r="Q2725" i="6"/>
  <c r="P2725" i="6"/>
  <c r="O2725" i="6"/>
  <c r="AA2724" i="6"/>
  <c r="Z2724" i="6"/>
  <c r="Y2724" i="6"/>
  <c r="X2724" i="6"/>
  <c r="W2724" i="6"/>
  <c r="V2724" i="6"/>
  <c r="U2724" i="6"/>
  <c r="T2724" i="6"/>
  <c r="S2724" i="6"/>
  <c r="R2724" i="6"/>
  <c r="Q2724" i="6"/>
  <c r="P2724" i="6"/>
  <c r="O2724" i="6"/>
  <c r="AA2723" i="6"/>
  <c r="Z2723" i="6"/>
  <c r="Y2723" i="6"/>
  <c r="X2723" i="6"/>
  <c r="W2723" i="6"/>
  <c r="V2723" i="6"/>
  <c r="U2723" i="6"/>
  <c r="T2723" i="6"/>
  <c r="S2723" i="6"/>
  <c r="R2723" i="6"/>
  <c r="Q2723" i="6"/>
  <c r="P2723" i="6"/>
  <c r="O2723" i="6"/>
  <c r="AA2722" i="6"/>
  <c r="Z2722" i="6"/>
  <c r="Y2722" i="6"/>
  <c r="X2722" i="6"/>
  <c r="W2722" i="6"/>
  <c r="V2722" i="6"/>
  <c r="U2722" i="6"/>
  <c r="T2722" i="6"/>
  <c r="S2722" i="6"/>
  <c r="R2722" i="6"/>
  <c r="Q2722" i="6"/>
  <c r="P2722" i="6"/>
  <c r="O2722" i="6"/>
  <c r="AA2721" i="6"/>
  <c r="Z2721" i="6"/>
  <c r="Y2721" i="6"/>
  <c r="X2721" i="6"/>
  <c r="W2721" i="6"/>
  <c r="V2721" i="6"/>
  <c r="U2721" i="6"/>
  <c r="T2721" i="6"/>
  <c r="S2721" i="6"/>
  <c r="R2721" i="6"/>
  <c r="Q2721" i="6"/>
  <c r="P2721" i="6"/>
  <c r="O2721" i="6"/>
  <c r="AA2720" i="6"/>
  <c r="Z2720" i="6"/>
  <c r="Y2720" i="6"/>
  <c r="X2720" i="6"/>
  <c r="W2720" i="6"/>
  <c r="V2720" i="6"/>
  <c r="U2720" i="6"/>
  <c r="T2720" i="6"/>
  <c r="S2720" i="6"/>
  <c r="R2720" i="6"/>
  <c r="Q2720" i="6"/>
  <c r="P2720" i="6"/>
  <c r="O2720" i="6"/>
  <c r="AA2719" i="6"/>
  <c r="Z2719" i="6"/>
  <c r="Y2719" i="6"/>
  <c r="X2719" i="6"/>
  <c r="W2719" i="6"/>
  <c r="V2719" i="6"/>
  <c r="U2719" i="6"/>
  <c r="T2719" i="6"/>
  <c r="S2719" i="6"/>
  <c r="R2719" i="6"/>
  <c r="Q2719" i="6"/>
  <c r="P2719" i="6"/>
  <c r="O2719" i="6"/>
  <c r="AA2718" i="6"/>
  <c r="Z2718" i="6"/>
  <c r="Y2718" i="6"/>
  <c r="X2718" i="6"/>
  <c r="W2718" i="6"/>
  <c r="V2718" i="6"/>
  <c r="U2718" i="6"/>
  <c r="T2718" i="6"/>
  <c r="S2718" i="6"/>
  <c r="R2718" i="6"/>
  <c r="Q2718" i="6"/>
  <c r="P2718" i="6"/>
  <c r="O2718" i="6"/>
  <c r="AA2717" i="6"/>
  <c r="Z2717" i="6"/>
  <c r="Y2717" i="6"/>
  <c r="X2717" i="6"/>
  <c r="W2717" i="6"/>
  <c r="V2717" i="6"/>
  <c r="U2717" i="6"/>
  <c r="T2717" i="6"/>
  <c r="S2717" i="6"/>
  <c r="R2717" i="6"/>
  <c r="Q2717" i="6"/>
  <c r="P2717" i="6"/>
  <c r="O2717" i="6"/>
  <c r="AA2716" i="6"/>
  <c r="Z2716" i="6"/>
  <c r="Y2716" i="6"/>
  <c r="X2716" i="6"/>
  <c r="W2716" i="6"/>
  <c r="V2716" i="6"/>
  <c r="U2716" i="6"/>
  <c r="T2716" i="6"/>
  <c r="S2716" i="6"/>
  <c r="R2716" i="6"/>
  <c r="Q2716" i="6"/>
  <c r="P2716" i="6"/>
  <c r="O2716" i="6"/>
  <c r="AA2715" i="6"/>
  <c r="Z2715" i="6"/>
  <c r="Y2715" i="6"/>
  <c r="X2715" i="6"/>
  <c r="W2715" i="6"/>
  <c r="V2715" i="6"/>
  <c r="U2715" i="6"/>
  <c r="T2715" i="6"/>
  <c r="S2715" i="6"/>
  <c r="R2715" i="6"/>
  <c r="Q2715" i="6"/>
  <c r="P2715" i="6"/>
  <c r="O2715" i="6"/>
  <c r="AA2714" i="6"/>
  <c r="Z2714" i="6"/>
  <c r="Y2714" i="6"/>
  <c r="X2714" i="6"/>
  <c r="W2714" i="6"/>
  <c r="V2714" i="6"/>
  <c r="U2714" i="6"/>
  <c r="T2714" i="6"/>
  <c r="S2714" i="6"/>
  <c r="R2714" i="6"/>
  <c r="Q2714" i="6"/>
  <c r="P2714" i="6"/>
  <c r="O2714" i="6"/>
  <c r="AA2713" i="6"/>
  <c r="Z2713" i="6"/>
  <c r="Y2713" i="6"/>
  <c r="X2713" i="6"/>
  <c r="W2713" i="6"/>
  <c r="V2713" i="6"/>
  <c r="U2713" i="6"/>
  <c r="T2713" i="6"/>
  <c r="S2713" i="6"/>
  <c r="R2713" i="6"/>
  <c r="Q2713" i="6"/>
  <c r="P2713" i="6"/>
  <c r="O2713" i="6"/>
  <c r="AA2712" i="6"/>
  <c r="Z2712" i="6"/>
  <c r="Y2712" i="6"/>
  <c r="X2712" i="6"/>
  <c r="W2712" i="6"/>
  <c r="V2712" i="6"/>
  <c r="U2712" i="6"/>
  <c r="T2712" i="6"/>
  <c r="S2712" i="6"/>
  <c r="R2712" i="6"/>
  <c r="Q2712" i="6"/>
  <c r="P2712" i="6"/>
  <c r="O2712" i="6"/>
  <c r="AA2711" i="6"/>
  <c r="Z2711" i="6"/>
  <c r="Y2711" i="6"/>
  <c r="X2711" i="6"/>
  <c r="W2711" i="6"/>
  <c r="V2711" i="6"/>
  <c r="U2711" i="6"/>
  <c r="T2711" i="6"/>
  <c r="S2711" i="6"/>
  <c r="R2711" i="6"/>
  <c r="Q2711" i="6"/>
  <c r="P2711" i="6"/>
  <c r="O2711" i="6"/>
  <c r="AA2710" i="6"/>
  <c r="Z2710" i="6"/>
  <c r="Y2710" i="6"/>
  <c r="X2710" i="6"/>
  <c r="W2710" i="6"/>
  <c r="V2710" i="6"/>
  <c r="U2710" i="6"/>
  <c r="T2710" i="6"/>
  <c r="S2710" i="6"/>
  <c r="R2710" i="6"/>
  <c r="Q2710" i="6"/>
  <c r="P2710" i="6"/>
  <c r="O2710" i="6"/>
  <c r="AA2709" i="6"/>
  <c r="Z2709" i="6"/>
  <c r="Y2709" i="6"/>
  <c r="X2709" i="6"/>
  <c r="W2709" i="6"/>
  <c r="V2709" i="6"/>
  <c r="U2709" i="6"/>
  <c r="T2709" i="6"/>
  <c r="S2709" i="6"/>
  <c r="R2709" i="6"/>
  <c r="Q2709" i="6"/>
  <c r="P2709" i="6"/>
  <c r="O2709" i="6"/>
  <c r="AA2708" i="6"/>
  <c r="Z2708" i="6"/>
  <c r="Y2708" i="6"/>
  <c r="X2708" i="6"/>
  <c r="W2708" i="6"/>
  <c r="V2708" i="6"/>
  <c r="U2708" i="6"/>
  <c r="T2708" i="6"/>
  <c r="S2708" i="6"/>
  <c r="R2708" i="6"/>
  <c r="Q2708" i="6"/>
  <c r="P2708" i="6"/>
  <c r="O2708" i="6"/>
  <c r="AA2707" i="6"/>
  <c r="Z2707" i="6"/>
  <c r="Y2707" i="6"/>
  <c r="X2707" i="6"/>
  <c r="W2707" i="6"/>
  <c r="V2707" i="6"/>
  <c r="U2707" i="6"/>
  <c r="T2707" i="6"/>
  <c r="S2707" i="6"/>
  <c r="R2707" i="6"/>
  <c r="Q2707" i="6"/>
  <c r="P2707" i="6"/>
  <c r="O2707" i="6"/>
  <c r="AA2706" i="6"/>
  <c r="Z2706" i="6"/>
  <c r="Y2706" i="6"/>
  <c r="X2706" i="6"/>
  <c r="W2706" i="6"/>
  <c r="V2706" i="6"/>
  <c r="U2706" i="6"/>
  <c r="T2706" i="6"/>
  <c r="S2706" i="6"/>
  <c r="R2706" i="6"/>
  <c r="Q2706" i="6"/>
  <c r="P2706" i="6"/>
  <c r="O2706" i="6"/>
  <c r="AA2705" i="6"/>
  <c r="Z2705" i="6"/>
  <c r="Y2705" i="6"/>
  <c r="X2705" i="6"/>
  <c r="W2705" i="6"/>
  <c r="V2705" i="6"/>
  <c r="U2705" i="6"/>
  <c r="T2705" i="6"/>
  <c r="S2705" i="6"/>
  <c r="R2705" i="6"/>
  <c r="Q2705" i="6"/>
  <c r="P2705" i="6"/>
  <c r="O2705" i="6"/>
  <c r="AA2704" i="6"/>
  <c r="Z2704" i="6"/>
  <c r="Y2704" i="6"/>
  <c r="X2704" i="6"/>
  <c r="W2704" i="6"/>
  <c r="V2704" i="6"/>
  <c r="U2704" i="6"/>
  <c r="T2704" i="6"/>
  <c r="S2704" i="6"/>
  <c r="R2704" i="6"/>
  <c r="Q2704" i="6"/>
  <c r="P2704" i="6"/>
  <c r="O2704" i="6"/>
  <c r="AA2703" i="6"/>
  <c r="Z2703" i="6"/>
  <c r="Y2703" i="6"/>
  <c r="X2703" i="6"/>
  <c r="W2703" i="6"/>
  <c r="V2703" i="6"/>
  <c r="U2703" i="6"/>
  <c r="T2703" i="6"/>
  <c r="S2703" i="6"/>
  <c r="R2703" i="6"/>
  <c r="Q2703" i="6"/>
  <c r="P2703" i="6"/>
  <c r="O2703" i="6"/>
  <c r="AA2702" i="6"/>
  <c r="Z2702" i="6"/>
  <c r="Y2702" i="6"/>
  <c r="X2702" i="6"/>
  <c r="W2702" i="6"/>
  <c r="V2702" i="6"/>
  <c r="U2702" i="6"/>
  <c r="T2702" i="6"/>
  <c r="S2702" i="6"/>
  <c r="R2702" i="6"/>
  <c r="Q2702" i="6"/>
  <c r="P2702" i="6"/>
  <c r="O2702" i="6"/>
  <c r="AA2701" i="6"/>
  <c r="Z2701" i="6"/>
  <c r="Y2701" i="6"/>
  <c r="X2701" i="6"/>
  <c r="W2701" i="6"/>
  <c r="V2701" i="6"/>
  <c r="U2701" i="6"/>
  <c r="T2701" i="6"/>
  <c r="S2701" i="6"/>
  <c r="R2701" i="6"/>
  <c r="Q2701" i="6"/>
  <c r="P2701" i="6"/>
  <c r="O2701" i="6"/>
  <c r="AA2700" i="6"/>
  <c r="Z2700" i="6"/>
  <c r="Y2700" i="6"/>
  <c r="X2700" i="6"/>
  <c r="W2700" i="6"/>
  <c r="V2700" i="6"/>
  <c r="U2700" i="6"/>
  <c r="T2700" i="6"/>
  <c r="S2700" i="6"/>
  <c r="R2700" i="6"/>
  <c r="Q2700" i="6"/>
  <c r="P2700" i="6"/>
  <c r="O2700" i="6"/>
  <c r="AA2699" i="6"/>
  <c r="Z2699" i="6"/>
  <c r="Y2699" i="6"/>
  <c r="X2699" i="6"/>
  <c r="W2699" i="6"/>
  <c r="V2699" i="6"/>
  <c r="U2699" i="6"/>
  <c r="T2699" i="6"/>
  <c r="S2699" i="6"/>
  <c r="R2699" i="6"/>
  <c r="Q2699" i="6"/>
  <c r="P2699" i="6"/>
  <c r="O2699" i="6"/>
  <c r="AA2698" i="6"/>
  <c r="Z2698" i="6"/>
  <c r="Y2698" i="6"/>
  <c r="X2698" i="6"/>
  <c r="W2698" i="6"/>
  <c r="V2698" i="6"/>
  <c r="U2698" i="6"/>
  <c r="T2698" i="6"/>
  <c r="S2698" i="6"/>
  <c r="R2698" i="6"/>
  <c r="Q2698" i="6"/>
  <c r="P2698" i="6"/>
  <c r="O2698" i="6"/>
  <c r="AA2697" i="6"/>
  <c r="Z2697" i="6"/>
  <c r="Y2697" i="6"/>
  <c r="X2697" i="6"/>
  <c r="W2697" i="6"/>
  <c r="V2697" i="6"/>
  <c r="U2697" i="6"/>
  <c r="T2697" i="6"/>
  <c r="S2697" i="6"/>
  <c r="R2697" i="6"/>
  <c r="Q2697" i="6"/>
  <c r="P2697" i="6"/>
  <c r="O2697" i="6"/>
  <c r="AA2696" i="6"/>
  <c r="Z2696" i="6"/>
  <c r="Y2696" i="6"/>
  <c r="X2696" i="6"/>
  <c r="W2696" i="6"/>
  <c r="V2696" i="6"/>
  <c r="U2696" i="6"/>
  <c r="T2696" i="6"/>
  <c r="S2696" i="6"/>
  <c r="R2696" i="6"/>
  <c r="Q2696" i="6"/>
  <c r="P2696" i="6"/>
  <c r="O2696" i="6"/>
  <c r="AA2695" i="6"/>
  <c r="Z2695" i="6"/>
  <c r="Y2695" i="6"/>
  <c r="X2695" i="6"/>
  <c r="W2695" i="6"/>
  <c r="V2695" i="6"/>
  <c r="U2695" i="6"/>
  <c r="T2695" i="6"/>
  <c r="S2695" i="6"/>
  <c r="R2695" i="6"/>
  <c r="Q2695" i="6"/>
  <c r="P2695" i="6"/>
  <c r="O2695" i="6"/>
  <c r="AA2694" i="6"/>
  <c r="Z2694" i="6"/>
  <c r="Y2694" i="6"/>
  <c r="X2694" i="6"/>
  <c r="W2694" i="6"/>
  <c r="V2694" i="6"/>
  <c r="U2694" i="6"/>
  <c r="T2694" i="6"/>
  <c r="S2694" i="6"/>
  <c r="R2694" i="6"/>
  <c r="Q2694" i="6"/>
  <c r="P2694" i="6"/>
  <c r="O2694" i="6"/>
  <c r="AA2693" i="6"/>
  <c r="Z2693" i="6"/>
  <c r="Y2693" i="6"/>
  <c r="X2693" i="6"/>
  <c r="W2693" i="6"/>
  <c r="V2693" i="6"/>
  <c r="U2693" i="6"/>
  <c r="T2693" i="6"/>
  <c r="S2693" i="6"/>
  <c r="R2693" i="6"/>
  <c r="Q2693" i="6"/>
  <c r="P2693" i="6"/>
  <c r="O2693" i="6"/>
  <c r="AA2692" i="6"/>
  <c r="Z2692" i="6"/>
  <c r="Y2692" i="6"/>
  <c r="X2692" i="6"/>
  <c r="W2692" i="6"/>
  <c r="V2692" i="6"/>
  <c r="U2692" i="6"/>
  <c r="T2692" i="6"/>
  <c r="S2692" i="6"/>
  <c r="R2692" i="6"/>
  <c r="Q2692" i="6"/>
  <c r="P2692" i="6"/>
  <c r="O2692" i="6"/>
  <c r="AA2691" i="6"/>
  <c r="Z2691" i="6"/>
  <c r="Y2691" i="6"/>
  <c r="X2691" i="6"/>
  <c r="W2691" i="6"/>
  <c r="V2691" i="6"/>
  <c r="U2691" i="6"/>
  <c r="T2691" i="6"/>
  <c r="S2691" i="6"/>
  <c r="R2691" i="6"/>
  <c r="Q2691" i="6"/>
  <c r="P2691" i="6"/>
  <c r="O2691" i="6"/>
  <c r="AA2690" i="6"/>
  <c r="Z2690" i="6"/>
  <c r="Y2690" i="6"/>
  <c r="X2690" i="6"/>
  <c r="W2690" i="6"/>
  <c r="V2690" i="6"/>
  <c r="U2690" i="6"/>
  <c r="T2690" i="6"/>
  <c r="S2690" i="6"/>
  <c r="R2690" i="6"/>
  <c r="Q2690" i="6"/>
  <c r="P2690" i="6"/>
  <c r="O2690" i="6"/>
  <c r="AA2689" i="6"/>
  <c r="Z2689" i="6"/>
  <c r="Y2689" i="6"/>
  <c r="X2689" i="6"/>
  <c r="W2689" i="6"/>
  <c r="V2689" i="6"/>
  <c r="U2689" i="6"/>
  <c r="T2689" i="6"/>
  <c r="S2689" i="6"/>
  <c r="R2689" i="6"/>
  <c r="Q2689" i="6"/>
  <c r="P2689" i="6"/>
  <c r="O2689" i="6"/>
  <c r="AA2688" i="6"/>
  <c r="Z2688" i="6"/>
  <c r="Y2688" i="6"/>
  <c r="X2688" i="6"/>
  <c r="W2688" i="6"/>
  <c r="V2688" i="6"/>
  <c r="U2688" i="6"/>
  <c r="T2688" i="6"/>
  <c r="S2688" i="6"/>
  <c r="R2688" i="6"/>
  <c r="Q2688" i="6"/>
  <c r="P2688" i="6"/>
  <c r="O2688" i="6"/>
  <c r="AA2687" i="6"/>
  <c r="Z2687" i="6"/>
  <c r="Y2687" i="6"/>
  <c r="X2687" i="6"/>
  <c r="W2687" i="6"/>
  <c r="V2687" i="6"/>
  <c r="U2687" i="6"/>
  <c r="T2687" i="6"/>
  <c r="S2687" i="6"/>
  <c r="R2687" i="6"/>
  <c r="Q2687" i="6"/>
  <c r="P2687" i="6"/>
  <c r="O2687" i="6"/>
  <c r="AA2686" i="6"/>
  <c r="Z2686" i="6"/>
  <c r="Y2686" i="6"/>
  <c r="X2686" i="6"/>
  <c r="W2686" i="6"/>
  <c r="V2686" i="6"/>
  <c r="U2686" i="6"/>
  <c r="T2686" i="6"/>
  <c r="S2686" i="6"/>
  <c r="R2686" i="6"/>
  <c r="Q2686" i="6"/>
  <c r="P2686" i="6"/>
  <c r="O2686" i="6"/>
  <c r="AA2685" i="6"/>
  <c r="Z2685" i="6"/>
  <c r="Y2685" i="6"/>
  <c r="X2685" i="6"/>
  <c r="W2685" i="6"/>
  <c r="V2685" i="6"/>
  <c r="U2685" i="6"/>
  <c r="T2685" i="6"/>
  <c r="S2685" i="6"/>
  <c r="R2685" i="6"/>
  <c r="Q2685" i="6"/>
  <c r="P2685" i="6"/>
  <c r="O2685" i="6"/>
  <c r="AA2684" i="6"/>
  <c r="Z2684" i="6"/>
  <c r="Y2684" i="6"/>
  <c r="X2684" i="6"/>
  <c r="W2684" i="6"/>
  <c r="V2684" i="6"/>
  <c r="U2684" i="6"/>
  <c r="T2684" i="6"/>
  <c r="S2684" i="6"/>
  <c r="R2684" i="6"/>
  <c r="Q2684" i="6"/>
  <c r="P2684" i="6"/>
  <c r="O2684" i="6"/>
  <c r="AA2683" i="6"/>
  <c r="Z2683" i="6"/>
  <c r="Y2683" i="6"/>
  <c r="X2683" i="6"/>
  <c r="W2683" i="6"/>
  <c r="V2683" i="6"/>
  <c r="U2683" i="6"/>
  <c r="T2683" i="6"/>
  <c r="S2683" i="6"/>
  <c r="R2683" i="6"/>
  <c r="Q2683" i="6"/>
  <c r="P2683" i="6"/>
  <c r="O2683" i="6"/>
  <c r="AA2682" i="6"/>
  <c r="Z2682" i="6"/>
  <c r="Y2682" i="6"/>
  <c r="X2682" i="6"/>
  <c r="W2682" i="6"/>
  <c r="V2682" i="6"/>
  <c r="U2682" i="6"/>
  <c r="T2682" i="6"/>
  <c r="S2682" i="6"/>
  <c r="R2682" i="6"/>
  <c r="Q2682" i="6"/>
  <c r="P2682" i="6"/>
  <c r="O2682" i="6"/>
  <c r="AA2681" i="6"/>
  <c r="Z2681" i="6"/>
  <c r="Y2681" i="6"/>
  <c r="X2681" i="6"/>
  <c r="W2681" i="6"/>
  <c r="V2681" i="6"/>
  <c r="U2681" i="6"/>
  <c r="T2681" i="6"/>
  <c r="S2681" i="6"/>
  <c r="R2681" i="6"/>
  <c r="Q2681" i="6"/>
  <c r="P2681" i="6"/>
  <c r="O2681" i="6"/>
  <c r="AA2680" i="6"/>
  <c r="Z2680" i="6"/>
  <c r="Y2680" i="6"/>
  <c r="X2680" i="6"/>
  <c r="W2680" i="6"/>
  <c r="V2680" i="6"/>
  <c r="U2680" i="6"/>
  <c r="T2680" i="6"/>
  <c r="S2680" i="6"/>
  <c r="R2680" i="6"/>
  <c r="Q2680" i="6"/>
  <c r="P2680" i="6"/>
  <c r="O2680" i="6"/>
  <c r="AA2679" i="6"/>
  <c r="Z2679" i="6"/>
  <c r="Y2679" i="6"/>
  <c r="X2679" i="6"/>
  <c r="W2679" i="6"/>
  <c r="V2679" i="6"/>
  <c r="U2679" i="6"/>
  <c r="T2679" i="6"/>
  <c r="S2679" i="6"/>
  <c r="R2679" i="6"/>
  <c r="Q2679" i="6"/>
  <c r="P2679" i="6"/>
  <c r="O2679" i="6"/>
  <c r="AA2678" i="6"/>
  <c r="Z2678" i="6"/>
  <c r="Y2678" i="6"/>
  <c r="X2678" i="6"/>
  <c r="W2678" i="6"/>
  <c r="V2678" i="6"/>
  <c r="U2678" i="6"/>
  <c r="T2678" i="6"/>
  <c r="S2678" i="6"/>
  <c r="R2678" i="6"/>
  <c r="Q2678" i="6"/>
  <c r="P2678" i="6"/>
  <c r="O2678" i="6"/>
  <c r="AA2677" i="6"/>
  <c r="Z2677" i="6"/>
  <c r="Y2677" i="6"/>
  <c r="X2677" i="6"/>
  <c r="W2677" i="6"/>
  <c r="V2677" i="6"/>
  <c r="U2677" i="6"/>
  <c r="T2677" i="6"/>
  <c r="S2677" i="6"/>
  <c r="R2677" i="6"/>
  <c r="Q2677" i="6"/>
  <c r="P2677" i="6"/>
  <c r="O2677" i="6"/>
  <c r="AA2676" i="6"/>
  <c r="Z2676" i="6"/>
  <c r="Y2676" i="6"/>
  <c r="X2676" i="6"/>
  <c r="W2676" i="6"/>
  <c r="V2676" i="6"/>
  <c r="U2676" i="6"/>
  <c r="T2676" i="6"/>
  <c r="S2676" i="6"/>
  <c r="R2676" i="6"/>
  <c r="Q2676" i="6"/>
  <c r="P2676" i="6"/>
  <c r="O2676" i="6"/>
  <c r="AA2675" i="6"/>
  <c r="Z2675" i="6"/>
  <c r="Y2675" i="6"/>
  <c r="X2675" i="6"/>
  <c r="W2675" i="6"/>
  <c r="V2675" i="6"/>
  <c r="U2675" i="6"/>
  <c r="T2675" i="6"/>
  <c r="S2675" i="6"/>
  <c r="R2675" i="6"/>
  <c r="Q2675" i="6"/>
  <c r="P2675" i="6"/>
  <c r="O2675" i="6"/>
  <c r="AA2674" i="6"/>
  <c r="Z2674" i="6"/>
  <c r="Y2674" i="6"/>
  <c r="X2674" i="6"/>
  <c r="W2674" i="6"/>
  <c r="V2674" i="6"/>
  <c r="U2674" i="6"/>
  <c r="T2674" i="6"/>
  <c r="S2674" i="6"/>
  <c r="R2674" i="6"/>
  <c r="Q2674" i="6"/>
  <c r="P2674" i="6"/>
  <c r="O2674" i="6"/>
  <c r="AA2673" i="6"/>
  <c r="Z2673" i="6"/>
  <c r="Y2673" i="6"/>
  <c r="X2673" i="6"/>
  <c r="W2673" i="6"/>
  <c r="V2673" i="6"/>
  <c r="U2673" i="6"/>
  <c r="T2673" i="6"/>
  <c r="S2673" i="6"/>
  <c r="R2673" i="6"/>
  <c r="Q2673" i="6"/>
  <c r="P2673" i="6"/>
  <c r="O2673" i="6"/>
  <c r="AA2672" i="6"/>
  <c r="Z2672" i="6"/>
  <c r="Y2672" i="6"/>
  <c r="X2672" i="6"/>
  <c r="W2672" i="6"/>
  <c r="V2672" i="6"/>
  <c r="U2672" i="6"/>
  <c r="T2672" i="6"/>
  <c r="S2672" i="6"/>
  <c r="R2672" i="6"/>
  <c r="Q2672" i="6"/>
  <c r="P2672" i="6"/>
  <c r="O2672" i="6"/>
  <c r="AA2671" i="6"/>
  <c r="Z2671" i="6"/>
  <c r="Y2671" i="6"/>
  <c r="X2671" i="6"/>
  <c r="W2671" i="6"/>
  <c r="V2671" i="6"/>
  <c r="U2671" i="6"/>
  <c r="T2671" i="6"/>
  <c r="S2671" i="6"/>
  <c r="R2671" i="6"/>
  <c r="Q2671" i="6"/>
  <c r="P2671" i="6"/>
  <c r="O2671" i="6"/>
  <c r="AA2670" i="6"/>
  <c r="Z2670" i="6"/>
  <c r="Y2670" i="6"/>
  <c r="X2670" i="6"/>
  <c r="W2670" i="6"/>
  <c r="V2670" i="6"/>
  <c r="U2670" i="6"/>
  <c r="T2670" i="6"/>
  <c r="S2670" i="6"/>
  <c r="R2670" i="6"/>
  <c r="Q2670" i="6"/>
  <c r="P2670" i="6"/>
  <c r="O2670" i="6"/>
  <c r="AA2669" i="6"/>
  <c r="Z2669" i="6"/>
  <c r="Y2669" i="6"/>
  <c r="X2669" i="6"/>
  <c r="W2669" i="6"/>
  <c r="V2669" i="6"/>
  <c r="U2669" i="6"/>
  <c r="T2669" i="6"/>
  <c r="S2669" i="6"/>
  <c r="R2669" i="6"/>
  <c r="Q2669" i="6"/>
  <c r="P2669" i="6"/>
  <c r="O2669" i="6"/>
  <c r="AA2668" i="6"/>
  <c r="Z2668" i="6"/>
  <c r="Y2668" i="6"/>
  <c r="X2668" i="6"/>
  <c r="W2668" i="6"/>
  <c r="V2668" i="6"/>
  <c r="U2668" i="6"/>
  <c r="T2668" i="6"/>
  <c r="S2668" i="6"/>
  <c r="R2668" i="6"/>
  <c r="Q2668" i="6"/>
  <c r="P2668" i="6"/>
  <c r="O2668" i="6"/>
  <c r="AA2667" i="6"/>
  <c r="Z2667" i="6"/>
  <c r="Y2667" i="6"/>
  <c r="X2667" i="6"/>
  <c r="W2667" i="6"/>
  <c r="V2667" i="6"/>
  <c r="U2667" i="6"/>
  <c r="T2667" i="6"/>
  <c r="S2667" i="6"/>
  <c r="R2667" i="6"/>
  <c r="Q2667" i="6"/>
  <c r="P2667" i="6"/>
  <c r="O2667" i="6"/>
  <c r="AA2666" i="6"/>
  <c r="Z2666" i="6"/>
  <c r="Y2666" i="6"/>
  <c r="X2666" i="6"/>
  <c r="W2666" i="6"/>
  <c r="V2666" i="6"/>
  <c r="U2666" i="6"/>
  <c r="T2666" i="6"/>
  <c r="S2666" i="6"/>
  <c r="R2666" i="6"/>
  <c r="Q2666" i="6"/>
  <c r="P2666" i="6"/>
  <c r="O2666" i="6"/>
  <c r="AA2665" i="6"/>
  <c r="Z2665" i="6"/>
  <c r="Y2665" i="6"/>
  <c r="X2665" i="6"/>
  <c r="W2665" i="6"/>
  <c r="V2665" i="6"/>
  <c r="U2665" i="6"/>
  <c r="T2665" i="6"/>
  <c r="S2665" i="6"/>
  <c r="R2665" i="6"/>
  <c r="Q2665" i="6"/>
  <c r="P2665" i="6"/>
  <c r="O2665" i="6"/>
  <c r="AA2664" i="6"/>
  <c r="Z2664" i="6"/>
  <c r="Y2664" i="6"/>
  <c r="X2664" i="6"/>
  <c r="W2664" i="6"/>
  <c r="V2664" i="6"/>
  <c r="U2664" i="6"/>
  <c r="T2664" i="6"/>
  <c r="S2664" i="6"/>
  <c r="R2664" i="6"/>
  <c r="Q2664" i="6"/>
  <c r="P2664" i="6"/>
  <c r="O2664" i="6"/>
  <c r="AA2663" i="6"/>
  <c r="Z2663" i="6"/>
  <c r="Y2663" i="6"/>
  <c r="X2663" i="6"/>
  <c r="W2663" i="6"/>
  <c r="V2663" i="6"/>
  <c r="U2663" i="6"/>
  <c r="T2663" i="6"/>
  <c r="S2663" i="6"/>
  <c r="R2663" i="6"/>
  <c r="Q2663" i="6"/>
  <c r="P2663" i="6"/>
  <c r="O2663" i="6"/>
  <c r="AA2662" i="6"/>
  <c r="Z2662" i="6"/>
  <c r="Y2662" i="6"/>
  <c r="X2662" i="6"/>
  <c r="W2662" i="6"/>
  <c r="V2662" i="6"/>
  <c r="U2662" i="6"/>
  <c r="T2662" i="6"/>
  <c r="S2662" i="6"/>
  <c r="R2662" i="6"/>
  <c r="Q2662" i="6"/>
  <c r="P2662" i="6"/>
  <c r="O2662" i="6"/>
  <c r="AA2661" i="6"/>
  <c r="Z2661" i="6"/>
  <c r="Y2661" i="6"/>
  <c r="X2661" i="6"/>
  <c r="W2661" i="6"/>
  <c r="V2661" i="6"/>
  <c r="U2661" i="6"/>
  <c r="T2661" i="6"/>
  <c r="S2661" i="6"/>
  <c r="R2661" i="6"/>
  <c r="Q2661" i="6"/>
  <c r="P2661" i="6"/>
  <c r="O2661" i="6"/>
  <c r="AA2660" i="6"/>
  <c r="Z2660" i="6"/>
  <c r="Y2660" i="6"/>
  <c r="X2660" i="6"/>
  <c r="W2660" i="6"/>
  <c r="V2660" i="6"/>
  <c r="U2660" i="6"/>
  <c r="T2660" i="6"/>
  <c r="S2660" i="6"/>
  <c r="R2660" i="6"/>
  <c r="Q2660" i="6"/>
  <c r="P2660" i="6"/>
  <c r="O2660" i="6"/>
  <c r="AA2659" i="6"/>
  <c r="Z2659" i="6"/>
  <c r="Y2659" i="6"/>
  <c r="X2659" i="6"/>
  <c r="W2659" i="6"/>
  <c r="V2659" i="6"/>
  <c r="U2659" i="6"/>
  <c r="T2659" i="6"/>
  <c r="S2659" i="6"/>
  <c r="R2659" i="6"/>
  <c r="Q2659" i="6"/>
  <c r="P2659" i="6"/>
  <c r="O2659" i="6"/>
  <c r="AA2658" i="6"/>
  <c r="Z2658" i="6"/>
  <c r="Y2658" i="6"/>
  <c r="X2658" i="6"/>
  <c r="W2658" i="6"/>
  <c r="V2658" i="6"/>
  <c r="U2658" i="6"/>
  <c r="T2658" i="6"/>
  <c r="S2658" i="6"/>
  <c r="R2658" i="6"/>
  <c r="Q2658" i="6"/>
  <c r="P2658" i="6"/>
  <c r="O2658" i="6"/>
  <c r="AA2657" i="6"/>
  <c r="Z2657" i="6"/>
  <c r="Y2657" i="6"/>
  <c r="X2657" i="6"/>
  <c r="W2657" i="6"/>
  <c r="V2657" i="6"/>
  <c r="U2657" i="6"/>
  <c r="T2657" i="6"/>
  <c r="S2657" i="6"/>
  <c r="R2657" i="6"/>
  <c r="Q2657" i="6"/>
  <c r="P2657" i="6"/>
  <c r="O2657" i="6"/>
  <c r="AA2656" i="6"/>
  <c r="Z2656" i="6"/>
  <c r="Y2656" i="6"/>
  <c r="X2656" i="6"/>
  <c r="W2656" i="6"/>
  <c r="V2656" i="6"/>
  <c r="U2656" i="6"/>
  <c r="T2656" i="6"/>
  <c r="S2656" i="6"/>
  <c r="R2656" i="6"/>
  <c r="Q2656" i="6"/>
  <c r="P2656" i="6"/>
  <c r="O2656" i="6"/>
  <c r="AA2655" i="6"/>
  <c r="Z2655" i="6"/>
  <c r="Y2655" i="6"/>
  <c r="X2655" i="6"/>
  <c r="W2655" i="6"/>
  <c r="V2655" i="6"/>
  <c r="U2655" i="6"/>
  <c r="T2655" i="6"/>
  <c r="S2655" i="6"/>
  <c r="R2655" i="6"/>
  <c r="Q2655" i="6"/>
  <c r="P2655" i="6"/>
  <c r="O2655" i="6"/>
  <c r="AA2654" i="6"/>
  <c r="Z2654" i="6"/>
  <c r="Y2654" i="6"/>
  <c r="X2654" i="6"/>
  <c r="W2654" i="6"/>
  <c r="V2654" i="6"/>
  <c r="U2654" i="6"/>
  <c r="T2654" i="6"/>
  <c r="S2654" i="6"/>
  <c r="R2654" i="6"/>
  <c r="Q2654" i="6"/>
  <c r="P2654" i="6"/>
  <c r="O2654" i="6"/>
  <c r="AA2653" i="6"/>
  <c r="Z2653" i="6"/>
  <c r="Y2653" i="6"/>
  <c r="X2653" i="6"/>
  <c r="W2653" i="6"/>
  <c r="V2653" i="6"/>
  <c r="U2653" i="6"/>
  <c r="T2653" i="6"/>
  <c r="S2653" i="6"/>
  <c r="R2653" i="6"/>
  <c r="Q2653" i="6"/>
  <c r="P2653" i="6"/>
  <c r="O2653" i="6"/>
  <c r="AA2652" i="6"/>
  <c r="Z2652" i="6"/>
  <c r="Y2652" i="6"/>
  <c r="X2652" i="6"/>
  <c r="W2652" i="6"/>
  <c r="V2652" i="6"/>
  <c r="U2652" i="6"/>
  <c r="T2652" i="6"/>
  <c r="S2652" i="6"/>
  <c r="R2652" i="6"/>
  <c r="Q2652" i="6"/>
  <c r="P2652" i="6"/>
  <c r="O2652" i="6"/>
  <c r="AA2651" i="6"/>
  <c r="Z2651" i="6"/>
  <c r="Y2651" i="6"/>
  <c r="X2651" i="6"/>
  <c r="W2651" i="6"/>
  <c r="V2651" i="6"/>
  <c r="U2651" i="6"/>
  <c r="T2651" i="6"/>
  <c r="S2651" i="6"/>
  <c r="R2651" i="6"/>
  <c r="Q2651" i="6"/>
  <c r="P2651" i="6"/>
  <c r="O2651" i="6"/>
  <c r="AA2650" i="6"/>
  <c r="Z2650" i="6"/>
  <c r="Y2650" i="6"/>
  <c r="X2650" i="6"/>
  <c r="W2650" i="6"/>
  <c r="V2650" i="6"/>
  <c r="U2650" i="6"/>
  <c r="T2650" i="6"/>
  <c r="S2650" i="6"/>
  <c r="R2650" i="6"/>
  <c r="Q2650" i="6"/>
  <c r="P2650" i="6"/>
  <c r="O2650" i="6"/>
  <c r="AA2649" i="6"/>
  <c r="Z2649" i="6"/>
  <c r="Y2649" i="6"/>
  <c r="X2649" i="6"/>
  <c r="W2649" i="6"/>
  <c r="V2649" i="6"/>
  <c r="U2649" i="6"/>
  <c r="T2649" i="6"/>
  <c r="S2649" i="6"/>
  <c r="R2649" i="6"/>
  <c r="Q2649" i="6"/>
  <c r="P2649" i="6"/>
  <c r="O2649" i="6"/>
  <c r="AA2648" i="6"/>
  <c r="Z2648" i="6"/>
  <c r="Y2648" i="6"/>
  <c r="X2648" i="6"/>
  <c r="W2648" i="6"/>
  <c r="V2648" i="6"/>
  <c r="U2648" i="6"/>
  <c r="T2648" i="6"/>
  <c r="S2648" i="6"/>
  <c r="R2648" i="6"/>
  <c r="Q2648" i="6"/>
  <c r="P2648" i="6"/>
  <c r="O2648" i="6"/>
  <c r="AA2647" i="6"/>
  <c r="Z2647" i="6"/>
  <c r="Y2647" i="6"/>
  <c r="X2647" i="6"/>
  <c r="W2647" i="6"/>
  <c r="V2647" i="6"/>
  <c r="U2647" i="6"/>
  <c r="T2647" i="6"/>
  <c r="S2647" i="6"/>
  <c r="R2647" i="6"/>
  <c r="Q2647" i="6"/>
  <c r="P2647" i="6"/>
  <c r="O2647" i="6"/>
  <c r="AA2646" i="6"/>
  <c r="Z2646" i="6"/>
  <c r="Y2646" i="6"/>
  <c r="X2646" i="6"/>
  <c r="W2646" i="6"/>
  <c r="V2646" i="6"/>
  <c r="U2646" i="6"/>
  <c r="T2646" i="6"/>
  <c r="S2646" i="6"/>
  <c r="R2646" i="6"/>
  <c r="Q2646" i="6"/>
  <c r="P2646" i="6"/>
  <c r="O2646" i="6"/>
  <c r="AA2645" i="6"/>
  <c r="Z2645" i="6"/>
  <c r="Y2645" i="6"/>
  <c r="X2645" i="6"/>
  <c r="W2645" i="6"/>
  <c r="V2645" i="6"/>
  <c r="U2645" i="6"/>
  <c r="T2645" i="6"/>
  <c r="S2645" i="6"/>
  <c r="R2645" i="6"/>
  <c r="Q2645" i="6"/>
  <c r="P2645" i="6"/>
  <c r="O2645" i="6"/>
  <c r="AA2644" i="6"/>
  <c r="Z2644" i="6"/>
  <c r="Y2644" i="6"/>
  <c r="X2644" i="6"/>
  <c r="W2644" i="6"/>
  <c r="V2644" i="6"/>
  <c r="U2644" i="6"/>
  <c r="T2644" i="6"/>
  <c r="S2644" i="6"/>
  <c r="R2644" i="6"/>
  <c r="Q2644" i="6"/>
  <c r="P2644" i="6"/>
  <c r="O2644" i="6"/>
  <c r="AA2643" i="6"/>
  <c r="Z2643" i="6"/>
  <c r="Y2643" i="6"/>
  <c r="X2643" i="6"/>
  <c r="W2643" i="6"/>
  <c r="V2643" i="6"/>
  <c r="U2643" i="6"/>
  <c r="T2643" i="6"/>
  <c r="S2643" i="6"/>
  <c r="R2643" i="6"/>
  <c r="Q2643" i="6"/>
  <c r="P2643" i="6"/>
  <c r="O2643" i="6"/>
  <c r="AA2642" i="6"/>
  <c r="Z2642" i="6"/>
  <c r="Y2642" i="6"/>
  <c r="X2642" i="6"/>
  <c r="W2642" i="6"/>
  <c r="V2642" i="6"/>
  <c r="U2642" i="6"/>
  <c r="T2642" i="6"/>
  <c r="S2642" i="6"/>
  <c r="R2642" i="6"/>
  <c r="Q2642" i="6"/>
  <c r="P2642" i="6"/>
  <c r="O2642" i="6"/>
  <c r="AA2641" i="6"/>
  <c r="Z2641" i="6"/>
  <c r="Y2641" i="6"/>
  <c r="X2641" i="6"/>
  <c r="W2641" i="6"/>
  <c r="V2641" i="6"/>
  <c r="U2641" i="6"/>
  <c r="T2641" i="6"/>
  <c r="S2641" i="6"/>
  <c r="R2641" i="6"/>
  <c r="Q2641" i="6"/>
  <c r="P2641" i="6"/>
  <c r="O2641" i="6"/>
  <c r="AA2640" i="6"/>
  <c r="Z2640" i="6"/>
  <c r="Y2640" i="6"/>
  <c r="X2640" i="6"/>
  <c r="W2640" i="6"/>
  <c r="V2640" i="6"/>
  <c r="U2640" i="6"/>
  <c r="T2640" i="6"/>
  <c r="S2640" i="6"/>
  <c r="R2640" i="6"/>
  <c r="Q2640" i="6"/>
  <c r="P2640" i="6"/>
  <c r="O2640" i="6"/>
  <c r="AA2639" i="6"/>
  <c r="Z2639" i="6"/>
  <c r="Y2639" i="6"/>
  <c r="X2639" i="6"/>
  <c r="W2639" i="6"/>
  <c r="V2639" i="6"/>
  <c r="U2639" i="6"/>
  <c r="T2639" i="6"/>
  <c r="S2639" i="6"/>
  <c r="R2639" i="6"/>
  <c r="Q2639" i="6"/>
  <c r="P2639" i="6"/>
  <c r="O2639" i="6"/>
  <c r="AA2638" i="6"/>
  <c r="Z2638" i="6"/>
  <c r="Y2638" i="6"/>
  <c r="X2638" i="6"/>
  <c r="W2638" i="6"/>
  <c r="V2638" i="6"/>
  <c r="U2638" i="6"/>
  <c r="T2638" i="6"/>
  <c r="S2638" i="6"/>
  <c r="R2638" i="6"/>
  <c r="Q2638" i="6"/>
  <c r="P2638" i="6"/>
  <c r="O2638" i="6"/>
  <c r="AA2637" i="6"/>
  <c r="Z2637" i="6"/>
  <c r="Y2637" i="6"/>
  <c r="X2637" i="6"/>
  <c r="W2637" i="6"/>
  <c r="V2637" i="6"/>
  <c r="U2637" i="6"/>
  <c r="T2637" i="6"/>
  <c r="S2637" i="6"/>
  <c r="R2637" i="6"/>
  <c r="Q2637" i="6"/>
  <c r="P2637" i="6"/>
  <c r="O2637" i="6"/>
  <c r="AA2636" i="6"/>
  <c r="Z2636" i="6"/>
  <c r="Y2636" i="6"/>
  <c r="X2636" i="6"/>
  <c r="W2636" i="6"/>
  <c r="V2636" i="6"/>
  <c r="U2636" i="6"/>
  <c r="T2636" i="6"/>
  <c r="S2636" i="6"/>
  <c r="R2636" i="6"/>
  <c r="Q2636" i="6"/>
  <c r="P2636" i="6"/>
  <c r="O2636" i="6"/>
  <c r="AA2635" i="6"/>
  <c r="Z2635" i="6"/>
  <c r="Y2635" i="6"/>
  <c r="X2635" i="6"/>
  <c r="W2635" i="6"/>
  <c r="V2635" i="6"/>
  <c r="U2635" i="6"/>
  <c r="T2635" i="6"/>
  <c r="S2635" i="6"/>
  <c r="R2635" i="6"/>
  <c r="Q2635" i="6"/>
  <c r="P2635" i="6"/>
  <c r="O2635" i="6"/>
  <c r="AA2634" i="6"/>
  <c r="Z2634" i="6"/>
  <c r="Y2634" i="6"/>
  <c r="X2634" i="6"/>
  <c r="W2634" i="6"/>
  <c r="V2634" i="6"/>
  <c r="U2634" i="6"/>
  <c r="T2634" i="6"/>
  <c r="S2634" i="6"/>
  <c r="R2634" i="6"/>
  <c r="Q2634" i="6"/>
  <c r="P2634" i="6"/>
  <c r="O2634" i="6"/>
  <c r="AA2633" i="6"/>
  <c r="Z2633" i="6"/>
  <c r="Y2633" i="6"/>
  <c r="X2633" i="6"/>
  <c r="W2633" i="6"/>
  <c r="V2633" i="6"/>
  <c r="U2633" i="6"/>
  <c r="T2633" i="6"/>
  <c r="S2633" i="6"/>
  <c r="R2633" i="6"/>
  <c r="Q2633" i="6"/>
  <c r="P2633" i="6"/>
  <c r="O2633" i="6"/>
  <c r="AA2632" i="6"/>
  <c r="Z2632" i="6"/>
  <c r="Y2632" i="6"/>
  <c r="X2632" i="6"/>
  <c r="W2632" i="6"/>
  <c r="V2632" i="6"/>
  <c r="U2632" i="6"/>
  <c r="T2632" i="6"/>
  <c r="S2632" i="6"/>
  <c r="R2632" i="6"/>
  <c r="Q2632" i="6"/>
  <c r="P2632" i="6"/>
  <c r="O2632" i="6"/>
  <c r="AA2631" i="6"/>
  <c r="Z2631" i="6"/>
  <c r="Y2631" i="6"/>
  <c r="X2631" i="6"/>
  <c r="W2631" i="6"/>
  <c r="V2631" i="6"/>
  <c r="U2631" i="6"/>
  <c r="T2631" i="6"/>
  <c r="S2631" i="6"/>
  <c r="R2631" i="6"/>
  <c r="Q2631" i="6"/>
  <c r="P2631" i="6"/>
  <c r="O2631" i="6"/>
  <c r="AA2630" i="6"/>
  <c r="Z2630" i="6"/>
  <c r="Y2630" i="6"/>
  <c r="X2630" i="6"/>
  <c r="W2630" i="6"/>
  <c r="V2630" i="6"/>
  <c r="U2630" i="6"/>
  <c r="T2630" i="6"/>
  <c r="S2630" i="6"/>
  <c r="R2630" i="6"/>
  <c r="Q2630" i="6"/>
  <c r="P2630" i="6"/>
  <c r="O2630" i="6"/>
  <c r="AA2629" i="6"/>
  <c r="Z2629" i="6"/>
  <c r="Y2629" i="6"/>
  <c r="X2629" i="6"/>
  <c r="W2629" i="6"/>
  <c r="V2629" i="6"/>
  <c r="U2629" i="6"/>
  <c r="T2629" i="6"/>
  <c r="S2629" i="6"/>
  <c r="R2629" i="6"/>
  <c r="Q2629" i="6"/>
  <c r="P2629" i="6"/>
  <c r="O2629" i="6"/>
  <c r="AA2628" i="6"/>
  <c r="Z2628" i="6"/>
  <c r="Y2628" i="6"/>
  <c r="X2628" i="6"/>
  <c r="W2628" i="6"/>
  <c r="V2628" i="6"/>
  <c r="U2628" i="6"/>
  <c r="T2628" i="6"/>
  <c r="S2628" i="6"/>
  <c r="R2628" i="6"/>
  <c r="Q2628" i="6"/>
  <c r="P2628" i="6"/>
  <c r="O2628" i="6"/>
  <c r="AA2627" i="6"/>
  <c r="Z2627" i="6"/>
  <c r="Y2627" i="6"/>
  <c r="X2627" i="6"/>
  <c r="W2627" i="6"/>
  <c r="V2627" i="6"/>
  <c r="U2627" i="6"/>
  <c r="T2627" i="6"/>
  <c r="S2627" i="6"/>
  <c r="R2627" i="6"/>
  <c r="Q2627" i="6"/>
  <c r="P2627" i="6"/>
  <c r="O2627" i="6"/>
  <c r="AA2626" i="6"/>
  <c r="Z2626" i="6"/>
  <c r="Y2626" i="6"/>
  <c r="X2626" i="6"/>
  <c r="W2626" i="6"/>
  <c r="V2626" i="6"/>
  <c r="U2626" i="6"/>
  <c r="T2626" i="6"/>
  <c r="S2626" i="6"/>
  <c r="R2626" i="6"/>
  <c r="Q2626" i="6"/>
  <c r="P2626" i="6"/>
  <c r="O2626" i="6"/>
  <c r="AA2625" i="6"/>
  <c r="Z2625" i="6"/>
  <c r="Y2625" i="6"/>
  <c r="X2625" i="6"/>
  <c r="W2625" i="6"/>
  <c r="V2625" i="6"/>
  <c r="U2625" i="6"/>
  <c r="T2625" i="6"/>
  <c r="S2625" i="6"/>
  <c r="R2625" i="6"/>
  <c r="Q2625" i="6"/>
  <c r="P2625" i="6"/>
  <c r="O2625" i="6"/>
  <c r="AA2624" i="6"/>
  <c r="Z2624" i="6"/>
  <c r="Y2624" i="6"/>
  <c r="X2624" i="6"/>
  <c r="W2624" i="6"/>
  <c r="V2624" i="6"/>
  <c r="U2624" i="6"/>
  <c r="T2624" i="6"/>
  <c r="S2624" i="6"/>
  <c r="R2624" i="6"/>
  <c r="Q2624" i="6"/>
  <c r="P2624" i="6"/>
  <c r="O2624" i="6"/>
  <c r="AA2623" i="6"/>
  <c r="Z2623" i="6"/>
  <c r="Y2623" i="6"/>
  <c r="X2623" i="6"/>
  <c r="W2623" i="6"/>
  <c r="V2623" i="6"/>
  <c r="U2623" i="6"/>
  <c r="T2623" i="6"/>
  <c r="S2623" i="6"/>
  <c r="R2623" i="6"/>
  <c r="Q2623" i="6"/>
  <c r="P2623" i="6"/>
  <c r="O2623" i="6"/>
  <c r="AA2622" i="6"/>
  <c r="Z2622" i="6"/>
  <c r="Y2622" i="6"/>
  <c r="X2622" i="6"/>
  <c r="W2622" i="6"/>
  <c r="V2622" i="6"/>
  <c r="U2622" i="6"/>
  <c r="T2622" i="6"/>
  <c r="S2622" i="6"/>
  <c r="R2622" i="6"/>
  <c r="Q2622" i="6"/>
  <c r="P2622" i="6"/>
  <c r="O2622" i="6"/>
  <c r="AA2621" i="6"/>
  <c r="Z2621" i="6"/>
  <c r="Y2621" i="6"/>
  <c r="X2621" i="6"/>
  <c r="W2621" i="6"/>
  <c r="V2621" i="6"/>
  <c r="U2621" i="6"/>
  <c r="T2621" i="6"/>
  <c r="S2621" i="6"/>
  <c r="R2621" i="6"/>
  <c r="Q2621" i="6"/>
  <c r="P2621" i="6"/>
  <c r="O2621" i="6"/>
  <c r="AA2620" i="6"/>
  <c r="Z2620" i="6"/>
  <c r="Y2620" i="6"/>
  <c r="X2620" i="6"/>
  <c r="W2620" i="6"/>
  <c r="V2620" i="6"/>
  <c r="U2620" i="6"/>
  <c r="T2620" i="6"/>
  <c r="S2620" i="6"/>
  <c r="R2620" i="6"/>
  <c r="Q2620" i="6"/>
  <c r="P2620" i="6"/>
  <c r="O2620" i="6"/>
  <c r="AA2619" i="6"/>
  <c r="Z2619" i="6"/>
  <c r="Y2619" i="6"/>
  <c r="X2619" i="6"/>
  <c r="W2619" i="6"/>
  <c r="V2619" i="6"/>
  <c r="U2619" i="6"/>
  <c r="T2619" i="6"/>
  <c r="S2619" i="6"/>
  <c r="R2619" i="6"/>
  <c r="Q2619" i="6"/>
  <c r="P2619" i="6"/>
  <c r="O2619" i="6"/>
  <c r="AA2618" i="6"/>
  <c r="Z2618" i="6"/>
  <c r="Y2618" i="6"/>
  <c r="X2618" i="6"/>
  <c r="W2618" i="6"/>
  <c r="V2618" i="6"/>
  <c r="U2618" i="6"/>
  <c r="T2618" i="6"/>
  <c r="S2618" i="6"/>
  <c r="R2618" i="6"/>
  <c r="Q2618" i="6"/>
  <c r="P2618" i="6"/>
  <c r="O2618" i="6"/>
  <c r="AA2617" i="6"/>
  <c r="Z2617" i="6"/>
  <c r="Y2617" i="6"/>
  <c r="X2617" i="6"/>
  <c r="W2617" i="6"/>
  <c r="V2617" i="6"/>
  <c r="U2617" i="6"/>
  <c r="T2617" i="6"/>
  <c r="S2617" i="6"/>
  <c r="R2617" i="6"/>
  <c r="Q2617" i="6"/>
  <c r="P2617" i="6"/>
  <c r="O2617" i="6"/>
  <c r="AA2616" i="6"/>
  <c r="Z2616" i="6"/>
  <c r="Y2616" i="6"/>
  <c r="X2616" i="6"/>
  <c r="W2616" i="6"/>
  <c r="V2616" i="6"/>
  <c r="U2616" i="6"/>
  <c r="T2616" i="6"/>
  <c r="S2616" i="6"/>
  <c r="R2616" i="6"/>
  <c r="Q2616" i="6"/>
  <c r="P2616" i="6"/>
  <c r="O2616" i="6"/>
  <c r="AA2615" i="6"/>
  <c r="Z2615" i="6"/>
  <c r="Y2615" i="6"/>
  <c r="X2615" i="6"/>
  <c r="W2615" i="6"/>
  <c r="V2615" i="6"/>
  <c r="U2615" i="6"/>
  <c r="T2615" i="6"/>
  <c r="S2615" i="6"/>
  <c r="R2615" i="6"/>
  <c r="Q2615" i="6"/>
  <c r="P2615" i="6"/>
  <c r="O2615" i="6"/>
  <c r="AA2614" i="6"/>
  <c r="Z2614" i="6"/>
  <c r="Y2614" i="6"/>
  <c r="X2614" i="6"/>
  <c r="W2614" i="6"/>
  <c r="V2614" i="6"/>
  <c r="U2614" i="6"/>
  <c r="T2614" i="6"/>
  <c r="S2614" i="6"/>
  <c r="R2614" i="6"/>
  <c r="Q2614" i="6"/>
  <c r="P2614" i="6"/>
  <c r="O2614" i="6"/>
  <c r="AA2613" i="6"/>
  <c r="Z2613" i="6"/>
  <c r="Y2613" i="6"/>
  <c r="X2613" i="6"/>
  <c r="W2613" i="6"/>
  <c r="V2613" i="6"/>
  <c r="U2613" i="6"/>
  <c r="T2613" i="6"/>
  <c r="S2613" i="6"/>
  <c r="R2613" i="6"/>
  <c r="Q2613" i="6"/>
  <c r="P2613" i="6"/>
  <c r="O2613" i="6"/>
  <c r="AA2612" i="6"/>
  <c r="Z2612" i="6"/>
  <c r="Y2612" i="6"/>
  <c r="X2612" i="6"/>
  <c r="W2612" i="6"/>
  <c r="V2612" i="6"/>
  <c r="U2612" i="6"/>
  <c r="T2612" i="6"/>
  <c r="S2612" i="6"/>
  <c r="R2612" i="6"/>
  <c r="Q2612" i="6"/>
  <c r="P2612" i="6"/>
  <c r="O2612" i="6"/>
  <c r="AA2611" i="6"/>
  <c r="Z2611" i="6"/>
  <c r="Y2611" i="6"/>
  <c r="X2611" i="6"/>
  <c r="W2611" i="6"/>
  <c r="V2611" i="6"/>
  <c r="U2611" i="6"/>
  <c r="T2611" i="6"/>
  <c r="S2611" i="6"/>
  <c r="R2611" i="6"/>
  <c r="Q2611" i="6"/>
  <c r="P2611" i="6"/>
  <c r="O2611" i="6"/>
  <c r="AA2610" i="6"/>
  <c r="Z2610" i="6"/>
  <c r="Y2610" i="6"/>
  <c r="X2610" i="6"/>
  <c r="W2610" i="6"/>
  <c r="V2610" i="6"/>
  <c r="U2610" i="6"/>
  <c r="T2610" i="6"/>
  <c r="S2610" i="6"/>
  <c r="R2610" i="6"/>
  <c r="Q2610" i="6"/>
  <c r="P2610" i="6"/>
  <c r="O2610" i="6"/>
  <c r="AA2609" i="6"/>
  <c r="Z2609" i="6"/>
  <c r="Y2609" i="6"/>
  <c r="X2609" i="6"/>
  <c r="W2609" i="6"/>
  <c r="V2609" i="6"/>
  <c r="U2609" i="6"/>
  <c r="T2609" i="6"/>
  <c r="S2609" i="6"/>
  <c r="R2609" i="6"/>
  <c r="Q2609" i="6"/>
  <c r="P2609" i="6"/>
  <c r="O2609" i="6"/>
  <c r="AA2608" i="6"/>
  <c r="Z2608" i="6"/>
  <c r="Y2608" i="6"/>
  <c r="X2608" i="6"/>
  <c r="W2608" i="6"/>
  <c r="V2608" i="6"/>
  <c r="U2608" i="6"/>
  <c r="T2608" i="6"/>
  <c r="S2608" i="6"/>
  <c r="R2608" i="6"/>
  <c r="Q2608" i="6"/>
  <c r="P2608" i="6"/>
  <c r="O2608" i="6"/>
  <c r="AA2607" i="6"/>
  <c r="Z2607" i="6"/>
  <c r="Y2607" i="6"/>
  <c r="X2607" i="6"/>
  <c r="W2607" i="6"/>
  <c r="V2607" i="6"/>
  <c r="U2607" i="6"/>
  <c r="T2607" i="6"/>
  <c r="S2607" i="6"/>
  <c r="R2607" i="6"/>
  <c r="Q2607" i="6"/>
  <c r="P2607" i="6"/>
  <c r="O2607" i="6"/>
  <c r="AA2606" i="6"/>
  <c r="Z2606" i="6"/>
  <c r="Y2606" i="6"/>
  <c r="X2606" i="6"/>
  <c r="W2606" i="6"/>
  <c r="V2606" i="6"/>
  <c r="U2606" i="6"/>
  <c r="T2606" i="6"/>
  <c r="S2606" i="6"/>
  <c r="R2606" i="6"/>
  <c r="Q2606" i="6"/>
  <c r="P2606" i="6"/>
  <c r="O2606" i="6"/>
  <c r="AA2605" i="6"/>
  <c r="Z2605" i="6"/>
  <c r="Y2605" i="6"/>
  <c r="X2605" i="6"/>
  <c r="W2605" i="6"/>
  <c r="V2605" i="6"/>
  <c r="U2605" i="6"/>
  <c r="T2605" i="6"/>
  <c r="S2605" i="6"/>
  <c r="R2605" i="6"/>
  <c r="Q2605" i="6"/>
  <c r="P2605" i="6"/>
  <c r="O2605" i="6"/>
  <c r="AA2604" i="6"/>
  <c r="Z2604" i="6"/>
  <c r="Y2604" i="6"/>
  <c r="X2604" i="6"/>
  <c r="W2604" i="6"/>
  <c r="V2604" i="6"/>
  <c r="U2604" i="6"/>
  <c r="T2604" i="6"/>
  <c r="S2604" i="6"/>
  <c r="R2604" i="6"/>
  <c r="Q2604" i="6"/>
  <c r="P2604" i="6"/>
  <c r="O2604" i="6"/>
  <c r="AA2603" i="6"/>
  <c r="Z2603" i="6"/>
  <c r="Y2603" i="6"/>
  <c r="X2603" i="6"/>
  <c r="W2603" i="6"/>
  <c r="V2603" i="6"/>
  <c r="U2603" i="6"/>
  <c r="T2603" i="6"/>
  <c r="S2603" i="6"/>
  <c r="R2603" i="6"/>
  <c r="Q2603" i="6"/>
  <c r="P2603" i="6"/>
  <c r="O2603" i="6"/>
  <c r="AA2602" i="6"/>
  <c r="Z2602" i="6"/>
  <c r="Y2602" i="6"/>
  <c r="X2602" i="6"/>
  <c r="W2602" i="6"/>
  <c r="V2602" i="6"/>
  <c r="U2602" i="6"/>
  <c r="T2602" i="6"/>
  <c r="S2602" i="6"/>
  <c r="R2602" i="6"/>
  <c r="Q2602" i="6"/>
  <c r="P2602" i="6"/>
  <c r="O2602" i="6"/>
  <c r="AA2601" i="6"/>
  <c r="Z2601" i="6"/>
  <c r="Y2601" i="6"/>
  <c r="X2601" i="6"/>
  <c r="W2601" i="6"/>
  <c r="V2601" i="6"/>
  <c r="U2601" i="6"/>
  <c r="T2601" i="6"/>
  <c r="S2601" i="6"/>
  <c r="R2601" i="6"/>
  <c r="Q2601" i="6"/>
  <c r="P2601" i="6"/>
  <c r="O2601" i="6"/>
  <c r="AA2600" i="6"/>
  <c r="Z2600" i="6"/>
  <c r="Y2600" i="6"/>
  <c r="X2600" i="6"/>
  <c r="W2600" i="6"/>
  <c r="V2600" i="6"/>
  <c r="U2600" i="6"/>
  <c r="T2600" i="6"/>
  <c r="S2600" i="6"/>
  <c r="R2600" i="6"/>
  <c r="Q2600" i="6"/>
  <c r="P2600" i="6"/>
  <c r="O2600" i="6"/>
  <c r="AA2599" i="6"/>
  <c r="Z2599" i="6"/>
  <c r="Y2599" i="6"/>
  <c r="X2599" i="6"/>
  <c r="W2599" i="6"/>
  <c r="V2599" i="6"/>
  <c r="U2599" i="6"/>
  <c r="T2599" i="6"/>
  <c r="S2599" i="6"/>
  <c r="R2599" i="6"/>
  <c r="Q2599" i="6"/>
  <c r="P2599" i="6"/>
  <c r="O2599" i="6"/>
  <c r="AA2598" i="6"/>
  <c r="Z2598" i="6"/>
  <c r="Y2598" i="6"/>
  <c r="X2598" i="6"/>
  <c r="W2598" i="6"/>
  <c r="V2598" i="6"/>
  <c r="U2598" i="6"/>
  <c r="T2598" i="6"/>
  <c r="S2598" i="6"/>
  <c r="R2598" i="6"/>
  <c r="Q2598" i="6"/>
  <c r="P2598" i="6"/>
  <c r="O2598" i="6"/>
  <c r="AA2597" i="6"/>
  <c r="Z2597" i="6"/>
  <c r="Y2597" i="6"/>
  <c r="X2597" i="6"/>
  <c r="W2597" i="6"/>
  <c r="V2597" i="6"/>
  <c r="U2597" i="6"/>
  <c r="T2597" i="6"/>
  <c r="S2597" i="6"/>
  <c r="R2597" i="6"/>
  <c r="Q2597" i="6"/>
  <c r="P2597" i="6"/>
  <c r="O2597" i="6"/>
  <c r="AA2596" i="6"/>
  <c r="Z2596" i="6"/>
  <c r="Y2596" i="6"/>
  <c r="X2596" i="6"/>
  <c r="W2596" i="6"/>
  <c r="V2596" i="6"/>
  <c r="U2596" i="6"/>
  <c r="T2596" i="6"/>
  <c r="S2596" i="6"/>
  <c r="R2596" i="6"/>
  <c r="Q2596" i="6"/>
  <c r="P2596" i="6"/>
  <c r="O2596" i="6"/>
  <c r="AA2595" i="6"/>
  <c r="Z2595" i="6"/>
  <c r="Y2595" i="6"/>
  <c r="X2595" i="6"/>
  <c r="W2595" i="6"/>
  <c r="V2595" i="6"/>
  <c r="U2595" i="6"/>
  <c r="T2595" i="6"/>
  <c r="S2595" i="6"/>
  <c r="R2595" i="6"/>
  <c r="Q2595" i="6"/>
  <c r="P2595" i="6"/>
  <c r="O2595" i="6"/>
  <c r="AA2594" i="6"/>
  <c r="Z2594" i="6"/>
  <c r="Y2594" i="6"/>
  <c r="X2594" i="6"/>
  <c r="W2594" i="6"/>
  <c r="V2594" i="6"/>
  <c r="U2594" i="6"/>
  <c r="T2594" i="6"/>
  <c r="S2594" i="6"/>
  <c r="R2594" i="6"/>
  <c r="Q2594" i="6"/>
  <c r="P2594" i="6"/>
  <c r="O2594" i="6"/>
  <c r="AA2593" i="6"/>
  <c r="Z2593" i="6"/>
  <c r="Y2593" i="6"/>
  <c r="X2593" i="6"/>
  <c r="W2593" i="6"/>
  <c r="V2593" i="6"/>
  <c r="U2593" i="6"/>
  <c r="T2593" i="6"/>
  <c r="S2593" i="6"/>
  <c r="R2593" i="6"/>
  <c r="Q2593" i="6"/>
  <c r="P2593" i="6"/>
  <c r="O2593" i="6"/>
  <c r="AA2592" i="6"/>
  <c r="Z2592" i="6"/>
  <c r="Y2592" i="6"/>
  <c r="X2592" i="6"/>
  <c r="W2592" i="6"/>
  <c r="V2592" i="6"/>
  <c r="U2592" i="6"/>
  <c r="T2592" i="6"/>
  <c r="S2592" i="6"/>
  <c r="R2592" i="6"/>
  <c r="Q2592" i="6"/>
  <c r="P2592" i="6"/>
  <c r="O2592" i="6"/>
  <c r="AA2591" i="6"/>
  <c r="Z2591" i="6"/>
  <c r="Y2591" i="6"/>
  <c r="X2591" i="6"/>
  <c r="W2591" i="6"/>
  <c r="V2591" i="6"/>
  <c r="U2591" i="6"/>
  <c r="T2591" i="6"/>
  <c r="S2591" i="6"/>
  <c r="R2591" i="6"/>
  <c r="Q2591" i="6"/>
  <c r="P2591" i="6"/>
  <c r="O2591" i="6"/>
  <c r="AA2590" i="6"/>
  <c r="Z2590" i="6"/>
  <c r="Y2590" i="6"/>
  <c r="X2590" i="6"/>
  <c r="W2590" i="6"/>
  <c r="V2590" i="6"/>
  <c r="U2590" i="6"/>
  <c r="T2590" i="6"/>
  <c r="S2590" i="6"/>
  <c r="R2590" i="6"/>
  <c r="Q2590" i="6"/>
  <c r="P2590" i="6"/>
  <c r="O2590" i="6"/>
  <c r="AA2589" i="6"/>
  <c r="Z2589" i="6"/>
  <c r="Y2589" i="6"/>
  <c r="X2589" i="6"/>
  <c r="W2589" i="6"/>
  <c r="V2589" i="6"/>
  <c r="U2589" i="6"/>
  <c r="T2589" i="6"/>
  <c r="S2589" i="6"/>
  <c r="R2589" i="6"/>
  <c r="Q2589" i="6"/>
  <c r="P2589" i="6"/>
  <c r="O2589" i="6"/>
  <c r="AA2588" i="6"/>
  <c r="Z2588" i="6"/>
  <c r="Y2588" i="6"/>
  <c r="X2588" i="6"/>
  <c r="W2588" i="6"/>
  <c r="V2588" i="6"/>
  <c r="U2588" i="6"/>
  <c r="T2588" i="6"/>
  <c r="S2588" i="6"/>
  <c r="R2588" i="6"/>
  <c r="Q2588" i="6"/>
  <c r="P2588" i="6"/>
  <c r="O2588" i="6"/>
  <c r="AA2587" i="6"/>
  <c r="Z2587" i="6"/>
  <c r="Y2587" i="6"/>
  <c r="X2587" i="6"/>
  <c r="W2587" i="6"/>
  <c r="V2587" i="6"/>
  <c r="U2587" i="6"/>
  <c r="T2587" i="6"/>
  <c r="S2587" i="6"/>
  <c r="R2587" i="6"/>
  <c r="Q2587" i="6"/>
  <c r="P2587" i="6"/>
  <c r="O2587" i="6"/>
  <c r="AA2586" i="6"/>
  <c r="Z2586" i="6"/>
  <c r="Y2586" i="6"/>
  <c r="X2586" i="6"/>
  <c r="W2586" i="6"/>
  <c r="V2586" i="6"/>
  <c r="U2586" i="6"/>
  <c r="T2586" i="6"/>
  <c r="S2586" i="6"/>
  <c r="R2586" i="6"/>
  <c r="Q2586" i="6"/>
  <c r="P2586" i="6"/>
  <c r="O2586" i="6"/>
  <c r="AA2585" i="6"/>
  <c r="Z2585" i="6"/>
  <c r="Y2585" i="6"/>
  <c r="X2585" i="6"/>
  <c r="W2585" i="6"/>
  <c r="V2585" i="6"/>
  <c r="U2585" i="6"/>
  <c r="T2585" i="6"/>
  <c r="S2585" i="6"/>
  <c r="R2585" i="6"/>
  <c r="Q2585" i="6"/>
  <c r="P2585" i="6"/>
  <c r="O2585" i="6"/>
  <c r="AA2584" i="6"/>
  <c r="Z2584" i="6"/>
  <c r="Y2584" i="6"/>
  <c r="X2584" i="6"/>
  <c r="W2584" i="6"/>
  <c r="V2584" i="6"/>
  <c r="U2584" i="6"/>
  <c r="T2584" i="6"/>
  <c r="S2584" i="6"/>
  <c r="R2584" i="6"/>
  <c r="Q2584" i="6"/>
  <c r="P2584" i="6"/>
  <c r="O2584" i="6"/>
  <c r="AA2583" i="6"/>
  <c r="Z2583" i="6"/>
  <c r="Y2583" i="6"/>
  <c r="X2583" i="6"/>
  <c r="W2583" i="6"/>
  <c r="V2583" i="6"/>
  <c r="U2583" i="6"/>
  <c r="T2583" i="6"/>
  <c r="S2583" i="6"/>
  <c r="R2583" i="6"/>
  <c r="Q2583" i="6"/>
  <c r="P2583" i="6"/>
  <c r="O2583" i="6"/>
  <c r="AA2582" i="6"/>
  <c r="Z2582" i="6"/>
  <c r="Y2582" i="6"/>
  <c r="X2582" i="6"/>
  <c r="W2582" i="6"/>
  <c r="V2582" i="6"/>
  <c r="U2582" i="6"/>
  <c r="T2582" i="6"/>
  <c r="S2582" i="6"/>
  <c r="R2582" i="6"/>
  <c r="Q2582" i="6"/>
  <c r="P2582" i="6"/>
  <c r="O2582" i="6"/>
  <c r="AA2581" i="6"/>
  <c r="Z2581" i="6"/>
  <c r="Y2581" i="6"/>
  <c r="X2581" i="6"/>
  <c r="W2581" i="6"/>
  <c r="V2581" i="6"/>
  <c r="U2581" i="6"/>
  <c r="T2581" i="6"/>
  <c r="S2581" i="6"/>
  <c r="R2581" i="6"/>
  <c r="Q2581" i="6"/>
  <c r="P2581" i="6"/>
  <c r="O2581" i="6"/>
  <c r="AA2580" i="6"/>
  <c r="Z2580" i="6"/>
  <c r="Y2580" i="6"/>
  <c r="X2580" i="6"/>
  <c r="W2580" i="6"/>
  <c r="V2580" i="6"/>
  <c r="U2580" i="6"/>
  <c r="T2580" i="6"/>
  <c r="S2580" i="6"/>
  <c r="R2580" i="6"/>
  <c r="Q2580" i="6"/>
  <c r="P2580" i="6"/>
  <c r="O2580" i="6"/>
  <c r="AA2579" i="6"/>
  <c r="Z2579" i="6"/>
  <c r="Y2579" i="6"/>
  <c r="X2579" i="6"/>
  <c r="W2579" i="6"/>
  <c r="V2579" i="6"/>
  <c r="U2579" i="6"/>
  <c r="T2579" i="6"/>
  <c r="S2579" i="6"/>
  <c r="R2579" i="6"/>
  <c r="Q2579" i="6"/>
  <c r="P2579" i="6"/>
  <c r="O2579" i="6"/>
  <c r="AA2578" i="6"/>
  <c r="Z2578" i="6"/>
  <c r="Y2578" i="6"/>
  <c r="X2578" i="6"/>
  <c r="W2578" i="6"/>
  <c r="V2578" i="6"/>
  <c r="U2578" i="6"/>
  <c r="T2578" i="6"/>
  <c r="S2578" i="6"/>
  <c r="R2578" i="6"/>
  <c r="Q2578" i="6"/>
  <c r="P2578" i="6"/>
  <c r="O2578" i="6"/>
  <c r="AA2577" i="6"/>
  <c r="Z2577" i="6"/>
  <c r="Y2577" i="6"/>
  <c r="X2577" i="6"/>
  <c r="W2577" i="6"/>
  <c r="V2577" i="6"/>
  <c r="U2577" i="6"/>
  <c r="T2577" i="6"/>
  <c r="S2577" i="6"/>
  <c r="R2577" i="6"/>
  <c r="Q2577" i="6"/>
  <c r="P2577" i="6"/>
  <c r="O2577" i="6"/>
  <c r="AA2576" i="6"/>
  <c r="Z2576" i="6"/>
  <c r="Y2576" i="6"/>
  <c r="X2576" i="6"/>
  <c r="W2576" i="6"/>
  <c r="V2576" i="6"/>
  <c r="U2576" i="6"/>
  <c r="T2576" i="6"/>
  <c r="S2576" i="6"/>
  <c r="R2576" i="6"/>
  <c r="Q2576" i="6"/>
  <c r="P2576" i="6"/>
  <c r="O2576" i="6"/>
  <c r="AA2575" i="6"/>
  <c r="Z2575" i="6"/>
  <c r="Y2575" i="6"/>
  <c r="X2575" i="6"/>
  <c r="W2575" i="6"/>
  <c r="V2575" i="6"/>
  <c r="U2575" i="6"/>
  <c r="T2575" i="6"/>
  <c r="S2575" i="6"/>
  <c r="R2575" i="6"/>
  <c r="Q2575" i="6"/>
  <c r="P2575" i="6"/>
  <c r="O2575" i="6"/>
  <c r="AA2574" i="6"/>
  <c r="Z2574" i="6"/>
  <c r="Y2574" i="6"/>
  <c r="X2574" i="6"/>
  <c r="W2574" i="6"/>
  <c r="V2574" i="6"/>
  <c r="U2574" i="6"/>
  <c r="T2574" i="6"/>
  <c r="S2574" i="6"/>
  <c r="R2574" i="6"/>
  <c r="Q2574" i="6"/>
  <c r="P2574" i="6"/>
  <c r="O2574" i="6"/>
  <c r="AA2573" i="6"/>
  <c r="Z2573" i="6"/>
  <c r="Y2573" i="6"/>
  <c r="X2573" i="6"/>
  <c r="W2573" i="6"/>
  <c r="V2573" i="6"/>
  <c r="U2573" i="6"/>
  <c r="T2573" i="6"/>
  <c r="S2573" i="6"/>
  <c r="R2573" i="6"/>
  <c r="Q2573" i="6"/>
  <c r="P2573" i="6"/>
  <c r="O2573" i="6"/>
  <c r="AA2572" i="6"/>
  <c r="Z2572" i="6"/>
  <c r="Y2572" i="6"/>
  <c r="X2572" i="6"/>
  <c r="W2572" i="6"/>
  <c r="V2572" i="6"/>
  <c r="U2572" i="6"/>
  <c r="T2572" i="6"/>
  <c r="S2572" i="6"/>
  <c r="R2572" i="6"/>
  <c r="Q2572" i="6"/>
  <c r="P2572" i="6"/>
  <c r="O2572" i="6"/>
  <c r="AA2571" i="6"/>
  <c r="Z2571" i="6"/>
  <c r="Y2571" i="6"/>
  <c r="X2571" i="6"/>
  <c r="W2571" i="6"/>
  <c r="V2571" i="6"/>
  <c r="U2571" i="6"/>
  <c r="T2571" i="6"/>
  <c r="S2571" i="6"/>
  <c r="R2571" i="6"/>
  <c r="Q2571" i="6"/>
  <c r="P2571" i="6"/>
  <c r="O2571" i="6"/>
  <c r="AA2570" i="6"/>
  <c r="Z2570" i="6"/>
  <c r="Y2570" i="6"/>
  <c r="X2570" i="6"/>
  <c r="W2570" i="6"/>
  <c r="V2570" i="6"/>
  <c r="U2570" i="6"/>
  <c r="T2570" i="6"/>
  <c r="S2570" i="6"/>
  <c r="R2570" i="6"/>
  <c r="Q2570" i="6"/>
  <c r="P2570" i="6"/>
  <c r="O2570" i="6"/>
  <c r="AA2569" i="6"/>
  <c r="Z2569" i="6"/>
  <c r="Y2569" i="6"/>
  <c r="X2569" i="6"/>
  <c r="W2569" i="6"/>
  <c r="V2569" i="6"/>
  <c r="U2569" i="6"/>
  <c r="T2569" i="6"/>
  <c r="S2569" i="6"/>
  <c r="R2569" i="6"/>
  <c r="Q2569" i="6"/>
  <c r="P2569" i="6"/>
  <c r="O2569" i="6"/>
  <c r="AA2568" i="6"/>
  <c r="Z2568" i="6"/>
  <c r="Y2568" i="6"/>
  <c r="X2568" i="6"/>
  <c r="W2568" i="6"/>
  <c r="V2568" i="6"/>
  <c r="U2568" i="6"/>
  <c r="T2568" i="6"/>
  <c r="S2568" i="6"/>
  <c r="R2568" i="6"/>
  <c r="Q2568" i="6"/>
  <c r="P2568" i="6"/>
  <c r="O2568" i="6"/>
  <c r="AA2567" i="6"/>
  <c r="Z2567" i="6"/>
  <c r="Y2567" i="6"/>
  <c r="X2567" i="6"/>
  <c r="W2567" i="6"/>
  <c r="V2567" i="6"/>
  <c r="U2567" i="6"/>
  <c r="T2567" i="6"/>
  <c r="S2567" i="6"/>
  <c r="R2567" i="6"/>
  <c r="Q2567" i="6"/>
  <c r="P2567" i="6"/>
  <c r="O2567" i="6"/>
  <c r="AA2566" i="6"/>
  <c r="Z2566" i="6"/>
  <c r="Y2566" i="6"/>
  <c r="X2566" i="6"/>
  <c r="W2566" i="6"/>
  <c r="V2566" i="6"/>
  <c r="U2566" i="6"/>
  <c r="T2566" i="6"/>
  <c r="S2566" i="6"/>
  <c r="R2566" i="6"/>
  <c r="Q2566" i="6"/>
  <c r="P2566" i="6"/>
  <c r="O2566" i="6"/>
  <c r="AA2565" i="6"/>
  <c r="Z2565" i="6"/>
  <c r="Y2565" i="6"/>
  <c r="X2565" i="6"/>
  <c r="W2565" i="6"/>
  <c r="V2565" i="6"/>
  <c r="U2565" i="6"/>
  <c r="T2565" i="6"/>
  <c r="S2565" i="6"/>
  <c r="R2565" i="6"/>
  <c r="Q2565" i="6"/>
  <c r="P2565" i="6"/>
  <c r="O2565" i="6"/>
  <c r="AA2564" i="6"/>
  <c r="Z2564" i="6"/>
  <c r="Y2564" i="6"/>
  <c r="X2564" i="6"/>
  <c r="W2564" i="6"/>
  <c r="V2564" i="6"/>
  <c r="U2564" i="6"/>
  <c r="T2564" i="6"/>
  <c r="S2564" i="6"/>
  <c r="R2564" i="6"/>
  <c r="Q2564" i="6"/>
  <c r="P2564" i="6"/>
  <c r="O2564" i="6"/>
  <c r="AA2563" i="6"/>
  <c r="Z2563" i="6"/>
  <c r="Y2563" i="6"/>
  <c r="X2563" i="6"/>
  <c r="W2563" i="6"/>
  <c r="V2563" i="6"/>
  <c r="U2563" i="6"/>
  <c r="T2563" i="6"/>
  <c r="S2563" i="6"/>
  <c r="R2563" i="6"/>
  <c r="Q2563" i="6"/>
  <c r="P2563" i="6"/>
  <c r="O2563" i="6"/>
  <c r="AA2562" i="6"/>
  <c r="Z2562" i="6"/>
  <c r="Y2562" i="6"/>
  <c r="X2562" i="6"/>
  <c r="W2562" i="6"/>
  <c r="V2562" i="6"/>
  <c r="U2562" i="6"/>
  <c r="T2562" i="6"/>
  <c r="S2562" i="6"/>
  <c r="R2562" i="6"/>
  <c r="Q2562" i="6"/>
  <c r="P2562" i="6"/>
  <c r="O2562" i="6"/>
  <c r="AA2561" i="6"/>
  <c r="Z2561" i="6"/>
  <c r="Y2561" i="6"/>
  <c r="X2561" i="6"/>
  <c r="W2561" i="6"/>
  <c r="V2561" i="6"/>
  <c r="U2561" i="6"/>
  <c r="T2561" i="6"/>
  <c r="S2561" i="6"/>
  <c r="R2561" i="6"/>
  <c r="Q2561" i="6"/>
  <c r="P2561" i="6"/>
  <c r="O2561" i="6"/>
  <c r="AA2560" i="6"/>
  <c r="Z2560" i="6"/>
  <c r="Y2560" i="6"/>
  <c r="X2560" i="6"/>
  <c r="W2560" i="6"/>
  <c r="V2560" i="6"/>
  <c r="U2560" i="6"/>
  <c r="T2560" i="6"/>
  <c r="S2560" i="6"/>
  <c r="R2560" i="6"/>
  <c r="Q2560" i="6"/>
  <c r="P2560" i="6"/>
  <c r="O2560" i="6"/>
  <c r="AA2559" i="6"/>
  <c r="Z2559" i="6"/>
  <c r="Y2559" i="6"/>
  <c r="X2559" i="6"/>
  <c r="W2559" i="6"/>
  <c r="V2559" i="6"/>
  <c r="U2559" i="6"/>
  <c r="T2559" i="6"/>
  <c r="S2559" i="6"/>
  <c r="R2559" i="6"/>
  <c r="Q2559" i="6"/>
  <c r="P2559" i="6"/>
  <c r="O2559" i="6"/>
  <c r="AA2558" i="6"/>
  <c r="Z2558" i="6"/>
  <c r="Y2558" i="6"/>
  <c r="X2558" i="6"/>
  <c r="W2558" i="6"/>
  <c r="V2558" i="6"/>
  <c r="U2558" i="6"/>
  <c r="T2558" i="6"/>
  <c r="S2558" i="6"/>
  <c r="R2558" i="6"/>
  <c r="Q2558" i="6"/>
  <c r="P2558" i="6"/>
  <c r="O2558" i="6"/>
  <c r="AA2557" i="6"/>
  <c r="Z2557" i="6"/>
  <c r="Y2557" i="6"/>
  <c r="X2557" i="6"/>
  <c r="W2557" i="6"/>
  <c r="V2557" i="6"/>
  <c r="U2557" i="6"/>
  <c r="T2557" i="6"/>
  <c r="S2557" i="6"/>
  <c r="R2557" i="6"/>
  <c r="Q2557" i="6"/>
  <c r="P2557" i="6"/>
  <c r="O2557" i="6"/>
  <c r="AA2556" i="6"/>
  <c r="Z2556" i="6"/>
  <c r="Y2556" i="6"/>
  <c r="X2556" i="6"/>
  <c r="W2556" i="6"/>
  <c r="V2556" i="6"/>
  <c r="U2556" i="6"/>
  <c r="T2556" i="6"/>
  <c r="S2556" i="6"/>
  <c r="R2556" i="6"/>
  <c r="Q2556" i="6"/>
  <c r="P2556" i="6"/>
  <c r="O2556" i="6"/>
  <c r="AA2555" i="6"/>
  <c r="Z2555" i="6"/>
  <c r="Y2555" i="6"/>
  <c r="X2555" i="6"/>
  <c r="W2555" i="6"/>
  <c r="V2555" i="6"/>
  <c r="U2555" i="6"/>
  <c r="T2555" i="6"/>
  <c r="S2555" i="6"/>
  <c r="R2555" i="6"/>
  <c r="Q2555" i="6"/>
  <c r="P2555" i="6"/>
  <c r="O2555" i="6"/>
  <c r="AA2554" i="6"/>
  <c r="Z2554" i="6"/>
  <c r="Y2554" i="6"/>
  <c r="X2554" i="6"/>
  <c r="W2554" i="6"/>
  <c r="V2554" i="6"/>
  <c r="U2554" i="6"/>
  <c r="T2554" i="6"/>
  <c r="S2554" i="6"/>
  <c r="R2554" i="6"/>
  <c r="Q2554" i="6"/>
  <c r="P2554" i="6"/>
  <c r="O2554" i="6"/>
  <c r="AA2553" i="6"/>
  <c r="Z2553" i="6"/>
  <c r="Y2553" i="6"/>
  <c r="X2553" i="6"/>
  <c r="W2553" i="6"/>
  <c r="V2553" i="6"/>
  <c r="U2553" i="6"/>
  <c r="T2553" i="6"/>
  <c r="S2553" i="6"/>
  <c r="R2553" i="6"/>
  <c r="Q2553" i="6"/>
  <c r="P2553" i="6"/>
  <c r="O2553" i="6"/>
  <c r="AA2552" i="6"/>
  <c r="Z2552" i="6"/>
  <c r="Y2552" i="6"/>
  <c r="X2552" i="6"/>
  <c r="W2552" i="6"/>
  <c r="V2552" i="6"/>
  <c r="U2552" i="6"/>
  <c r="T2552" i="6"/>
  <c r="S2552" i="6"/>
  <c r="R2552" i="6"/>
  <c r="Q2552" i="6"/>
  <c r="P2552" i="6"/>
  <c r="O2552" i="6"/>
  <c r="AA2551" i="6"/>
  <c r="Z2551" i="6"/>
  <c r="Y2551" i="6"/>
  <c r="X2551" i="6"/>
  <c r="W2551" i="6"/>
  <c r="V2551" i="6"/>
  <c r="U2551" i="6"/>
  <c r="T2551" i="6"/>
  <c r="S2551" i="6"/>
  <c r="R2551" i="6"/>
  <c r="Q2551" i="6"/>
  <c r="P2551" i="6"/>
  <c r="O2551" i="6"/>
  <c r="AA2550" i="6"/>
  <c r="Z2550" i="6"/>
  <c r="Y2550" i="6"/>
  <c r="X2550" i="6"/>
  <c r="W2550" i="6"/>
  <c r="V2550" i="6"/>
  <c r="U2550" i="6"/>
  <c r="T2550" i="6"/>
  <c r="S2550" i="6"/>
  <c r="R2550" i="6"/>
  <c r="Q2550" i="6"/>
  <c r="P2550" i="6"/>
  <c r="O2550" i="6"/>
  <c r="AA2549" i="6"/>
  <c r="Z2549" i="6"/>
  <c r="Y2549" i="6"/>
  <c r="X2549" i="6"/>
  <c r="W2549" i="6"/>
  <c r="V2549" i="6"/>
  <c r="U2549" i="6"/>
  <c r="T2549" i="6"/>
  <c r="S2549" i="6"/>
  <c r="R2549" i="6"/>
  <c r="Q2549" i="6"/>
  <c r="P2549" i="6"/>
  <c r="O2549" i="6"/>
  <c r="AA2548" i="6"/>
  <c r="Z2548" i="6"/>
  <c r="Y2548" i="6"/>
  <c r="X2548" i="6"/>
  <c r="W2548" i="6"/>
  <c r="V2548" i="6"/>
  <c r="U2548" i="6"/>
  <c r="T2548" i="6"/>
  <c r="S2548" i="6"/>
  <c r="R2548" i="6"/>
  <c r="Q2548" i="6"/>
  <c r="P2548" i="6"/>
  <c r="O2548" i="6"/>
  <c r="AA2547" i="6"/>
  <c r="Z2547" i="6"/>
  <c r="Y2547" i="6"/>
  <c r="X2547" i="6"/>
  <c r="W2547" i="6"/>
  <c r="V2547" i="6"/>
  <c r="U2547" i="6"/>
  <c r="T2547" i="6"/>
  <c r="S2547" i="6"/>
  <c r="R2547" i="6"/>
  <c r="Q2547" i="6"/>
  <c r="P2547" i="6"/>
  <c r="O2547" i="6"/>
  <c r="AA2546" i="6"/>
  <c r="Z2546" i="6"/>
  <c r="Y2546" i="6"/>
  <c r="X2546" i="6"/>
  <c r="W2546" i="6"/>
  <c r="V2546" i="6"/>
  <c r="U2546" i="6"/>
  <c r="T2546" i="6"/>
  <c r="S2546" i="6"/>
  <c r="R2546" i="6"/>
  <c r="Q2546" i="6"/>
  <c r="P2546" i="6"/>
  <c r="O2546" i="6"/>
  <c r="AA2545" i="6"/>
  <c r="Z2545" i="6"/>
  <c r="Y2545" i="6"/>
  <c r="X2545" i="6"/>
  <c r="W2545" i="6"/>
  <c r="V2545" i="6"/>
  <c r="U2545" i="6"/>
  <c r="T2545" i="6"/>
  <c r="S2545" i="6"/>
  <c r="R2545" i="6"/>
  <c r="Q2545" i="6"/>
  <c r="P2545" i="6"/>
  <c r="O2545" i="6"/>
  <c r="AA2544" i="6"/>
  <c r="Z2544" i="6"/>
  <c r="Y2544" i="6"/>
  <c r="X2544" i="6"/>
  <c r="W2544" i="6"/>
  <c r="V2544" i="6"/>
  <c r="U2544" i="6"/>
  <c r="T2544" i="6"/>
  <c r="S2544" i="6"/>
  <c r="R2544" i="6"/>
  <c r="Q2544" i="6"/>
  <c r="P2544" i="6"/>
  <c r="O2544" i="6"/>
  <c r="AA2543" i="6"/>
  <c r="Z2543" i="6"/>
  <c r="Y2543" i="6"/>
  <c r="X2543" i="6"/>
  <c r="W2543" i="6"/>
  <c r="V2543" i="6"/>
  <c r="U2543" i="6"/>
  <c r="T2543" i="6"/>
  <c r="S2543" i="6"/>
  <c r="R2543" i="6"/>
  <c r="Q2543" i="6"/>
  <c r="P2543" i="6"/>
  <c r="O2543" i="6"/>
  <c r="AA2542" i="6"/>
  <c r="Z2542" i="6"/>
  <c r="Y2542" i="6"/>
  <c r="X2542" i="6"/>
  <c r="W2542" i="6"/>
  <c r="V2542" i="6"/>
  <c r="U2542" i="6"/>
  <c r="T2542" i="6"/>
  <c r="S2542" i="6"/>
  <c r="R2542" i="6"/>
  <c r="Q2542" i="6"/>
  <c r="P2542" i="6"/>
  <c r="O2542" i="6"/>
  <c r="AA2541" i="6"/>
  <c r="Z2541" i="6"/>
  <c r="Y2541" i="6"/>
  <c r="X2541" i="6"/>
  <c r="W2541" i="6"/>
  <c r="V2541" i="6"/>
  <c r="U2541" i="6"/>
  <c r="T2541" i="6"/>
  <c r="S2541" i="6"/>
  <c r="R2541" i="6"/>
  <c r="Q2541" i="6"/>
  <c r="P2541" i="6"/>
  <c r="O2541" i="6"/>
  <c r="AA2540" i="6"/>
  <c r="Z2540" i="6"/>
  <c r="Y2540" i="6"/>
  <c r="X2540" i="6"/>
  <c r="W2540" i="6"/>
  <c r="V2540" i="6"/>
  <c r="U2540" i="6"/>
  <c r="T2540" i="6"/>
  <c r="S2540" i="6"/>
  <c r="R2540" i="6"/>
  <c r="Q2540" i="6"/>
  <c r="P2540" i="6"/>
  <c r="O2540" i="6"/>
  <c r="AA2539" i="6"/>
  <c r="Z2539" i="6"/>
  <c r="Y2539" i="6"/>
  <c r="X2539" i="6"/>
  <c r="W2539" i="6"/>
  <c r="V2539" i="6"/>
  <c r="U2539" i="6"/>
  <c r="T2539" i="6"/>
  <c r="S2539" i="6"/>
  <c r="R2539" i="6"/>
  <c r="Q2539" i="6"/>
  <c r="P2539" i="6"/>
  <c r="O2539" i="6"/>
  <c r="AA2538" i="6"/>
  <c r="Z2538" i="6"/>
  <c r="Y2538" i="6"/>
  <c r="X2538" i="6"/>
  <c r="W2538" i="6"/>
  <c r="V2538" i="6"/>
  <c r="U2538" i="6"/>
  <c r="T2538" i="6"/>
  <c r="S2538" i="6"/>
  <c r="R2538" i="6"/>
  <c r="Q2538" i="6"/>
  <c r="P2538" i="6"/>
  <c r="O2538" i="6"/>
  <c r="AA2537" i="6"/>
  <c r="Z2537" i="6"/>
  <c r="Y2537" i="6"/>
  <c r="X2537" i="6"/>
  <c r="W2537" i="6"/>
  <c r="V2537" i="6"/>
  <c r="U2537" i="6"/>
  <c r="T2537" i="6"/>
  <c r="S2537" i="6"/>
  <c r="R2537" i="6"/>
  <c r="Q2537" i="6"/>
  <c r="P2537" i="6"/>
  <c r="O2537" i="6"/>
  <c r="AA2536" i="6"/>
  <c r="Z2536" i="6"/>
  <c r="Y2536" i="6"/>
  <c r="X2536" i="6"/>
  <c r="W2536" i="6"/>
  <c r="V2536" i="6"/>
  <c r="U2536" i="6"/>
  <c r="T2536" i="6"/>
  <c r="S2536" i="6"/>
  <c r="R2536" i="6"/>
  <c r="Q2536" i="6"/>
  <c r="P2536" i="6"/>
  <c r="O2536" i="6"/>
  <c r="AA2535" i="6"/>
  <c r="Z2535" i="6"/>
  <c r="Y2535" i="6"/>
  <c r="X2535" i="6"/>
  <c r="W2535" i="6"/>
  <c r="V2535" i="6"/>
  <c r="U2535" i="6"/>
  <c r="T2535" i="6"/>
  <c r="S2535" i="6"/>
  <c r="R2535" i="6"/>
  <c r="Q2535" i="6"/>
  <c r="P2535" i="6"/>
  <c r="O2535" i="6"/>
  <c r="AA2534" i="6"/>
  <c r="Z2534" i="6"/>
  <c r="Y2534" i="6"/>
  <c r="X2534" i="6"/>
  <c r="W2534" i="6"/>
  <c r="V2534" i="6"/>
  <c r="U2534" i="6"/>
  <c r="T2534" i="6"/>
  <c r="S2534" i="6"/>
  <c r="R2534" i="6"/>
  <c r="Q2534" i="6"/>
  <c r="P2534" i="6"/>
  <c r="O2534" i="6"/>
  <c r="AA2533" i="6"/>
  <c r="Z2533" i="6"/>
  <c r="Y2533" i="6"/>
  <c r="X2533" i="6"/>
  <c r="W2533" i="6"/>
  <c r="V2533" i="6"/>
  <c r="U2533" i="6"/>
  <c r="T2533" i="6"/>
  <c r="S2533" i="6"/>
  <c r="R2533" i="6"/>
  <c r="Q2533" i="6"/>
  <c r="P2533" i="6"/>
  <c r="O2533" i="6"/>
  <c r="AA2532" i="6"/>
  <c r="Z2532" i="6"/>
  <c r="Y2532" i="6"/>
  <c r="X2532" i="6"/>
  <c r="W2532" i="6"/>
  <c r="V2532" i="6"/>
  <c r="U2532" i="6"/>
  <c r="T2532" i="6"/>
  <c r="S2532" i="6"/>
  <c r="R2532" i="6"/>
  <c r="Q2532" i="6"/>
  <c r="P2532" i="6"/>
  <c r="O2532" i="6"/>
  <c r="AA2531" i="6"/>
  <c r="Z2531" i="6"/>
  <c r="Y2531" i="6"/>
  <c r="X2531" i="6"/>
  <c r="W2531" i="6"/>
  <c r="V2531" i="6"/>
  <c r="U2531" i="6"/>
  <c r="T2531" i="6"/>
  <c r="S2531" i="6"/>
  <c r="R2531" i="6"/>
  <c r="Q2531" i="6"/>
  <c r="P2531" i="6"/>
  <c r="O2531" i="6"/>
  <c r="AA2530" i="6"/>
  <c r="Z2530" i="6"/>
  <c r="Y2530" i="6"/>
  <c r="X2530" i="6"/>
  <c r="W2530" i="6"/>
  <c r="V2530" i="6"/>
  <c r="U2530" i="6"/>
  <c r="T2530" i="6"/>
  <c r="S2530" i="6"/>
  <c r="R2530" i="6"/>
  <c r="Q2530" i="6"/>
  <c r="P2530" i="6"/>
  <c r="O2530" i="6"/>
  <c r="AA2529" i="6"/>
  <c r="Z2529" i="6"/>
  <c r="Y2529" i="6"/>
  <c r="X2529" i="6"/>
  <c r="W2529" i="6"/>
  <c r="V2529" i="6"/>
  <c r="U2529" i="6"/>
  <c r="T2529" i="6"/>
  <c r="S2529" i="6"/>
  <c r="R2529" i="6"/>
  <c r="Q2529" i="6"/>
  <c r="P2529" i="6"/>
  <c r="O2529" i="6"/>
  <c r="AA2528" i="6"/>
  <c r="Z2528" i="6"/>
  <c r="Y2528" i="6"/>
  <c r="X2528" i="6"/>
  <c r="W2528" i="6"/>
  <c r="V2528" i="6"/>
  <c r="U2528" i="6"/>
  <c r="T2528" i="6"/>
  <c r="S2528" i="6"/>
  <c r="R2528" i="6"/>
  <c r="Q2528" i="6"/>
  <c r="P2528" i="6"/>
  <c r="O2528" i="6"/>
  <c r="AA2527" i="6"/>
  <c r="Z2527" i="6"/>
  <c r="Y2527" i="6"/>
  <c r="X2527" i="6"/>
  <c r="W2527" i="6"/>
  <c r="V2527" i="6"/>
  <c r="U2527" i="6"/>
  <c r="T2527" i="6"/>
  <c r="S2527" i="6"/>
  <c r="R2527" i="6"/>
  <c r="Q2527" i="6"/>
  <c r="P2527" i="6"/>
  <c r="O2527" i="6"/>
  <c r="AA2526" i="6"/>
  <c r="Z2526" i="6"/>
  <c r="Y2526" i="6"/>
  <c r="X2526" i="6"/>
  <c r="W2526" i="6"/>
  <c r="V2526" i="6"/>
  <c r="U2526" i="6"/>
  <c r="T2526" i="6"/>
  <c r="S2526" i="6"/>
  <c r="R2526" i="6"/>
  <c r="Q2526" i="6"/>
  <c r="P2526" i="6"/>
  <c r="O2526" i="6"/>
  <c r="AA2525" i="6"/>
  <c r="Z2525" i="6"/>
  <c r="Y2525" i="6"/>
  <c r="X2525" i="6"/>
  <c r="W2525" i="6"/>
  <c r="V2525" i="6"/>
  <c r="U2525" i="6"/>
  <c r="T2525" i="6"/>
  <c r="S2525" i="6"/>
  <c r="R2525" i="6"/>
  <c r="Q2525" i="6"/>
  <c r="P2525" i="6"/>
  <c r="O2525" i="6"/>
  <c r="AA2524" i="6"/>
  <c r="Z2524" i="6"/>
  <c r="Y2524" i="6"/>
  <c r="X2524" i="6"/>
  <c r="W2524" i="6"/>
  <c r="V2524" i="6"/>
  <c r="U2524" i="6"/>
  <c r="T2524" i="6"/>
  <c r="S2524" i="6"/>
  <c r="R2524" i="6"/>
  <c r="Q2524" i="6"/>
  <c r="P2524" i="6"/>
  <c r="O2524" i="6"/>
  <c r="AA2523" i="6"/>
  <c r="Z2523" i="6"/>
  <c r="Y2523" i="6"/>
  <c r="X2523" i="6"/>
  <c r="W2523" i="6"/>
  <c r="V2523" i="6"/>
  <c r="U2523" i="6"/>
  <c r="T2523" i="6"/>
  <c r="S2523" i="6"/>
  <c r="R2523" i="6"/>
  <c r="Q2523" i="6"/>
  <c r="P2523" i="6"/>
  <c r="O2523" i="6"/>
  <c r="AA2522" i="6"/>
  <c r="Z2522" i="6"/>
  <c r="Y2522" i="6"/>
  <c r="X2522" i="6"/>
  <c r="W2522" i="6"/>
  <c r="V2522" i="6"/>
  <c r="U2522" i="6"/>
  <c r="T2522" i="6"/>
  <c r="S2522" i="6"/>
  <c r="R2522" i="6"/>
  <c r="Q2522" i="6"/>
  <c r="P2522" i="6"/>
  <c r="O2522" i="6"/>
  <c r="AA2521" i="6"/>
  <c r="Z2521" i="6"/>
  <c r="Y2521" i="6"/>
  <c r="X2521" i="6"/>
  <c r="W2521" i="6"/>
  <c r="V2521" i="6"/>
  <c r="U2521" i="6"/>
  <c r="T2521" i="6"/>
  <c r="S2521" i="6"/>
  <c r="R2521" i="6"/>
  <c r="Q2521" i="6"/>
  <c r="P2521" i="6"/>
  <c r="O2521" i="6"/>
  <c r="AA2520" i="6"/>
  <c r="Z2520" i="6"/>
  <c r="Y2520" i="6"/>
  <c r="X2520" i="6"/>
  <c r="W2520" i="6"/>
  <c r="V2520" i="6"/>
  <c r="U2520" i="6"/>
  <c r="T2520" i="6"/>
  <c r="S2520" i="6"/>
  <c r="R2520" i="6"/>
  <c r="Q2520" i="6"/>
  <c r="P2520" i="6"/>
  <c r="O2520" i="6"/>
  <c r="AA2519" i="6"/>
  <c r="Z2519" i="6"/>
  <c r="Y2519" i="6"/>
  <c r="X2519" i="6"/>
  <c r="W2519" i="6"/>
  <c r="V2519" i="6"/>
  <c r="U2519" i="6"/>
  <c r="T2519" i="6"/>
  <c r="S2519" i="6"/>
  <c r="R2519" i="6"/>
  <c r="Q2519" i="6"/>
  <c r="P2519" i="6"/>
  <c r="O2519" i="6"/>
  <c r="AA2518" i="6"/>
  <c r="Z2518" i="6"/>
  <c r="Y2518" i="6"/>
  <c r="X2518" i="6"/>
  <c r="W2518" i="6"/>
  <c r="V2518" i="6"/>
  <c r="U2518" i="6"/>
  <c r="T2518" i="6"/>
  <c r="S2518" i="6"/>
  <c r="R2518" i="6"/>
  <c r="Q2518" i="6"/>
  <c r="P2518" i="6"/>
  <c r="O2518" i="6"/>
  <c r="AA2517" i="6"/>
  <c r="Z2517" i="6"/>
  <c r="Y2517" i="6"/>
  <c r="X2517" i="6"/>
  <c r="W2517" i="6"/>
  <c r="V2517" i="6"/>
  <c r="U2517" i="6"/>
  <c r="T2517" i="6"/>
  <c r="S2517" i="6"/>
  <c r="R2517" i="6"/>
  <c r="Q2517" i="6"/>
  <c r="P2517" i="6"/>
  <c r="O2517" i="6"/>
  <c r="AA2516" i="6"/>
  <c r="Z2516" i="6"/>
  <c r="Y2516" i="6"/>
  <c r="X2516" i="6"/>
  <c r="W2516" i="6"/>
  <c r="V2516" i="6"/>
  <c r="U2516" i="6"/>
  <c r="T2516" i="6"/>
  <c r="S2516" i="6"/>
  <c r="R2516" i="6"/>
  <c r="Q2516" i="6"/>
  <c r="P2516" i="6"/>
  <c r="O2516" i="6"/>
  <c r="AA2515" i="6"/>
  <c r="Z2515" i="6"/>
  <c r="Y2515" i="6"/>
  <c r="X2515" i="6"/>
  <c r="W2515" i="6"/>
  <c r="V2515" i="6"/>
  <c r="U2515" i="6"/>
  <c r="T2515" i="6"/>
  <c r="S2515" i="6"/>
  <c r="R2515" i="6"/>
  <c r="Q2515" i="6"/>
  <c r="P2515" i="6"/>
  <c r="O2515" i="6"/>
  <c r="AA2514" i="6"/>
  <c r="Z2514" i="6"/>
  <c r="Y2514" i="6"/>
  <c r="X2514" i="6"/>
  <c r="W2514" i="6"/>
  <c r="V2514" i="6"/>
  <c r="U2514" i="6"/>
  <c r="T2514" i="6"/>
  <c r="S2514" i="6"/>
  <c r="R2514" i="6"/>
  <c r="Q2514" i="6"/>
  <c r="P2514" i="6"/>
  <c r="O2514" i="6"/>
  <c r="AA2513" i="6"/>
  <c r="Z2513" i="6"/>
  <c r="Y2513" i="6"/>
  <c r="X2513" i="6"/>
  <c r="W2513" i="6"/>
  <c r="V2513" i="6"/>
  <c r="U2513" i="6"/>
  <c r="T2513" i="6"/>
  <c r="S2513" i="6"/>
  <c r="R2513" i="6"/>
  <c r="Q2513" i="6"/>
  <c r="P2513" i="6"/>
  <c r="O2513" i="6"/>
  <c r="AA2512" i="6"/>
  <c r="Z2512" i="6"/>
  <c r="Y2512" i="6"/>
  <c r="X2512" i="6"/>
  <c r="W2512" i="6"/>
  <c r="V2512" i="6"/>
  <c r="U2512" i="6"/>
  <c r="T2512" i="6"/>
  <c r="S2512" i="6"/>
  <c r="R2512" i="6"/>
  <c r="Q2512" i="6"/>
  <c r="P2512" i="6"/>
  <c r="O2512" i="6"/>
  <c r="AA2511" i="6"/>
  <c r="Z2511" i="6"/>
  <c r="Y2511" i="6"/>
  <c r="X2511" i="6"/>
  <c r="W2511" i="6"/>
  <c r="V2511" i="6"/>
  <c r="U2511" i="6"/>
  <c r="T2511" i="6"/>
  <c r="S2511" i="6"/>
  <c r="R2511" i="6"/>
  <c r="Q2511" i="6"/>
  <c r="P2511" i="6"/>
  <c r="O2511" i="6"/>
  <c r="AA2510" i="6"/>
  <c r="Z2510" i="6"/>
  <c r="Y2510" i="6"/>
  <c r="X2510" i="6"/>
  <c r="W2510" i="6"/>
  <c r="V2510" i="6"/>
  <c r="U2510" i="6"/>
  <c r="T2510" i="6"/>
  <c r="S2510" i="6"/>
  <c r="R2510" i="6"/>
  <c r="Q2510" i="6"/>
  <c r="P2510" i="6"/>
  <c r="O2510" i="6"/>
  <c r="AA2509" i="6"/>
  <c r="Z2509" i="6"/>
  <c r="Y2509" i="6"/>
  <c r="X2509" i="6"/>
  <c r="W2509" i="6"/>
  <c r="V2509" i="6"/>
  <c r="U2509" i="6"/>
  <c r="T2509" i="6"/>
  <c r="S2509" i="6"/>
  <c r="R2509" i="6"/>
  <c r="Q2509" i="6"/>
  <c r="P2509" i="6"/>
  <c r="O2509" i="6"/>
  <c r="AA2508" i="6"/>
  <c r="Z2508" i="6"/>
  <c r="Y2508" i="6"/>
  <c r="X2508" i="6"/>
  <c r="W2508" i="6"/>
  <c r="V2508" i="6"/>
  <c r="U2508" i="6"/>
  <c r="T2508" i="6"/>
  <c r="S2508" i="6"/>
  <c r="R2508" i="6"/>
  <c r="Q2508" i="6"/>
  <c r="P2508" i="6"/>
  <c r="O2508" i="6"/>
  <c r="AA2507" i="6"/>
  <c r="Z2507" i="6"/>
  <c r="Y2507" i="6"/>
  <c r="X2507" i="6"/>
  <c r="W2507" i="6"/>
  <c r="V2507" i="6"/>
  <c r="U2507" i="6"/>
  <c r="T2507" i="6"/>
  <c r="S2507" i="6"/>
  <c r="R2507" i="6"/>
  <c r="Q2507" i="6"/>
  <c r="P2507" i="6"/>
  <c r="O2507" i="6"/>
  <c r="AA2506" i="6"/>
  <c r="Z2506" i="6"/>
  <c r="Y2506" i="6"/>
  <c r="X2506" i="6"/>
  <c r="W2506" i="6"/>
  <c r="V2506" i="6"/>
  <c r="U2506" i="6"/>
  <c r="T2506" i="6"/>
  <c r="S2506" i="6"/>
  <c r="R2506" i="6"/>
  <c r="Q2506" i="6"/>
  <c r="P2506" i="6"/>
  <c r="O2506" i="6"/>
  <c r="AA2505" i="6"/>
  <c r="Z2505" i="6"/>
  <c r="Y2505" i="6"/>
  <c r="X2505" i="6"/>
  <c r="W2505" i="6"/>
  <c r="V2505" i="6"/>
  <c r="U2505" i="6"/>
  <c r="T2505" i="6"/>
  <c r="S2505" i="6"/>
  <c r="R2505" i="6"/>
  <c r="Q2505" i="6"/>
  <c r="P2505" i="6"/>
  <c r="O2505" i="6"/>
  <c r="AA2504" i="6"/>
  <c r="Z2504" i="6"/>
  <c r="Y2504" i="6"/>
  <c r="X2504" i="6"/>
  <c r="W2504" i="6"/>
  <c r="V2504" i="6"/>
  <c r="U2504" i="6"/>
  <c r="T2504" i="6"/>
  <c r="S2504" i="6"/>
  <c r="R2504" i="6"/>
  <c r="Q2504" i="6"/>
  <c r="P2504" i="6"/>
  <c r="O2504" i="6"/>
  <c r="AA2503" i="6"/>
  <c r="Z2503" i="6"/>
  <c r="Y2503" i="6"/>
  <c r="X2503" i="6"/>
  <c r="W2503" i="6"/>
  <c r="V2503" i="6"/>
  <c r="U2503" i="6"/>
  <c r="T2503" i="6"/>
  <c r="S2503" i="6"/>
  <c r="R2503" i="6"/>
  <c r="Q2503" i="6"/>
  <c r="P2503" i="6"/>
  <c r="O2503" i="6"/>
  <c r="AA2502" i="6"/>
  <c r="Z2502" i="6"/>
  <c r="Y2502" i="6"/>
  <c r="X2502" i="6"/>
  <c r="W2502" i="6"/>
  <c r="V2502" i="6"/>
  <c r="U2502" i="6"/>
  <c r="T2502" i="6"/>
  <c r="S2502" i="6"/>
  <c r="R2502" i="6"/>
  <c r="Q2502" i="6"/>
  <c r="P2502" i="6"/>
  <c r="O2502" i="6"/>
  <c r="AA2501" i="6"/>
  <c r="Z2501" i="6"/>
  <c r="Y2501" i="6"/>
  <c r="X2501" i="6"/>
  <c r="W2501" i="6"/>
  <c r="V2501" i="6"/>
  <c r="U2501" i="6"/>
  <c r="T2501" i="6"/>
  <c r="S2501" i="6"/>
  <c r="R2501" i="6"/>
  <c r="Q2501" i="6"/>
  <c r="P2501" i="6"/>
  <c r="O2501" i="6"/>
  <c r="AA2500" i="6"/>
  <c r="Z2500" i="6"/>
  <c r="Y2500" i="6"/>
  <c r="X2500" i="6"/>
  <c r="W2500" i="6"/>
  <c r="V2500" i="6"/>
  <c r="U2500" i="6"/>
  <c r="T2500" i="6"/>
  <c r="S2500" i="6"/>
  <c r="R2500" i="6"/>
  <c r="Q2500" i="6"/>
  <c r="P2500" i="6"/>
  <c r="O2500" i="6"/>
  <c r="AA2499" i="6"/>
  <c r="Z2499" i="6"/>
  <c r="Y2499" i="6"/>
  <c r="X2499" i="6"/>
  <c r="W2499" i="6"/>
  <c r="V2499" i="6"/>
  <c r="U2499" i="6"/>
  <c r="T2499" i="6"/>
  <c r="S2499" i="6"/>
  <c r="R2499" i="6"/>
  <c r="Q2499" i="6"/>
  <c r="P2499" i="6"/>
  <c r="O2499" i="6"/>
  <c r="AA2498" i="6"/>
  <c r="Z2498" i="6"/>
  <c r="Y2498" i="6"/>
  <c r="X2498" i="6"/>
  <c r="W2498" i="6"/>
  <c r="V2498" i="6"/>
  <c r="U2498" i="6"/>
  <c r="T2498" i="6"/>
  <c r="S2498" i="6"/>
  <c r="R2498" i="6"/>
  <c r="Q2498" i="6"/>
  <c r="P2498" i="6"/>
  <c r="O2498" i="6"/>
  <c r="AA2497" i="6"/>
  <c r="Z2497" i="6"/>
  <c r="Y2497" i="6"/>
  <c r="X2497" i="6"/>
  <c r="W2497" i="6"/>
  <c r="V2497" i="6"/>
  <c r="U2497" i="6"/>
  <c r="T2497" i="6"/>
  <c r="S2497" i="6"/>
  <c r="R2497" i="6"/>
  <c r="Q2497" i="6"/>
  <c r="P2497" i="6"/>
  <c r="O2497" i="6"/>
  <c r="AA2496" i="6"/>
  <c r="Z2496" i="6"/>
  <c r="Y2496" i="6"/>
  <c r="X2496" i="6"/>
  <c r="W2496" i="6"/>
  <c r="V2496" i="6"/>
  <c r="U2496" i="6"/>
  <c r="T2496" i="6"/>
  <c r="S2496" i="6"/>
  <c r="R2496" i="6"/>
  <c r="Q2496" i="6"/>
  <c r="P2496" i="6"/>
  <c r="O2496" i="6"/>
  <c r="AA2495" i="6"/>
  <c r="Z2495" i="6"/>
  <c r="Y2495" i="6"/>
  <c r="X2495" i="6"/>
  <c r="W2495" i="6"/>
  <c r="V2495" i="6"/>
  <c r="U2495" i="6"/>
  <c r="T2495" i="6"/>
  <c r="S2495" i="6"/>
  <c r="R2495" i="6"/>
  <c r="Q2495" i="6"/>
  <c r="P2495" i="6"/>
  <c r="O2495" i="6"/>
  <c r="AA2494" i="6"/>
  <c r="Z2494" i="6"/>
  <c r="Y2494" i="6"/>
  <c r="X2494" i="6"/>
  <c r="W2494" i="6"/>
  <c r="V2494" i="6"/>
  <c r="U2494" i="6"/>
  <c r="T2494" i="6"/>
  <c r="S2494" i="6"/>
  <c r="R2494" i="6"/>
  <c r="Q2494" i="6"/>
  <c r="P2494" i="6"/>
  <c r="O2494" i="6"/>
  <c r="AA2493" i="6"/>
  <c r="Z2493" i="6"/>
  <c r="Y2493" i="6"/>
  <c r="X2493" i="6"/>
  <c r="W2493" i="6"/>
  <c r="V2493" i="6"/>
  <c r="U2493" i="6"/>
  <c r="T2493" i="6"/>
  <c r="S2493" i="6"/>
  <c r="R2493" i="6"/>
  <c r="Q2493" i="6"/>
  <c r="P2493" i="6"/>
  <c r="O2493" i="6"/>
  <c r="AA2492" i="6"/>
  <c r="Z2492" i="6"/>
  <c r="Y2492" i="6"/>
  <c r="X2492" i="6"/>
  <c r="W2492" i="6"/>
  <c r="V2492" i="6"/>
  <c r="U2492" i="6"/>
  <c r="T2492" i="6"/>
  <c r="S2492" i="6"/>
  <c r="R2492" i="6"/>
  <c r="Q2492" i="6"/>
  <c r="P2492" i="6"/>
  <c r="O2492" i="6"/>
  <c r="AA2491" i="6"/>
  <c r="Z2491" i="6"/>
  <c r="Y2491" i="6"/>
  <c r="X2491" i="6"/>
  <c r="W2491" i="6"/>
  <c r="V2491" i="6"/>
  <c r="U2491" i="6"/>
  <c r="T2491" i="6"/>
  <c r="S2491" i="6"/>
  <c r="R2491" i="6"/>
  <c r="Q2491" i="6"/>
  <c r="P2491" i="6"/>
  <c r="O2491" i="6"/>
  <c r="AA2490" i="6"/>
  <c r="Z2490" i="6"/>
  <c r="Y2490" i="6"/>
  <c r="X2490" i="6"/>
  <c r="W2490" i="6"/>
  <c r="V2490" i="6"/>
  <c r="U2490" i="6"/>
  <c r="T2490" i="6"/>
  <c r="S2490" i="6"/>
  <c r="R2490" i="6"/>
  <c r="Q2490" i="6"/>
  <c r="P2490" i="6"/>
  <c r="O2490" i="6"/>
  <c r="AA2489" i="6"/>
  <c r="Z2489" i="6"/>
  <c r="Y2489" i="6"/>
  <c r="X2489" i="6"/>
  <c r="W2489" i="6"/>
  <c r="V2489" i="6"/>
  <c r="U2489" i="6"/>
  <c r="T2489" i="6"/>
  <c r="S2489" i="6"/>
  <c r="R2489" i="6"/>
  <c r="Q2489" i="6"/>
  <c r="P2489" i="6"/>
  <c r="O2489" i="6"/>
  <c r="AA2488" i="6"/>
  <c r="Z2488" i="6"/>
  <c r="Y2488" i="6"/>
  <c r="X2488" i="6"/>
  <c r="W2488" i="6"/>
  <c r="V2488" i="6"/>
  <c r="U2488" i="6"/>
  <c r="T2488" i="6"/>
  <c r="S2488" i="6"/>
  <c r="R2488" i="6"/>
  <c r="Q2488" i="6"/>
  <c r="P2488" i="6"/>
  <c r="O2488" i="6"/>
  <c r="AA2487" i="6"/>
  <c r="Z2487" i="6"/>
  <c r="Y2487" i="6"/>
  <c r="X2487" i="6"/>
  <c r="W2487" i="6"/>
  <c r="V2487" i="6"/>
  <c r="U2487" i="6"/>
  <c r="T2487" i="6"/>
  <c r="S2487" i="6"/>
  <c r="R2487" i="6"/>
  <c r="Q2487" i="6"/>
  <c r="P2487" i="6"/>
  <c r="O2487" i="6"/>
  <c r="AA2486" i="6"/>
  <c r="Z2486" i="6"/>
  <c r="Y2486" i="6"/>
  <c r="X2486" i="6"/>
  <c r="W2486" i="6"/>
  <c r="V2486" i="6"/>
  <c r="U2486" i="6"/>
  <c r="T2486" i="6"/>
  <c r="S2486" i="6"/>
  <c r="R2486" i="6"/>
  <c r="Q2486" i="6"/>
  <c r="P2486" i="6"/>
  <c r="O2486" i="6"/>
  <c r="AA2485" i="6"/>
  <c r="Z2485" i="6"/>
  <c r="Y2485" i="6"/>
  <c r="X2485" i="6"/>
  <c r="W2485" i="6"/>
  <c r="V2485" i="6"/>
  <c r="U2485" i="6"/>
  <c r="T2485" i="6"/>
  <c r="S2485" i="6"/>
  <c r="R2485" i="6"/>
  <c r="Q2485" i="6"/>
  <c r="P2485" i="6"/>
  <c r="O2485" i="6"/>
  <c r="AA2484" i="6"/>
  <c r="Z2484" i="6"/>
  <c r="Y2484" i="6"/>
  <c r="X2484" i="6"/>
  <c r="W2484" i="6"/>
  <c r="V2484" i="6"/>
  <c r="U2484" i="6"/>
  <c r="T2484" i="6"/>
  <c r="S2484" i="6"/>
  <c r="R2484" i="6"/>
  <c r="Q2484" i="6"/>
  <c r="P2484" i="6"/>
  <c r="O2484" i="6"/>
  <c r="AA2483" i="6"/>
  <c r="Z2483" i="6"/>
  <c r="Y2483" i="6"/>
  <c r="X2483" i="6"/>
  <c r="W2483" i="6"/>
  <c r="V2483" i="6"/>
  <c r="U2483" i="6"/>
  <c r="T2483" i="6"/>
  <c r="S2483" i="6"/>
  <c r="R2483" i="6"/>
  <c r="Q2483" i="6"/>
  <c r="P2483" i="6"/>
  <c r="O2483" i="6"/>
  <c r="AA2482" i="6"/>
  <c r="Z2482" i="6"/>
  <c r="Y2482" i="6"/>
  <c r="X2482" i="6"/>
  <c r="W2482" i="6"/>
  <c r="V2482" i="6"/>
  <c r="U2482" i="6"/>
  <c r="T2482" i="6"/>
  <c r="S2482" i="6"/>
  <c r="R2482" i="6"/>
  <c r="Q2482" i="6"/>
  <c r="P2482" i="6"/>
  <c r="O2482" i="6"/>
  <c r="AA2481" i="6"/>
  <c r="Z2481" i="6"/>
  <c r="Y2481" i="6"/>
  <c r="X2481" i="6"/>
  <c r="W2481" i="6"/>
  <c r="V2481" i="6"/>
  <c r="U2481" i="6"/>
  <c r="T2481" i="6"/>
  <c r="S2481" i="6"/>
  <c r="R2481" i="6"/>
  <c r="Q2481" i="6"/>
  <c r="P2481" i="6"/>
  <c r="O2481" i="6"/>
  <c r="AA2480" i="6"/>
  <c r="Z2480" i="6"/>
  <c r="Y2480" i="6"/>
  <c r="X2480" i="6"/>
  <c r="W2480" i="6"/>
  <c r="V2480" i="6"/>
  <c r="U2480" i="6"/>
  <c r="T2480" i="6"/>
  <c r="S2480" i="6"/>
  <c r="R2480" i="6"/>
  <c r="Q2480" i="6"/>
  <c r="P2480" i="6"/>
  <c r="O2480" i="6"/>
  <c r="AA2479" i="6"/>
  <c r="Z2479" i="6"/>
  <c r="Y2479" i="6"/>
  <c r="X2479" i="6"/>
  <c r="W2479" i="6"/>
  <c r="V2479" i="6"/>
  <c r="U2479" i="6"/>
  <c r="T2479" i="6"/>
  <c r="S2479" i="6"/>
  <c r="R2479" i="6"/>
  <c r="Q2479" i="6"/>
  <c r="P2479" i="6"/>
  <c r="O2479" i="6"/>
  <c r="AA2478" i="6"/>
  <c r="Z2478" i="6"/>
  <c r="Y2478" i="6"/>
  <c r="X2478" i="6"/>
  <c r="W2478" i="6"/>
  <c r="V2478" i="6"/>
  <c r="U2478" i="6"/>
  <c r="T2478" i="6"/>
  <c r="S2478" i="6"/>
  <c r="R2478" i="6"/>
  <c r="Q2478" i="6"/>
  <c r="P2478" i="6"/>
  <c r="O2478" i="6"/>
  <c r="AA2477" i="6"/>
  <c r="Z2477" i="6"/>
  <c r="Y2477" i="6"/>
  <c r="X2477" i="6"/>
  <c r="W2477" i="6"/>
  <c r="V2477" i="6"/>
  <c r="U2477" i="6"/>
  <c r="T2477" i="6"/>
  <c r="S2477" i="6"/>
  <c r="R2477" i="6"/>
  <c r="Q2477" i="6"/>
  <c r="P2477" i="6"/>
  <c r="O2477" i="6"/>
  <c r="AA2476" i="6"/>
  <c r="Z2476" i="6"/>
  <c r="Y2476" i="6"/>
  <c r="X2476" i="6"/>
  <c r="W2476" i="6"/>
  <c r="V2476" i="6"/>
  <c r="U2476" i="6"/>
  <c r="T2476" i="6"/>
  <c r="S2476" i="6"/>
  <c r="R2476" i="6"/>
  <c r="Q2476" i="6"/>
  <c r="P2476" i="6"/>
  <c r="O2476" i="6"/>
  <c r="AA2475" i="6"/>
  <c r="Z2475" i="6"/>
  <c r="Y2475" i="6"/>
  <c r="X2475" i="6"/>
  <c r="W2475" i="6"/>
  <c r="V2475" i="6"/>
  <c r="U2475" i="6"/>
  <c r="T2475" i="6"/>
  <c r="S2475" i="6"/>
  <c r="R2475" i="6"/>
  <c r="Q2475" i="6"/>
  <c r="P2475" i="6"/>
  <c r="O2475" i="6"/>
  <c r="AA2474" i="6"/>
  <c r="Z2474" i="6"/>
  <c r="Y2474" i="6"/>
  <c r="X2474" i="6"/>
  <c r="W2474" i="6"/>
  <c r="V2474" i="6"/>
  <c r="U2474" i="6"/>
  <c r="T2474" i="6"/>
  <c r="S2474" i="6"/>
  <c r="R2474" i="6"/>
  <c r="Q2474" i="6"/>
  <c r="P2474" i="6"/>
  <c r="O2474" i="6"/>
  <c r="AA2473" i="6"/>
  <c r="Z2473" i="6"/>
  <c r="Y2473" i="6"/>
  <c r="X2473" i="6"/>
  <c r="W2473" i="6"/>
  <c r="V2473" i="6"/>
  <c r="U2473" i="6"/>
  <c r="T2473" i="6"/>
  <c r="S2473" i="6"/>
  <c r="R2473" i="6"/>
  <c r="Q2473" i="6"/>
  <c r="P2473" i="6"/>
  <c r="O2473" i="6"/>
  <c r="AA2472" i="6"/>
  <c r="Z2472" i="6"/>
  <c r="Y2472" i="6"/>
  <c r="X2472" i="6"/>
  <c r="W2472" i="6"/>
  <c r="V2472" i="6"/>
  <c r="U2472" i="6"/>
  <c r="T2472" i="6"/>
  <c r="S2472" i="6"/>
  <c r="R2472" i="6"/>
  <c r="Q2472" i="6"/>
  <c r="P2472" i="6"/>
  <c r="O2472" i="6"/>
  <c r="AA2471" i="6"/>
  <c r="Z2471" i="6"/>
  <c r="Y2471" i="6"/>
  <c r="X2471" i="6"/>
  <c r="W2471" i="6"/>
  <c r="V2471" i="6"/>
  <c r="U2471" i="6"/>
  <c r="T2471" i="6"/>
  <c r="S2471" i="6"/>
  <c r="R2471" i="6"/>
  <c r="Q2471" i="6"/>
  <c r="P2471" i="6"/>
  <c r="O2471" i="6"/>
  <c r="AA2470" i="6"/>
  <c r="Z2470" i="6"/>
  <c r="Y2470" i="6"/>
  <c r="X2470" i="6"/>
  <c r="W2470" i="6"/>
  <c r="V2470" i="6"/>
  <c r="U2470" i="6"/>
  <c r="T2470" i="6"/>
  <c r="S2470" i="6"/>
  <c r="R2470" i="6"/>
  <c r="Q2470" i="6"/>
  <c r="P2470" i="6"/>
  <c r="O2470" i="6"/>
  <c r="AA2469" i="6"/>
  <c r="Z2469" i="6"/>
  <c r="Y2469" i="6"/>
  <c r="X2469" i="6"/>
  <c r="W2469" i="6"/>
  <c r="V2469" i="6"/>
  <c r="U2469" i="6"/>
  <c r="T2469" i="6"/>
  <c r="S2469" i="6"/>
  <c r="R2469" i="6"/>
  <c r="Q2469" i="6"/>
  <c r="P2469" i="6"/>
  <c r="O2469" i="6"/>
  <c r="AA2468" i="6"/>
  <c r="Z2468" i="6"/>
  <c r="Y2468" i="6"/>
  <c r="X2468" i="6"/>
  <c r="W2468" i="6"/>
  <c r="V2468" i="6"/>
  <c r="U2468" i="6"/>
  <c r="T2468" i="6"/>
  <c r="S2468" i="6"/>
  <c r="R2468" i="6"/>
  <c r="Q2468" i="6"/>
  <c r="P2468" i="6"/>
  <c r="O2468" i="6"/>
  <c r="AA2467" i="6"/>
  <c r="Z2467" i="6"/>
  <c r="Y2467" i="6"/>
  <c r="X2467" i="6"/>
  <c r="W2467" i="6"/>
  <c r="V2467" i="6"/>
  <c r="U2467" i="6"/>
  <c r="T2467" i="6"/>
  <c r="S2467" i="6"/>
  <c r="R2467" i="6"/>
  <c r="Q2467" i="6"/>
  <c r="P2467" i="6"/>
  <c r="O2467" i="6"/>
  <c r="AA2466" i="6"/>
  <c r="Z2466" i="6"/>
  <c r="Y2466" i="6"/>
  <c r="X2466" i="6"/>
  <c r="W2466" i="6"/>
  <c r="V2466" i="6"/>
  <c r="U2466" i="6"/>
  <c r="T2466" i="6"/>
  <c r="S2466" i="6"/>
  <c r="R2466" i="6"/>
  <c r="Q2466" i="6"/>
  <c r="P2466" i="6"/>
  <c r="O2466" i="6"/>
  <c r="AA2465" i="6"/>
  <c r="Z2465" i="6"/>
  <c r="Y2465" i="6"/>
  <c r="X2465" i="6"/>
  <c r="W2465" i="6"/>
  <c r="V2465" i="6"/>
  <c r="U2465" i="6"/>
  <c r="T2465" i="6"/>
  <c r="S2465" i="6"/>
  <c r="R2465" i="6"/>
  <c r="Q2465" i="6"/>
  <c r="P2465" i="6"/>
  <c r="O2465" i="6"/>
  <c r="AA2464" i="6"/>
  <c r="Z2464" i="6"/>
  <c r="Y2464" i="6"/>
  <c r="X2464" i="6"/>
  <c r="W2464" i="6"/>
  <c r="V2464" i="6"/>
  <c r="U2464" i="6"/>
  <c r="T2464" i="6"/>
  <c r="S2464" i="6"/>
  <c r="R2464" i="6"/>
  <c r="Q2464" i="6"/>
  <c r="P2464" i="6"/>
  <c r="O2464" i="6"/>
  <c r="AA2463" i="6"/>
  <c r="Z2463" i="6"/>
  <c r="Y2463" i="6"/>
  <c r="X2463" i="6"/>
  <c r="W2463" i="6"/>
  <c r="V2463" i="6"/>
  <c r="U2463" i="6"/>
  <c r="T2463" i="6"/>
  <c r="S2463" i="6"/>
  <c r="R2463" i="6"/>
  <c r="Q2463" i="6"/>
  <c r="P2463" i="6"/>
  <c r="O2463" i="6"/>
  <c r="AA2462" i="6"/>
  <c r="Z2462" i="6"/>
  <c r="Y2462" i="6"/>
  <c r="X2462" i="6"/>
  <c r="W2462" i="6"/>
  <c r="V2462" i="6"/>
  <c r="U2462" i="6"/>
  <c r="T2462" i="6"/>
  <c r="S2462" i="6"/>
  <c r="R2462" i="6"/>
  <c r="Q2462" i="6"/>
  <c r="P2462" i="6"/>
  <c r="O2462" i="6"/>
  <c r="AA2461" i="6"/>
  <c r="Z2461" i="6"/>
  <c r="Y2461" i="6"/>
  <c r="X2461" i="6"/>
  <c r="W2461" i="6"/>
  <c r="V2461" i="6"/>
  <c r="U2461" i="6"/>
  <c r="T2461" i="6"/>
  <c r="S2461" i="6"/>
  <c r="R2461" i="6"/>
  <c r="Q2461" i="6"/>
  <c r="P2461" i="6"/>
  <c r="O2461" i="6"/>
  <c r="AA2460" i="6"/>
  <c r="Z2460" i="6"/>
  <c r="Y2460" i="6"/>
  <c r="X2460" i="6"/>
  <c r="W2460" i="6"/>
  <c r="V2460" i="6"/>
  <c r="U2460" i="6"/>
  <c r="T2460" i="6"/>
  <c r="S2460" i="6"/>
  <c r="R2460" i="6"/>
  <c r="Q2460" i="6"/>
  <c r="P2460" i="6"/>
  <c r="O2460" i="6"/>
  <c r="AA2459" i="6"/>
  <c r="Z2459" i="6"/>
  <c r="Y2459" i="6"/>
  <c r="X2459" i="6"/>
  <c r="W2459" i="6"/>
  <c r="V2459" i="6"/>
  <c r="U2459" i="6"/>
  <c r="T2459" i="6"/>
  <c r="S2459" i="6"/>
  <c r="R2459" i="6"/>
  <c r="Q2459" i="6"/>
  <c r="P2459" i="6"/>
  <c r="O2459" i="6"/>
  <c r="AA2458" i="6"/>
  <c r="Z2458" i="6"/>
  <c r="Y2458" i="6"/>
  <c r="X2458" i="6"/>
  <c r="W2458" i="6"/>
  <c r="V2458" i="6"/>
  <c r="U2458" i="6"/>
  <c r="T2458" i="6"/>
  <c r="S2458" i="6"/>
  <c r="R2458" i="6"/>
  <c r="Q2458" i="6"/>
  <c r="P2458" i="6"/>
  <c r="O2458" i="6"/>
  <c r="AA2457" i="6"/>
  <c r="Z2457" i="6"/>
  <c r="Y2457" i="6"/>
  <c r="X2457" i="6"/>
  <c r="W2457" i="6"/>
  <c r="V2457" i="6"/>
  <c r="U2457" i="6"/>
  <c r="T2457" i="6"/>
  <c r="S2457" i="6"/>
  <c r="R2457" i="6"/>
  <c r="Q2457" i="6"/>
  <c r="P2457" i="6"/>
  <c r="O2457" i="6"/>
  <c r="AA2456" i="6"/>
  <c r="Z2456" i="6"/>
  <c r="Y2456" i="6"/>
  <c r="X2456" i="6"/>
  <c r="W2456" i="6"/>
  <c r="V2456" i="6"/>
  <c r="U2456" i="6"/>
  <c r="T2456" i="6"/>
  <c r="S2456" i="6"/>
  <c r="R2456" i="6"/>
  <c r="Q2456" i="6"/>
  <c r="P2456" i="6"/>
  <c r="O2456" i="6"/>
  <c r="AA2455" i="6"/>
  <c r="Z2455" i="6"/>
  <c r="Y2455" i="6"/>
  <c r="X2455" i="6"/>
  <c r="W2455" i="6"/>
  <c r="V2455" i="6"/>
  <c r="U2455" i="6"/>
  <c r="T2455" i="6"/>
  <c r="S2455" i="6"/>
  <c r="R2455" i="6"/>
  <c r="Q2455" i="6"/>
  <c r="P2455" i="6"/>
  <c r="O2455" i="6"/>
  <c r="AA2454" i="6"/>
  <c r="Z2454" i="6"/>
  <c r="Y2454" i="6"/>
  <c r="X2454" i="6"/>
  <c r="W2454" i="6"/>
  <c r="V2454" i="6"/>
  <c r="U2454" i="6"/>
  <c r="T2454" i="6"/>
  <c r="S2454" i="6"/>
  <c r="R2454" i="6"/>
  <c r="Q2454" i="6"/>
  <c r="P2454" i="6"/>
  <c r="O2454" i="6"/>
  <c r="AA2453" i="6"/>
  <c r="Z2453" i="6"/>
  <c r="Y2453" i="6"/>
  <c r="X2453" i="6"/>
  <c r="W2453" i="6"/>
  <c r="V2453" i="6"/>
  <c r="U2453" i="6"/>
  <c r="T2453" i="6"/>
  <c r="S2453" i="6"/>
  <c r="R2453" i="6"/>
  <c r="Q2453" i="6"/>
  <c r="P2453" i="6"/>
  <c r="O2453" i="6"/>
  <c r="AA2452" i="6"/>
  <c r="Z2452" i="6"/>
  <c r="Y2452" i="6"/>
  <c r="X2452" i="6"/>
  <c r="W2452" i="6"/>
  <c r="V2452" i="6"/>
  <c r="U2452" i="6"/>
  <c r="T2452" i="6"/>
  <c r="S2452" i="6"/>
  <c r="R2452" i="6"/>
  <c r="Q2452" i="6"/>
  <c r="P2452" i="6"/>
  <c r="O2452" i="6"/>
  <c r="AA2451" i="6"/>
  <c r="Z2451" i="6"/>
  <c r="Y2451" i="6"/>
  <c r="X2451" i="6"/>
  <c r="W2451" i="6"/>
  <c r="V2451" i="6"/>
  <c r="U2451" i="6"/>
  <c r="T2451" i="6"/>
  <c r="S2451" i="6"/>
  <c r="R2451" i="6"/>
  <c r="Q2451" i="6"/>
  <c r="P2451" i="6"/>
  <c r="O2451" i="6"/>
  <c r="AA2450" i="6"/>
  <c r="Z2450" i="6"/>
  <c r="Y2450" i="6"/>
  <c r="X2450" i="6"/>
  <c r="W2450" i="6"/>
  <c r="V2450" i="6"/>
  <c r="U2450" i="6"/>
  <c r="T2450" i="6"/>
  <c r="S2450" i="6"/>
  <c r="R2450" i="6"/>
  <c r="Q2450" i="6"/>
  <c r="P2450" i="6"/>
  <c r="O2450" i="6"/>
  <c r="AA2449" i="6"/>
  <c r="Z2449" i="6"/>
  <c r="Y2449" i="6"/>
  <c r="X2449" i="6"/>
  <c r="W2449" i="6"/>
  <c r="V2449" i="6"/>
  <c r="U2449" i="6"/>
  <c r="T2449" i="6"/>
  <c r="S2449" i="6"/>
  <c r="R2449" i="6"/>
  <c r="Q2449" i="6"/>
  <c r="P2449" i="6"/>
  <c r="O2449" i="6"/>
  <c r="AA2448" i="6"/>
  <c r="Z2448" i="6"/>
  <c r="Y2448" i="6"/>
  <c r="X2448" i="6"/>
  <c r="W2448" i="6"/>
  <c r="V2448" i="6"/>
  <c r="U2448" i="6"/>
  <c r="T2448" i="6"/>
  <c r="S2448" i="6"/>
  <c r="R2448" i="6"/>
  <c r="Q2448" i="6"/>
  <c r="P2448" i="6"/>
  <c r="O2448" i="6"/>
  <c r="AA2447" i="6"/>
  <c r="Z2447" i="6"/>
  <c r="Y2447" i="6"/>
  <c r="X2447" i="6"/>
  <c r="W2447" i="6"/>
  <c r="V2447" i="6"/>
  <c r="U2447" i="6"/>
  <c r="T2447" i="6"/>
  <c r="S2447" i="6"/>
  <c r="R2447" i="6"/>
  <c r="Q2447" i="6"/>
  <c r="P2447" i="6"/>
  <c r="O2447" i="6"/>
  <c r="AA2446" i="6"/>
  <c r="Z2446" i="6"/>
  <c r="Y2446" i="6"/>
  <c r="X2446" i="6"/>
  <c r="W2446" i="6"/>
  <c r="V2446" i="6"/>
  <c r="U2446" i="6"/>
  <c r="T2446" i="6"/>
  <c r="S2446" i="6"/>
  <c r="R2446" i="6"/>
  <c r="Q2446" i="6"/>
  <c r="P2446" i="6"/>
  <c r="O2446" i="6"/>
  <c r="AA2445" i="6"/>
  <c r="Z2445" i="6"/>
  <c r="Y2445" i="6"/>
  <c r="X2445" i="6"/>
  <c r="W2445" i="6"/>
  <c r="V2445" i="6"/>
  <c r="U2445" i="6"/>
  <c r="T2445" i="6"/>
  <c r="S2445" i="6"/>
  <c r="R2445" i="6"/>
  <c r="Q2445" i="6"/>
  <c r="P2445" i="6"/>
  <c r="O2445" i="6"/>
  <c r="AA2444" i="6"/>
  <c r="Z2444" i="6"/>
  <c r="Y2444" i="6"/>
  <c r="X2444" i="6"/>
  <c r="W2444" i="6"/>
  <c r="V2444" i="6"/>
  <c r="U2444" i="6"/>
  <c r="T2444" i="6"/>
  <c r="S2444" i="6"/>
  <c r="R2444" i="6"/>
  <c r="Q2444" i="6"/>
  <c r="P2444" i="6"/>
  <c r="O2444" i="6"/>
  <c r="AA2443" i="6"/>
  <c r="Z2443" i="6"/>
  <c r="Y2443" i="6"/>
  <c r="X2443" i="6"/>
  <c r="W2443" i="6"/>
  <c r="V2443" i="6"/>
  <c r="U2443" i="6"/>
  <c r="T2443" i="6"/>
  <c r="S2443" i="6"/>
  <c r="R2443" i="6"/>
  <c r="Q2443" i="6"/>
  <c r="P2443" i="6"/>
  <c r="O2443" i="6"/>
  <c r="AA2442" i="6"/>
  <c r="Z2442" i="6"/>
  <c r="Y2442" i="6"/>
  <c r="X2442" i="6"/>
  <c r="W2442" i="6"/>
  <c r="V2442" i="6"/>
  <c r="U2442" i="6"/>
  <c r="T2442" i="6"/>
  <c r="S2442" i="6"/>
  <c r="R2442" i="6"/>
  <c r="Q2442" i="6"/>
  <c r="P2442" i="6"/>
  <c r="O2442" i="6"/>
  <c r="AA2441" i="6"/>
  <c r="Z2441" i="6"/>
  <c r="Y2441" i="6"/>
  <c r="X2441" i="6"/>
  <c r="W2441" i="6"/>
  <c r="V2441" i="6"/>
  <c r="U2441" i="6"/>
  <c r="T2441" i="6"/>
  <c r="S2441" i="6"/>
  <c r="R2441" i="6"/>
  <c r="Q2441" i="6"/>
  <c r="P2441" i="6"/>
  <c r="O2441" i="6"/>
  <c r="AA2440" i="6"/>
  <c r="Z2440" i="6"/>
  <c r="Y2440" i="6"/>
  <c r="X2440" i="6"/>
  <c r="W2440" i="6"/>
  <c r="V2440" i="6"/>
  <c r="U2440" i="6"/>
  <c r="T2440" i="6"/>
  <c r="S2440" i="6"/>
  <c r="R2440" i="6"/>
  <c r="Q2440" i="6"/>
  <c r="P2440" i="6"/>
  <c r="O2440" i="6"/>
  <c r="AA2439" i="6"/>
  <c r="Z2439" i="6"/>
  <c r="Y2439" i="6"/>
  <c r="X2439" i="6"/>
  <c r="W2439" i="6"/>
  <c r="V2439" i="6"/>
  <c r="U2439" i="6"/>
  <c r="T2439" i="6"/>
  <c r="S2439" i="6"/>
  <c r="R2439" i="6"/>
  <c r="Q2439" i="6"/>
  <c r="P2439" i="6"/>
  <c r="O2439" i="6"/>
  <c r="AA2438" i="6"/>
  <c r="Z2438" i="6"/>
  <c r="Y2438" i="6"/>
  <c r="X2438" i="6"/>
  <c r="W2438" i="6"/>
  <c r="V2438" i="6"/>
  <c r="U2438" i="6"/>
  <c r="T2438" i="6"/>
  <c r="S2438" i="6"/>
  <c r="R2438" i="6"/>
  <c r="Q2438" i="6"/>
  <c r="P2438" i="6"/>
  <c r="O2438" i="6"/>
  <c r="AA2437" i="6"/>
  <c r="Z2437" i="6"/>
  <c r="Y2437" i="6"/>
  <c r="X2437" i="6"/>
  <c r="W2437" i="6"/>
  <c r="V2437" i="6"/>
  <c r="U2437" i="6"/>
  <c r="T2437" i="6"/>
  <c r="S2437" i="6"/>
  <c r="R2437" i="6"/>
  <c r="Q2437" i="6"/>
  <c r="P2437" i="6"/>
  <c r="O2437" i="6"/>
  <c r="AA2436" i="6"/>
  <c r="Z2436" i="6"/>
  <c r="Y2436" i="6"/>
  <c r="X2436" i="6"/>
  <c r="W2436" i="6"/>
  <c r="V2436" i="6"/>
  <c r="U2436" i="6"/>
  <c r="T2436" i="6"/>
  <c r="S2436" i="6"/>
  <c r="R2436" i="6"/>
  <c r="Q2436" i="6"/>
  <c r="P2436" i="6"/>
  <c r="O2436" i="6"/>
  <c r="AA2435" i="6"/>
  <c r="Z2435" i="6"/>
  <c r="Y2435" i="6"/>
  <c r="X2435" i="6"/>
  <c r="W2435" i="6"/>
  <c r="V2435" i="6"/>
  <c r="U2435" i="6"/>
  <c r="T2435" i="6"/>
  <c r="S2435" i="6"/>
  <c r="R2435" i="6"/>
  <c r="Q2435" i="6"/>
  <c r="P2435" i="6"/>
  <c r="O2435" i="6"/>
  <c r="AA2434" i="6"/>
  <c r="Z2434" i="6"/>
  <c r="Y2434" i="6"/>
  <c r="X2434" i="6"/>
  <c r="W2434" i="6"/>
  <c r="V2434" i="6"/>
  <c r="U2434" i="6"/>
  <c r="T2434" i="6"/>
  <c r="S2434" i="6"/>
  <c r="R2434" i="6"/>
  <c r="Q2434" i="6"/>
  <c r="P2434" i="6"/>
  <c r="O2434" i="6"/>
  <c r="AA2433" i="6"/>
  <c r="Z2433" i="6"/>
  <c r="Y2433" i="6"/>
  <c r="X2433" i="6"/>
  <c r="W2433" i="6"/>
  <c r="V2433" i="6"/>
  <c r="U2433" i="6"/>
  <c r="T2433" i="6"/>
  <c r="S2433" i="6"/>
  <c r="R2433" i="6"/>
  <c r="Q2433" i="6"/>
  <c r="P2433" i="6"/>
  <c r="O2433" i="6"/>
  <c r="AA2432" i="6"/>
  <c r="Z2432" i="6"/>
  <c r="Y2432" i="6"/>
  <c r="X2432" i="6"/>
  <c r="W2432" i="6"/>
  <c r="V2432" i="6"/>
  <c r="U2432" i="6"/>
  <c r="T2432" i="6"/>
  <c r="S2432" i="6"/>
  <c r="R2432" i="6"/>
  <c r="Q2432" i="6"/>
  <c r="P2432" i="6"/>
  <c r="O2432" i="6"/>
  <c r="AA2431" i="6"/>
  <c r="Z2431" i="6"/>
  <c r="Y2431" i="6"/>
  <c r="X2431" i="6"/>
  <c r="W2431" i="6"/>
  <c r="V2431" i="6"/>
  <c r="U2431" i="6"/>
  <c r="T2431" i="6"/>
  <c r="S2431" i="6"/>
  <c r="R2431" i="6"/>
  <c r="Q2431" i="6"/>
  <c r="P2431" i="6"/>
  <c r="O2431" i="6"/>
  <c r="AA2430" i="6"/>
  <c r="Z2430" i="6"/>
  <c r="Y2430" i="6"/>
  <c r="X2430" i="6"/>
  <c r="W2430" i="6"/>
  <c r="V2430" i="6"/>
  <c r="U2430" i="6"/>
  <c r="T2430" i="6"/>
  <c r="S2430" i="6"/>
  <c r="R2430" i="6"/>
  <c r="Q2430" i="6"/>
  <c r="P2430" i="6"/>
  <c r="O2430" i="6"/>
  <c r="AA2429" i="6"/>
  <c r="Z2429" i="6"/>
  <c r="Y2429" i="6"/>
  <c r="X2429" i="6"/>
  <c r="W2429" i="6"/>
  <c r="V2429" i="6"/>
  <c r="U2429" i="6"/>
  <c r="T2429" i="6"/>
  <c r="S2429" i="6"/>
  <c r="R2429" i="6"/>
  <c r="Q2429" i="6"/>
  <c r="P2429" i="6"/>
  <c r="O2429" i="6"/>
  <c r="AA2428" i="6"/>
  <c r="Z2428" i="6"/>
  <c r="Y2428" i="6"/>
  <c r="X2428" i="6"/>
  <c r="W2428" i="6"/>
  <c r="V2428" i="6"/>
  <c r="U2428" i="6"/>
  <c r="T2428" i="6"/>
  <c r="S2428" i="6"/>
  <c r="R2428" i="6"/>
  <c r="Q2428" i="6"/>
  <c r="P2428" i="6"/>
  <c r="O2428" i="6"/>
  <c r="AA2427" i="6"/>
  <c r="Z2427" i="6"/>
  <c r="Y2427" i="6"/>
  <c r="X2427" i="6"/>
  <c r="W2427" i="6"/>
  <c r="V2427" i="6"/>
  <c r="U2427" i="6"/>
  <c r="T2427" i="6"/>
  <c r="S2427" i="6"/>
  <c r="R2427" i="6"/>
  <c r="Q2427" i="6"/>
  <c r="P2427" i="6"/>
  <c r="O2427" i="6"/>
  <c r="AA2426" i="6"/>
  <c r="Z2426" i="6"/>
  <c r="Y2426" i="6"/>
  <c r="X2426" i="6"/>
  <c r="W2426" i="6"/>
  <c r="V2426" i="6"/>
  <c r="U2426" i="6"/>
  <c r="T2426" i="6"/>
  <c r="S2426" i="6"/>
  <c r="R2426" i="6"/>
  <c r="Q2426" i="6"/>
  <c r="P2426" i="6"/>
  <c r="O2426" i="6"/>
  <c r="AA2425" i="6"/>
  <c r="Z2425" i="6"/>
  <c r="Y2425" i="6"/>
  <c r="X2425" i="6"/>
  <c r="W2425" i="6"/>
  <c r="V2425" i="6"/>
  <c r="U2425" i="6"/>
  <c r="T2425" i="6"/>
  <c r="S2425" i="6"/>
  <c r="R2425" i="6"/>
  <c r="Q2425" i="6"/>
  <c r="P2425" i="6"/>
  <c r="O2425" i="6"/>
  <c r="AA2424" i="6"/>
  <c r="Z2424" i="6"/>
  <c r="Y2424" i="6"/>
  <c r="X2424" i="6"/>
  <c r="W2424" i="6"/>
  <c r="V2424" i="6"/>
  <c r="U2424" i="6"/>
  <c r="T2424" i="6"/>
  <c r="S2424" i="6"/>
  <c r="R2424" i="6"/>
  <c r="Q2424" i="6"/>
  <c r="P2424" i="6"/>
  <c r="O2424" i="6"/>
  <c r="AA2423" i="6"/>
  <c r="Z2423" i="6"/>
  <c r="Y2423" i="6"/>
  <c r="X2423" i="6"/>
  <c r="W2423" i="6"/>
  <c r="V2423" i="6"/>
  <c r="U2423" i="6"/>
  <c r="T2423" i="6"/>
  <c r="S2423" i="6"/>
  <c r="R2423" i="6"/>
  <c r="Q2423" i="6"/>
  <c r="P2423" i="6"/>
  <c r="O2423" i="6"/>
  <c r="AA2422" i="6"/>
  <c r="Z2422" i="6"/>
  <c r="Y2422" i="6"/>
  <c r="X2422" i="6"/>
  <c r="W2422" i="6"/>
  <c r="V2422" i="6"/>
  <c r="U2422" i="6"/>
  <c r="T2422" i="6"/>
  <c r="S2422" i="6"/>
  <c r="R2422" i="6"/>
  <c r="Q2422" i="6"/>
  <c r="P2422" i="6"/>
  <c r="O2422" i="6"/>
  <c r="AA2421" i="6"/>
  <c r="Z2421" i="6"/>
  <c r="Y2421" i="6"/>
  <c r="X2421" i="6"/>
  <c r="W2421" i="6"/>
  <c r="V2421" i="6"/>
  <c r="U2421" i="6"/>
  <c r="T2421" i="6"/>
  <c r="S2421" i="6"/>
  <c r="R2421" i="6"/>
  <c r="Q2421" i="6"/>
  <c r="P2421" i="6"/>
  <c r="O2421" i="6"/>
  <c r="AA2420" i="6"/>
  <c r="Z2420" i="6"/>
  <c r="Y2420" i="6"/>
  <c r="X2420" i="6"/>
  <c r="W2420" i="6"/>
  <c r="V2420" i="6"/>
  <c r="U2420" i="6"/>
  <c r="T2420" i="6"/>
  <c r="S2420" i="6"/>
  <c r="R2420" i="6"/>
  <c r="Q2420" i="6"/>
  <c r="P2420" i="6"/>
  <c r="O2420" i="6"/>
  <c r="AA2419" i="6"/>
  <c r="Z2419" i="6"/>
  <c r="Y2419" i="6"/>
  <c r="X2419" i="6"/>
  <c r="W2419" i="6"/>
  <c r="V2419" i="6"/>
  <c r="U2419" i="6"/>
  <c r="T2419" i="6"/>
  <c r="S2419" i="6"/>
  <c r="R2419" i="6"/>
  <c r="Q2419" i="6"/>
  <c r="P2419" i="6"/>
  <c r="O2419" i="6"/>
  <c r="AA2418" i="6"/>
  <c r="Z2418" i="6"/>
  <c r="Y2418" i="6"/>
  <c r="X2418" i="6"/>
  <c r="W2418" i="6"/>
  <c r="V2418" i="6"/>
  <c r="U2418" i="6"/>
  <c r="T2418" i="6"/>
  <c r="S2418" i="6"/>
  <c r="R2418" i="6"/>
  <c r="Q2418" i="6"/>
  <c r="P2418" i="6"/>
  <c r="O2418" i="6"/>
  <c r="AA2417" i="6"/>
  <c r="Z2417" i="6"/>
  <c r="Y2417" i="6"/>
  <c r="X2417" i="6"/>
  <c r="W2417" i="6"/>
  <c r="V2417" i="6"/>
  <c r="U2417" i="6"/>
  <c r="T2417" i="6"/>
  <c r="S2417" i="6"/>
  <c r="R2417" i="6"/>
  <c r="Q2417" i="6"/>
  <c r="P2417" i="6"/>
  <c r="O2417" i="6"/>
  <c r="AA2416" i="6"/>
  <c r="Z2416" i="6"/>
  <c r="Y2416" i="6"/>
  <c r="X2416" i="6"/>
  <c r="W2416" i="6"/>
  <c r="V2416" i="6"/>
  <c r="U2416" i="6"/>
  <c r="T2416" i="6"/>
  <c r="S2416" i="6"/>
  <c r="R2416" i="6"/>
  <c r="Q2416" i="6"/>
  <c r="P2416" i="6"/>
  <c r="O2416" i="6"/>
  <c r="AA2415" i="6"/>
  <c r="Z2415" i="6"/>
  <c r="Y2415" i="6"/>
  <c r="X2415" i="6"/>
  <c r="W2415" i="6"/>
  <c r="V2415" i="6"/>
  <c r="U2415" i="6"/>
  <c r="T2415" i="6"/>
  <c r="S2415" i="6"/>
  <c r="R2415" i="6"/>
  <c r="Q2415" i="6"/>
  <c r="P2415" i="6"/>
  <c r="O2415" i="6"/>
  <c r="AA2414" i="6"/>
  <c r="Z2414" i="6"/>
  <c r="Y2414" i="6"/>
  <c r="X2414" i="6"/>
  <c r="W2414" i="6"/>
  <c r="V2414" i="6"/>
  <c r="U2414" i="6"/>
  <c r="T2414" i="6"/>
  <c r="S2414" i="6"/>
  <c r="R2414" i="6"/>
  <c r="Q2414" i="6"/>
  <c r="P2414" i="6"/>
  <c r="O2414" i="6"/>
  <c r="AA2413" i="6"/>
  <c r="Z2413" i="6"/>
  <c r="Y2413" i="6"/>
  <c r="X2413" i="6"/>
  <c r="W2413" i="6"/>
  <c r="V2413" i="6"/>
  <c r="U2413" i="6"/>
  <c r="T2413" i="6"/>
  <c r="S2413" i="6"/>
  <c r="R2413" i="6"/>
  <c r="Q2413" i="6"/>
  <c r="P2413" i="6"/>
  <c r="O2413" i="6"/>
  <c r="AA2412" i="6"/>
  <c r="Z2412" i="6"/>
  <c r="Y2412" i="6"/>
  <c r="X2412" i="6"/>
  <c r="W2412" i="6"/>
  <c r="V2412" i="6"/>
  <c r="U2412" i="6"/>
  <c r="T2412" i="6"/>
  <c r="S2412" i="6"/>
  <c r="R2412" i="6"/>
  <c r="Q2412" i="6"/>
  <c r="P2412" i="6"/>
  <c r="O2412" i="6"/>
  <c r="AA2411" i="6"/>
  <c r="Z2411" i="6"/>
  <c r="Y2411" i="6"/>
  <c r="X2411" i="6"/>
  <c r="W2411" i="6"/>
  <c r="V2411" i="6"/>
  <c r="U2411" i="6"/>
  <c r="T2411" i="6"/>
  <c r="S2411" i="6"/>
  <c r="R2411" i="6"/>
  <c r="Q2411" i="6"/>
  <c r="P2411" i="6"/>
  <c r="O2411" i="6"/>
  <c r="AA2410" i="6"/>
  <c r="Z2410" i="6"/>
  <c r="Y2410" i="6"/>
  <c r="X2410" i="6"/>
  <c r="W2410" i="6"/>
  <c r="V2410" i="6"/>
  <c r="U2410" i="6"/>
  <c r="T2410" i="6"/>
  <c r="S2410" i="6"/>
  <c r="R2410" i="6"/>
  <c r="Q2410" i="6"/>
  <c r="P2410" i="6"/>
  <c r="O2410" i="6"/>
  <c r="AA2409" i="6"/>
  <c r="Z2409" i="6"/>
  <c r="Y2409" i="6"/>
  <c r="X2409" i="6"/>
  <c r="W2409" i="6"/>
  <c r="V2409" i="6"/>
  <c r="U2409" i="6"/>
  <c r="T2409" i="6"/>
  <c r="S2409" i="6"/>
  <c r="R2409" i="6"/>
  <c r="Q2409" i="6"/>
  <c r="P2409" i="6"/>
  <c r="O2409" i="6"/>
  <c r="AA2408" i="6"/>
  <c r="Z2408" i="6"/>
  <c r="Y2408" i="6"/>
  <c r="X2408" i="6"/>
  <c r="W2408" i="6"/>
  <c r="V2408" i="6"/>
  <c r="U2408" i="6"/>
  <c r="T2408" i="6"/>
  <c r="S2408" i="6"/>
  <c r="R2408" i="6"/>
  <c r="Q2408" i="6"/>
  <c r="P2408" i="6"/>
  <c r="O2408" i="6"/>
  <c r="AA2407" i="6"/>
  <c r="Z2407" i="6"/>
  <c r="Y2407" i="6"/>
  <c r="X2407" i="6"/>
  <c r="W2407" i="6"/>
  <c r="V2407" i="6"/>
  <c r="U2407" i="6"/>
  <c r="T2407" i="6"/>
  <c r="S2407" i="6"/>
  <c r="R2407" i="6"/>
  <c r="Q2407" i="6"/>
  <c r="P2407" i="6"/>
  <c r="O2407" i="6"/>
  <c r="AA2406" i="6"/>
  <c r="Z2406" i="6"/>
  <c r="Y2406" i="6"/>
  <c r="X2406" i="6"/>
  <c r="W2406" i="6"/>
  <c r="V2406" i="6"/>
  <c r="U2406" i="6"/>
  <c r="T2406" i="6"/>
  <c r="S2406" i="6"/>
  <c r="R2406" i="6"/>
  <c r="Q2406" i="6"/>
  <c r="P2406" i="6"/>
  <c r="O2406" i="6"/>
  <c r="AA2405" i="6"/>
  <c r="Z2405" i="6"/>
  <c r="Y2405" i="6"/>
  <c r="X2405" i="6"/>
  <c r="W2405" i="6"/>
  <c r="V2405" i="6"/>
  <c r="U2405" i="6"/>
  <c r="T2405" i="6"/>
  <c r="S2405" i="6"/>
  <c r="R2405" i="6"/>
  <c r="Q2405" i="6"/>
  <c r="P2405" i="6"/>
  <c r="O2405" i="6"/>
  <c r="AA2404" i="6"/>
  <c r="Z2404" i="6"/>
  <c r="Y2404" i="6"/>
  <c r="X2404" i="6"/>
  <c r="W2404" i="6"/>
  <c r="V2404" i="6"/>
  <c r="U2404" i="6"/>
  <c r="T2404" i="6"/>
  <c r="S2404" i="6"/>
  <c r="R2404" i="6"/>
  <c r="Q2404" i="6"/>
  <c r="P2404" i="6"/>
  <c r="O2404" i="6"/>
  <c r="AA2403" i="6"/>
  <c r="Z2403" i="6"/>
  <c r="Y2403" i="6"/>
  <c r="X2403" i="6"/>
  <c r="W2403" i="6"/>
  <c r="V2403" i="6"/>
  <c r="U2403" i="6"/>
  <c r="T2403" i="6"/>
  <c r="S2403" i="6"/>
  <c r="R2403" i="6"/>
  <c r="Q2403" i="6"/>
  <c r="P2403" i="6"/>
  <c r="O2403" i="6"/>
  <c r="AA2402" i="6"/>
  <c r="Z2402" i="6"/>
  <c r="Y2402" i="6"/>
  <c r="X2402" i="6"/>
  <c r="W2402" i="6"/>
  <c r="V2402" i="6"/>
  <c r="U2402" i="6"/>
  <c r="T2402" i="6"/>
  <c r="S2402" i="6"/>
  <c r="R2402" i="6"/>
  <c r="Q2402" i="6"/>
  <c r="P2402" i="6"/>
  <c r="O2402" i="6"/>
  <c r="AA2401" i="6"/>
  <c r="Z2401" i="6"/>
  <c r="Y2401" i="6"/>
  <c r="X2401" i="6"/>
  <c r="W2401" i="6"/>
  <c r="V2401" i="6"/>
  <c r="U2401" i="6"/>
  <c r="T2401" i="6"/>
  <c r="S2401" i="6"/>
  <c r="R2401" i="6"/>
  <c r="Q2401" i="6"/>
  <c r="P2401" i="6"/>
  <c r="O2401" i="6"/>
  <c r="AA2400" i="6"/>
  <c r="Z2400" i="6"/>
  <c r="Y2400" i="6"/>
  <c r="X2400" i="6"/>
  <c r="W2400" i="6"/>
  <c r="V2400" i="6"/>
  <c r="U2400" i="6"/>
  <c r="T2400" i="6"/>
  <c r="S2400" i="6"/>
  <c r="R2400" i="6"/>
  <c r="Q2400" i="6"/>
  <c r="P2400" i="6"/>
  <c r="O2400" i="6"/>
  <c r="AA2399" i="6"/>
  <c r="Z2399" i="6"/>
  <c r="Y2399" i="6"/>
  <c r="X2399" i="6"/>
  <c r="W2399" i="6"/>
  <c r="V2399" i="6"/>
  <c r="U2399" i="6"/>
  <c r="T2399" i="6"/>
  <c r="S2399" i="6"/>
  <c r="R2399" i="6"/>
  <c r="Q2399" i="6"/>
  <c r="P2399" i="6"/>
  <c r="O2399" i="6"/>
  <c r="AA2398" i="6"/>
  <c r="Z2398" i="6"/>
  <c r="Y2398" i="6"/>
  <c r="X2398" i="6"/>
  <c r="W2398" i="6"/>
  <c r="V2398" i="6"/>
  <c r="U2398" i="6"/>
  <c r="T2398" i="6"/>
  <c r="S2398" i="6"/>
  <c r="R2398" i="6"/>
  <c r="Q2398" i="6"/>
  <c r="P2398" i="6"/>
  <c r="O2398" i="6"/>
  <c r="AA2397" i="6"/>
  <c r="Z2397" i="6"/>
  <c r="Y2397" i="6"/>
  <c r="X2397" i="6"/>
  <c r="W2397" i="6"/>
  <c r="V2397" i="6"/>
  <c r="U2397" i="6"/>
  <c r="T2397" i="6"/>
  <c r="S2397" i="6"/>
  <c r="R2397" i="6"/>
  <c r="Q2397" i="6"/>
  <c r="P2397" i="6"/>
  <c r="O2397" i="6"/>
  <c r="AA2396" i="6"/>
  <c r="Z2396" i="6"/>
  <c r="Y2396" i="6"/>
  <c r="X2396" i="6"/>
  <c r="W2396" i="6"/>
  <c r="V2396" i="6"/>
  <c r="U2396" i="6"/>
  <c r="T2396" i="6"/>
  <c r="S2396" i="6"/>
  <c r="R2396" i="6"/>
  <c r="Q2396" i="6"/>
  <c r="P2396" i="6"/>
  <c r="O2396" i="6"/>
  <c r="AA2395" i="6"/>
  <c r="Z2395" i="6"/>
  <c r="Y2395" i="6"/>
  <c r="X2395" i="6"/>
  <c r="W2395" i="6"/>
  <c r="V2395" i="6"/>
  <c r="U2395" i="6"/>
  <c r="T2395" i="6"/>
  <c r="S2395" i="6"/>
  <c r="R2395" i="6"/>
  <c r="Q2395" i="6"/>
  <c r="P2395" i="6"/>
  <c r="O2395" i="6"/>
  <c r="AA2394" i="6"/>
  <c r="Z2394" i="6"/>
  <c r="Y2394" i="6"/>
  <c r="X2394" i="6"/>
  <c r="W2394" i="6"/>
  <c r="V2394" i="6"/>
  <c r="U2394" i="6"/>
  <c r="T2394" i="6"/>
  <c r="S2394" i="6"/>
  <c r="R2394" i="6"/>
  <c r="Q2394" i="6"/>
  <c r="P2394" i="6"/>
  <c r="O2394" i="6"/>
  <c r="AA2393" i="6"/>
  <c r="Z2393" i="6"/>
  <c r="Y2393" i="6"/>
  <c r="X2393" i="6"/>
  <c r="W2393" i="6"/>
  <c r="V2393" i="6"/>
  <c r="U2393" i="6"/>
  <c r="T2393" i="6"/>
  <c r="S2393" i="6"/>
  <c r="R2393" i="6"/>
  <c r="Q2393" i="6"/>
  <c r="P2393" i="6"/>
  <c r="O2393" i="6"/>
  <c r="AA2392" i="6"/>
  <c r="Z2392" i="6"/>
  <c r="Y2392" i="6"/>
  <c r="X2392" i="6"/>
  <c r="W2392" i="6"/>
  <c r="V2392" i="6"/>
  <c r="U2392" i="6"/>
  <c r="T2392" i="6"/>
  <c r="S2392" i="6"/>
  <c r="R2392" i="6"/>
  <c r="Q2392" i="6"/>
  <c r="P2392" i="6"/>
  <c r="O2392" i="6"/>
  <c r="AA2391" i="6"/>
  <c r="Z2391" i="6"/>
  <c r="Y2391" i="6"/>
  <c r="X2391" i="6"/>
  <c r="W2391" i="6"/>
  <c r="V2391" i="6"/>
  <c r="U2391" i="6"/>
  <c r="T2391" i="6"/>
  <c r="S2391" i="6"/>
  <c r="R2391" i="6"/>
  <c r="Q2391" i="6"/>
  <c r="P2391" i="6"/>
  <c r="O2391" i="6"/>
  <c r="AA2390" i="6"/>
  <c r="Z2390" i="6"/>
  <c r="Y2390" i="6"/>
  <c r="X2390" i="6"/>
  <c r="W2390" i="6"/>
  <c r="V2390" i="6"/>
  <c r="U2390" i="6"/>
  <c r="T2390" i="6"/>
  <c r="S2390" i="6"/>
  <c r="R2390" i="6"/>
  <c r="Q2390" i="6"/>
  <c r="P2390" i="6"/>
  <c r="O2390" i="6"/>
  <c r="AA2389" i="6"/>
  <c r="Z2389" i="6"/>
  <c r="Y2389" i="6"/>
  <c r="X2389" i="6"/>
  <c r="W2389" i="6"/>
  <c r="V2389" i="6"/>
  <c r="U2389" i="6"/>
  <c r="T2389" i="6"/>
  <c r="S2389" i="6"/>
  <c r="R2389" i="6"/>
  <c r="Q2389" i="6"/>
  <c r="P2389" i="6"/>
  <c r="O2389" i="6"/>
  <c r="AA2388" i="6"/>
  <c r="Z2388" i="6"/>
  <c r="Y2388" i="6"/>
  <c r="X2388" i="6"/>
  <c r="W2388" i="6"/>
  <c r="V2388" i="6"/>
  <c r="U2388" i="6"/>
  <c r="T2388" i="6"/>
  <c r="S2388" i="6"/>
  <c r="R2388" i="6"/>
  <c r="Q2388" i="6"/>
  <c r="P2388" i="6"/>
  <c r="O2388" i="6"/>
  <c r="AA2387" i="6"/>
  <c r="Z2387" i="6"/>
  <c r="Y2387" i="6"/>
  <c r="X2387" i="6"/>
  <c r="W2387" i="6"/>
  <c r="V2387" i="6"/>
  <c r="U2387" i="6"/>
  <c r="T2387" i="6"/>
  <c r="S2387" i="6"/>
  <c r="R2387" i="6"/>
  <c r="Q2387" i="6"/>
  <c r="P2387" i="6"/>
  <c r="O2387" i="6"/>
  <c r="AA2386" i="6"/>
  <c r="Z2386" i="6"/>
  <c r="Y2386" i="6"/>
  <c r="X2386" i="6"/>
  <c r="W2386" i="6"/>
  <c r="V2386" i="6"/>
  <c r="U2386" i="6"/>
  <c r="T2386" i="6"/>
  <c r="S2386" i="6"/>
  <c r="R2386" i="6"/>
  <c r="Q2386" i="6"/>
  <c r="P2386" i="6"/>
  <c r="O2386" i="6"/>
  <c r="AA2385" i="6"/>
  <c r="Z2385" i="6"/>
  <c r="Y2385" i="6"/>
  <c r="X2385" i="6"/>
  <c r="W2385" i="6"/>
  <c r="V2385" i="6"/>
  <c r="U2385" i="6"/>
  <c r="T2385" i="6"/>
  <c r="S2385" i="6"/>
  <c r="R2385" i="6"/>
  <c r="Q2385" i="6"/>
  <c r="P2385" i="6"/>
  <c r="O2385" i="6"/>
  <c r="AA2384" i="6"/>
  <c r="Z2384" i="6"/>
  <c r="Y2384" i="6"/>
  <c r="X2384" i="6"/>
  <c r="W2384" i="6"/>
  <c r="V2384" i="6"/>
  <c r="U2384" i="6"/>
  <c r="T2384" i="6"/>
  <c r="S2384" i="6"/>
  <c r="R2384" i="6"/>
  <c r="Q2384" i="6"/>
  <c r="P2384" i="6"/>
  <c r="O2384" i="6"/>
  <c r="AA2383" i="6"/>
  <c r="Z2383" i="6"/>
  <c r="Y2383" i="6"/>
  <c r="X2383" i="6"/>
  <c r="W2383" i="6"/>
  <c r="V2383" i="6"/>
  <c r="U2383" i="6"/>
  <c r="T2383" i="6"/>
  <c r="S2383" i="6"/>
  <c r="R2383" i="6"/>
  <c r="Q2383" i="6"/>
  <c r="P2383" i="6"/>
  <c r="O2383" i="6"/>
  <c r="AA2382" i="6"/>
  <c r="Z2382" i="6"/>
  <c r="Y2382" i="6"/>
  <c r="X2382" i="6"/>
  <c r="W2382" i="6"/>
  <c r="V2382" i="6"/>
  <c r="U2382" i="6"/>
  <c r="T2382" i="6"/>
  <c r="S2382" i="6"/>
  <c r="R2382" i="6"/>
  <c r="Q2382" i="6"/>
  <c r="P2382" i="6"/>
  <c r="O2382" i="6"/>
  <c r="AA2381" i="6"/>
  <c r="Z2381" i="6"/>
  <c r="Y2381" i="6"/>
  <c r="X2381" i="6"/>
  <c r="W2381" i="6"/>
  <c r="V2381" i="6"/>
  <c r="U2381" i="6"/>
  <c r="T2381" i="6"/>
  <c r="S2381" i="6"/>
  <c r="R2381" i="6"/>
  <c r="Q2381" i="6"/>
  <c r="P2381" i="6"/>
  <c r="O2381" i="6"/>
  <c r="AA2380" i="6"/>
  <c r="Z2380" i="6"/>
  <c r="Y2380" i="6"/>
  <c r="X2380" i="6"/>
  <c r="W2380" i="6"/>
  <c r="V2380" i="6"/>
  <c r="U2380" i="6"/>
  <c r="T2380" i="6"/>
  <c r="S2380" i="6"/>
  <c r="R2380" i="6"/>
  <c r="Q2380" i="6"/>
  <c r="P2380" i="6"/>
  <c r="O2380" i="6"/>
  <c r="AA2379" i="6"/>
  <c r="Z2379" i="6"/>
  <c r="Y2379" i="6"/>
  <c r="X2379" i="6"/>
  <c r="W2379" i="6"/>
  <c r="V2379" i="6"/>
  <c r="U2379" i="6"/>
  <c r="T2379" i="6"/>
  <c r="S2379" i="6"/>
  <c r="R2379" i="6"/>
  <c r="Q2379" i="6"/>
  <c r="P2379" i="6"/>
  <c r="O2379" i="6"/>
  <c r="AA2378" i="6"/>
  <c r="Z2378" i="6"/>
  <c r="Y2378" i="6"/>
  <c r="X2378" i="6"/>
  <c r="W2378" i="6"/>
  <c r="V2378" i="6"/>
  <c r="U2378" i="6"/>
  <c r="T2378" i="6"/>
  <c r="S2378" i="6"/>
  <c r="R2378" i="6"/>
  <c r="Q2378" i="6"/>
  <c r="P2378" i="6"/>
  <c r="O2378" i="6"/>
  <c r="AA2377" i="6"/>
  <c r="Z2377" i="6"/>
  <c r="Y2377" i="6"/>
  <c r="X2377" i="6"/>
  <c r="W2377" i="6"/>
  <c r="V2377" i="6"/>
  <c r="U2377" i="6"/>
  <c r="T2377" i="6"/>
  <c r="S2377" i="6"/>
  <c r="R2377" i="6"/>
  <c r="Q2377" i="6"/>
  <c r="P2377" i="6"/>
  <c r="O2377" i="6"/>
  <c r="AA2376" i="6"/>
  <c r="Z2376" i="6"/>
  <c r="Y2376" i="6"/>
  <c r="X2376" i="6"/>
  <c r="W2376" i="6"/>
  <c r="V2376" i="6"/>
  <c r="U2376" i="6"/>
  <c r="T2376" i="6"/>
  <c r="S2376" i="6"/>
  <c r="R2376" i="6"/>
  <c r="Q2376" i="6"/>
  <c r="P2376" i="6"/>
  <c r="O2376" i="6"/>
  <c r="AA2375" i="6"/>
  <c r="Z2375" i="6"/>
  <c r="Y2375" i="6"/>
  <c r="X2375" i="6"/>
  <c r="W2375" i="6"/>
  <c r="V2375" i="6"/>
  <c r="U2375" i="6"/>
  <c r="T2375" i="6"/>
  <c r="S2375" i="6"/>
  <c r="R2375" i="6"/>
  <c r="Q2375" i="6"/>
  <c r="P2375" i="6"/>
  <c r="O2375" i="6"/>
  <c r="AA2374" i="6"/>
  <c r="Z2374" i="6"/>
  <c r="Y2374" i="6"/>
  <c r="X2374" i="6"/>
  <c r="W2374" i="6"/>
  <c r="V2374" i="6"/>
  <c r="U2374" i="6"/>
  <c r="T2374" i="6"/>
  <c r="S2374" i="6"/>
  <c r="R2374" i="6"/>
  <c r="Q2374" i="6"/>
  <c r="P2374" i="6"/>
  <c r="O2374" i="6"/>
  <c r="AA2373" i="6"/>
  <c r="Z2373" i="6"/>
  <c r="Y2373" i="6"/>
  <c r="X2373" i="6"/>
  <c r="W2373" i="6"/>
  <c r="V2373" i="6"/>
  <c r="U2373" i="6"/>
  <c r="T2373" i="6"/>
  <c r="S2373" i="6"/>
  <c r="R2373" i="6"/>
  <c r="Q2373" i="6"/>
  <c r="P2373" i="6"/>
  <c r="O2373" i="6"/>
  <c r="AA2372" i="6"/>
  <c r="Z2372" i="6"/>
  <c r="Y2372" i="6"/>
  <c r="X2372" i="6"/>
  <c r="W2372" i="6"/>
  <c r="V2372" i="6"/>
  <c r="U2372" i="6"/>
  <c r="T2372" i="6"/>
  <c r="S2372" i="6"/>
  <c r="R2372" i="6"/>
  <c r="Q2372" i="6"/>
  <c r="P2372" i="6"/>
  <c r="O2372" i="6"/>
  <c r="AA2371" i="6"/>
  <c r="Z2371" i="6"/>
  <c r="Y2371" i="6"/>
  <c r="X2371" i="6"/>
  <c r="W2371" i="6"/>
  <c r="V2371" i="6"/>
  <c r="U2371" i="6"/>
  <c r="T2371" i="6"/>
  <c r="S2371" i="6"/>
  <c r="R2371" i="6"/>
  <c r="Q2371" i="6"/>
  <c r="P2371" i="6"/>
  <c r="O2371" i="6"/>
  <c r="AA2370" i="6"/>
  <c r="Z2370" i="6"/>
  <c r="Y2370" i="6"/>
  <c r="X2370" i="6"/>
  <c r="W2370" i="6"/>
  <c r="V2370" i="6"/>
  <c r="U2370" i="6"/>
  <c r="T2370" i="6"/>
  <c r="S2370" i="6"/>
  <c r="R2370" i="6"/>
  <c r="Q2370" i="6"/>
  <c r="P2370" i="6"/>
  <c r="O2370" i="6"/>
  <c r="AA2369" i="6"/>
  <c r="Z2369" i="6"/>
  <c r="Y2369" i="6"/>
  <c r="X2369" i="6"/>
  <c r="W2369" i="6"/>
  <c r="V2369" i="6"/>
  <c r="U2369" i="6"/>
  <c r="T2369" i="6"/>
  <c r="S2369" i="6"/>
  <c r="R2369" i="6"/>
  <c r="Q2369" i="6"/>
  <c r="P2369" i="6"/>
  <c r="O2369" i="6"/>
  <c r="AA2368" i="6"/>
  <c r="Z2368" i="6"/>
  <c r="Y2368" i="6"/>
  <c r="X2368" i="6"/>
  <c r="W2368" i="6"/>
  <c r="V2368" i="6"/>
  <c r="U2368" i="6"/>
  <c r="T2368" i="6"/>
  <c r="S2368" i="6"/>
  <c r="R2368" i="6"/>
  <c r="Q2368" i="6"/>
  <c r="P2368" i="6"/>
  <c r="O2368" i="6"/>
  <c r="AA2367" i="6"/>
  <c r="Z2367" i="6"/>
  <c r="Y2367" i="6"/>
  <c r="X2367" i="6"/>
  <c r="W2367" i="6"/>
  <c r="V2367" i="6"/>
  <c r="U2367" i="6"/>
  <c r="T2367" i="6"/>
  <c r="S2367" i="6"/>
  <c r="R2367" i="6"/>
  <c r="Q2367" i="6"/>
  <c r="P2367" i="6"/>
  <c r="O2367" i="6"/>
  <c r="AA2366" i="6"/>
  <c r="Z2366" i="6"/>
  <c r="Y2366" i="6"/>
  <c r="X2366" i="6"/>
  <c r="W2366" i="6"/>
  <c r="V2366" i="6"/>
  <c r="U2366" i="6"/>
  <c r="T2366" i="6"/>
  <c r="S2366" i="6"/>
  <c r="R2366" i="6"/>
  <c r="Q2366" i="6"/>
  <c r="P2366" i="6"/>
  <c r="O2366" i="6"/>
  <c r="AA2365" i="6"/>
  <c r="Z2365" i="6"/>
  <c r="Y2365" i="6"/>
  <c r="X2365" i="6"/>
  <c r="W2365" i="6"/>
  <c r="V2365" i="6"/>
  <c r="U2365" i="6"/>
  <c r="T2365" i="6"/>
  <c r="S2365" i="6"/>
  <c r="R2365" i="6"/>
  <c r="Q2365" i="6"/>
  <c r="P2365" i="6"/>
  <c r="O2365" i="6"/>
  <c r="AA2364" i="6"/>
  <c r="Z2364" i="6"/>
  <c r="Y2364" i="6"/>
  <c r="X2364" i="6"/>
  <c r="W2364" i="6"/>
  <c r="V2364" i="6"/>
  <c r="U2364" i="6"/>
  <c r="T2364" i="6"/>
  <c r="S2364" i="6"/>
  <c r="R2364" i="6"/>
  <c r="Q2364" i="6"/>
  <c r="P2364" i="6"/>
  <c r="O2364" i="6"/>
  <c r="AA2363" i="6"/>
  <c r="Z2363" i="6"/>
  <c r="Y2363" i="6"/>
  <c r="X2363" i="6"/>
  <c r="W2363" i="6"/>
  <c r="V2363" i="6"/>
  <c r="U2363" i="6"/>
  <c r="T2363" i="6"/>
  <c r="S2363" i="6"/>
  <c r="R2363" i="6"/>
  <c r="Q2363" i="6"/>
  <c r="P2363" i="6"/>
  <c r="O2363" i="6"/>
  <c r="AA2362" i="6"/>
  <c r="Z2362" i="6"/>
  <c r="Y2362" i="6"/>
  <c r="X2362" i="6"/>
  <c r="W2362" i="6"/>
  <c r="V2362" i="6"/>
  <c r="U2362" i="6"/>
  <c r="T2362" i="6"/>
  <c r="S2362" i="6"/>
  <c r="R2362" i="6"/>
  <c r="Q2362" i="6"/>
  <c r="P2362" i="6"/>
  <c r="O2362" i="6"/>
  <c r="AA2361" i="6"/>
  <c r="Z2361" i="6"/>
  <c r="Y2361" i="6"/>
  <c r="X2361" i="6"/>
  <c r="W2361" i="6"/>
  <c r="V2361" i="6"/>
  <c r="U2361" i="6"/>
  <c r="T2361" i="6"/>
  <c r="S2361" i="6"/>
  <c r="R2361" i="6"/>
  <c r="Q2361" i="6"/>
  <c r="P2361" i="6"/>
  <c r="O2361" i="6"/>
  <c r="AA2360" i="6"/>
  <c r="Z2360" i="6"/>
  <c r="Y2360" i="6"/>
  <c r="X2360" i="6"/>
  <c r="W2360" i="6"/>
  <c r="V2360" i="6"/>
  <c r="U2360" i="6"/>
  <c r="T2360" i="6"/>
  <c r="S2360" i="6"/>
  <c r="R2360" i="6"/>
  <c r="Q2360" i="6"/>
  <c r="P2360" i="6"/>
  <c r="O2360" i="6"/>
  <c r="AA2359" i="6"/>
  <c r="Z2359" i="6"/>
  <c r="Y2359" i="6"/>
  <c r="X2359" i="6"/>
  <c r="W2359" i="6"/>
  <c r="V2359" i="6"/>
  <c r="U2359" i="6"/>
  <c r="T2359" i="6"/>
  <c r="S2359" i="6"/>
  <c r="R2359" i="6"/>
  <c r="Q2359" i="6"/>
  <c r="P2359" i="6"/>
  <c r="O2359" i="6"/>
  <c r="AA2358" i="6"/>
  <c r="Z2358" i="6"/>
  <c r="Y2358" i="6"/>
  <c r="X2358" i="6"/>
  <c r="W2358" i="6"/>
  <c r="V2358" i="6"/>
  <c r="U2358" i="6"/>
  <c r="T2358" i="6"/>
  <c r="S2358" i="6"/>
  <c r="R2358" i="6"/>
  <c r="Q2358" i="6"/>
  <c r="P2358" i="6"/>
  <c r="O2358" i="6"/>
  <c r="AA2357" i="6"/>
  <c r="Z2357" i="6"/>
  <c r="Y2357" i="6"/>
  <c r="X2357" i="6"/>
  <c r="W2357" i="6"/>
  <c r="V2357" i="6"/>
  <c r="U2357" i="6"/>
  <c r="T2357" i="6"/>
  <c r="S2357" i="6"/>
  <c r="R2357" i="6"/>
  <c r="Q2357" i="6"/>
  <c r="P2357" i="6"/>
  <c r="O2357" i="6"/>
  <c r="AA2356" i="6"/>
  <c r="Z2356" i="6"/>
  <c r="Y2356" i="6"/>
  <c r="X2356" i="6"/>
  <c r="W2356" i="6"/>
  <c r="V2356" i="6"/>
  <c r="U2356" i="6"/>
  <c r="T2356" i="6"/>
  <c r="S2356" i="6"/>
  <c r="R2356" i="6"/>
  <c r="Q2356" i="6"/>
  <c r="P2356" i="6"/>
  <c r="O2356" i="6"/>
  <c r="AA2355" i="6"/>
  <c r="Z2355" i="6"/>
  <c r="Y2355" i="6"/>
  <c r="X2355" i="6"/>
  <c r="W2355" i="6"/>
  <c r="V2355" i="6"/>
  <c r="U2355" i="6"/>
  <c r="T2355" i="6"/>
  <c r="S2355" i="6"/>
  <c r="R2355" i="6"/>
  <c r="Q2355" i="6"/>
  <c r="P2355" i="6"/>
  <c r="O2355" i="6"/>
  <c r="AA2354" i="6"/>
  <c r="Z2354" i="6"/>
  <c r="Y2354" i="6"/>
  <c r="X2354" i="6"/>
  <c r="W2354" i="6"/>
  <c r="V2354" i="6"/>
  <c r="U2354" i="6"/>
  <c r="T2354" i="6"/>
  <c r="S2354" i="6"/>
  <c r="R2354" i="6"/>
  <c r="Q2354" i="6"/>
  <c r="P2354" i="6"/>
  <c r="O2354" i="6"/>
  <c r="AA2353" i="6"/>
  <c r="Z2353" i="6"/>
  <c r="Y2353" i="6"/>
  <c r="X2353" i="6"/>
  <c r="W2353" i="6"/>
  <c r="V2353" i="6"/>
  <c r="U2353" i="6"/>
  <c r="T2353" i="6"/>
  <c r="S2353" i="6"/>
  <c r="R2353" i="6"/>
  <c r="Q2353" i="6"/>
  <c r="P2353" i="6"/>
  <c r="O2353" i="6"/>
  <c r="AA2352" i="6"/>
  <c r="Z2352" i="6"/>
  <c r="Y2352" i="6"/>
  <c r="X2352" i="6"/>
  <c r="W2352" i="6"/>
  <c r="V2352" i="6"/>
  <c r="U2352" i="6"/>
  <c r="T2352" i="6"/>
  <c r="S2352" i="6"/>
  <c r="R2352" i="6"/>
  <c r="Q2352" i="6"/>
  <c r="P2352" i="6"/>
  <c r="O2352" i="6"/>
  <c r="AA2351" i="6"/>
  <c r="Z2351" i="6"/>
  <c r="Y2351" i="6"/>
  <c r="X2351" i="6"/>
  <c r="W2351" i="6"/>
  <c r="V2351" i="6"/>
  <c r="U2351" i="6"/>
  <c r="T2351" i="6"/>
  <c r="S2351" i="6"/>
  <c r="R2351" i="6"/>
  <c r="Q2351" i="6"/>
  <c r="P2351" i="6"/>
  <c r="O2351" i="6"/>
  <c r="AA2350" i="6"/>
  <c r="Z2350" i="6"/>
  <c r="Y2350" i="6"/>
  <c r="X2350" i="6"/>
  <c r="W2350" i="6"/>
  <c r="V2350" i="6"/>
  <c r="U2350" i="6"/>
  <c r="T2350" i="6"/>
  <c r="S2350" i="6"/>
  <c r="R2350" i="6"/>
  <c r="Q2350" i="6"/>
  <c r="P2350" i="6"/>
  <c r="O2350" i="6"/>
  <c r="AA2349" i="6"/>
  <c r="Z2349" i="6"/>
  <c r="Y2349" i="6"/>
  <c r="X2349" i="6"/>
  <c r="W2349" i="6"/>
  <c r="V2349" i="6"/>
  <c r="U2349" i="6"/>
  <c r="T2349" i="6"/>
  <c r="S2349" i="6"/>
  <c r="R2349" i="6"/>
  <c r="Q2349" i="6"/>
  <c r="P2349" i="6"/>
  <c r="O2349" i="6"/>
  <c r="AA2348" i="6"/>
  <c r="Z2348" i="6"/>
  <c r="Y2348" i="6"/>
  <c r="X2348" i="6"/>
  <c r="W2348" i="6"/>
  <c r="V2348" i="6"/>
  <c r="U2348" i="6"/>
  <c r="T2348" i="6"/>
  <c r="S2348" i="6"/>
  <c r="R2348" i="6"/>
  <c r="Q2348" i="6"/>
  <c r="P2348" i="6"/>
  <c r="O2348" i="6"/>
  <c r="AA2347" i="6"/>
  <c r="Z2347" i="6"/>
  <c r="Y2347" i="6"/>
  <c r="X2347" i="6"/>
  <c r="W2347" i="6"/>
  <c r="V2347" i="6"/>
  <c r="U2347" i="6"/>
  <c r="T2347" i="6"/>
  <c r="S2347" i="6"/>
  <c r="R2347" i="6"/>
  <c r="Q2347" i="6"/>
  <c r="P2347" i="6"/>
  <c r="O2347" i="6"/>
  <c r="AA2346" i="6"/>
  <c r="Z2346" i="6"/>
  <c r="Y2346" i="6"/>
  <c r="X2346" i="6"/>
  <c r="W2346" i="6"/>
  <c r="V2346" i="6"/>
  <c r="U2346" i="6"/>
  <c r="T2346" i="6"/>
  <c r="S2346" i="6"/>
  <c r="R2346" i="6"/>
  <c r="Q2346" i="6"/>
  <c r="P2346" i="6"/>
  <c r="O2346" i="6"/>
  <c r="AA2345" i="6"/>
  <c r="Z2345" i="6"/>
  <c r="Y2345" i="6"/>
  <c r="X2345" i="6"/>
  <c r="W2345" i="6"/>
  <c r="V2345" i="6"/>
  <c r="U2345" i="6"/>
  <c r="T2345" i="6"/>
  <c r="S2345" i="6"/>
  <c r="R2345" i="6"/>
  <c r="Q2345" i="6"/>
  <c r="P2345" i="6"/>
  <c r="O2345" i="6"/>
  <c r="AA2344" i="6"/>
  <c r="Z2344" i="6"/>
  <c r="Y2344" i="6"/>
  <c r="X2344" i="6"/>
  <c r="W2344" i="6"/>
  <c r="V2344" i="6"/>
  <c r="U2344" i="6"/>
  <c r="T2344" i="6"/>
  <c r="S2344" i="6"/>
  <c r="R2344" i="6"/>
  <c r="Q2344" i="6"/>
  <c r="P2344" i="6"/>
  <c r="O2344" i="6"/>
  <c r="AA2343" i="6"/>
  <c r="Z2343" i="6"/>
  <c r="Y2343" i="6"/>
  <c r="X2343" i="6"/>
  <c r="W2343" i="6"/>
  <c r="V2343" i="6"/>
  <c r="U2343" i="6"/>
  <c r="T2343" i="6"/>
  <c r="S2343" i="6"/>
  <c r="R2343" i="6"/>
  <c r="Q2343" i="6"/>
  <c r="P2343" i="6"/>
  <c r="O2343" i="6"/>
  <c r="AA2342" i="6"/>
  <c r="Z2342" i="6"/>
  <c r="Y2342" i="6"/>
  <c r="X2342" i="6"/>
  <c r="W2342" i="6"/>
  <c r="V2342" i="6"/>
  <c r="U2342" i="6"/>
  <c r="T2342" i="6"/>
  <c r="S2342" i="6"/>
  <c r="R2342" i="6"/>
  <c r="Q2342" i="6"/>
  <c r="P2342" i="6"/>
  <c r="O2342" i="6"/>
  <c r="AA2341" i="6"/>
  <c r="Z2341" i="6"/>
  <c r="Y2341" i="6"/>
  <c r="X2341" i="6"/>
  <c r="W2341" i="6"/>
  <c r="V2341" i="6"/>
  <c r="U2341" i="6"/>
  <c r="T2341" i="6"/>
  <c r="S2341" i="6"/>
  <c r="R2341" i="6"/>
  <c r="Q2341" i="6"/>
  <c r="P2341" i="6"/>
  <c r="O2341" i="6"/>
  <c r="AA2340" i="6"/>
  <c r="Z2340" i="6"/>
  <c r="Y2340" i="6"/>
  <c r="X2340" i="6"/>
  <c r="W2340" i="6"/>
  <c r="V2340" i="6"/>
  <c r="U2340" i="6"/>
  <c r="T2340" i="6"/>
  <c r="S2340" i="6"/>
  <c r="R2340" i="6"/>
  <c r="Q2340" i="6"/>
  <c r="P2340" i="6"/>
  <c r="O2340" i="6"/>
  <c r="AA2339" i="6"/>
  <c r="Z2339" i="6"/>
  <c r="Y2339" i="6"/>
  <c r="X2339" i="6"/>
  <c r="W2339" i="6"/>
  <c r="V2339" i="6"/>
  <c r="U2339" i="6"/>
  <c r="T2339" i="6"/>
  <c r="S2339" i="6"/>
  <c r="R2339" i="6"/>
  <c r="Q2339" i="6"/>
  <c r="P2339" i="6"/>
  <c r="O2339" i="6"/>
  <c r="AA2338" i="6"/>
  <c r="Z2338" i="6"/>
  <c r="Y2338" i="6"/>
  <c r="X2338" i="6"/>
  <c r="W2338" i="6"/>
  <c r="V2338" i="6"/>
  <c r="U2338" i="6"/>
  <c r="T2338" i="6"/>
  <c r="S2338" i="6"/>
  <c r="R2338" i="6"/>
  <c r="Q2338" i="6"/>
  <c r="P2338" i="6"/>
  <c r="O2338" i="6"/>
  <c r="AA2337" i="6"/>
  <c r="Z2337" i="6"/>
  <c r="Y2337" i="6"/>
  <c r="X2337" i="6"/>
  <c r="W2337" i="6"/>
  <c r="V2337" i="6"/>
  <c r="U2337" i="6"/>
  <c r="T2337" i="6"/>
  <c r="S2337" i="6"/>
  <c r="R2337" i="6"/>
  <c r="Q2337" i="6"/>
  <c r="P2337" i="6"/>
  <c r="O2337" i="6"/>
  <c r="AA2336" i="6"/>
  <c r="Z2336" i="6"/>
  <c r="Y2336" i="6"/>
  <c r="X2336" i="6"/>
  <c r="W2336" i="6"/>
  <c r="V2336" i="6"/>
  <c r="U2336" i="6"/>
  <c r="T2336" i="6"/>
  <c r="S2336" i="6"/>
  <c r="R2336" i="6"/>
  <c r="Q2336" i="6"/>
  <c r="P2336" i="6"/>
  <c r="O2336" i="6"/>
  <c r="AA2335" i="6"/>
  <c r="Z2335" i="6"/>
  <c r="Y2335" i="6"/>
  <c r="X2335" i="6"/>
  <c r="W2335" i="6"/>
  <c r="V2335" i="6"/>
  <c r="U2335" i="6"/>
  <c r="T2335" i="6"/>
  <c r="S2335" i="6"/>
  <c r="R2335" i="6"/>
  <c r="Q2335" i="6"/>
  <c r="P2335" i="6"/>
  <c r="O2335" i="6"/>
  <c r="AA2334" i="6"/>
  <c r="Z2334" i="6"/>
  <c r="Y2334" i="6"/>
  <c r="X2334" i="6"/>
  <c r="W2334" i="6"/>
  <c r="V2334" i="6"/>
  <c r="U2334" i="6"/>
  <c r="T2334" i="6"/>
  <c r="S2334" i="6"/>
  <c r="R2334" i="6"/>
  <c r="Q2334" i="6"/>
  <c r="P2334" i="6"/>
  <c r="O2334" i="6"/>
  <c r="AA2333" i="6"/>
  <c r="Z2333" i="6"/>
  <c r="Y2333" i="6"/>
  <c r="X2333" i="6"/>
  <c r="W2333" i="6"/>
  <c r="V2333" i="6"/>
  <c r="U2333" i="6"/>
  <c r="T2333" i="6"/>
  <c r="S2333" i="6"/>
  <c r="R2333" i="6"/>
  <c r="Q2333" i="6"/>
  <c r="P2333" i="6"/>
  <c r="O2333" i="6"/>
  <c r="AA2332" i="6"/>
  <c r="Z2332" i="6"/>
  <c r="Y2332" i="6"/>
  <c r="X2332" i="6"/>
  <c r="W2332" i="6"/>
  <c r="V2332" i="6"/>
  <c r="U2332" i="6"/>
  <c r="T2332" i="6"/>
  <c r="S2332" i="6"/>
  <c r="R2332" i="6"/>
  <c r="Q2332" i="6"/>
  <c r="P2332" i="6"/>
  <c r="O2332" i="6"/>
  <c r="AA2331" i="6"/>
  <c r="Z2331" i="6"/>
  <c r="Y2331" i="6"/>
  <c r="X2331" i="6"/>
  <c r="W2331" i="6"/>
  <c r="V2331" i="6"/>
  <c r="U2331" i="6"/>
  <c r="T2331" i="6"/>
  <c r="S2331" i="6"/>
  <c r="R2331" i="6"/>
  <c r="Q2331" i="6"/>
  <c r="P2331" i="6"/>
  <c r="O2331" i="6"/>
  <c r="AA2330" i="6"/>
  <c r="Z2330" i="6"/>
  <c r="Y2330" i="6"/>
  <c r="X2330" i="6"/>
  <c r="W2330" i="6"/>
  <c r="V2330" i="6"/>
  <c r="U2330" i="6"/>
  <c r="T2330" i="6"/>
  <c r="S2330" i="6"/>
  <c r="R2330" i="6"/>
  <c r="Q2330" i="6"/>
  <c r="P2330" i="6"/>
  <c r="O2330" i="6"/>
  <c r="AA2329" i="6"/>
  <c r="Z2329" i="6"/>
  <c r="Y2329" i="6"/>
  <c r="X2329" i="6"/>
  <c r="W2329" i="6"/>
  <c r="V2329" i="6"/>
  <c r="U2329" i="6"/>
  <c r="T2329" i="6"/>
  <c r="S2329" i="6"/>
  <c r="R2329" i="6"/>
  <c r="Q2329" i="6"/>
  <c r="P2329" i="6"/>
  <c r="O2329" i="6"/>
  <c r="AA2328" i="6"/>
  <c r="Z2328" i="6"/>
  <c r="Y2328" i="6"/>
  <c r="X2328" i="6"/>
  <c r="W2328" i="6"/>
  <c r="V2328" i="6"/>
  <c r="U2328" i="6"/>
  <c r="T2328" i="6"/>
  <c r="S2328" i="6"/>
  <c r="R2328" i="6"/>
  <c r="Q2328" i="6"/>
  <c r="P2328" i="6"/>
  <c r="O2328" i="6"/>
  <c r="AA2327" i="6"/>
  <c r="Z2327" i="6"/>
  <c r="Y2327" i="6"/>
  <c r="X2327" i="6"/>
  <c r="W2327" i="6"/>
  <c r="V2327" i="6"/>
  <c r="U2327" i="6"/>
  <c r="T2327" i="6"/>
  <c r="S2327" i="6"/>
  <c r="R2327" i="6"/>
  <c r="Q2327" i="6"/>
  <c r="P2327" i="6"/>
  <c r="O2327" i="6"/>
  <c r="AA2326" i="6"/>
  <c r="Z2326" i="6"/>
  <c r="Y2326" i="6"/>
  <c r="X2326" i="6"/>
  <c r="W2326" i="6"/>
  <c r="V2326" i="6"/>
  <c r="U2326" i="6"/>
  <c r="T2326" i="6"/>
  <c r="S2326" i="6"/>
  <c r="R2326" i="6"/>
  <c r="Q2326" i="6"/>
  <c r="P2326" i="6"/>
  <c r="O2326" i="6"/>
  <c r="AA2325" i="6"/>
  <c r="Z2325" i="6"/>
  <c r="Y2325" i="6"/>
  <c r="X2325" i="6"/>
  <c r="W2325" i="6"/>
  <c r="V2325" i="6"/>
  <c r="U2325" i="6"/>
  <c r="T2325" i="6"/>
  <c r="S2325" i="6"/>
  <c r="R2325" i="6"/>
  <c r="Q2325" i="6"/>
  <c r="P2325" i="6"/>
  <c r="O2325" i="6"/>
  <c r="AA2324" i="6"/>
  <c r="Z2324" i="6"/>
  <c r="Y2324" i="6"/>
  <c r="X2324" i="6"/>
  <c r="W2324" i="6"/>
  <c r="V2324" i="6"/>
  <c r="U2324" i="6"/>
  <c r="T2324" i="6"/>
  <c r="S2324" i="6"/>
  <c r="R2324" i="6"/>
  <c r="Q2324" i="6"/>
  <c r="P2324" i="6"/>
  <c r="O2324" i="6"/>
  <c r="AA2323" i="6"/>
  <c r="Z2323" i="6"/>
  <c r="Y2323" i="6"/>
  <c r="X2323" i="6"/>
  <c r="W2323" i="6"/>
  <c r="V2323" i="6"/>
  <c r="U2323" i="6"/>
  <c r="T2323" i="6"/>
  <c r="S2323" i="6"/>
  <c r="R2323" i="6"/>
  <c r="Q2323" i="6"/>
  <c r="P2323" i="6"/>
  <c r="O2323" i="6"/>
  <c r="AA2322" i="6"/>
  <c r="Z2322" i="6"/>
  <c r="Y2322" i="6"/>
  <c r="X2322" i="6"/>
  <c r="W2322" i="6"/>
  <c r="V2322" i="6"/>
  <c r="U2322" i="6"/>
  <c r="T2322" i="6"/>
  <c r="S2322" i="6"/>
  <c r="R2322" i="6"/>
  <c r="Q2322" i="6"/>
  <c r="P2322" i="6"/>
  <c r="O2322" i="6"/>
  <c r="AA2321" i="6"/>
  <c r="Z2321" i="6"/>
  <c r="Y2321" i="6"/>
  <c r="X2321" i="6"/>
  <c r="W2321" i="6"/>
  <c r="V2321" i="6"/>
  <c r="U2321" i="6"/>
  <c r="T2321" i="6"/>
  <c r="S2321" i="6"/>
  <c r="R2321" i="6"/>
  <c r="Q2321" i="6"/>
  <c r="P2321" i="6"/>
  <c r="O2321" i="6"/>
  <c r="AA2320" i="6"/>
  <c r="Z2320" i="6"/>
  <c r="Y2320" i="6"/>
  <c r="X2320" i="6"/>
  <c r="W2320" i="6"/>
  <c r="V2320" i="6"/>
  <c r="U2320" i="6"/>
  <c r="T2320" i="6"/>
  <c r="S2320" i="6"/>
  <c r="R2320" i="6"/>
  <c r="Q2320" i="6"/>
  <c r="P2320" i="6"/>
  <c r="O2320" i="6"/>
  <c r="AA2319" i="6"/>
  <c r="Z2319" i="6"/>
  <c r="Y2319" i="6"/>
  <c r="X2319" i="6"/>
  <c r="W2319" i="6"/>
  <c r="V2319" i="6"/>
  <c r="U2319" i="6"/>
  <c r="T2319" i="6"/>
  <c r="S2319" i="6"/>
  <c r="R2319" i="6"/>
  <c r="Q2319" i="6"/>
  <c r="P2319" i="6"/>
  <c r="O2319" i="6"/>
  <c r="AA2318" i="6"/>
  <c r="Z2318" i="6"/>
  <c r="Y2318" i="6"/>
  <c r="X2318" i="6"/>
  <c r="W2318" i="6"/>
  <c r="V2318" i="6"/>
  <c r="U2318" i="6"/>
  <c r="T2318" i="6"/>
  <c r="S2318" i="6"/>
  <c r="R2318" i="6"/>
  <c r="Q2318" i="6"/>
  <c r="P2318" i="6"/>
  <c r="O2318" i="6"/>
  <c r="AA2317" i="6"/>
  <c r="Z2317" i="6"/>
  <c r="Y2317" i="6"/>
  <c r="X2317" i="6"/>
  <c r="W2317" i="6"/>
  <c r="V2317" i="6"/>
  <c r="U2317" i="6"/>
  <c r="T2317" i="6"/>
  <c r="S2317" i="6"/>
  <c r="R2317" i="6"/>
  <c r="Q2317" i="6"/>
  <c r="P2317" i="6"/>
  <c r="O2317" i="6"/>
  <c r="AA2316" i="6"/>
  <c r="Z2316" i="6"/>
  <c r="Y2316" i="6"/>
  <c r="X2316" i="6"/>
  <c r="W2316" i="6"/>
  <c r="V2316" i="6"/>
  <c r="U2316" i="6"/>
  <c r="T2316" i="6"/>
  <c r="S2316" i="6"/>
  <c r="R2316" i="6"/>
  <c r="Q2316" i="6"/>
  <c r="P2316" i="6"/>
  <c r="O2316" i="6"/>
  <c r="AA2315" i="6"/>
  <c r="Z2315" i="6"/>
  <c r="Y2315" i="6"/>
  <c r="X2315" i="6"/>
  <c r="W2315" i="6"/>
  <c r="V2315" i="6"/>
  <c r="U2315" i="6"/>
  <c r="T2315" i="6"/>
  <c r="S2315" i="6"/>
  <c r="R2315" i="6"/>
  <c r="Q2315" i="6"/>
  <c r="P2315" i="6"/>
  <c r="O2315" i="6"/>
  <c r="AA2314" i="6"/>
  <c r="Z2314" i="6"/>
  <c r="Y2314" i="6"/>
  <c r="X2314" i="6"/>
  <c r="W2314" i="6"/>
  <c r="V2314" i="6"/>
  <c r="U2314" i="6"/>
  <c r="T2314" i="6"/>
  <c r="S2314" i="6"/>
  <c r="R2314" i="6"/>
  <c r="Q2314" i="6"/>
  <c r="P2314" i="6"/>
  <c r="O2314" i="6"/>
  <c r="AA2313" i="6"/>
  <c r="Z2313" i="6"/>
  <c r="Y2313" i="6"/>
  <c r="X2313" i="6"/>
  <c r="W2313" i="6"/>
  <c r="V2313" i="6"/>
  <c r="U2313" i="6"/>
  <c r="T2313" i="6"/>
  <c r="S2313" i="6"/>
  <c r="R2313" i="6"/>
  <c r="Q2313" i="6"/>
  <c r="P2313" i="6"/>
  <c r="O2313" i="6"/>
  <c r="AA2312" i="6"/>
  <c r="Z2312" i="6"/>
  <c r="Y2312" i="6"/>
  <c r="X2312" i="6"/>
  <c r="W2312" i="6"/>
  <c r="V2312" i="6"/>
  <c r="U2312" i="6"/>
  <c r="T2312" i="6"/>
  <c r="S2312" i="6"/>
  <c r="R2312" i="6"/>
  <c r="Q2312" i="6"/>
  <c r="P2312" i="6"/>
  <c r="O2312" i="6"/>
  <c r="AA2311" i="6"/>
  <c r="Z2311" i="6"/>
  <c r="Y2311" i="6"/>
  <c r="X2311" i="6"/>
  <c r="W2311" i="6"/>
  <c r="V2311" i="6"/>
  <c r="U2311" i="6"/>
  <c r="T2311" i="6"/>
  <c r="S2311" i="6"/>
  <c r="R2311" i="6"/>
  <c r="Q2311" i="6"/>
  <c r="P2311" i="6"/>
  <c r="O2311" i="6"/>
  <c r="AA2310" i="6"/>
  <c r="Z2310" i="6"/>
  <c r="Y2310" i="6"/>
  <c r="X2310" i="6"/>
  <c r="W2310" i="6"/>
  <c r="V2310" i="6"/>
  <c r="U2310" i="6"/>
  <c r="T2310" i="6"/>
  <c r="S2310" i="6"/>
  <c r="R2310" i="6"/>
  <c r="Q2310" i="6"/>
  <c r="P2310" i="6"/>
  <c r="O2310" i="6"/>
  <c r="AA2309" i="6"/>
  <c r="Z2309" i="6"/>
  <c r="Y2309" i="6"/>
  <c r="X2309" i="6"/>
  <c r="W2309" i="6"/>
  <c r="V2309" i="6"/>
  <c r="U2309" i="6"/>
  <c r="T2309" i="6"/>
  <c r="S2309" i="6"/>
  <c r="R2309" i="6"/>
  <c r="Q2309" i="6"/>
  <c r="P2309" i="6"/>
  <c r="O2309" i="6"/>
  <c r="AA2308" i="6"/>
  <c r="Z2308" i="6"/>
  <c r="Y2308" i="6"/>
  <c r="X2308" i="6"/>
  <c r="W2308" i="6"/>
  <c r="V2308" i="6"/>
  <c r="U2308" i="6"/>
  <c r="T2308" i="6"/>
  <c r="S2308" i="6"/>
  <c r="R2308" i="6"/>
  <c r="Q2308" i="6"/>
  <c r="P2308" i="6"/>
  <c r="O2308" i="6"/>
  <c r="AA2307" i="6"/>
  <c r="Z2307" i="6"/>
  <c r="Y2307" i="6"/>
  <c r="X2307" i="6"/>
  <c r="W2307" i="6"/>
  <c r="V2307" i="6"/>
  <c r="U2307" i="6"/>
  <c r="T2307" i="6"/>
  <c r="S2307" i="6"/>
  <c r="R2307" i="6"/>
  <c r="Q2307" i="6"/>
  <c r="P2307" i="6"/>
  <c r="O2307" i="6"/>
  <c r="AA2306" i="6"/>
  <c r="Z2306" i="6"/>
  <c r="Y2306" i="6"/>
  <c r="X2306" i="6"/>
  <c r="W2306" i="6"/>
  <c r="V2306" i="6"/>
  <c r="U2306" i="6"/>
  <c r="T2306" i="6"/>
  <c r="S2306" i="6"/>
  <c r="R2306" i="6"/>
  <c r="Q2306" i="6"/>
  <c r="P2306" i="6"/>
  <c r="O2306" i="6"/>
  <c r="AA2305" i="6"/>
  <c r="Z2305" i="6"/>
  <c r="Y2305" i="6"/>
  <c r="X2305" i="6"/>
  <c r="W2305" i="6"/>
  <c r="V2305" i="6"/>
  <c r="U2305" i="6"/>
  <c r="T2305" i="6"/>
  <c r="S2305" i="6"/>
  <c r="R2305" i="6"/>
  <c r="Q2305" i="6"/>
  <c r="P2305" i="6"/>
  <c r="O2305" i="6"/>
  <c r="AA2304" i="6"/>
  <c r="Z2304" i="6"/>
  <c r="Y2304" i="6"/>
  <c r="X2304" i="6"/>
  <c r="W2304" i="6"/>
  <c r="V2304" i="6"/>
  <c r="U2304" i="6"/>
  <c r="T2304" i="6"/>
  <c r="S2304" i="6"/>
  <c r="R2304" i="6"/>
  <c r="Q2304" i="6"/>
  <c r="P2304" i="6"/>
  <c r="O2304" i="6"/>
  <c r="AA2303" i="6"/>
  <c r="Z2303" i="6"/>
  <c r="Y2303" i="6"/>
  <c r="X2303" i="6"/>
  <c r="W2303" i="6"/>
  <c r="V2303" i="6"/>
  <c r="U2303" i="6"/>
  <c r="T2303" i="6"/>
  <c r="S2303" i="6"/>
  <c r="R2303" i="6"/>
  <c r="Q2303" i="6"/>
  <c r="P2303" i="6"/>
  <c r="O2303" i="6"/>
  <c r="AA2302" i="6"/>
  <c r="Z2302" i="6"/>
  <c r="Y2302" i="6"/>
  <c r="X2302" i="6"/>
  <c r="W2302" i="6"/>
  <c r="V2302" i="6"/>
  <c r="U2302" i="6"/>
  <c r="T2302" i="6"/>
  <c r="S2302" i="6"/>
  <c r="R2302" i="6"/>
  <c r="Q2302" i="6"/>
  <c r="P2302" i="6"/>
  <c r="O2302" i="6"/>
  <c r="AA2301" i="6"/>
  <c r="Z2301" i="6"/>
  <c r="Y2301" i="6"/>
  <c r="X2301" i="6"/>
  <c r="W2301" i="6"/>
  <c r="V2301" i="6"/>
  <c r="U2301" i="6"/>
  <c r="T2301" i="6"/>
  <c r="S2301" i="6"/>
  <c r="R2301" i="6"/>
  <c r="Q2301" i="6"/>
  <c r="P2301" i="6"/>
  <c r="O2301" i="6"/>
  <c r="AA2300" i="6"/>
  <c r="Z2300" i="6"/>
  <c r="Y2300" i="6"/>
  <c r="X2300" i="6"/>
  <c r="W2300" i="6"/>
  <c r="V2300" i="6"/>
  <c r="U2300" i="6"/>
  <c r="T2300" i="6"/>
  <c r="S2300" i="6"/>
  <c r="R2300" i="6"/>
  <c r="Q2300" i="6"/>
  <c r="P2300" i="6"/>
  <c r="O2300" i="6"/>
  <c r="AA2299" i="6"/>
  <c r="Z2299" i="6"/>
  <c r="Y2299" i="6"/>
  <c r="X2299" i="6"/>
  <c r="W2299" i="6"/>
  <c r="V2299" i="6"/>
  <c r="U2299" i="6"/>
  <c r="T2299" i="6"/>
  <c r="S2299" i="6"/>
  <c r="R2299" i="6"/>
  <c r="Q2299" i="6"/>
  <c r="P2299" i="6"/>
  <c r="O2299" i="6"/>
  <c r="AA2298" i="6"/>
  <c r="Z2298" i="6"/>
  <c r="Y2298" i="6"/>
  <c r="X2298" i="6"/>
  <c r="W2298" i="6"/>
  <c r="V2298" i="6"/>
  <c r="U2298" i="6"/>
  <c r="T2298" i="6"/>
  <c r="S2298" i="6"/>
  <c r="R2298" i="6"/>
  <c r="Q2298" i="6"/>
  <c r="P2298" i="6"/>
  <c r="O2298" i="6"/>
  <c r="AA2297" i="6"/>
  <c r="Z2297" i="6"/>
  <c r="Y2297" i="6"/>
  <c r="X2297" i="6"/>
  <c r="W2297" i="6"/>
  <c r="V2297" i="6"/>
  <c r="U2297" i="6"/>
  <c r="T2297" i="6"/>
  <c r="S2297" i="6"/>
  <c r="R2297" i="6"/>
  <c r="Q2297" i="6"/>
  <c r="P2297" i="6"/>
  <c r="O2297" i="6"/>
  <c r="AA2296" i="6"/>
  <c r="Z2296" i="6"/>
  <c r="Y2296" i="6"/>
  <c r="X2296" i="6"/>
  <c r="W2296" i="6"/>
  <c r="V2296" i="6"/>
  <c r="U2296" i="6"/>
  <c r="T2296" i="6"/>
  <c r="S2296" i="6"/>
  <c r="R2296" i="6"/>
  <c r="Q2296" i="6"/>
  <c r="P2296" i="6"/>
  <c r="O2296" i="6"/>
  <c r="AA2295" i="6"/>
  <c r="Z2295" i="6"/>
  <c r="Y2295" i="6"/>
  <c r="X2295" i="6"/>
  <c r="W2295" i="6"/>
  <c r="V2295" i="6"/>
  <c r="U2295" i="6"/>
  <c r="T2295" i="6"/>
  <c r="S2295" i="6"/>
  <c r="R2295" i="6"/>
  <c r="Q2295" i="6"/>
  <c r="P2295" i="6"/>
  <c r="O2295" i="6"/>
  <c r="AA2294" i="6"/>
  <c r="Z2294" i="6"/>
  <c r="Y2294" i="6"/>
  <c r="X2294" i="6"/>
  <c r="W2294" i="6"/>
  <c r="V2294" i="6"/>
  <c r="U2294" i="6"/>
  <c r="T2294" i="6"/>
  <c r="S2294" i="6"/>
  <c r="R2294" i="6"/>
  <c r="Q2294" i="6"/>
  <c r="P2294" i="6"/>
  <c r="O2294" i="6"/>
  <c r="AA2293" i="6"/>
  <c r="Z2293" i="6"/>
  <c r="Y2293" i="6"/>
  <c r="X2293" i="6"/>
  <c r="W2293" i="6"/>
  <c r="V2293" i="6"/>
  <c r="U2293" i="6"/>
  <c r="T2293" i="6"/>
  <c r="S2293" i="6"/>
  <c r="R2293" i="6"/>
  <c r="Q2293" i="6"/>
  <c r="P2293" i="6"/>
  <c r="O2293" i="6"/>
  <c r="AA2292" i="6"/>
  <c r="Z2292" i="6"/>
  <c r="Y2292" i="6"/>
  <c r="X2292" i="6"/>
  <c r="W2292" i="6"/>
  <c r="V2292" i="6"/>
  <c r="U2292" i="6"/>
  <c r="T2292" i="6"/>
  <c r="S2292" i="6"/>
  <c r="R2292" i="6"/>
  <c r="Q2292" i="6"/>
  <c r="P2292" i="6"/>
  <c r="O2292" i="6"/>
  <c r="AA2291" i="6"/>
  <c r="Z2291" i="6"/>
  <c r="Y2291" i="6"/>
  <c r="X2291" i="6"/>
  <c r="W2291" i="6"/>
  <c r="V2291" i="6"/>
  <c r="U2291" i="6"/>
  <c r="T2291" i="6"/>
  <c r="S2291" i="6"/>
  <c r="R2291" i="6"/>
  <c r="Q2291" i="6"/>
  <c r="P2291" i="6"/>
  <c r="O2291" i="6"/>
  <c r="AA2290" i="6"/>
  <c r="Z2290" i="6"/>
  <c r="Y2290" i="6"/>
  <c r="X2290" i="6"/>
  <c r="W2290" i="6"/>
  <c r="V2290" i="6"/>
  <c r="U2290" i="6"/>
  <c r="T2290" i="6"/>
  <c r="S2290" i="6"/>
  <c r="R2290" i="6"/>
  <c r="Q2290" i="6"/>
  <c r="P2290" i="6"/>
  <c r="O2290" i="6"/>
  <c r="AA2289" i="6"/>
  <c r="Z2289" i="6"/>
  <c r="Y2289" i="6"/>
  <c r="X2289" i="6"/>
  <c r="W2289" i="6"/>
  <c r="V2289" i="6"/>
  <c r="U2289" i="6"/>
  <c r="T2289" i="6"/>
  <c r="S2289" i="6"/>
  <c r="R2289" i="6"/>
  <c r="Q2289" i="6"/>
  <c r="P2289" i="6"/>
  <c r="O2289" i="6"/>
  <c r="AA2288" i="6"/>
  <c r="Z2288" i="6"/>
  <c r="Y2288" i="6"/>
  <c r="X2288" i="6"/>
  <c r="W2288" i="6"/>
  <c r="V2288" i="6"/>
  <c r="U2288" i="6"/>
  <c r="T2288" i="6"/>
  <c r="S2288" i="6"/>
  <c r="R2288" i="6"/>
  <c r="Q2288" i="6"/>
  <c r="P2288" i="6"/>
  <c r="O2288" i="6"/>
  <c r="AA2287" i="6"/>
  <c r="Z2287" i="6"/>
  <c r="Y2287" i="6"/>
  <c r="X2287" i="6"/>
  <c r="W2287" i="6"/>
  <c r="V2287" i="6"/>
  <c r="U2287" i="6"/>
  <c r="T2287" i="6"/>
  <c r="S2287" i="6"/>
  <c r="R2287" i="6"/>
  <c r="Q2287" i="6"/>
  <c r="P2287" i="6"/>
  <c r="O2287" i="6"/>
  <c r="AA2286" i="6"/>
  <c r="Z2286" i="6"/>
  <c r="Y2286" i="6"/>
  <c r="X2286" i="6"/>
  <c r="W2286" i="6"/>
  <c r="V2286" i="6"/>
  <c r="U2286" i="6"/>
  <c r="T2286" i="6"/>
  <c r="S2286" i="6"/>
  <c r="R2286" i="6"/>
  <c r="Q2286" i="6"/>
  <c r="P2286" i="6"/>
  <c r="O2286" i="6"/>
  <c r="AA2285" i="6"/>
  <c r="Z2285" i="6"/>
  <c r="Y2285" i="6"/>
  <c r="X2285" i="6"/>
  <c r="W2285" i="6"/>
  <c r="V2285" i="6"/>
  <c r="U2285" i="6"/>
  <c r="T2285" i="6"/>
  <c r="S2285" i="6"/>
  <c r="R2285" i="6"/>
  <c r="Q2285" i="6"/>
  <c r="P2285" i="6"/>
  <c r="O2285" i="6"/>
  <c r="AA2284" i="6"/>
  <c r="Z2284" i="6"/>
  <c r="Y2284" i="6"/>
  <c r="X2284" i="6"/>
  <c r="W2284" i="6"/>
  <c r="V2284" i="6"/>
  <c r="U2284" i="6"/>
  <c r="T2284" i="6"/>
  <c r="S2284" i="6"/>
  <c r="R2284" i="6"/>
  <c r="Q2284" i="6"/>
  <c r="P2284" i="6"/>
  <c r="O2284" i="6"/>
  <c r="AA2283" i="6"/>
  <c r="Z2283" i="6"/>
  <c r="Y2283" i="6"/>
  <c r="X2283" i="6"/>
  <c r="W2283" i="6"/>
  <c r="V2283" i="6"/>
  <c r="U2283" i="6"/>
  <c r="T2283" i="6"/>
  <c r="S2283" i="6"/>
  <c r="R2283" i="6"/>
  <c r="Q2283" i="6"/>
  <c r="P2283" i="6"/>
  <c r="O2283" i="6"/>
  <c r="AA2282" i="6"/>
  <c r="Z2282" i="6"/>
  <c r="Y2282" i="6"/>
  <c r="X2282" i="6"/>
  <c r="W2282" i="6"/>
  <c r="V2282" i="6"/>
  <c r="U2282" i="6"/>
  <c r="T2282" i="6"/>
  <c r="S2282" i="6"/>
  <c r="R2282" i="6"/>
  <c r="Q2282" i="6"/>
  <c r="P2282" i="6"/>
  <c r="O2282" i="6"/>
  <c r="AA2281" i="6"/>
  <c r="Z2281" i="6"/>
  <c r="Y2281" i="6"/>
  <c r="X2281" i="6"/>
  <c r="W2281" i="6"/>
  <c r="V2281" i="6"/>
  <c r="U2281" i="6"/>
  <c r="T2281" i="6"/>
  <c r="S2281" i="6"/>
  <c r="R2281" i="6"/>
  <c r="Q2281" i="6"/>
  <c r="P2281" i="6"/>
  <c r="O2281" i="6"/>
  <c r="AA2280" i="6"/>
  <c r="Z2280" i="6"/>
  <c r="Y2280" i="6"/>
  <c r="X2280" i="6"/>
  <c r="W2280" i="6"/>
  <c r="V2280" i="6"/>
  <c r="U2280" i="6"/>
  <c r="T2280" i="6"/>
  <c r="S2280" i="6"/>
  <c r="R2280" i="6"/>
  <c r="Q2280" i="6"/>
  <c r="P2280" i="6"/>
  <c r="O2280" i="6"/>
  <c r="AA2279" i="6"/>
  <c r="Z2279" i="6"/>
  <c r="Y2279" i="6"/>
  <c r="X2279" i="6"/>
  <c r="W2279" i="6"/>
  <c r="V2279" i="6"/>
  <c r="U2279" i="6"/>
  <c r="T2279" i="6"/>
  <c r="S2279" i="6"/>
  <c r="R2279" i="6"/>
  <c r="Q2279" i="6"/>
  <c r="P2279" i="6"/>
  <c r="O2279" i="6"/>
  <c r="AA2278" i="6"/>
  <c r="Z2278" i="6"/>
  <c r="Y2278" i="6"/>
  <c r="X2278" i="6"/>
  <c r="W2278" i="6"/>
  <c r="V2278" i="6"/>
  <c r="U2278" i="6"/>
  <c r="T2278" i="6"/>
  <c r="S2278" i="6"/>
  <c r="R2278" i="6"/>
  <c r="Q2278" i="6"/>
  <c r="P2278" i="6"/>
  <c r="O2278" i="6"/>
  <c r="AA2277" i="6"/>
  <c r="Z2277" i="6"/>
  <c r="Y2277" i="6"/>
  <c r="X2277" i="6"/>
  <c r="W2277" i="6"/>
  <c r="V2277" i="6"/>
  <c r="U2277" i="6"/>
  <c r="T2277" i="6"/>
  <c r="S2277" i="6"/>
  <c r="R2277" i="6"/>
  <c r="Q2277" i="6"/>
  <c r="P2277" i="6"/>
  <c r="O2277" i="6"/>
  <c r="AA2276" i="6"/>
  <c r="Z2276" i="6"/>
  <c r="Y2276" i="6"/>
  <c r="X2276" i="6"/>
  <c r="W2276" i="6"/>
  <c r="V2276" i="6"/>
  <c r="U2276" i="6"/>
  <c r="T2276" i="6"/>
  <c r="S2276" i="6"/>
  <c r="R2276" i="6"/>
  <c r="Q2276" i="6"/>
  <c r="P2276" i="6"/>
  <c r="O2276" i="6"/>
  <c r="AA2275" i="6"/>
  <c r="Z2275" i="6"/>
  <c r="Y2275" i="6"/>
  <c r="X2275" i="6"/>
  <c r="W2275" i="6"/>
  <c r="V2275" i="6"/>
  <c r="U2275" i="6"/>
  <c r="T2275" i="6"/>
  <c r="S2275" i="6"/>
  <c r="R2275" i="6"/>
  <c r="Q2275" i="6"/>
  <c r="P2275" i="6"/>
  <c r="O2275" i="6"/>
  <c r="AA2274" i="6"/>
  <c r="Z2274" i="6"/>
  <c r="Y2274" i="6"/>
  <c r="X2274" i="6"/>
  <c r="W2274" i="6"/>
  <c r="V2274" i="6"/>
  <c r="U2274" i="6"/>
  <c r="T2274" i="6"/>
  <c r="S2274" i="6"/>
  <c r="R2274" i="6"/>
  <c r="Q2274" i="6"/>
  <c r="P2274" i="6"/>
  <c r="O2274" i="6"/>
  <c r="AA2273" i="6"/>
  <c r="Z2273" i="6"/>
  <c r="Y2273" i="6"/>
  <c r="X2273" i="6"/>
  <c r="W2273" i="6"/>
  <c r="V2273" i="6"/>
  <c r="U2273" i="6"/>
  <c r="T2273" i="6"/>
  <c r="S2273" i="6"/>
  <c r="R2273" i="6"/>
  <c r="Q2273" i="6"/>
  <c r="P2273" i="6"/>
  <c r="O2273" i="6"/>
  <c r="AA2272" i="6"/>
  <c r="Z2272" i="6"/>
  <c r="Y2272" i="6"/>
  <c r="X2272" i="6"/>
  <c r="W2272" i="6"/>
  <c r="V2272" i="6"/>
  <c r="U2272" i="6"/>
  <c r="T2272" i="6"/>
  <c r="S2272" i="6"/>
  <c r="R2272" i="6"/>
  <c r="Q2272" i="6"/>
  <c r="P2272" i="6"/>
  <c r="O2272" i="6"/>
  <c r="AA2271" i="6"/>
  <c r="Z2271" i="6"/>
  <c r="Y2271" i="6"/>
  <c r="X2271" i="6"/>
  <c r="W2271" i="6"/>
  <c r="V2271" i="6"/>
  <c r="U2271" i="6"/>
  <c r="T2271" i="6"/>
  <c r="S2271" i="6"/>
  <c r="R2271" i="6"/>
  <c r="Q2271" i="6"/>
  <c r="P2271" i="6"/>
  <c r="O2271" i="6"/>
  <c r="AA2270" i="6"/>
  <c r="Z2270" i="6"/>
  <c r="Y2270" i="6"/>
  <c r="X2270" i="6"/>
  <c r="W2270" i="6"/>
  <c r="V2270" i="6"/>
  <c r="U2270" i="6"/>
  <c r="T2270" i="6"/>
  <c r="S2270" i="6"/>
  <c r="R2270" i="6"/>
  <c r="Q2270" i="6"/>
  <c r="P2270" i="6"/>
  <c r="O2270" i="6"/>
  <c r="AA2269" i="6"/>
  <c r="Z2269" i="6"/>
  <c r="Y2269" i="6"/>
  <c r="X2269" i="6"/>
  <c r="W2269" i="6"/>
  <c r="V2269" i="6"/>
  <c r="U2269" i="6"/>
  <c r="T2269" i="6"/>
  <c r="S2269" i="6"/>
  <c r="R2269" i="6"/>
  <c r="Q2269" i="6"/>
  <c r="P2269" i="6"/>
  <c r="O2269" i="6"/>
  <c r="AA2268" i="6"/>
  <c r="Z2268" i="6"/>
  <c r="Y2268" i="6"/>
  <c r="X2268" i="6"/>
  <c r="W2268" i="6"/>
  <c r="V2268" i="6"/>
  <c r="U2268" i="6"/>
  <c r="T2268" i="6"/>
  <c r="S2268" i="6"/>
  <c r="R2268" i="6"/>
  <c r="Q2268" i="6"/>
  <c r="P2268" i="6"/>
  <c r="O2268" i="6"/>
  <c r="AA2267" i="6"/>
  <c r="Z2267" i="6"/>
  <c r="Y2267" i="6"/>
  <c r="X2267" i="6"/>
  <c r="W2267" i="6"/>
  <c r="V2267" i="6"/>
  <c r="U2267" i="6"/>
  <c r="T2267" i="6"/>
  <c r="S2267" i="6"/>
  <c r="R2267" i="6"/>
  <c r="Q2267" i="6"/>
  <c r="P2267" i="6"/>
  <c r="O2267" i="6"/>
  <c r="AA2266" i="6"/>
  <c r="Z2266" i="6"/>
  <c r="Y2266" i="6"/>
  <c r="X2266" i="6"/>
  <c r="W2266" i="6"/>
  <c r="V2266" i="6"/>
  <c r="U2266" i="6"/>
  <c r="T2266" i="6"/>
  <c r="S2266" i="6"/>
  <c r="R2266" i="6"/>
  <c r="Q2266" i="6"/>
  <c r="P2266" i="6"/>
  <c r="O2266" i="6"/>
  <c r="AA2265" i="6"/>
  <c r="Z2265" i="6"/>
  <c r="Y2265" i="6"/>
  <c r="X2265" i="6"/>
  <c r="W2265" i="6"/>
  <c r="V2265" i="6"/>
  <c r="U2265" i="6"/>
  <c r="T2265" i="6"/>
  <c r="S2265" i="6"/>
  <c r="R2265" i="6"/>
  <c r="Q2265" i="6"/>
  <c r="P2265" i="6"/>
  <c r="O2265" i="6"/>
  <c r="AA2264" i="6"/>
  <c r="Z2264" i="6"/>
  <c r="Y2264" i="6"/>
  <c r="X2264" i="6"/>
  <c r="W2264" i="6"/>
  <c r="V2264" i="6"/>
  <c r="U2264" i="6"/>
  <c r="T2264" i="6"/>
  <c r="S2264" i="6"/>
  <c r="R2264" i="6"/>
  <c r="Q2264" i="6"/>
  <c r="P2264" i="6"/>
  <c r="O2264" i="6"/>
  <c r="AA2263" i="6"/>
  <c r="Z2263" i="6"/>
  <c r="Y2263" i="6"/>
  <c r="X2263" i="6"/>
  <c r="W2263" i="6"/>
  <c r="V2263" i="6"/>
  <c r="U2263" i="6"/>
  <c r="T2263" i="6"/>
  <c r="S2263" i="6"/>
  <c r="R2263" i="6"/>
  <c r="Q2263" i="6"/>
  <c r="P2263" i="6"/>
  <c r="O2263" i="6"/>
  <c r="AA2262" i="6"/>
  <c r="Z2262" i="6"/>
  <c r="Y2262" i="6"/>
  <c r="X2262" i="6"/>
  <c r="W2262" i="6"/>
  <c r="V2262" i="6"/>
  <c r="U2262" i="6"/>
  <c r="T2262" i="6"/>
  <c r="S2262" i="6"/>
  <c r="R2262" i="6"/>
  <c r="Q2262" i="6"/>
  <c r="P2262" i="6"/>
  <c r="O2262" i="6"/>
  <c r="AA2261" i="6"/>
  <c r="Z2261" i="6"/>
  <c r="Y2261" i="6"/>
  <c r="X2261" i="6"/>
  <c r="W2261" i="6"/>
  <c r="V2261" i="6"/>
  <c r="U2261" i="6"/>
  <c r="T2261" i="6"/>
  <c r="S2261" i="6"/>
  <c r="R2261" i="6"/>
  <c r="Q2261" i="6"/>
  <c r="P2261" i="6"/>
  <c r="O2261" i="6"/>
  <c r="AA2260" i="6"/>
  <c r="Z2260" i="6"/>
  <c r="Y2260" i="6"/>
  <c r="X2260" i="6"/>
  <c r="W2260" i="6"/>
  <c r="V2260" i="6"/>
  <c r="U2260" i="6"/>
  <c r="T2260" i="6"/>
  <c r="S2260" i="6"/>
  <c r="R2260" i="6"/>
  <c r="Q2260" i="6"/>
  <c r="P2260" i="6"/>
  <c r="O2260" i="6"/>
  <c r="AA2259" i="6"/>
  <c r="Z2259" i="6"/>
  <c r="Y2259" i="6"/>
  <c r="X2259" i="6"/>
  <c r="W2259" i="6"/>
  <c r="V2259" i="6"/>
  <c r="U2259" i="6"/>
  <c r="T2259" i="6"/>
  <c r="S2259" i="6"/>
  <c r="R2259" i="6"/>
  <c r="Q2259" i="6"/>
  <c r="P2259" i="6"/>
  <c r="O2259" i="6"/>
  <c r="AA2258" i="6"/>
  <c r="Z2258" i="6"/>
  <c r="Y2258" i="6"/>
  <c r="X2258" i="6"/>
  <c r="W2258" i="6"/>
  <c r="V2258" i="6"/>
  <c r="U2258" i="6"/>
  <c r="T2258" i="6"/>
  <c r="S2258" i="6"/>
  <c r="R2258" i="6"/>
  <c r="Q2258" i="6"/>
  <c r="P2258" i="6"/>
  <c r="O2258" i="6"/>
  <c r="AA2257" i="6"/>
  <c r="Z2257" i="6"/>
  <c r="Y2257" i="6"/>
  <c r="X2257" i="6"/>
  <c r="W2257" i="6"/>
  <c r="V2257" i="6"/>
  <c r="U2257" i="6"/>
  <c r="T2257" i="6"/>
  <c r="S2257" i="6"/>
  <c r="R2257" i="6"/>
  <c r="Q2257" i="6"/>
  <c r="P2257" i="6"/>
  <c r="O2257" i="6"/>
  <c r="AA2256" i="6"/>
  <c r="Z2256" i="6"/>
  <c r="Y2256" i="6"/>
  <c r="X2256" i="6"/>
  <c r="W2256" i="6"/>
  <c r="V2256" i="6"/>
  <c r="U2256" i="6"/>
  <c r="T2256" i="6"/>
  <c r="S2256" i="6"/>
  <c r="R2256" i="6"/>
  <c r="Q2256" i="6"/>
  <c r="P2256" i="6"/>
  <c r="O2256" i="6"/>
  <c r="AA2255" i="6"/>
  <c r="Z2255" i="6"/>
  <c r="Y2255" i="6"/>
  <c r="X2255" i="6"/>
  <c r="W2255" i="6"/>
  <c r="V2255" i="6"/>
  <c r="U2255" i="6"/>
  <c r="T2255" i="6"/>
  <c r="S2255" i="6"/>
  <c r="R2255" i="6"/>
  <c r="Q2255" i="6"/>
  <c r="P2255" i="6"/>
  <c r="O2255" i="6"/>
  <c r="AA2254" i="6"/>
  <c r="Z2254" i="6"/>
  <c r="Y2254" i="6"/>
  <c r="X2254" i="6"/>
  <c r="W2254" i="6"/>
  <c r="V2254" i="6"/>
  <c r="U2254" i="6"/>
  <c r="T2254" i="6"/>
  <c r="S2254" i="6"/>
  <c r="R2254" i="6"/>
  <c r="Q2254" i="6"/>
  <c r="P2254" i="6"/>
  <c r="O2254" i="6"/>
  <c r="AA2253" i="6"/>
  <c r="Z2253" i="6"/>
  <c r="Y2253" i="6"/>
  <c r="X2253" i="6"/>
  <c r="W2253" i="6"/>
  <c r="V2253" i="6"/>
  <c r="U2253" i="6"/>
  <c r="T2253" i="6"/>
  <c r="S2253" i="6"/>
  <c r="R2253" i="6"/>
  <c r="Q2253" i="6"/>
  <c r="P2253" i="6"/>
  <c r="O2253" i="6"/>
  <c r="AA2252" i="6"/>
  <c r="Z2252" i="6"/>
  <c r="Y2252" i="6"/>
  <c r="X2252" i="6"/>
  <c r="W2252" i="6"/>
  <c r="V2252" i="6"/>
  <c r="U2252" i="6"/>
  <c r="T2252" i="6"/>
  <c r="S2252" i="6"/>
  <c r="R2252" i="6"/>
  <c r="Q2252" i="6"/>
  <c r="P2252" i="6"/>
  <c r="O2252" i="6"/>
  <c r="AA2251" i="6"/>
  <c r="Z2251" i="6"/>
  <c r="Y2251" i="6"/>
  <c r="X2251" i="6"/>
  <c r="W2251" i="6"/>
  <c r="V2251" i="6"/>
  <c r="U2251" i="6"/>
  <c r="T2251" i="6"/>
  <c r="S2251" i="6"/>
  <c r="R2251" i="6"/>
  <c r="Q2251" i="6"/>
  <c r="P2251" i="6"/>
  <c r="O2251" i="6"/>
  <c r="AA2250" i="6"/>
  <c r="Z2250" i="6"/>
  <c r="Y2250" i="6"/>
  <c r="X2250" i="6"/>
  <c r="W2250" i="6"/>
  <c r="V2250" i="6"/>
  <c r="U2250" i="6"/>
  <c r="T2250" i="6"/>
  <c r="S2250" i="6"/>
  <c r="R2250" i="6"/>
  <c r="Q2250" i="6"/>
  <c r="P2250" i="6"/>
  <c r="O2250" i="6"/>
  <c r="AA2249" i="6"/>
  <c r="Z2249" i="6"/>
  <c r="Y2249" i="6"/>
  <c r="X2249" i="6"/>
  <c r="W2249" i="6"/>
  <c r="V2249" i="6"/>
  <c r="U2249" i="6"/>
  <c r="T2249" i="6"/>
  <c r="S2249" i="6"/>
  <c r="R2249" i="6"/>
  <c r="Q2249" i="6"/>
  <c r="P2249" i="6"/>
  <c r="O2249" i="6"/>
  <c r="AA2248" i="6"/>
  <c r="Z2248" i="6"/>
  <c r="Y2248" i="6"/>
  <c r="X2248" i="6"/>
  <c r="W2248" i="6"/>
  <c r="V2248" i="6"/>
  <c r="U2248" i="6"/>
  <c r="T2248" i="6"/>
  <c r="S2248" i="6"/>
  <c r="R2248" i="6"/>
  <c r="Q2248" i="6"/>
  <c r="P2248" i="6"/>
  <c r="O2248" i="6"/>
  <c r="AA2247" i="6"/>
  <c r="Z2247" i="6"/>
  <c r="Y2247" i="6"/>
  <c r="X2247" i="6"/>
  <c r="W2247" i="6"/>
  <c r="V2247" i="6"/>
  <c r="U2247" i="6"/>
  <c r="T2247" i="6"/>
  <c r="S2247" i="6"/>
  <c r="R2247" i="6"/>
  <c r="Q2247" i="6"/>
  <c r="P2247" i="6"/>
  <c r="O2247" i="6"/>
  <c r="AA2246" i="6"/>
  <c r="Z2246" i="6"/>
  <c r="Y2246" i="6"/>
  <c r="X2246" i="6"/>
  <c r="W2246" i="6"/>
  <c r="V2246" i="6"/>
  <c r="U2246" i="6"/>
  <c r="T2246" i="6"/>
  <c r="S2246" i="6"/>
  <c r="R2246" i="6"/>
  <c r="Q2246" i="6"/>
  <c r="P2246" i="6"/>
  <c r="O2246" i="6"/>
  <c r="AA2245" i="6"/>
  <c r="Z2245" i="6"/>
  <c r="Y2245" i="6"/>
  <c r="X2245" i="6"/>
  <c r="W2245" i="6"/>
  <c r="V2245" i="6"/>
  <c r="U2245" i="6"/>
  <c r="T2245" i="6"/>
  <c r="S2245" i="6"/>
  <c r="R2245" i="6"/>
  <c r="Q2245" i="6"/>
  <c r="P2245" i="6"/>
  <c r="O2245" i="6"/>
  <c r="AA2244" i="6"/>
  <c r="Z2244" i="6"/>
  <c r="Y2244" i="6"/>
  <c r="X2244" i="6"/>
  <c r="W2244" i="6"/>
  <c r="V2244" i="6"/>
  <c r="U2244" i="6"/>
  <c r="T2244" i="6"/>
  <c r="S2244" i="6"/>
  <c r="R2244" i="6"/>
  <c r="Q2244" i="6"/>
  <c r="P2244" i="6"/>
  <c r="O2244" i="6"/>
  <c r="AA2243" i="6"/>
  <c r="Z2243" i="6"/>
  <c r="Y2243" i="6"/>
  <c r="X2243" i="6"/>
  <c r="W2243" i="6"/>
  <c r="V2243" i="6"/>
  <c r="U2243" i="6"/>
  <c r="T2243" i="6"/>
  <c r="S2243" i="6"/>
  <c r="R2243" i="6"/>
  <c r="Q2243" i="6"/>
  <c r="P2243" i="6"/>
  <c r="O2243" i="6"/>
  <c r="AA2242" i="6"/>
  <c r="Z2242" i="6"/>
  <c r="Y2242" i="6"/>
  <c r="X2242" i="6"/>
  <c r="W2242" i="6"/>
  <c r="V2242" i="6"/>
  <c r="U2242" i="6"/>
  <c r="T2242" i="6"/>
  <c r="S2242" i="6"/>
  <c r="R2242" i="6"/>
  <c r="Q2242" i="6"/>
  <c r="P2242" i="6"/>
  <c r="O2242" i="6"/>
  <c r="AA2241" i="6"/>
  <c r="Z2241" i="6"/>
  <c r="Y2241" i="6"/>
  <c r="X2241" i="6"/>
  <c r="W2241" i="6"/>
  <c r="V2241" i="6"/>
  <c r="U2241" i="6"/>
  <c r="T2241" i="6"/>
  <c r="S2241" i="6"/>
  <c r="R2241" i="6"/>
  <c r="Q2241" i="6"/>
  <c r="P2241" i="6"/>
  <c r="O2241" i="6"/>
  <c r="AA2240" i="6"/>
  <c r="Z2240" i="6"/>
  <c r="Y2240" i="6"/>
  <c r="X2240" i="6"/>
  <c r="W2240" i="6"/>
  <c r="V2240" i="6"/>
  <c r="U2240" i="6"/>
  <c r="T2240" i="6"/>
  <c r="S2240" i="6"/>
  <c r="R2240" i="6"/>
  <c r="Q2240" i="6"/>
  <c r="P2240" i="6"/>
  <c r="O2240" i="6"/>
  <c r="AA2239" i="6"/>
  <c r="Z2239" i="6"/>
  <c r="Y2239" i="6"/>
  <c r="X2239" i="6"/>
  <c r="W2239" i="6"/>
  <c r="V2239" i="6"/>
  <c r="U2239" i="6"/>
  <c r="T2239" i="6"/>
  <c r="S2239" i="6"/>
  <c r="R2239" i="6"/>
  <c r="Q2239" i="6"/>
  <c r="P2239" i="6"/>
  <c r="O2239" i="6"/>
  <c r="AA2238" i="6"/>
  <c r="Z2238" i="6"/>
  <c r="Y2238" i="6"/>
  <c r="X2238" i="6"/>
  <c r="W2238" i="6"/>
  <c r="V2238" i="6"/>
  <c r="U2238" i="6"/>
  <c r="T2238" i="6"/>
  <c r="S2238" i="6"/>
  <c r="R2238" i="6"/>
  <c r="Q2238" i="6"/>
  <c r="P2238" i="6"/>
  <c r="O2238" i="6"/>
  <c r="AA2237" i="6"/>
  <c r="Z2237" i="6"/>
  <c r="Y2237" i="6"/>
  <c r="X2237" i="6"/>
  <c r="W2237" i="6"/>
  <c r="V2237" i="6"/>
  <c r="U2237" i="6"/>
  <c r="T2237" i="6"/>
  <c r="S2237" i="6"/>
  <c r="R2237" i="6"/>
  <c r="Q2237" i="6"/>
  <c r="P2237" i="6"/>
  <c r="O2237" i="6"/>
  <c r="AA2236" i="6"/>
  <c r="Z2236" i="6"/>
  <c r="Y2236" i="6"/>
  <c r="X2236" i="6"/>
  <c r="W2236" i="6"/>
  <c r="V2236" i="6"/>
  <c r="U2236" i="6"/>
  <c r="T2236" i="6"/>
  <c r="S2236" i="6"/>
  <c r="R2236" i="6"/>
  <c r="Q2236" i="6"/>
  <c r="P2236" i="6"/>
  <c r="O2236" i="6"/>
  <c r="AA2235" i="6"/>
  <c r="Z2235" i="6"/>
  <c r="Y2235" i="6"/>
  <c r="X2235" i="6"/>
  <c r="W2235" i="6"/>
  <c r="V2235" i="6"/>
  <c r="U2235" i="6"/>
  <c r="T2235" i="6"/>
  <c r="S2235" i="6"/>
  <c r="R2235" i="6"/>
  <c r="Q2235" i="6"/>
  <c r="P2235" i="6"/>
  <c r="O2235" i="6"/>
  <c r="AA2234" i="6"/>
  <c r="Z2234" i="6"/>
  <c r="Y2234" i="6"/>
  <c r="X2234" i="6"/>
  <c r="W2234" i="6"/>
  <c r="V2234" i="6"/>
  <c r="U2234" i="6"/>
  <c r="T2234" i="6"/>
  <c r="S2234" i="6"/>
  <c r="R2234" i="6"/>
  <c r="Q2234" i="6"/>
  <c r="P2234" i="6"/>
  <c r="O2234" i="6"/>
  <c r="AA2233" i="6"/>
  <c r="Z2233" i="6"/>
  <c r="Y2233" i="6"/>
  <c r="X2233" i="6"/>
  <c r="W2233" i="6"/>
  <c r="V2233" i="6"/>
  <c r="U2233" i="6"/>
  <c r="T2233" i="6"/>
  <c r="S2233" i="6"/>
  <c r="R2233" i="6"/>
  <c r="Q2233" i="6"/>
  <c r="P2233" i="6"/>
  <c r="O2233" i="6"/>
  <c r="AA2232" i="6"/>
  <c r="Z2232" i="6"/>
  <c r="Y2232" i="6"/>
  <c r="X2232" i="6"/>
  <c r="W2232" i="6"/>
  <c r="V2232" i="6"/>
  <c r="U2232" i="6"/>
  <c r="T2232" i="6"/>
  <c r="S2232" i="6"/>
  <c r="R2232" i="6"/>
  <c r="Q2232" i="6"/>
  <c r="P2232" i="6"/>
  <c r="O2232" i="6"/>
  <c r="AA2231" i="6"/>
  <c r="Z2231" i="6"/>
  <c r="Y2231" i="6"/>
  <c r="X2231" i="6"/>
  <c r="W2231" i="6"/>
  <c r="V2231" i="6"/>
  <c r="U2231" i="6"/>
  <c r="T2231" i="6"/>
  <c r="S2231" i="6"/>
  <c r="R2231" i="6"/>
  <c r="Q2231" i="6"/>
  <c r="P2231" i="6"/>
  <c r="O2231" i="6"/>
  <c r="AA2230" i="6"/>
  <c r="Z2230" i="6"/>
  <c r="Y2230" i="6"/>
  <c r="X2230" i="6"/>
  <c r="W2230" i="6"/>
  <c r="V2230" i="6"/>
  <c r="U2230" i="6"/>
  <c r="T2230" i="6"/>
  <c r="S2230" i="6"/>
  <c r="R2230" i="6"/>
  <c r="Q2230" i="6"/>
  <c r="P2230" i="6"/>
  <c r="O2230" i="6"/>
  <c r="AA2229" i="6"/>
  <c r="Z2229" i="6"/>
  <c r="Y2229" i="6"/>
  <c r="X2229" i="6"/>
  <c r="W2229" i="6"/>
  <c r="V2229" i="6"/>
  <c r="U2229" i="6"/>
  <c r="T2229" i="6"/>
  <c r="S2229" i="6"/>
  <c r="R2229" i="6"/>
  <c r="Q2229" i="6"/>
  <c r="P2229" i="6"/>
  <c r="O2229" i="6"/>
  <c r="AA2228" i="6"/>
  <c r="Z2228" i="6"/>
  <c r="Y2228" i="6"/>
  <c r="X2228" i="6"/>
  <c r="W2228" i="6"/>
  <c r="V2228" i="6"/>
  <c r="U2228" i="6"/>
  <c r="T2228" i="6"/>
  <c r="S2228" i="6"/>
  <c r="R2228" i="6"/>
  <c r="Q2228" i="6"/>
  <c r="P2228" i="6"/>
  <c r="O2228" i="6"/>
  <c r="AA2227" i="6"/>
  <c r="Z2227" i="6"/>
  <c r="Y2227" i="6"/>
  <c r="X2227" i="6"/>
  <c r="W2227" i="6"/>
  <c r="V2227" i="6"/>
  <c r="U2227" i="6"/>
  <c r="T2227" i="6"/>
  <c r="S2227" i="6"/>
  <c r="R2227" i="6"/>
  <c r="Q2227" i="6"/>
  <c r="P2227" i="6"/>
  <c r="O2227" i="6"/>
  <c r="AA2226" i="6"/>
  <c r="Z2226" i="6"/>
  <c r="Y2226" i="6"/>
  <c r="X2226" i="6"/>
  <c r="W2226" i="6"/>
  <c r="V2226" i="6"/>
  <c r="U2226" i="6"/>
  <c r="T2226" i="6"/>
  <c r="S2226" i="6"/>
  <c r="R2226" i="6"/>
  <c r="Q2226" i="6"/>
  <c r="P2226" i="6"/>
  <c r="O2226" i="6"/>
  <c r="AA2225" i="6"/>
  <c r="Z2225" i="6"/>
  <c r="Y2225" i="6"/>
  <c r="X2225" i="6"/>
  <c r="W2225" i="6"/>
  <c r="V2225" i="6"/>
  <c r="U2225" i="6"/>
  <c r="T2225" i="6"/>
  <c r="S2225" i="6"/>
  <c r="R2225" i="6"/>
  <c r="Q2225" i="6"/>
  <c r="P2225" i="6"/>
  <c r="O2225" i="6"/>
  <c r="AA2224" i="6"/>
  <c r="Z2224" i="6"/>
  <c r="Y2224" i="6"/>
  <c r="X2224" i="6"/>
  <c r="W2224" i="6"/>
  <c r="V2224" i="6"/>
  <c r="U2224" i="6"/>
  <c r="T2224" i="6"/>
  <c r="S2224" i="6"/>
  <c r="R2224" i="6"/>
  <c r="Q2224" i="6"/>
  <c r="P2224" i="6"/>
  <c r="O2224" i="6"/>
  <c r="AA2223" i="6"/>
  <c r="Z2223" i="6"/>
  <c r="Y2223" i="6"/>
  <c r="X2223" i="6"/>
  <c r="W2223" i="6"/>
  <c r="V2223" i="6"/>
  <c r="U2223" i="6"/>
  <c r="T2223" i="6"/>
  <c r="S2223" i="6"/>
  <c r="R2223" i="6"/>
  <c r="Q2223" i="6"/>
  <c r="P2223" i="6"/>
  <c r="O2223" i="6"/>
  <c r="AA2222" i="6"/>
  <c r="Z2222" i="6"/>
  <c r="Y2222" i="6"/>
  <c r="X2222" i="6"/>
  <c r="W2222" i="6"/>
  <c r="V2222" i="6"/>
  <c r="U2222" i="6"/>
  <c r="T2222" i="6"/>
  <c r="S2222" i="6"/>
  <c r="R2222" i="6"/>
  <c r="Q2222" i="6"/>
  <c r="P2222" i="6"/>
  <c r="O2222" i="6"/>
  <c r="AA2221" i="6"/>
  <c r="Z2221" i="6"/>
  <c r="Y2221" i="6"/>
  <c r="X2221" i="6"/>
  <c r="W2221" i="6"/>
  <c r="V2221" i="6"/>
  <c r="U2221" i="6"/>
  <c r="T2221" i="6"/>
  <c r="S2221" i="6"/>
  <c r="R2221" i="6"/>
  <c r="Q2221" i="6"/>
  <c r="P2221" i="6"/>
  <c r="O2221" i="6"/>
  <c r="AA2220" i="6"/>
  <c r="Z2220" i="6"/>
  <c r="Y2220" i="6"/>
  <c r="X2220" i="6"/>
  <c r="W2220" i="6"/>
  <c r="V2220" i="6"/>
  <c r="U2220" i="6"/>
  <c r="T2220" i="6"/>
  <c r="S2220" i="6"/>
  <c r="R2220" i="6"/>
  <c r="Q2220" i="6"/>
  <c r="P2220" i="6"/>
  <c r="O2220" i="6"/>
  <c r="AA2219" i="6"/>
  <c r="Z2219" i="6"/>
  <c r="Y2219" i="6"/>
  <c r="X2219" i="6"/>
  <c r="W2219" i="6"/>
  <c r="V2219" i="6"/>
  <c r="U2219" i="6"/>
  <c r="T2219" i="6"/>
  <c r="S2219" i="6"/>
  <c r="R2219" i="6"/>
  <c r="Q2219" i="6"/>
  <c r="P2219" i="6"/>
  <c r="O2219" i="6"/>
  <c r="AA2218" i="6"/>
  <c r="Z2218" i="6"/>
  <c r="Y2218" i="6"/>
  <c r="X2218" i="6"/>
  <c r="W2218" i="6"/>
  <c r="V2218" i="6"/>
  <c r="U2218" i="6"/>
  <c r="T2218" i="6"/>
  <c r="S2218" i="6"/>
  <c r="R2218" i="6"/>
  <c r="Q2218" i="6"/>
  <c r="P2218" i="6"/>
  <c r="O2218" i="6"/>
  <c r="AA2217" i="6"/>
  <c r="Z2217" i="6"/>
  <c r="Y2217" i="6"/>
  <c r="X2217" i="6"/>
  <c r="W2217" i="6"/>
  <c r="V2217" i="6"/>
  <c r="U2217" i="6"/>
  <c r="T2217" i="6"/>
  <c r="S2217" i="6"/>
  <c r="R2217" i="6"/>
  <c r="Q2217" i="6"/>
  <c r="P2217" i="6"/>
  <c r="O2217" i="6"/>
  <c r="AA2216" i="6"/>
  <c r="Z2216" i="6"/>
  <c r="Y2216" i="6"/>
  <c r="X2216" i="6"/>
  <c r="W2216" i="6"/>
  <c r="V2216" i="6"/>
  <c r="U2216" i="6"/>
  <c r="T2216" i="6"/>
  <c r="S2216" i="6"/>
  <c r="R2216" i="6"/>
  <c r="Q2216" i="6"/>
  <c r="P2216" i="6"/>
  <c r="O2216" i="6"/>
  <c r="AA2215" i="6"/>
  <c r="Z2215" i="6"/>
  <c r="Y2215" i="6"/>
  <c r="X2215" i="6"/>
  <c r="W2215" i="6"/>
  <c r="V2215" i="6"/>
  <c r="U2215" i="6"/>
  <c r="T2215" i="6"/>
  <c r="S2215" i="6"/>
  <c r="R2215" i="6"/>
  <c r="Q2215" i="6"/>
  <c r="P2215" i="6"/>
  <c r="O2215" i="6"/>
  <c r="AA2214" i="6"/>
  <c r="Z2214" i="6"/>
  <c r="Y2214" i="6"/>
  <c r="X2214" i="6"/>
  <c r="W2214" i="6"/>
  <c r="V2214" i="6"/>
  <c r="U2214" i="6"/>
  <c r="T2214" i="6"/>
  <c r="S2214" i="6"/>
  <c r="R2214" i="6"/>
  <c r="Q2214" i="6"/>
  <c r="P2214" i="6"/>
  <c r="O2214" i="6"/>
  <c r="AA2213" i="6"/>
  <c r="Z2213" i="6"/>
  <c r="Y2213" i="6"/>
  <c r="X2213" i="6"/>
  <c r="W2213" i="6"/>
  <c r="V2213" i="6"/>
  <c r="U2213" i="6"/>
  <c r="T2213" i="6"/>
  <c r="S2213" i="6"/>
  <c r="R2213" i="6"/>
  <c r="Q2213" i="6"/>
  <c r="P2213" i="6"/>
  <c r="O2213" i="6"/>
  <c r="AA2212" i="6"/>
  <c r="Z2212" i="6"/>
  <c r="Y2212" i="6"/>
  <c r="X2212" i="6"/>
  <c r="W2212" i="6"/>
  <c r="V2212" i="6"/>
  <c r="U2212" i="6"/>
  <c r="T2212" i="6"/>
  <c r="S2212" i="6"/>
  <c r="R2212" i="6"/>
  <c r="Q2212" i="6"/>
  <c r="P2212" i="6"/>
  <c r="O2212" i="6"/>
  <c r="AA2211" i="6"/>
  <c r="Z2211" i="6"/>
  <c r="Y2211" i="6"/>
  <c r="X2211" i="6"/>
  <c r="W2211" i="6"/>
  <c r="V2211" i="6"/>
  <c r="U2211" i="6"/>
  <c r="T2211" i="6"/>
  <c r="S2211" i="6"/>
  <c r="R2211" i="6"/>
  <c r="Q2211" i="6"/>
  <c r="P2211" i="6"/>
  <c r="O2211" i="6"/>
  <c r="AA2210" i="6"/>
  <c r="Z2210" i="6"/>
  <c r="Y2210" i="6"/>
  <c r="X2210" i="6"/>
  <c r="W2210" i="6"/>
  <c r="V2210" i="6"/>
  <c r="U2210" i="6"/>
  <c r="T2210" i="6"/>
  <c r="S2210" i="6"/>
  <c r="R2210" i="6"/>
  <c r="Q2210" i="6"/>
  <c r="P2210" i="6"/>
  <c r="O2210" i="6"/>
  <c r="AA2209" i="6"/>
  <c r="Z2209" i="6"/>
  <c r="Y2209" i="6"/>
  <c r="X2209" i="6"/>
  <c r="W2209" i="6"/>
  <c r="V2209" i="6"/>
  <c r="U2209" i="6"/>
  <c r="T2209" i="6"/>
  <c r="S2209" i="6"/>
  <c r="R2209" i="6"/>
  <c r="Q2209" i="6"/>
  <c r="P2209" i="6"/>
  <c r="O2209" i="6"/>
  <c r="AA2208" i="6"/>
  <c r="Z2208" i="6"/>
  <c r="Y2208" i="6"/>
  <c r="X2208" i="6"/>
  <c r="W2208" i="6"/>
  <c r="V2208" i="6"/>
  <c r="U2208" i="6"/>
  <c r="T2208" i="6"/>
  <c r="S2208" i="6"/>
  <c r="R2208" i="6"/>
  <c r="Q2208" i="6"/>
  <c r="P2208" i="6"/>
  <c r="O2208" i="6"/>
  <c r="AA2207" i="6"/>
  <c r="Z2207" i="6"/>
  <c r="Y2207" i="6"/>
  <c r="X2207" i="6"/>
  <c r="W2207" i="6"/>
  <c r="V2207" i="6"/>
  <c r="U2207" i="6"/>
  <c r="T2207" i="6"/>
  <c r="S2207" i="6"/>
  <c r="R2207" i="6"/>
  <c r="Q2207" i="6"/>
  <c r="P2207" i="6"/>
  <c r="O2207" i="6"/>
  <c r="AA2206" i="6"/>
  <c r="Z2206" i="6"/>
  <c r="Y2206" i="6"/>
  <c r="X2206" i="6"/>
  <c r="W2206" i="6"/>
  <c r="V2206" i="6"/>
  <c r="U2206" i="6"/>
  <c r="T2206" i="6"/>
  <c r="S2206" i="6"/>
  <c r="R2206" i="6"/>
  <c r="Q2206" i="6"/>
  <c r="P2206" i="6"/>
  <c r="O2206" i="6"/>
  <c r="AA2205" i="6"/>
  <c r="Z2205" i="6"/>
  <c r="Y2205" i="6"/>
  <c r="X2205" i="6"/>
  <c r="W2205" i="6"/>
  <c r="V2205" i="6"/>
  <c r="U2205" i="6"/>
  <c r="T2205" i="6"/>
  <c r="S2205" i="6"/>
  <c r="R2205" i="6"/>
  <c r="Q2205" i="6"/>
  <c r="P2205" i="6"/>
  <c r="O2205" i="6"/>
  <c r="AA2204" i="6"/>
  <c r="Z2204" i="6"/>
  <c r="Y2204" i="6"/>
  <c r="X2204" i="6"/>
  <c r="W2204" i="6"/>
  <c r="V2204" i="6"/>
  <c r="U2204" i="6"/>
  <c r="T2204" i="6"/>
  <c r="S2204" i="6"/>
  <c r="R2204" i="6"/>
  <c r="Q2204" i="6"/>
  <c r="P2204" i="6"/>
  <c r="O2204" i="6"/>
  <c r="AA2203" i="6"/>
  <c r="Z2203" i="6"/>
  <c r="Y2203" i="6"/>
  <c r="X2203" i="6"/>
  <c r="W2203" i="6"/>
  <c r="V2203" i="6"/>
  <c r="U2203" i="6"/>
  <c r="T2203" i="6"/>
  <c r="S2203" i="6"/>
  <c r="R2203" i="6"/>
  <c r="Q2203" i="6"/>
  <c r="P2203" i="6"/>
  <c r="O2203" i="6"/>
  <c r="AA2202" i="6"/>
  <c r="Z2202" i="6"/>
  <c r="Y2202" i="6"/>
  <c r="X2202" i="6"/>
  <c r="W2202" i="6"/>
  <c r="V2202" i="6"/>
  <c r="U2202" i="6"/>
  <c r="T2202" i="6"/>
  <c r="S2202" i="6"/>
  <c r="R2202" i="6"/>
  <c r="Q2202" i="6"/>
  <c r="P2202" i="6"/>
  <c r="O2202" i="6"/>
  <c r="AA2201" i="6"/>
  <c r="Z2201" i="6"/>
  <c r="Y2201" i="6"/>
  <c r="X2201" i="6"/>
  <c r="W2201" i="6"/>
  <c r="V2201" i="6"/>
  <c r="U2201" i="6"/>
  <c r="T2201" i="6"/>
  <c r="S2201" i="6"/>
  <c r="R2201" i="6"/>
  <c r="Q2201" i="6"/>
  <c r="P2201" i="6"/>
  <c r="O2201" i="6"/>
  <c r="AA2200" i="6"/>
  <c r="Z2200" i="6"/>
  <c r="Y2200" i="6"/>
  <c r="X2200" i="6"/>
  <c r="W2200" i="6"/>
  <c r="V2200" i="6"/>
  <c r="U2200" i="6"/>
  <c r="T2200" i="6"/>
  <c r="S2200" i="6"/>
  <c r="R2200" i="6"/>
  <c r="Q2200" i="6"/>
  <c r="P2200" i="6"/>
  <c r="O2200" i="6"/>
  <c r="AA2199" i="6"/>
  <c r="Z2199" i="6"/>
  <c r="Y2199" i="6"/>
  <c r="X2199" i="6"/>
  <c r="W2199" i="6"/>
  <c r="V2199" i="6"/>
  <c r="U2199" i="6"/>
  <c r="T2199" i="6"/>
  <c r="S2199" i="6"/>
  <c r="R2199" i="6"/>
  <c r="Q2199" i="6"/>
  <c r="P2199" i="6"/>
  <c r="O2199" i="6"/>
  <c r="AA2198" i="6"/>
  <c r="Z2198" i="6"/>
  <c r="Y2198" i="6"/>
  <c r="X2198" i="6"/>
  <c r="W2198" i="6"/>
  <c r="V2198" i="6"/>
  <c r="U2198" i="6"/>
  <c r="T2198" i="6"/>
  <c r="S2198" i="6"/>
  <c r="R2198" i="6"/>
  <c r="Q2198" i="6"/>
  <c r="P2198" i="6"/>
  <c r="O2198" i="6"/>
  <c r="AA2197" i="6"/>
  <c r="Z2197" i="6"/>
  <c r="Y2197" i="6"/>
  <c r="X2197" i="6"/>
  <c r="W2197" i="6"/>
  <c r="V2197" i="6"/>
  <c r="U2197" i="6"/>
  <c r="T2197" i="6"/>
  <c r="S2197" i="6"/>
  <c r="R2197" i="6"/>
  <c r="Q2197" i="6"/>
  <c r="P2197" i="6"/>
  <c r="O2197" i="6"/>
  <c r="AA2196" i="6"/>
  <c r="Z2196" i="6"/>
  <c r="Y2196" i="6"/>
  <c r="X2196" i="6"/>
  <c r="W2196" i="6"/>
  <c r="V2196" i="6"/>
  <c r="U2196" i="6"/>
  <c r="T2196" i="6"/>
  <c r="S2196" i="6"/>
  <c r="R2196" i="6"/>
  <c r="Q2196" i="6"/>
  <c r="P2196" i="6"/>
  <c r="O2196" i="6"/>
  <c r="AA2195" i="6"/>
  <c r="Z2195" i="6"/>
  <c r="Y2195" i="6"/>
  <c r="X2195" i="6"/>
  <c r="W2195" i="6"/>
  <c r="V2195" i="6"/>
  <c r="U2195" i="6"/>
  <c r="T2195" i="6"/>
  <c r="S2195" i="6"/>
  <c r="R2195" i="6"/>
  <c r="Q2195" i="6"/>
  <c r="P2195" i="6"/>
  <c r="O2195" i="6"/>
  <c r="AA2194" i="6"/>
  <c r="Z2194" i="6"/>
  <c r="Y2194" i="6"/>
  <c r="X2194" i="6"/>
  <c r="W2194" i="6"/>
  <c r="V2194" i="6"/>
  <c r="U2194" i="6"/>
  <c r="T2194" i="6"/>
  <c r="S2194" i="6"/>
  <c r="R2194" i="6"/>
  <c r="Q2194" i="6"/>
  <c r="P2194" i="6"/>
  <c r="O2194" i="6"/>
  <c r="AA2193" i="6"/>
  <c r="Z2193" i="6"/>
  <c r="Y2193" i="6"/>
  <c r="X2193" i="6"/>
  <c r="W2193" i="6"/>
  <c r="V2193" i="6"/>
  <c r="U2193" i="6"/>
  <c r="T2193" i="6"/>
  <c r="S2193" i="6"/>
  <c r="R2193" i="6"/>
  <c r="Q2193" i="6"/>
  <c r="P2193" i="6"/>
  <c r="O2193" i="6"/>
  <c r="AA2192" i="6"/>
  <c r="Z2192" i="6"/>
  <c r="Y2192" i="6"/>
  <c r="X2192" i="6"/>
  <c r="W2192" i="6"/>
  <c r="V2192" i="6"/>
  <c r="U2192" i="6"/>
  <c r="T2192" i="6"/>
  <c r="S2192" i="6"/>
  <c r="R2192" i="6"/>
  <c r="Q2192" i="6"/>
  <c r="P2192" i="6"/>
  <c r="O2192" i="6"/>
  <c r="AA2191" i="6"/>
  <c r="Z2191" i="6"/>
  <c r="Y2191" i="6"/>
  <c r="X2191" i="6"/>
  <c r="W2191" i="6"/>
  <c r="V2191" i="6"/>
  <c r="U2191" i="6"/>
  <c r="T2191" i="6"/>
  <c r="S2191" i="6"/>
  <c r="R2191" i="6"/>
  <c r="Q2191" i="6"/>
  <c r="P2191" i="6"/>
  <c r="O2191" i="6"/>
  <c r="AA2190" i="6"/>
  <c r="Z2190" i="6"/>
  <c r="Y2190" i="6"/>
  <c r="X2190" i="6"/>
  <c r="W2190" i="6"/>
  <c r="V2190" i="6"/>
  <c r="U2190" i="6"/>
  <c r="T2190" i="6"/>
  <c r="S2190" i="6"/>
  <c r="R2190" i="6"/>
  <c r="Q2190" i="6"/>
  <c r="P2190" i="6"/>
  <c r="O2190" i="6"/>
  <c r="AA2189" i="6"/>
  <c r="Z2189" i="6"/>
  <c r="Y2189" i="6"/>
  <c r="X2189" i="6"/>
  <c r="W2189" i="6"/>
  <c r="V2189" i="6"/>
  <c r="U2189" i="6"/>
  <c r="T2189" i="6"/>
  <c r="S2189" i="6"/>
  <c r="R2189" i="6"/>
  <c r="Q2189" i="6"/>
  <c r="P2189" i="6"/>
  <c r="O2189" i="6"/>
  <c r="AA2188" i="6"/>
  <c r="Z2188" i="6"/>
  <c r="Y2188" i="6"/>
  <c r="X2188" i="6"/>
  <c r="W2188" i="6"/>
  <c r="V2188" i="6"/>
  <c r="U2188" i="6"/>
  <c r="T2188" i="6"/>
  <c r="S2188" i="6"/>
  <c r="R2188" i="6"/>
  <c r="Q2188" i="6"/>
  <c r="P2188" i="6"/>
  <c r="O2188" i="6"/>
  <c r="AA2187" i="6"/>
  <c r="Z2187" i="6"/>
  <c r="Y2187" i="6"/>
  <c r="X2187" i="6"/>
  <c r="W2187" i="6"/>
  <c r="V2187" i="6"/>
  <c r="U2187" i="6"/>
  <c r="T2187" i="6"/>
  <c r="S2187" i="6"/>
  <c r="R2187" i="6"/>
  <c r="Q2187" i="6"/>
  <c r="P2187" i="6"/>
  <c r="O2187" i="6"/>
  <c r="AA2186" i="6"/>
  <c r="Z2186" i="6"/>
  <c r="Y2186" i="6"/>
  <c r="X2186" i="6"/>
  <c r="W2186" i="6"/>
  <c r="V2186" i="6"/>
  <c r="U2186" i="6"/>
  <c r="T2186" i="6"/>
  <c r="S2186" i="6"/>
  <c r="R2186" i="6"/>
  <c r="Q2186" i="6"/>
  <c r="P2186" i="6"/>
  <c r="O2186" i="6"/>
  <c r="AA2185" i="6"/>
  <c r="Z2185" i="6"/>
  <c r="Y2185" i="6"/>
  <c r="X2185" i="6"/>
  <c r="W2185" i="6"/>
  <c r="V2185" i="6"/>
  <c r="U2185" i="6"/>
  <c r="T2185" i="6"/>
  <c r="S2185" i="6"/>
  <c r="R2185" i="6"/>
  <c r="Q2185" i="6"/>
  <c r="P2185" i="6"/>
  <c r="O2185" i="6"/>
  <c r="AA2184" i="6"/>
  <c r="Z2184" i="6"/>
  <c r="Y2184" i="6"/>
  <c r="X2184" i="6"/>
  <c r="W2184" i="6"/>
  <c r="V2184" i="6"/>
  <c r="U2184" i="6"/>
  <c r="T2184" i="6"/>
  <c r="S2184" i="6"/>
  <c r="R2184" i="6"/>
  <c r="Q2184" i="6"/>
  <c r="P2184" i="6"/>
  <c r="O2184" i="6"/>
  <c r="AA2183" i="6"/>
  <c r="Z2183" i="6"/>
  <c r="Y2183" i="6"/>
  <c r="X2183" i="6"/>
  <c r="W2183" i="6"/>
  <c r="V2183" i="6"/>
  <c r="U2183" i="6"/>
  <c r="T2183" i="6"/>
  <c r="S2183" i="6"/>
  <c r="R2183" i="6"/>
  <c r="Q2183" i="6"/>
  <c r="P2183" i="6"/>
  <c r="O2183" i="6"/>
  <c r="AA2182" i="6"/>
  <c r="Z2182" i="6"/>
  <c r="Y2182" i="6"/>
  <c r="X2182" i="6"/>
  <c r="W2182" i="6"/>
  <c r="V2182" i="6"/>
  <c r="U2182" i="6"/>
  <c r="T2182" i="6"/>
  <c r="S2182" i="6"/>
  <c r="R2182" i="6"/>
  <c r="Q2182" i="6"/>
  <c r="P2182" i="6"/>
  <c r="O2182" i="6"/>
  <c r="AA2181" i="6"/>
  <c r="Z2181" i="6"/>
  <c r="Y2181" i="6"/>
  <c r="X2181" i="6"/>
  <c r="W2181" i="6"/>
  <c r="V2181" i="6"/>
  <c r="U2181" i="6"/>
  <c r="T2181" i="6"/>
  <c r="S2181" i="6"/>
  <c r="R2181" i="6"/>
  <c r="Q2181" i="6"/>
  <c r="P2181" i="6"/>
  <c r="O2181" i="6"/>
  <c r="AA2180" i="6"/>
  <c r="Z2180" i="6"/>
  <c r="Y2180" i="6"/>
  <c r="X2180" i="6"/>
  <c r="W2180" i="6"/>
  <c r="V2180" i="6"/>
  <c r="U2180" i="6"/>
  <c r="T2180" i="6"/>
  <c r="S2180" i="6"/>
  <c r="R2180" i="6"/>
  <c r="Q2180" i="6"/>
  <c r="P2180" i="6"/>
  <c r="O2180" i="6"/>
  <c r="AA2179" i="6"/>
  <c r="Z2179" i="6"/>
  <c r="Y2179" i="6"/>
  <c r="X2179" i="6"/>
  <c r="W2179" i="6"/>
  <c r="V2179" i="6"/>
  <c r="U2179" i="6"/>
  <c r="T2179" i="6"/>
  <c r="S2179" i="6"/>
  <c r="R2179" i="6"/>
  <c r="Q2179" i="6"/>
  <c r="P2179" i="6"/>
  <c r="O2179" i="6"/>
  <c r="AA2178" i="6"/>
  <c r="Z2178" i="6"/>
  <c r="Y2178" i="6"/>
  <c r="X2178" i="6"/>
  <c r="W2178" i="6"/>
  <c r="V2178" i="6"/>
  <c r="U2178" i="6"/>
  <c r="T2178" i="6"/>
  <c r="S2178" i="6"/>
  <c r="R2178" i="6"/>
  <c r="Q2178" i="6"/>
  <c r="P2178" i="6"/>
  <c r="O2178" i="6"/>
  <c r="AA2177" i="6"/>
  <c r="Z2177" i="6"/>
  <c r="Y2177" i="6"/>
  <c r="X2177" i="6"/>
  <c r="W2177" i="6"/>
  <c r="V2177" i="6"/>
  <c r="U2177" i="6"/>
  <c r="T2177" i="6"/>
  <c r="S2177" i="6"/>
  <c r="R2177" i="6"/>
  <c r="Q2177" i="6"/>
  <c r="P2177" i="6"/>
  <c r="O2177" i="6"/>
  <c r="AA2176" i="6"/>
  <c r="Z2176" i="6"/>
  <c r="Y2176" i="6"/>
  <c r="X2176" i="6"/>
  <c r="W2176" i="6"/>
  <c r="V2176" i="6"/>
  <c r="U2176" i="6"/>
  <c r="T2176" i="6"/>
  <c r="S2176" i="6"/>
  <c r="R2176" i="6"/>
  <c r="Q2176" i="6"/>
  <c r="P2176" i="6"/>
  <c r="O2176" i="6"/>
  <c r="AA2175" i="6"/>
  <c r="Z2175" i="6"/>
  <c r="Y2175" i="6"/>
  <c r="X2175" i="6"/>
  <c r="W2175" i="6"/>
  <c r="V2175" i="6"/>
  <c r="U2175" i="6"/>
  <c r="T2175" i="6"/>
  <c r="S2175" i="6"/>
  <c r="R2175" i="6"/>
  <c r="Q2175" i="6"/>
  <c r="P2175" i="6"/>
  <c r="O2175" i="6"/>
  <c r="AA2174" i="6"/>
  <c r="Z2174" i="6"/>
  <c r="Y2174" i="6"/>
  <c r="X2174" i="6"/>
  <c r="W2174" i="6"/>
  <c r="V2174" i="6"/>
  <c r="U2174" i="6"/>
  <c r="T2174" i="6"/>
  <c r="S2174" i="6"/>
  <c r="R2174" i="6"/>
  <c r="Q2174" i="6"/>
  <c r="P2174" i="6"/>
  <c r="O2174" i="6"/>
  <c r="AA2173" i="6"/>
  <c r="Z2173" i="6"/>
  <c r="Y2173" i="6"/>
  <c r="X2173" i="6"/>
  <c r="W2173" i="6"/>
  <c r="V2173" i="6"/>
  <c r="U2173" i="6"/>
  <c r="T2173" i="6"/>
  <c r="S2173" i="6"/>
  <c r="R2173" i="6"/>
  <c r="Q2173" i="6"/>
  <c r="P2173" i="6"/>
  <c r="O2173" i="6"/>
  <c r="AA2172" i="6"/>
  <c r="Z2172" i="6"/>
  <c r="Y2172" i="6"/>
  <c r="X2172" i="6"/>
  <c r="W2172" i="6"/>
  <c r="V2172" i="6"/>
  <c r="U2172" i="6"/>
  <c r="T2172" i="6"/>
  <c r="S2172" i="6"/>
  <c r="R2172" i="6"/>
  <c r="Q2172" i="6"/>
  <c r="P2172" i="6"/>
  <c r="O2172" i="6"/>
  <c r="AA2171" i="6"/>
  <c r="Z2171" i="6"/>
  <c r="Y2171" i="6"/>
  <c r="X2171" i="6"/>
  <c r="W2171" i="6"/>
  <c r="V2171" i="6"/>
  <c r="U2171" i="6"/>
  <c r="T2171" i="6"/>
  <c r="S2171" i="6"/>
  <c r="R2171" i="6"/>
  <c r="Q2171" i="6"/>
  <c r="P2171" i="6"/>
  <c r="O2171" i="6"/>
  <c r="AA2170" i="6"/>
  <c r="Z2170" i="6"/>
  <c r="Y2170" i="6"/>
  <c r="X2170" i="6"/>
  <c r="W2170" i="6"/>
  <c r="V2170" i="6"/>
  <c r="U2170" i="6"/>
  <c r="T2170" i="6"/>
  <c r="S2170" i="6"/>
  <c r="R2170" i="6"/>
  <c r="Q2170" i="6"/>
  <c r="P2170" i="6"/>
  <c r="O2170" i="6"/>
  <c r="AA2169" i="6"/>
  <c r="Z2169" i="6"/>
  <c r="Y2169" i="6"/>
  <c r="X2169" i="6"/>
  <c r="W2169" i="6"/>
  <c r="V2169" i="6"/>
  <c r="U2169" i="6"/>
  <c r="T2169" i="6"/>
  <c r="S2169" i="6"/>
  <c r="R2169" i="6"/>
  <c r="Q2169" i="6"/>
  <c r="P2169" i="6"/>
  <c r="O2169" i="6"/>
  <c r="AA2168" i="6"/>
  <c r="Z2168" i="6"/>
  <c r="Y2168" i="6"/>
  <c r="X2168" i="6"/>
  <c r="W2168" i="6"/>
  <c r="V2168" i="6"/>
  <c r="U2168" i="6"/>
  <c r="T2168" i="6"/>
  <c r="S2168" i="6"/>
  <c r="R2168" i="6"/>
  <c r="Q2168" i="6"/>
  <c r="P2168" i="6"/>
  <c r="O2168" i="6"/>
  <c r="AA2167" i="6"/>
  <c r="Z2167" i="6"/>
  <c r="Y2167" i="6"/>
  <c r="X2167" i="6"/>
  <c r="W2167" i="6"/>
  <c r="V2167" i="6"/>
  <c r="U2167" i="6"/>
  <c r="T2167" i="6"/>
  <c r="S2167" i="6"/>
  <c r="R2167" i="6"/>
  <c r="Q2167" i="6"/>
  <c r="P2167" i="6"/>
  <c r="O2167" i="6"/>
  <c r="AA2166" i="6"/>
  <c r="Z2166" i="6"/>
  <c r="Y2166" i="6"/>
  <c r="X2166" i="6"/>
  <c r="W2166" i="6"/>
  <c r="V2166" i="6"/>
  <c r="U2166" i="6"/>
  <c r="T2166" i="6"/>
  <c r="S2166" i="6"/>
  <c r="R2166" i="6"/>
  <c r="Q2166" i="6"/>
  <c r="P2166" i="6"/>
  <c r="O2166" i="6"/>
  <c r="AA2165" i="6"/>
  <c r="Z2165" i="6"/>
  <c r="Y2165" i="6"/>
  <c r="X2165" i="6"/>
  <c r="W2165" i="6"/>
  <c r="V2165" i="6"/>
  <c r="U2165" i="6"/>
  <c r="T2165" i="6"/>
  <c r="S2165" i="6"/>
  <c r="R2165" i="6"/>
  <c r="Q2165" i="6"/>
  <c r="P2165" i="6"/>
  <c r="O2165" i="6"/>
  <c r="AA2164" i="6"/>
  <c r="Z2164" i="6"/>
  <c r="Y2164" i="6"/>
  <c r="X2164" i="6"/>
  <c r="W2164" i="6"/>
  <c r="V2164" i="6"/>
  <c r="U2164" i="6"/>
  <c r="T2164" i="6"/>
  <c r="S2164" i="6"/>
  <c r="R2164" i="6"/>
  <c r="Q2164" i="6"/>
  <c r="P2164" i="6"/>
  <c r="O2164" i="6"/>
  <c r="AA2163" i="6"/>
  <c r="Z2163" i="6"/>
  <c r="Y2163" i="6"/>
  <c r="X2163" i="6"/>
  <c r="W2163" i="6"/>
  <c r="V2163" i="6"/>
  <c r="U2163" i="6"/>
  <c r="T2163" i="6"/>
  <c r="S2163" i="6"/>
  <c r="R2163" i="6"/>
  <c r="Q2163" i="6"/>
  <c r="P2163" i="6"/>
  <c r="O2163" i="6"/>
  <c r="AA2162" i="6"/>
  <c r="Z2162" i="6"/>
  <c r="Y2162" i="6"/>
  <c r="X2162" i="6"/>
  <c r="W2162" i="6"/>
  <c r="V2162" i="6"/>
  <c r="U2162" i="6"/>
  <c r="T2162" i="6"/>
  <c r="S2162" i="6"/>
  <c r="R2162" i="6"/>
  <c r="Q2162" i="6"/>
  <c r="P2162" i="6"/>
  <c r="O2162" i="6"/>
  <c r="AA2161" i="6"/>
  <c r="Z2161" i="6"/>
  <c r="Y2161" i="6"/>
  <c r="X2161" i="6"/>
  <c r="W2161" i="6"/>
  <c r="V2161" i="6"/>
  <c r="U2161" i="6"/>
  <c r="T2161" i="6"/>
  <c r="S2161" i="6"/>
  <c r="R2161" i="6"/>
  <c r="Q2161" i="6"/>
  <c r="P2161" i="6"/>
  <c r="O2161" i="6"/>
  <c r="AA2160" i="6"/>
  <c r="Z2160" i="6"/>
  <c r="Y2160" i="6"/>
  <c r="X2160" i="6"/>
  <c r="W2160" i="6"/>
  <c r="V2160" i="6"/>
  <c r="U2160" i="6"/>
  <c r="T2160" i="6"/>
  <c r="S2160" i="6"/>
  <c r="R2160" i="6"/>
  <c r="Q2160" i="6"/>
  <c r="P2160" i="6"/>
  <c r="O2160" i="6"/>
  <c r="AA2159" i="6"/>
  <c r="Z2159" i="6"/>
  <c r="Y2159" i="6"/>
  <c r="X2159" i="6"/>
  <c r="W2159" i="6"/>
  <c r="V2159" i="6"/>
  <c r="U2159" i="6"/>
  <c r="T2159" i="6"/>
  <c r="S2159" i="6"/>
  <c r="R2159" i="6"/>
  <c r="Q2159" i="6"/>
  <c r="P2159" i="6"/>
  <c r="O2159" i="6"/>
  <c r="AA2158" i="6"/>
  <c r="Z2158" i="6"/>
  <c r="Y2158" i="6"/>
  <c r="X2158" i="6"/>
  <c r="W2158" i="6"/>
  <c r="V2158" i="6"/>
  <c r="U2158" i="6"/>
  <c r="T2158" i="6"/>
  <c r="S2158" i="6"/>
  <c r="R2158" i="6"/>
  <c r="Q2158" i="6"/>
  <c r="P2158" i="6"/>
  <c r="O2158" i="6"/>
  <c r="AA2157" i="6"/>
  <c r="Z2157" i="6"/>
  <c r="Y2157" i="6"/>
  <c r="X2157" i="6"/>
  <c r="W2157" i="6"/>
  <c r="V2157" i="6"/>
  <c r="U2157" i="6"/>
  <c r="T2157" i="6"/>
  <c r="S2157" i="6"/>
  <c r="R2157" i="6"/>
  <c r="Q2157" i="6"/>
  <c r="P2157" i="6"/>
  <c r="O2157" i="6"/>
  <c r="AA2156" i="6"/>
  <c r="Z2156" i="6"/>
  <c r="Y2156" i="6"/>
  <c r="X2156" i="6"/>
  <c r="W2156" i="6"/>
  <c r="V2156" i="6"/>
  <c r="U2156" i="6"/>
  <c r="T2156" i="6"/>
  <c r="S2156" i="6"/>
  <c r="R2156" i="6"/>
  <c r="Q2156" i="6"/>
  <c r="P2156" i="6"/>
  <c r="O2156" i="6"/>
  <c r="AA2155" i="6"/>
  <c r="Z2155" i="6"/>
  <c r="Y2155" i="6"/>
  <c r="X2155" i="6"/>
  <c r="W2155" i="6"/>
  <c r="V2155" i="6"/>
  <c r="U2155" i="6"/>
  <c r="T2155" i="6"/>
  <c r="S2155" i="6"/>
  <c r="R2155" i="6"/>
  <c r="Q2155" i="6"/>
  <c r="P2155" i="6"/>
  <c r="O2155" i="6"/>
  <c r="AA2154" i="6"/>
  <c r="Z2154" i="6"/>
  <c r="Y2154" i="6"/>
  <c r="X2154" i="6"/>
  <c r="W2154" i="6"/>
  <c r="V2154" i="6"/>
  <c r="U2154" i="6"/>
  <c r="T2154" i="6"/>
  <c r="S2154" i="6"/>
  <c r="R2154" i="6"/>
  <c r="Q2154" i="6"/>
  <c r="P2154" i="6"/>
  <c r="O2154" i="6"/>
  <c r="AA2153" i="6"/>
  <c r="Z2153" i="6"/>
  <c r="Y2153" i="6"/>
  <c r="X2153" i="6"/>
  <c r="W2153" i="6"/>
  <c r="V2153" i="6"/>
  <c r="U2153" i="6"/>
  <c r="T2153" i="6"/>
  <c r="S2153" i="6"/>
  <c r="R2153" i="6"/>
  <c r="Q2153" i="6"/>
  <c r="P2153" i="6"/>
  <c r="O2153" i="6"/>
  <c r="AA2152" i="6"/>
  <c r="Z2152" i="6"/>
  <c r="Y2152" i="6"/>
  <c r="X2152" i="6"/>
  <c r="W2152" i="6"/>
  <c r="V2152" i="6"/>
  <c r="U2152" i="6"/>
  <c r="T2152" i="6"/>
  <c r="S2152" i="6"/>
  <c r="R2152" i="6"/>
  <c r="Q2152" i="6"/>
  <c r="P2152" i="6"/>
  <c r="O2152" i="6"/>
  <c r="AA2151" i="6"/>
  <c r="Z2151" i="6"/>
  <c r="Y2151" i="6"/>
  <c r="X2151" i="6"/>
  <c r="W2151" i="6"/>
  <c r="V2151" i="6"/>
  <c r="U2151" i="6"/>
  <c r="T2151" i="6"/>
  <c r="S2151" i="6"/>
  <c r="R2151" i="6"/>
  <c r="Q2151" i="6"/>
  <c r="P2151" i="6"/>
  <c r="O2151" i="6"/>
  <c r="AA2150" i="6"/>
  <c r="Z2150" i="6"/>
  <c r="Y2150" i="6"/>
  <c r="X2150" i="6"/>
  <c r="W2150" i="6"/>
  <c r="V2150" i="6"/>
  <c r="U2150" i="6"/>
  <c r="T2150" i="6"/>
  <c r="S2150" i="6"/>
  <c r="R2150" i="6"/>
  <c r="Q2150" i="6"/>
  <c r="P2150" i="6"/>
  <c r="O2150" i="6"/>
  <c r="AA2149" i="6"/>
  <c r="Z2149" i="6"/>
  <c r="Y2149" i="6"/>
  <c r="X2149" i="6"/>
  <c r="W2149" i="6"/>
  <c r="V2149" i="6"/>
  <c r="U2149" i="6"/>
  <c r="T2149" i="6"/>
  <c r="S2149" i="6"/>
  <c r="R2149" i="6"/>
  <c r="Q2149" i="6"/>
  <c r="P2149" i="6"/>
  <c r="O2149" i="6"/>
  <c r="AA2148" i="6"/>
  <c r="Z2148" i="6"/>
  <c r="Y2148" i="6"/>
  <c r="X2148" i="6"/>
  <c r="W2148" i="6"/>
  <c r="V2148" i="6"/>
  <c r="U2148" i="6"/>
  <c r="T2148" i="6"/>
  <c r="S2148" i="6"/>
  <c r="R2148" i="6"/>
  <c r="Q2148" i="6"/>
  <c r="P2148" i="6"/>
  <c r="O2148" i="6"/>
  <c r="AA2147" i="6"/>
  <c r="Z2147" i="6"/>
  <c r="Y2147" i="6"/>
  <c r="X2147" i="6"/>
  <c r="W2147" i="6"/>
  <c r="V2147" i="6"/>
  <c r="U2147" i="6"/>
  <c r="T2147" i="6"/>
  <c r="S2147" i="6"/>
  <c r="R2147" i="6"/>
  <c r="Q2147" i="6"/>
  <c r="P2147" i="6"/>
  <c r="O2147" i="6"/>
  <c r="AA2146" i="6"/>
  <c r="Z2146" i="6"/>
  <c r="Y2146" i="6"/>
  <c r="X2146" i="6"/>
  <c r="W2146" i="6"/>
  <c r="V2146" i="6"/>
  <c r="U2146" i="6"/>
  <c r="T2146" i="6"/>
  <c r="S2146" i="6"/>
  <c r="R2146" i="6"/>
  <c r="Q2146" i="6"/>
  <c r="P2146" i="6"/>
  <c r="O2146" i="6"/>
  <c r="AA2145" i="6"/>
  <c r="Z2145" i="6"/>
  <c r="Y2145" i="6"/>
  <c r="X2145" i="6"/>
  <c r="W2145" i="6"/>
  <c r="V2145" i="6"/>
  <c r="U2145" i="6"/>
  <c r="T2145" i="6"/>
  <c r="S2145" i="6"/>
  <c r="R2145" i="6"/>
  <c r="Q2145" i="6"/>
  <c r="P2145" i="6"/>
  <c r="O2145" i="6"/>
  <c r="AA2144" i="6"/>
  <c r="Z2144" i="6"/>
  <c r="Y2144" i="6"/>
  <c r="X2144" i="6"/>
  <c r="W2144" i="6"/>
  <c r="V2144" i="6"/>
  <c r="U2144" i="6"/>
  <c r="T2144" i="6"/>
  <c r="S2144" i="6"/>
  <c r="R2144" i="6"/>
  <c r="Q2144" i="6"/>
  <c r="P2144" i="6"/>
  <c r="O2144" i="6"/>
  <c r="AA2143" i="6"/>
  <c r="Z2143" i="6"/>
  <c r="Y2143" i="6"/>
  <c r="X2143" i="6"/>
  <c r="W2143" i="6"/>
  <c r="V2143" i="6"/>
  <c r="U2143" i="6"/>
  <c r="T2143" i="6"/>
  <c r="S2143" i="6"/>
  <c r="R2143" i="6"/>
  <c r="Q2143" i="6"/>
  <c r="P2143" i="6"/>
  <c r="O2143" i="6"/>
  <c r="AA2142" i="6"/>
  <c r="Z2142" i="6"/>
  <c r="Y2142" i="6"/>
  <c r="X2142" i="6"/>
  <c r="W2142" i="6"/>
  <c r="V2142" i="6"/>
  <c r="U2142" i="6"/>
  <c r="T2142" i="6"/>
  <c r="S2142" i="6"/>
  <c r="R2142" i="6"/>
  <c r="Q2142" i="6"/>
  <c r="P2142" i="6"/>
  <c r="O2142" i="6"/>
  <c r="AA2141" i="6"/>
  <c r="Z2141" i="6"/>
  <c r="Y2141" i="6"/>
  <c r="X2141" i="6"/>
  <c r="W2141" i="6"/>
  <c r="V2141" i="6"/>
  <c r="U2141" i="6"/>
  <c r="T2141" i="6"/>
  <c r="S2141" i="6"/>
  <c r="R2141" i="6"/>
  <c r="Q2141" i="6"/>
  <c r="P2141" i="6"/>
  <c r="O2141" i="6"/>
  <c r="AA2140" i="6"/>
  <c r="Z2140" i="6"/>
  <c r="Y2140" i="6"/>
  <c r="X2140" i="6"/>
  <c r="W2140" i="6"/>
  <c r="V2140" i="6"/>
  <c r="U2140" i="6"/>
  <c r="T2140" i="6"/>
  <c r="S2140" i="6"/>
  <c r="R2140" i="6"/>
  <c r="Q2140" i="6"/>
  <c r="P2140" i="6"/>
  <c r="O2140" i="6"/>
  <c r="AA2139" i="6"/>
  <c r="Z2139" i="6"/>
  <c r="Y2139" i="6"/>
  <c r="X2139" i="6"/>
  <c r="W2139" i="6"/>
  <c r="V2139" i="6"/>
  <c r="U2139" i="6"/>
  <c r="T2139" i="6"/>
  <c r="S2139" i="6"/>
  <c r="R2139" i="6"/>
  <c r="Q2139" i="6"/>
  <c r="P2139" i="6"/>
  <c r="O2139" i="6"/>
  <c r="AA2138" i="6"/>
  <c r="Z2138" i="6"/>
  <c r="Y2138" i="6"/>
  <c r="X2138" i="6"/>
  <c r="W2138" i="6"/>
  <c r="V2138" i="6"/>
  <c r="U2138" i="6"/>
  <c r="T2138" i="6"/>
  <c r="S2138" i="6"/>
  <c r="R2138" i="6"/>
  <c r="Q2138" i="6"/>
  <c r="P2138" i="6"/>
  <c r="O2138" i="6"/>
  <c r="AA2137" i="6"/>
  <c r="Z2137" i="6"/>
  <c r="Y2137" i="6"/>
  <c r="X2137" i="6"/>
  <c r="W2137" i="6"/>
  <c r="V2137" i="6"/>
  <c r="U2137" i="6"/>
  <c r="T2137" i="6"/>
  <c r="S2137" i="6"/>
  <c r="R2137" i="6"/>
  <c r="Q2137" i="6"/>
  <c r="P2137" i="6"/>
  <c r="O2137" i="6"/>
  <c r="AA2136" i="6"/>
  <c r="Z2136" i="6"/>
  <c r="Y2136" i="6"/>
  <c r="X2136" i="6"/>
  <c r="W2136" i="6"/>
  <c r="V2136" i="6"/>
  <c r="U2136" i="6"/>
  <c r="T2136" i="6"/>
  <c r="S2136" i="6"/>
  <c r="R2136" i="6"/>
  <c r="Q2136" i="6"/>
  <c r="P2136" i="6"/>
  <c r="O2136" i="6"/>
  <c r="AA2135" i="6"/>
  <c r="Z2135" i="6"/>
  <c r="Y2135" i="6"/>
  <c r="X2135" i="6"/>
  <c r="W2135" i="6"/>
  <c r="V2135" i="6"/>
  <c r="U2135" i="6"/>
  <c r="T2135" i="6"/>
  <c r="S2135" i="6"/>
  <c r="R2135" i="6"/>
  <c r="Q2135" i="6"/>
  <c r="P2135" i="6"/>
  <c r="O2135" i="6"/>
  <c r="AA2134" i="6"/>
  <c r="Z2134" i="6"/>
  <c r="Y2134" i="6"/>
  <c r="X2134" i="6"/>
  <c r="W2134" i="6"/>
  <c r="V2134" i="6"/>
  <c r="U2134" i="6"/>
  <c r="T2134" i="6"/>
  <c r="S2134" i="6"/>
  <c r="R2134" i="6"/>
  <c r="Q2134" i="6"/>
  <c r="P2134" i="6"/>
  <c r="O2134" i="6"/>
  <c r="AA2133" i="6"/>
  <c r="Z2133" i="6"/>
  <c r="Y2133" i="6"/>
  <c r="X2133" i="6"/>
  <c r="W2133" i="6"/>
  <c r="V2133" i="6"/>
  <c r="U2133" i="6"/>
  <c r="T2133" i="6"/>
  <c r="S2133" i="6"/>
  <c r="R2133" i="6"/>
  <c r="Q2133" i="6"/>
  <c r="P2133" i="6"/>
  <c r="O2133" i="6"/>
  <c r="AA2132" i="6"/>
  <c r="Z2132" i="6"/>
  <c r="Y2132" i="6"/>
  <c r="X2132" i="6"/>
  <c r="W2132" i="6"/>
  <c r="V2132" i="6"/>
  <c r="U2132" i="6"/>
  <c r="T2132" i="6"/>
  <c r="S2132" i="6"/>
  <c r="R2132" i="6"/>
  <c r="Q2132" i="6"/>
  <c r="P2132" i="6"/>
  <c r="O2132" i="6"/>
  <c r="AA2131" i="6"/>
  <c r="Z2131" i="6"/>
  <c r="Y2131" i="6"/>
  <c r="X2131" i="6"/>
  <c r="W2131" i="6"/>
  <c r="V2131" i="6"/>
  <c r="U2131" i="6"/>
  <c r="T2131" i="6"/>
  <c r="S2131" i="6"/>
  <c r="R2131" i="6"/>
  <c r="Q2131" i="6"/>
  <c r="P2131" i="6"/>
  <c r="O2131" i="6"/>
  <c r="AA2130" i="6"/>
  <c r="Z2130" i="6"/>
  <c r="Y2130" i="6"/>
  <c r="X2130" i="6"/>
  <c r="W2130" i="6"/>
  <c r="V2130" i="6"/>
  <c r="U2130" i="6"/>
  <c r="T2130" i="6"/>
  <c r="S2130" i="6"/>
  <c r="R2130" i="6"/>
  <c r="Q2130" i="6"/>
  <c r="P2130" i="6"/>
  <c r="O2130" i="6"/>
  <c r="AA2129" i="6"/>
  <c r="Z2129" i="6"/>
  <c r="Y2129" i="6"/>
  <c r="X2129" i="6"/>
  <c r="W2129" i="6"/>
  <c r="V2129" i="6"/>
  <c r="U2129" i="6"/>
  <c r="T2129" i="6"/>
  <c r="S2129" i="6"/>
  <c r="R2129" i="6"/>
  <c r="Q2129" i="6"/>
  <c r="P2129" i="6"/>
  <c r="O2129" i="6"/>
  <c r="AA2128" i="6"/>
  <c r="Z2128" i="6"/>
  <c r="Y2128" i="6"/>
  <c r="X2128" i="6"/>
  <c r="W2128" i="6"/>
  <c r="V2128" i="6"/>
  <c r="U2128" i="6"/>
  <c r="T2128" i="6"/>
  <c r="S2128" i="6"/>
  <c r="R2128" i="6"/>
  <c r="Q2128" i="6"/>
  <c r="P2128" i="6"/>
  <c r="O2128" i="6"/>
  <c r="AA2127" i="6"/>
  <c r="Z2127" i="6"/>
  <c r="Y2127" i="6"/>
  <c r="X2127" i="6"/>
  <c r="W2127" i="6"/>
  <c r="V2127" i="6"/>
  <c r="U2127" i="6"/>
  <c r="T2127" i="6"/>
  <c r="S2127" i="6"/>
  <c r="R2127" i="6"/>
  <c r="Q2127" i="6"/>
  <c r="P2127" i="6"/>
  <c r="O2127" i="6"/>
  <c r="AA2126" i="6"/>
  <c r="Z2126" i="6"/>
  <c r="Y2126" i="6"/>
  <c r="X2126" i="6"/>
  <c r="W2126" i="6"/>
  <c r="V2126" i="6"/>
  <c r="U2126" i="6"/>
  <c r="T2126" i="6"/>
  <c r="S2126" i="6"/>
  <c r="R2126" i="6"/>
  <c r="Q2126" i="6"/>
  <c r="P2126" i="6"/>
  <c r="O2126" i="6"/>
  <c r="AA2125" i="6"/>
  <c r="Z2125" i="6"/>
  <c r="Y2125" i="6"/>
  <c r="X2125" i="6"/>
  <c r="W2125" i="6"/>
  <c r="V2125" i="6"/>
  <c r="U2125" i="6"/>
  <c r="T2125" i="6"/>
  <c r="S2125" i="6"/>
  <c r="R2125" i="6"/>
  <c r="Q2125" i="6"/>
  <c r="P2125" i="6"/>
  <c r="O2125" i="6"/>
  <c r="AA2124" i="6"/>
  <c r="Z2124" i="6"/>
  <c r="Y2124" i="6"/>
  <c r="X2124" i="6"/>
  <c r="W2124" i="6"/>
  <c r="V2124" i="6"/>
  <c r="U2124" i="6"/>
  <c r="T2124" i="6"/>
  <c r="S2124" i="6"/>
  <c r="R2124" i="6"/>
  <c r="Q2124" i="6"/>
  <c r="P2124" i="6"/>
  <c r="O2124" i="6"/>
  <c r="AA2123" i="6"/>
  <c r="Z2123" i="6"/>
  <c r="Y2123" i="6"/>
  <c r="X2123" i="6"/>
  <c r="W2123" i="6"/>
  <c r="V2123" i="6"/>
  <c r="U2123" i="6"/>
  <c r="T2123" i="6"/>
  <c r="S2123" i="6"/>
  <c r="R2123" i="6"/>
  <c r="Q2123" i="6"/>
  <c r="P2123" i="6"/>
  <c r="O2123" i="6"/>
  <c r="AA2122" i="6"/>
  <c r="Z2122" i="6"/>
  <c r="Y2122" i="6"/>
  <c r="X2122" i="6"/>
  <c r="W2122" i="6"/>
  <c r="V2122" i="6"/>
  <c r="U2122" i="6"/>
  <c r="T2122" i="6"/>
  <c r="S2122" i="6"/>
  <c r="R2122" i="6"/>
  <c r="Q2122" i="6"/>
  <c r="P2122" i="6"/>
  <c r="O2122" i="6"/>
  <c r="AA2121" i="6"/>
  <c r="Z2121" i="6"/>
  <c r="Y2121" i="6"/>
  <c r="X2121" i="6"/>
  <c r="W2121" i="6"/>
  <c r="V2121" i="6"/>
  <c r="U2121" i="6"/>
  <c r="T2121" i="6"/>
  <c r="S2121" i="6"/>
  <c r="R2121" i="6"/>
  <c r="Q2121" i="6"/>
  <c r="P2121" i="6"/>
  <c r="O2121" i="6"/>
  <c r="AA2120" i="6"/>
  <c r="Z2120" i="6"/>
  <c r="Y2120" i="6"/>
  <c r="X2120" i="6"/>
  <c r="W2120" i="6"/>
  <c r="V2120" i="6"/>
  <c r="U2120" i="6"/>
  <c r="T2120" i="6"/>
  <c r="S2120" i="6"/>
  <c r="R2120" i="6"/>
  <c r="Q2120" i="6"/>
  <c r="P2120" i="6"/>
  <c r="O2120" i="6"/>
  <c r="AA2119" i="6"/>
  <c r="Z2119" i="6"/>
  <c r="Y2119" i="6"/>
  <c r="X2119" i="6"/>
  <c r="W2119" i="6"/>
  <c r="V2119" i="6"/>
  <c r="U2119" i="6"/>
  <c r="T2119" i="6"/>
  <c r="S2119" i="6"/>
  <c r="R2119" i="6"/>
  <c r="Q2119" i="6"/>
  <c r="P2119" i="6"/>
  <c r="O2119" i="6"/>
  <c r="AA2118" i="6"/>
  <c r="Z2118" i="6"/>
  <c r="Y2118" i="6"/>
  <c r="X2118" i="6"/>
  <c r="W2118" i="6"/>
  <c r="V2118" i="6"/>
  <c r="U2118" i="6"/>
  <c r="T2118" i="6"/>
  <c r="S2118" i="6"/>
  <c r="R2118" i="6"/>
  <c r="Q2118" i="6"/>
  <c r="P2118" i="6"/>
  <c r="O2118" i="6"/>
  <c r="AA2117" i="6"/>
  <c r="Z2117" i="6"/>
  <c r="Y2117" i="6"/>
  <c r="X2117" i="6"/>
  <c r="W2117" i="6"/>
  <c r="V2117" i="6"/>
  <c r="U2117" i="6"/>
  <c r="T2117" i="6"/>
  <c r="S2117" i="6"/>
  <c r="R2117" i="6"/>
  <c r="Q2117" i="6"/>
  <c r="P2117" i="6"/>
  <c r="O2117" i="6"/>
  <c r="AA2116" i="6"/>
  <c r="Z2116" i="6"/>
  <c r="Y2116" i="6"/>
  <c r="X2116" i="6"/>
  <c r="W2116" i="6"/>
  <c r="V2116" i="6"/>
  <c r="U2116" i="6"/>
  <c r="T2116" i="6"/>
  <c r="S2116" i="6"/>
  <c r="R2116" i="6"/>
  <c r="Q2116" i="6"/>
  <c r="P2116" i="6"/>
  <c r="O2116" i="6"/>
  <c r="AA2115" i="6"/>
  <c r="Z2115" i="6"/>
  <c r="Y2115" i="6"/>
  <c r="X2115" i="6"/>
  <c r="W2115" i="6"/>
  <c r="V2115" i="6"/>
  <c r="U2115" i="6"/>
  <c r="T2115" i="6"/>
  <c r="S2115" i="6"/>
  <c r="R2115" i="6"/>
  <c r="Q2115" i="6"/>
  <c r="P2115" i="6"/>
  <c r="O2115" i="6"/>
  <c r="AA2114" i="6"/>
  <c r="Z2114" i="6"/>
  <c r="Y2114" i="6"/>
  <c r="X2114" i="6"/>
  <c r="W2114" i="6"/>
  <c r="V2114" i="6"/>
  <c r="U2114" i="6"/>
  <c r="T2114" i="6"/>
  <c r="S2114" i="6"/>
  <c r="R2114" i="6"/>
  <c r="Q2114" i="6"/>
  <c r="P2114" i="6"/>
  <c r="O2114" i="6"/>
  <c r="AA2113" i="6"/>
  <c r="Z2113" i="6"/>
  <c r="Y2113" i="6"/>
  <c r="X2113" i="6"/>
  <c r="W2113" i="6"/>
  <c r="V2113" i="6"/>
  <c r="U2113" i="6"/>
  <c r="T2113" i="6"/>
  <c r="S2113" i="6"/>
  <c r="R2113" i="6"/>
  <c r="Q2113" i="6"/>
  <c r="P2113" i="6"/>
  <c r="O2113" i="6"/>
  <c r="AA2112" i="6"/>
  <c r="Z2112" i="6"/>
  <c r="Y2112" i="6"/>
  <c r="X2112" i="6"/>
  <c r="W2112" i="6"/>
  <c r="V2112" i="6"/>
  <c r="U2112" i="6"/>
  <c r="T2112" i="6"/>
  <c r="S2112" i="6"/>
  <c r="R2112" i="6"/>
  <c r="Q2112" i="6"/>
  <c r="P2112" i="6"/>
  <c r="O2112" i="6"/>
  <c r="AA2111" i="6"/>
  <c r="Z2111" i="6"/>
  <c r="Y2111" i="6"/>
  <c r="X2111" i="6"/>
  <c r="W2111" i="6"/>
  <c r="V2111" i="6"/>
  <c r="U2111" i="6"/>
  <c r="T2111" i="6"/>
  <c r="S2111" i="6"/>
  <c r="R2111" i="6"/>
  <c r="Q2111" i="6"/>
  <c r="P2111" i="6"/>
  <c r="O2111" i="6"/>
  <c r="AA2110" i="6"/>
  <c r="Z2110" i="6"/>
  <c r="Y2110" i="6"/>
  <c r="X2110" i="6"/>
  <c r="W2110" i="6"/>
  <c r="V2110" i="6"/>
  <c r="U2110" i="6"/>
  <c r="T2110" i="6"/>
  <c r="S2110" i="6"/>
  <c r="R2110" i="6"/>
  <c r="Q2110" i="6"/>
  <c r="P2110" i="6"/>
  <c r="O2110" i="6"/>
  <c r="AA2109" i="6"/>
  <c r="Z2109" i="6"/>
  <c r="Y2109" i="6"/>
  <c r="X2109" i="6"/>
  <c r="W2109" i="6"/>
  <c r="V2109" i="6"/>
  <c r="U2109" i="6"/>
  <c r="T2109" i="6"/>
  <c r="S2109" i="6"/>
  <c r="R2109" i="6"/>
  <c r="Q2109" i="6"/>
  <c r="P2109" i="6"/>
  <c r="O2109" i="6"/>
  <c r="AA2108" i="6"/>
  <c r="Z2108" i="6"/>
  <c r="Y2108" i="6"/>
  <c r="X2108" i="6"/>
  <c r="W2108" i="6"/>
  <c r="V2108" i="6"/>
  <c r="U2108" i="6"/>
  <c r="T2108" i="6"/>
  <c r="S2108" i="6"/>
  <c r="R2108" i="6"/>
  <c r="Q2108" i="6"/>
  <c r="P2108" i="6"/>
  <c r="O2108" i="6"/>
  <c r="AA2107" i="6"/>
  <c r="Z2107" i="6"/>
  <c r="Y2107" i="6"/>
  <c r="X2107" i="6"/>
  <c r="W2107" i="6"/>
  <c r="V2107" i="6"/>
  <c r="U2107" i="6"/>
  <c r="T2107" i="6"/>
  <c r="S2107" i="6"/>
  <c r="R2107" i="6"/>
  <c r="Q2107" i="6"/>
  <c r="P2107" i="6"/>
  <c r="O2107" i="6"/>
  <c r="AA2106" i="6"/>
  <c r="Z2106" i="6"/>
  <c r="Y2106" i="6"/>
  <c r="X2106" i="6"/>
  <c r="W2106" i="6"/>
  <c r="V2106" i="6"/>
  <c r="U2106" i="6"/>
  <c r="T2106" i="6"/>
  <c r="S2106" i="6"/>
  <c r="R2106" i="6"/>
  <c r="Q2106" i="6"/>
  <c r="P2106" i="6"/>
  <c r="O2106" i="6"/>
  <c r="AA2105" i="6"/>
  <c r="Z2105" i="6"/>
  <c r="Y2105" i="6"/>
  <c r="X2105" i="6"/>
  <c r="W2105" i="6"/>
  <c r="V2105" i="6"/>
  <c r="U2105" i="6"/>
  <c r="T2105" i="6"/>
  <c r="S2105" i="6"/>
  <c r="R2105" i="6"/>
  <c r="Q2105" i="6"/>
  <c r="P2105" i="6"/>
  <c r="O2105" i="6"/>
  <c r="AA2104" i="6"/>
  <c r="Z2104" i="6"/>
  <c r="Y2104" i="6"/>
  <c r="X2104" i="6"/>
  <c r="W2104" i="6"/>
  <c r="V2104" i="6"/>
  <c r="U2104" i="6"/>
  <c r="T2104" i="6"/>
  <c r="S2104" i="6"/>
  <c r="R2104" i="6"/>
  <c r="Q2104" i="6"/>
  <c r="P2104" i="6"/>
  <c r="O2104" i="6"/>
  <c r="AA2103" i="6"/>
  <c r="Z2103" i="6"/>
  <c r="Y2103" i="6"/>
  <c r="X2103" i="6"/>
  <c r="W2103" i="6"/>
  <c r="V2103" i="6"/>
  <c r="U2103" i="6"/>
  <c r="T2103" i="6"/>
  <c r="S2103" i="6"/>
  <c r="R2103" i="6"/>
  <c r="Q2103" i="6"/>
  <c r="P2103" i="6"/>
  <c r="O2103" i="6"/>
  <c r="AA2102" i="6"/>
  <c r="Z2102" i="6"/>
  <c r="Y2102" i="6"/>
  <c r="X2102" i="6"/>
  <c r="W2102" i="6"/>
  <c r="V2102" i="6"/>
  <c r="U2102" i="6"/>
  <c r="T2102" i="6"/>
  <c r="S2102" i="6"/>
  <c r="R2102" i="6"/>
  <c r="Q2102" i="6"/>
  <c r="P2102" i="6"/>
  <c r="O2102" i="6"/>
  <c r="AA2101" i="6"/>
  <c r="Z2101" i="6"/>
  <c r="Y2101" i="6"/>
  <c r="X2101" i="6"/>
  <c r="W2101" i="6"/>
  <c r="V2101" i="6"/>
  <c r="U2101" i="6"/>
  <c r="T2101" i="6"/>
  <c r="S2101" i="6"/>
  <c r="R2101" i="6"/>
  <c r="Q2101" i="6"/>
  <c r="P2101" i="6"/>
  <c r="O2101" i="6"/>
  <c r="AA2100" i="6"/>
  <c r="Z2100" i="6"/>
  <c r="Y2100" i="6"/>
  <c r="X2100" i="6"/>
  <c r="W2100" i="6"/>
  <c r="V2100" i="6"/>
  <c r="U2100" i="6"/>
  <c r="T2100" i="6"/>
  <c r="S2100" i="6"/>
  <c r="R2100" i="6"/>
  <c r="Q2100" i="6"/>
  <c r="P2100" i="6"/>
  <c r="O2100" i="6"/>
  <c r="AA2099" i="6"/>
  <c r="Z2099" i="6"/>
  <c r="Y2099" i="6"/>
  <c r="X2099" i="6"/>
  <c r="W2099" i="6"/>
  <c r="V2099" i="6"/>
  <c r="U2099" i="6"/>
  <c r="T2099" i="6"/>
  <c r="S2099" i="6"/>
  <c r="R2099" i="6"/>
  <c r="Q2099" i="6"/>
  <c r="P2099" i="6"/>
  <c r="O2099" i="6"/>
  <c r="AA2098" i="6"/>
  <c r="Z2098" i="6"/>
  <c r="Y2098" i="6"/>
  <c r="X2098" i="6"/>
  <c r="W2098" i="6"/>
  <c r="V2098" i="6"/>
  <c r="U2098" i="6"/>
  <c r="T2098" i="6"/>
  <c r="S2098" i="6"/>
  <c r="R2098" i="6"/>
  <c r="Q2098" i="6"/>
  <c r="P2098" i="6"/>
  <c r="O2098" i="6"/>
  <c r="AA2097" i="6"/>
  <c r="Z2097" i="6"/>
  <c r="Y2097" i="6"/>
  <c r="X2097" i="6"/>
  <c r="W2097" i="6"/>
  <c r="V2097" i="6"/>
  <c r="U2097" i="6"/>
  <c r="T2097" i="6"/>
  <c r="S2097" i="6"/>
  <c r="R2097" i="6"/>
  <c r="Q2097" i="6"/>
  <c r="P2097" i="6"/>
  <c r="O2097" i="6"/>
  <c r="AA2096" i="6"/>
  <c r="Z2096" i="6"/>
  <c r="Y2096" i="6"/>
  <c r="X2096" i="6"/>
  <c r="W2096" i="6"/>
  <c r="V2096" i="6"/>
  <c r="U2096" i="6"/>
  <c r="T2096" i="6"/>
  <c r="S2096" i="6"/>
  <c r="R2096" i="6"/>
  <c r="Q2096" i="6"/>
  <c r="P2096" i="6"/>
  <c r="O2096" i="6"/>
  <c r="AA2095" i="6"/>
  <c r="Z2095" i="6"/>
  <c r="Y2095" i="6"/>
  <c r="X2095" i="6"/>
  <c r="W2095" i="6"/>
  <c r="V2095" i="6"/>
  <c r="U2095" i="6"/>
  <c r="T2095" i="6"/>
  <c r="S2095" i="6"/>
  <c r="R2095" i="6"/>
  <c r="Q2095" i="6"/>
  <c r="P2095" i="6"/>
  <c r="O2095" i="6"/>
  <c r="AA2094" i="6"/>
  <c r="Z2094" i="6"/>
  <c r="Y2094" i="6"/>
  <c r="X2094" i="6"/>
  <c r="W2094" i="6"/>
  <c r="V2094" i="6"/>
  <c r="U2094" i="6"/>
  <c r="T2094" i="6"/>
  <c r="S2094" i="6"/>
  <c r="R2094" i="6"/>
  <c r="Q2094" i="6"/>
  <c r="P2094" i="6"/>
  <c r="O2094" i="6"/>
  <c r="AA2093" i="6"/>
  <c r="Z2093" i="6"/>
  <c r="Y2093" i="6"/>
  <c r="X2093" i="6"/>
  <c r="W2093" i="6"/>
  <c r="V2093" i="6"/>
  <c r="U2093" i="6"/>
  <c r="T2093" i="6"/>
  <c r="S2093" i="6"/>
  <c r="R2093" i="6"/>
  <c r="Q2093" i="6"/>
  <c r="P2093" i="6"/>
  <c r="O2093" i="6"/>
  <c r="AA2092" i="6"/>
  <c r="Z2092" i="6"/>
  <c r="Y2092" i="6"/>
  <c r="X2092" i="6"/>
  <c r="W2092" i="6"/>
  <c r="V2092" i="6"/>
  <c r="U2092" i="6"/>
  <c r="T2092" i="6"/>
  <c r="S2092" i="6"/>
  <c r="R2092" i="6"/>
  <c r="Q2092" i="6"/>
  <c r="P2092" i="6"/>
  <c r="O2092" i="6"/>
  <c r="AA2091" i="6"/>
  <c r="Z2091" i="6"/>
  <c r="Y2091" i="6"/>
  <c r="X2091" i="6"/>
  <c r="W2091" i="6"/>
  <c r="V2091" i="6"/>
  <c r="U2091" i="6"/>
  <c r="T2091" i="6"/>
  <c r="S2091" i="6"/>
  <c r="R2091" i="6"/>
  <c r="Q2091" i="6"/>
  <c r="P2091" i="6"/>
  <c r="O2091" i="6"/>
  <c r="AA2090" i="6"/>
  <c r="Z2090" i="6"/>
  <c r="Y2090" i="6"/>
  <c r="X2090" i="6"/>
  <c r="W2090" i="6"/>
  <c r="V2090" i="6"/>
  <c r="U2090" i="6"/>
  <c r="T2090" i="6"/>
  <c r="S2090" i="6"/>
  <c r="R2090" i="6"/>
  <c r="Q2090" i="6"/>
  <c r="P2090" i="6"/>
  <c r="O2090" i="6"/>
  <c r="AA2089" i="6"/>
  <c r="Z2089" i="6"/>
  <c r="Y2089" i="6"/>
  <c r="X2089" i="6"/>
  <c r="W2089" i="6"/>
  <c r="V2089" i="6"/>
  <c r="U2089" i="6"/>
  <c r="T2089" i="6"/>
  <c r="S2089" i="6"/>
  <c r="R2089" i="6"/>
  <c r="Q2089" i="6"/>
  <c r="P2089" i="6"/>
  <c r="O2089" i="6"/>
  <c r="AA2088" i="6"/>
  <c r="Z2088" i="6"/>
  <c r="Y2088" i="6"/>
  <c r="X2088" i="6"/>
  <c r="W2088" i="6"/>
  <c r="V2088" i="6"/>
  <c r="U2088" i="6"/>
  <c r="T2088" i="6"/>
  <c r="S2088" i="6"/>
  <c r="R2088" i="6"/>
  <c r="Q2088" i="6"/>
  <c r="P2088" i="6"/>
  <c r="O2088" i="6"/>
  <c r="AA2087" i="6"/>
  <c r="Z2087" i="6"/>
  <c r="Y2087" i="6"/>
  <c r="X2087" i="6"/>
  <c r="W2087" i="6"/>
  <c r="V2087" i="6"/>
  <c r="U2087" i="6"/>
  <c r="T2087" i="6"/>
  <c r="S2087" i="6"/>
  <c r="R2087" i="6"/>
  <c r="Q2087" i="6"/>
  <c r="P2087" i="6"/>
  <c r="O2087" i="6"/>
  <c r="AA2086" i="6"/>
  <c r="Z2086" i="6"/>
  <c r="Y2086" i="6"/>
  <c r="X2086" i="6"/>
  <c r="W2086" i="6"/>
  <c r="V2086" i="6"/>
  <c r="U2086" i="6"/>
  <c r="T2086" i="6"/>
  <c r="S2086" i="6"/>
  <c r="R2086" i="6"/>
  <c r="Q2086" i="6"/>
  <c r="P2086" i="6"/>
  <c r="O2086" i="6"/>
  <c r="AA2085" i="6"/>
  <c r="Z2085" i="6"/>
  <c r="Y2085" i="6"/>
  <c r="X2085" i="6"/>
  <c r="W2085" i="6"/>
  <c r="V2085" i="6"/>
  <c r="U2085" i="6"/>
  <c r="T2085" i="6"/>
  <c r="S2085" i="6"/>
  <c r="R2085" i="6"/>
  <c r="Q2085" i="6"/>
  <c r="P2085" i="6"/>
  <c r="O2085" i="6"/>
  <c r="AA2084" i="6"/>
  <c r="Z2084" i="6"/>
  <c r="Y2084" i="6"/>
  <c r="X2084" i="6"/>
  <c r="W2084" i="6"/>
  <c r="V2084" i="6"/>
  <c r="U2084" i="6"/>
  <c r="T2084" i="6"/>
  <c r="S2084" i="6"/>
  <c r="R2084" i="6"/>
  <c r="Q2084" i="6"/>
  <c r="P2084" i="6"/>
  <c r="O2084" i="6"/>
  <c r="AA2083" i="6"/>
  <c r="Z2083" i="6"/>
  <c r="Y2083" i="6"/>
  <c r="X2083" i="6"/>
  <c r="W2083" i="6"/>
  <c r="V2083" i="6"/>
  <c r="U2083" i="6"/>
  <c r="T2083" i="6"/>
  <c r="S2083" i="6"/>
  <c r="R2083" i="6"/>
  <c r="Q2083" i="6"/>
  <c r="P2083" i="6"/>
  <c r="O2083" i="6"/>
  <c r="AA2082" i="6"/>
  <c r="Z2082" i="6"/>
  <c r="Y2082" i="6"/>
  <c r="X2082" i="6"/>
  <c r="W2082" i="6"/>
  <c r="V2082" i="6"/>
  <c r="U2082" i="6"/>
  <c r="T2082" i="6"/>
  <c r="S2082" i="6"/>
  <c r="R2082" i="6"/>
  <c r="Q2082" i="6"/>
  <c r="P2082" i="6"/>
  <c r="O2082" i="6"/>
  <c r="AA2081" i="6"/>
  <c r="Z2081" i="6"/>
  <c r="Y2081" i="6"/>
  <c r="X2081" i="6"/>
  <c r="W2081" i="6"/>
  <c r="V2081" i="6"/>
  <c r="U2081" i="6"/>
  <c r="T2081" i="6"/>
  <c r="S2081" i="6"/>
  <c r="R2081" i="6"/>
  <c r="Q2081" i="6"/>
  <c r="P2081" i="6"/>
  <c r="O2081" i="6"/>
  <c r="AA2080" i="6"/>
  <c r="Z2080" i="6"/>
  <c r="Y2080" i="6"/>
  <c r="X2080" i="6"/>
  <c r="W2080" i="6"/>
  <c r="V2080" i="6"/>
  <c r="U2080" i="6"/>
  <c r="T2080" i="6"/>
  <c r="S2080" i="6"/>
  <c r="R2080" i="6"/>
  <c r="Q2080" i="6"/>
  <c r="P2080" i="6"/>
  <c r="O2080" i="6"/>
  <c r="AA2079" i="6"/>
  <c r="Z2079" i="6"/>
  <c r="Y2079" i="6"/>
  <c r="X2079" i="6"/>
  <c r="W2079" i="6"/>
  <c r="V2079" i="6"/>
  <c r="U2079" i="6"/>
  <c r="T2079" i="6"/>
  <c r="S2079" i="6"/>
  <c r="R2079" i="6"/>
  <c r="Q2079" i="6"/>
  <c r="P2079" i="6"/>
  <c r="O2079" i="6"/>
  <c r="AA2078" i="6"/>
  <c r="Z2078" i="6"/>
  <c r="Y2078" i="6"/>
  <c r="X2078" i="6"/>
  <c r="W2078" i="6"/>
  <c r="V2078" i="6"/>
  <c r="U2078" i="6"/>
  <c r="T2078" i="6"/>
  <c r="S2078" i="6"/>
  <c r="R2078" i="6"/>
  <c r="Q2078" i="6"/>
  <c r="P2078" i="6"/>
  <c r="O2078" i="6"/>
  <c r="AA2077" i="6"/>
  <c r="Z2077" i="6"/>
  <c r="Y2077" i="6"/>
  <c r="X2077" i="6"/>
  <c r="W2077" i="6"/>
  <c r="V2077" i="6"/>
  <c r="U2077" i="6"/>
  <c r="T2077" i="6"/>
  <c r="S2077" i="6"/>
  <c r="R2077" i="6"/>
  <c r="Q2077" i="6"/>
  <c r="P2077" i="6"/>
  <c r="O2077" i="6"/>
  <c r="AA2076" i="6"/>
  <c r="Z2076" i="6"/>
  <c r="Y2076" i="6"/>
  <c r="X2076" i="6"/>
  <c r="W2076" i="6"/>
  <c r="V2076" i="6"/>
  <c r="U2076" i="6"/>
  <c r="T2076" i="6"/>
  <c r="S2076" i="6"/>
  <c r="R2076" i="6"/>
  <c r="Q2076" i="6"/>
  <c r="P2076" i="6"/>
  <c r="O2076" i="6"/>
  <c r="AA2075" i="6"/>
  <c r="Z2075" i="6"/>
  <c r="Y2075" i="6"/>
  <c r="X2075" i="6"/>
  <c r="W2075" i="6"/>
  <c r="V2075" i="6"/>
  <c r="U2075" i="6"/>
  <c r="T2075" i="6"/>
  <c r="S2075" i="6"/>
  <c r="R2075" i="6"/>
  <c r="Q2075" i="6"/>
  <c r="P2075" i="6"/>
  <c r="O2075" i="6"/>
  <c r="AA2074" i="6"/>
  <c r="Z2074" i="6"/>
  <c r="Y2074" i="6"/>
  <c r="X2074" i="6"/>
  <c r="W2074" i="6"/>
  <c r="V2074" i="6"/>
  <c r="U2074" i="6"/>
  <c r="T2074" i="6"/>
  <c r="S2074" i="6"/>
  <c r="R2074" i="6"/>
  <c r="Q2074" i="6"/>
  <c r="P2074" i="6"/>
  <c r="O2074" i="6"/>
  <c r="AA2073" i="6"/>
  <c r="Z2073" i="6"/>
  <c r="Y2073" i="6"/>
  <c r="X2073" i="6"/>
  <c r="W2073" i="6"/>
  <c r="V2073" i="6"/>
  <c r="U2073" i="6"/>
  <c r="T2073" i="6"/>
  <c r="S2073" i="6"/>
  <c r="R2073" i="6"/>
  <c r="Q2073" i="6"/>
  <c r="P2073" i="6"/>
  <c r="O2073" i="6"/>
  <c r="AA2072" i="6"/>
  <c r="Z2072" i="6"/>
  <c r="Y2072" i="6"/>
  <c r="X2072" i="6"/>
  <c r="W2072" i="6"/>
  <c r="V2072" i="6"/>
  <c r="U2072" i="6"/>
  <c r="T2072" i="6"/>
  <c r="S2072" i="6"/>
  <c r="R2072" i="6"/>
  <c r="Q2072" i="6"/>
  <c r="P2072" i="6"/>
  <c r="O2072" i="6"/>
  <c r="AA2071" i="6"/>
  <c r="Z2071" i="6"/>
  <c r="Y2071" i="6"/>
  <c r="X2071" i="6"/>
  <c r="W2071" i="6"/>
  <c r="V2071" i="6"/>
  <c r="U2071" i="6"/>
  <c r="T2071" i="6"/>
  <c r="S2071" i="6"/>
  <c r="R2071" i="6"/>
  <c r="Q2071" i="6"/>
  <c r="P2071" i="6"/>
  <c r="O2071" i="6"/>
  <c r="AA2070" i="6"/>
  <c r="Z2070" i="6"/>
  <c r="Y2070" i="6"/>
  <c r="X2070" i="6"/>
  <c r="W2070" i="6"/>
  <c r="V2070" i="6"/>
  <c r="U2070" i="6"/>
  <c r="T2070" i="6"/>
  <c r="S2070" i="6"/>
  <c r="R2070" i="6"/>
  <c r="Q2070" i="6"/>
  <c r="P2070" i="6"/>
  <c r="O2070" i="6"/>
  <c r="AA2069" i="6"/>
  <c r="Z2069" i="6"/>
  <c r="Y2069" i="6"/>
  <c r="X2069" i="6"/>
  <c r="W2069" i="6"/>
  <c r="V2069" i="6"/>
  <c r="U2069" i="6"/>
  <c r="T2069" i="6"/>
  <c r="S2069" i="6"/>
  <c r="R2069" i="6"/>
  <c r="Q2069" i="6"/>
  <c r="P2069" i="6"/>
  <c r="O2069" i="6"/>
  <c r="AA2068" i="6"/>
  <c r="Z2068" i="6"/>
  <c r="Y2068" i="6"/>
  <c r="X2068" i="6"/>
  <c r="W2068" i="6"/>
  <c r="V2068" i="6"/>
  <c r="U2068" i="6"/>
  <c r="T2068" i="6"/>
  <c r="S2068" i="6"/>
  <c r="R2068" i="6"/>
  <c r="Q2068" i="6"/>
  <c r="P2068" i="6"/>
  <c r="O2068" i="6"/>
  <c r="AA2067" i="6"/>
  <c r="Z2067" i="6"/>
  <c r="Y2067" i="6"/>
  <c r="X2067" i="6"/>
  <c r="W2067" i="6"/>
  <c r="V2067" i="6"/>
  <c r="U2067" i="6"/>
  <c r="T2067" i="6"/>
  <c r="S2067" i="6"/>
  <c r="R2067" i="6"/>
  <c r="Q2067" i="6"/>
  <c r="P2067" i="6"/>
  <c r="O2067" i="6"/>
  <c r="AA2066" i="6"/>
  <c r="Z2066" i="6"/>
  <c r="Y2066" i="6"/>
  <c r="X2066" i="6"/>
  <c r="W2066" i="6"/>
  <c r="V2066" i="6"/>
  <c r="U2066" i="6"/>
  <c r="T2066" i="6"/>
  <c r="S2066" i="6"/>
  <c r="R2066" i="6"/>
  <c r="Q2066" i="6"/>
  <c r="P2066" i="6"/>
  <c r="O2066" i="6"/>
  <c r="AA2065" i="6"/>
  <c r="Z2065" i="6"/>
  <c r="Y2065" i="6"/>
  <c r="X2065" i="6"/>
  <c r="W2065" i="6"/>
  <c r="V2065" i="6"/>
  <c r="U2065" i="6"/>
  <c r="T2065" i="6"/>
  <c r="S2065" i="6"/>
  <c r="R2065" i="6"/>
  <c r="Q2065" i="6"/>
  <c r="P2065" i="6"/>
  <c r="O2065" i="6"/>
  <c r="AA2064" i="6"/>
  <c r="Z2064" i="6"/>
  <c r="Y2064" i="6"/>
  <c r="X2064" i="6"/>
  <c r="W2064" i="6"/>
  <c r="V2064" i="6"/>
  <c r="U2064" i="6"/>
  <c r="T2064" i="6"/>
  <c r="S2064" i="6"/>
  <c r="R2064" i="6"/>
  <c r="Q2064" i="6"/>
  <c r="P2064" i="6"/>
  <c r="O2064" i="6"/>
  <c r="AA2063" i="6"/>
  <c r="Z2063" i="6"/>
  <c r="Y2063" i="6"/>
  <c r="X2063" i="6"/>
  <c r="W2063" i="6"/>
  <c r="V2063" i="6"/>
  <c r="U2063" i="6"/>
  <c r="T2063" i="6"/>
  <c r="S2063" i="6"/>
  <c r="R2063" i="6"/>
  <c r="Q2063" i="6"/>
  <c r="P2063" i="6"/>
  <c r="O2063" i="6"/>
  <c r="AA2062" i="6"/>
  <c r="Z2062" i="6"/>
  <c r="Y2062" i="6"/>
  <c r="X2062" i="6"/>
  <c r="W2062" i="6"/>
  <c r="V2062" i="6"/>
  <c r="U2062" i="6"/>
  <c r="T2062" i="6"/>
  <c r="S2062" i="6"/>
  <c r="R2062" i="6"/>
  <c r="Q2062" i="6"/>
  <c r="P2062" i="6"/>
  <c r="O2062" i="6"/>
  <c r="AA2061" i="6"/>
  <c r="Z2061" i="6"/>
  <c r="Y2061" i="6"/>
  <c r="X2061" i="6"/>
  <c r="W2061" i="6"/>
  <c r="V2061" i="6"/>
  <c r="U2061" i="6"/>
  <c r="T2061" i="6"/>
  <c r="S2061" i="6"/>
  <c r="R2061" i="6"/>
  <c r="Q2061" i="6"/>
  <c r="P2061" i="6"/>
  <c r="O2061" i="6"/>
  <c r="AA2060" i="6"/>
  <c r="Z2060" i="6"/>
  <c r="Y2060" i="6"/>
  <c r="X2060" i="6"/>
  <c r="W2060" i="6"/>
  <c r="V2060" i="6"/>
  <c r="U2060" i="6"/>
  <c r="T2060" i="6"/>
  <c r="S2060" i="6"/>
  <c r="R2060" i="6"/>
  <c r="Q2060" i="6"/>
  <c r="P2060" i="6"/>
  <c r="O2060" i="6"/>
  <c r="AA2059" i="6"/>
  <c r="Z2059" i="6"/>
  <c r="Y2059" i="6"/>
  <c r="X2059" i="6"/>
  <c r="W2059" i="6"/>
  <c r="V2059" i="6"/>
  <c r="U2059" i="6"/>
  <c r="T2059" i="6"/>
  <c r="S2059" i="6"/>
  <c r="R2059" i="6"/>
  <c r="Q2059" i="6"/>
  <c r="P2059" i="6"/>
  <c r="O2059" i="6"/>
  <c r="AA2058" i="6"/>
  <c r="Z2058" i="6"/>
  <c r="Y2058" i="6"/>
  <c r="X2058" i="6"/>
  <c r="W2058" i="6"/>
  <c r="V2058" i="6"/>
  <c r="U2058" i="6"/>
  <c r="T2058" i="6"/>
  <c r="S2058" i="6"/>
  <c r="R2058" i="6"/>
  <c r="Q2058" i="6"/>
  <c r="P2058" i="6"/>
  <c r="O2058" i="6"/>
  <c r="AA2057" i="6"/>
  <c r="Z2057" i="6"/>
  <c r="Y2057" i="6"/>
  <c r="X2057" i="6"/>
  <c r="W2057" i="6"/>
  <c r="V2057" i="6"/>
  <c r="U2057" i="6"/>
  <c r="T2057" i="6"/>
  <c r="S2057" i="6"/>
  <c r="R2057" i="6"/>
  <c r="Q2057" i="6"/>
  <c r="P2057" i="6"/>
  <c r="O2057" i="6"/>
  <c r="AA2056" i="6"/>
  <c r="Z2056" i="6"/>
  <c r="Y2056" i="6"/>
  <c r="X2056" i="6"/>
  <c r="W2056" i="6"/>
  <c r="V2056" i="6"/>
  <c r="U2056" i="6"/>
  <c r="T2056" i="6"/>
  <c r="S2056" i="6"/>
  <c r="R2056" i="6"/>
  <c r="Q2056" i="6"/>
  <c r="P2056" i="6"/>
  <c r="O2056" i="6"/>
  <c r="AA2055" i="6"/>
  <c r="Z2055" i="6"/>
  <c r="Y2055" i="6"/>
  <c r="X2055" i="6"/>
  <c r="W2055" i="6"/>
  <c r="V2055" i="6"/>
  <c r="U2055" i="6"/>
  <c r="T2055" i="6"/>
  <c r="S2055" i="6"/>
  <c r="R2055" i="6"/>
  <c r="Q2055" i="6"/>
  <c r="P2055" i="6"/>
  <c r="O2055" i="6"/>
  <c r="AA2054" i="6"/>
  <c r="Z2054" i="6"/>
  <c r="Y2054" i="6"/>
  <c r="X2054" i="6"/>
  <c r="W2054" i="6"/>
  <c r="V2054" i="6"/>
  <c r="U2054" i="6"/>
  <c r="T2054" i="6"/>
  <c r="S2054" i="6"/>
  <c r="R2054" i="6"/>
  <c r="Q2054" i="6"/>
  <c r="P2054" i="6"/>
  <c r="O2054" i="6"/>
  <c r="AA2053" i="6"/>
  <c r="Z2053" i="6"/>
  <c r="Y2053" i="6"/>
  <c r="X2053" i="6"/>
  <c r="W2053" i="6"/>
  <c r="V2053" i="6"/>
  <c r="U2053" i="6"/>
  <c r="T2053" i="6"/>
  <c r="S2053" i="6"/>
  <c r="R2053" i="6"/>
  <c r="Q2053" i="6"/>
  <c r="P2053" i="6"/>
  <c r="O2053" i="6"/>
  <c r="AA2052" i="6"/>
  <c r="Z2052" i="6"/>
  <c r="Y2052" i="6"/>
  <c r="X2052" i="6"/>
  <c r="W2052" i="6"/>
  <c r="V2052" i="6"/>
  <c r="U2052" i="6"/>
  <c r="T2052" i="6"/>
  <c r="S2052" i="6"/>
  <c r="R2052" i="6"/>
  <c r="Q2052" i="6"/>
  <c r="P2052" i="6"/>
  <c r="O2052" i="6"/>
  <c r="AA2051" i="6"/>
  <c r="Z2051" i="6"/>
  <c r="Y2051" i="6"/>
  <c r="X2051" i="6"/>
  <c r="W2051" i="6"/>
  <c r="V2051" i="6"/>
  <c r="U2051" i="6"/>
  <c r="T2051" i="6"/>
  <c r="S2051" i="6"/>
  <c r="R2051" i="6"/>
  <c r="Q2051" i="6"/>
  <c r="P2051" i="6"/>
  <c r="O2051" i="6"/>
  <c r="AA2050" i="6"/>
  <c r="Z2050" i="6"/>
  <c r="Y2050" i="6"/>
  <c r="X2050" i="6"/>
  <c r="W2050" i="6"/>
  <c r="V2050" i="6"/>
  <c r="U2050" i="6"/>
  <c r="T2050" i="6"/>
  <c r="S2050" i="6"/>
  <c r="R2050" i="6"/>
  <c r="Q2050" i="6"/>
  <c r="P2050" i="6"/>
  <c r="O2050" i="6"/>
  <c r="AA2049" i="6"/>
  <c r="Z2049" i="6"/>
  <c r="Y2049" i="6"/>
  <c r="X2049" i="6"/>
  <c r="W2049" i="6"/>
  <c r="V2049" i="6"/>
  <c r="U2049" i="6"/>
  <c r="T2049" i="6"/>
  <c r="S2049" i="6"/>
  <c r="R2049" i="6"/>
  <c r="Q2049" i="6"/>
  <c r="P2049" i="6"/>
  <c r="O2049" i="6"/>
  <c r="AA2048" i="6"/>
  <c r="Z2048" i="6"/>
  <c r="Y2048" i="6"/>
  <c r="X2048" i="6"/>
  <c r="W2048" i="6"/>
  <c r="V2048" i="6"/>
  <c r="U2048" i="6"/>
  <c r="T2048" i="6"/>
  <c r="S2048" i="6"/>
  <c r="R2048" i="6"/>
  <c r="Q2048" i="6"/>
  <c r="P2048" i="6"/>
  <c r="O2048" i="6"/>
  <c r="AA2047" i="6"/>
  <c r="Z2047" i="6"/>
  <c r="Y2047" i="6"/>
  <c r="X2047" i="6"/>
  <c r="W2047" i="6"/>
  <c r="V2047" i="6"/>
  <c r="U2047" i="6"/>
  <c r="T2047" i="6"/>
  <c r="S2047" i="6"/>
  <c r="R2047" i="6"/>
  <c r="Q2047" i="6"/>
  <c r="P2047" i="6"/>
  <c r="O2047" i="6"/>
  <c r="AA2046" i="6"/>
  <c r="Z2046" i="6"/>
  <c r="Y2046" i="6"/>
  <c r="X2046" i="6"/>
  <c r="W2046" i="6"/>
  <c r="V2046" i="6"/>
  <c r="U2046" i="6"/>
  <c r="T2046" i="6"/>
  <c r="S2046" i="6"/>
  <c r="R2046" i="6"/>
  <c r="Q2046" i="6"/>
  <c r="P2046" i="6"/>
  <c r="O2046" i="6"/>
  <c r="AA2045" i="6"/>
  <c r="Z2045" i="6"/>
  <c r="Y2045" i="6"/>
  <c r="X2045" i="6"/>
  <c r="W2045" i="6"/>
  <c r="V2045" i="6"/>
  <c r="U2045" i="6"/>
  <c r="T2045" i="6"/>
  <c r="S2045" i="6"/>
  <c r="R2045" i="6"/>
  <c r="Q2045" i="6"/>
  <c r="P2045" i="6"/>
  <c r="O2045" i="6"/>
  <c r="AA2044" i="6"/>
  <c r="Z2044" i="6"/>
  <c r="Y2044" i="6"/>
  <c r="X2044" i="6"/>
  <c r="W2044" i="6"/>
  <c r="V2044" i="6"/>
  <c r="U2044" i="6"/>
  <c r="T2044" i="6"/>
  <c r="S2044" i="6"/>
  <c r="R2044" i="6"/>
  <c r="Q2044" i="6"/>
  <c r="P2044" i="6"/>
  <c r="O2044" i="6"/>
  <c r="AA2043" i="6"/>
  <c r="Z2043" i="6"/>
  <c r="Y2043" i="6"/>
  <c r="X2043" i="6"/>
  <c r="W2043" i="6"/>
  <c r="V2043" i="6"/>
  <c r="U2043" i="6"/>
  <c r="T2043" i="6"/>
  <c r="S2043" i="6"/>
  <c r="R2043" i="6"/>
  <c r="Q2043" i="6"/>
  <c r="P2043" i="6"/>
  <c r="O2043" i="6"/>
  <c r="AA2042" i="6"/>
  <c r="Z2042" i="6"/>
  <c r="Y2042" i="6"/>
  <c r="X2042" i="6"/>
  <c r="W2042" i="6"/>
  <c r="V2042" i="6"/>
  <c r="U2042" i="6"/>
  <c r="T2042" i="6"/>
  <c r="S2042" i="6"/>
  <c r="R2042" i="6"/>
  <c r="Q2042" i="6"/>
  <c r="P2042" i="6"/>
  <c r="O2042" i="6"/>
  <c r="AA2041" i="6"/>
  <c r="Z2041" i="6"/>
  <c r="Y2041" i="6"/>
  <c r="X2041" i="6"/>
  <c r="W2041" i="6"/>
  <c r="V2041" i="6"/>
  <c r="U2041" i="6"/>
  <c r="T2041" i="6"/>
  <c r="S2041" i="6"/>
  <c r="R2041" i="6"/>
  <c r="Q2041" i="6"/>
  <c r="P2041" i="6"/>
  <c r="O2041" i="6"/>
  <c r="AA2040" i="6"/>
  <c r="Z2040" i="6"/>
  <c r="Y2040" i="6"/>
  <c r="X2040" i="6"/>
  <c r="W2040" i="6"/>
  <c r="V2040" i="6"/>
  <c r="U2040" i="6"/>
  <c r="T2040" i="6"/>
  <c r="S2040" i="6"/>
  <c r="R2040" i="6"/>
  <c r="Q2040" i="6"/>
  <c r="P2040" i="6"/>
  <c r="O2040" i="6"/>
  <c r="AA2039" i="6"/>
  <c r="Z2039" i="6"/>
  <c r="Y2039" i="6"/>
  <c r="X2039" i="6"/>
  <c r="W2039" i="6"/>
  <c r="V2039" i="6"/>
  <c r="U2039" i="6"/>
  <c r="T2039" i="6"/>
  <c r="S2039" i="6"/>
  <c r="R2039" i="6"/>
  <c r="Q2039" i="6"/>
  <c r="P2039" i="6"/>
  <c r="O2039" i="6"/>
  <c r="AA2038" i="6"/>
  <c r="Z2038" i="6"/>
  <c r="Y2038" i="6"/>
  <c r="X2038" i="6"/>
  <c r="W2038" i="6"/>
  <c r="V2038" i="6"/>
  <c r="U2038" i="6"/>
  <c r="T2038" i="6"/>
  <c r="S2038" i="6"/>
  <c r="R2038" i="6"/>
  <c r="Q2038" i="6"/>
  <c r="P2038" i="6"/>
  <c r="O2038" i="6"/>
  <c r="AA2037" i="6"/>
  <c r="Z2037" i="6"/>
  <c r="Y2037" i="6"/>
  <c r="X2037" i="6"/>
  <c r="W2037" i="6"/>
  <c r="V2037" i="6"/>
  <c r="U2037" i="6"/>
  <c r="T2037" i="6"/>
  <c r="S2037" i="6"/>
  <c r="R2037" i="6"/>
  <c r="Q2037" i="6"/>
  <c r="P2037" i="6"/>
  <c r="O2037" i="6"/>
  <c r="AA2036" i="6"/>
  <c r="Z2036" i="6"/>
  <c r="Y2036" i="6"/>
  <c r="X2036" i="6"/>
  <c r="W2036" i="6"/>
  <c r="V2036" i="6"/>
  <c r="U2036" i="6"/>
  <c r="T2036" i="6"/>
  <c r="S2036" i="6"/>
  <c r="R2036" i="6"/>
  <c r="Q2036" i="6"/>
  <c r="P2036" i="6"/>
  <c r="O2036" i="6"/>
  <c r="AA2035" i="6"/>
  <c r="Z2035" i="6"/>
  <c r="Y2035" i="6"/>
  <c r="X2035" i="6"/>
  <c r="W2035" i="6"/>
  <c r="V2035" i="6"/>
  <c r="U2035" i="6"/>
  <c r="T2035" i="6"/>
  <c r="S2035" i="6"/>
  <c r="R2035" i="6"/>
  <c r="Q2035" i="6"/>
  <c r="P2035" i="6"/>
  <c r="O2035" i="6"/>
  <c r="AA2034" i="6"/>
  <c r="Z2034" i="6"/>
  <c r="Y2034" i="6"/>
  <c r="X2034" i="6"/>
  <c r="W2034" i="6"/>
  <c r="V2034" i="6"/>
  <c r="U2034" i="6"/>
  <c r="T2034" i="6"/>
  <c r="S2034" i="6"/>
  <c r="R2034" i="6"/>
  <c r="Q2034" i="6"/>
  <c r="P2034" i="6"/>
  <c r="O2034" i="6"/>
  <c r="AA2033" i="6"/>
  <c r="Z2033" i="6"/>
  <c r="Y2033" i="6"/>
  <c r="X2033" i="6"/>
  <c r="W2033" i="6"/>
  <c r="V2033" i="6"/>
  <c r="U2033" i="6"/>
  <c r="T2033" i="6"/>
  <c r="S2033" i="6"/>
  <c r="R2033" i="6"/>
  <c r="Q2033" i="6"/>
  <c r="P2033" i="6"/>
  <c r="O2033" i="6"/>
  <c r="AA2032" i="6"/>
  <c r="Z2032" i="6"/>
  <c r="Y2032" i="6"/>
  <c r="X2032" i="6"/>
  <c r="W2032" i="6"/>
  <c r="V2032" i="6"/>
  <c r="U2032" i="6"/>
  <c r="T2032" i="6"/>
  <c r="S2032" i="6"/>
  <c r="R2032" i="6"/>
  <c r="Q2032" i="6"/>
  <c r="P2032" i="6"/>
  <c r="O2032" i="6"/>
  <c r="AA2031" i="6"/>
  <c r="Z2031" i="6"/>
  <c r="Y2031" i="6"/>
  <c r="X2031" i="6"/>
  <c r="W2031" i="6"/>
  <c r="V2031" i="6"/>
  <c r="U2031" i="6"/>
  <c r="T2031" i="6"/>
  <c r="S2031" i="6"/>
  <c r="R2031" i="6"/>
  <c r="Q2031" i="6"/>
  <c r="P2031" i="6"/>
  <c r="O2031" i="6"/>
  <c r="AA2030" i="6"/>
  <c r="Z2030" i="6"/>
  <c r="Y2030" i="6"/>
  <c r="X2030" i="6"/>
  <c r="W2030" i="6"/>
  <c r="V2030" i="6"/>
  <c r="U2030" i="6"/>
  <c r="T2030" i="6"/>
  <c r="S2030" i="6"/>
  <c r="R2030" i="6"/>
  <c r="Q2030" i="6"/>
  <c r="P2030" i="6"/>
  <c r="O2030" i="6"/>
  <c r="AA2029" i="6"/>
  <c r="Z2029" i="6"/>
  <c r="Y2029" i="6"/>
  <c r="X2029" i="6"/>
  <c r="W2029" i="6"/>
  <c r="V2029" i="6"/>
  <c r="U2029" i="6"/>
  <c r="T2029" i="6"/>
  <c r="S2029" i="6"/>
  <c r="R2029" i="6"/>
  <c r="Q2029" i="6"/>
  <c r="P2029" i="6"/>
  <c r="O2029" i="6"/>
  <c r="AA2028" i="6"/>
  <c r="Z2028" i="6"/>
  <c r="Y2028" i="6"/>
  <c r="X2028" i="6"/>
  <c r="W2028" i="6"/>
  <c r="V2028" i="6"/>
  <c r="U2028" i="6"/>
  <c r="T2028" i="6"/>
  <c r="S2028" i="6"/>
  <c r="R2028" i="6"/>
  <c r="Q2028" i="6"/>
  <c r="P2028" i="6"/>
  <c r="O2028" i="6"/>
  <c r="AA2027" i="6"/>
  <c r="Z2027" i="6"/>
  <c r="Y2027" i="6"/>
  <c r="X2027" i="6"/>
  <c r="W2027" i="6"/>
  <c r="V2027" i="6"/>
  <c r="U2027" i="6"/>
  <c r="T2027" i="6"/>
  <c r="S2027" i="6"/>
  <c r="R2027" i="6"/>
  <c r="Q2027" i="6"/>
  <c r="P2027" i="6"/>
  <c r="O2027" i="6"/>
  <c r="AA2026" i="6"/>
  <c r="Z2026" i="6"/>
  <c r="Y2026" i="6"/>
  <c r="X2026" i="6"/>
  <c r="W2026" i="6"/>
  <c r="V2026" i="6"/>
  <c r="U2026" i="6"/>
  <c r="T2026" i="6"/>
  <c r="S2026" i="6"/>
  <c r="R2026" i="6"/>
  <c r="Q2026" i="6"/>
  <c r="P2026" i="6"/>
  <c r="O2026" i="6"/>
  <c r="AA2025" i="6"/>
  <c r="Z2025" i="6"/>
  <c r="Y2025" i="6"/>
  <c r="X2025" i="6"/>
  <c r="W2025" i="6"/>
  <c r="V2025" i="6"/>
  <c r="U2025" i="6"/>
  <c r="T2025" i="6"/>
  <c r="S2025" i="6"/>
  <c r="R2025" i="6"/>
  <c r="Q2025" i="6"/>
  <c r="P2025" i="6"/>
  <c r="O2025" i="6"/>
  <c r="AA2024" i="6"/>
  <c r="Z2024" i="6"/>
  <c r="Y2024" i="6"/>
  <c r="X2024" i="6"/>
  <c r="W2024" i="6"/>
  <c r="V2024" i="6"/>
  <c r="U2024" i="6"/>
  <c r="T2024" i="6"/>
  <c r="S2024" i="6"/>
  <c r="R2024" i="6"/>
  <c r="Q2024" i="6"/>
  <c r="P2024" i="6"/>
  <c r="O2024" i="6"/>
  <c r="AA2023" i="6"/>
  <c r="Z2023" i="6"/>
  <c r="Y2023" i="6"/>
  <c r="X2023" i="6"/>
  <c r="W2023" i="6"/>
  <c r="V2023" i="6"/>
  <c r="U2023" i="6"/>
  <c r="T2023" i="6"/>
  <c r="S2023" i="6"/>
  <c r="R2023" i="6"/>
  <c r="Q2023" i="6"/>
  <c r="P2023" i="6"/>
  <c r="O2023" i="6"/>
  <c r="AA2022" i="6"/>
  <c r="Z2022" i="6"/>
  <c r="Y2022" i="6"/>
  <c r="X2022" i="6"/>
  <c r="W2022" i="6"/>
  <c r="V2022" i="6"/>
  <c r="U2022" i="6"/>
  <c r="T2022" i="6"/>
  <c r="S2022" i="6"/>
  <c r="R2022" i="6"/>
  <c r="Q2022" i="6"/>
  <c r="P2022" i="6"/>
  <c r="O2022" i="6"/>
  <c r="AA2021" i="6"/>
  <c r="Z2021" i="6"/>
  <c r="Y2021" i="6"/>
  <c r="X2021" i="6"/>
  <c r="W2021" i="6"/>
  <c r="V2021" i="6"/>
  <c r="U2021" i="6"/>
  <c r="T2021" i="6"/>
  <c r="S2021" i="6"/>
  <c r="R2021" i="6"/>
  <c r="Q2021" i="6"/>
  <c r="P2021" i="6"/>
  <c r="O2021" i="6"/>
  <c r="AA2020" i="6"/>
  <c r="Z2020" i="6"/>
  <c r="Y2020" i="6"/>
  <c r="X2020" i="6"/>
  <c r="W2020" i="6"/>
  <c r="V2020" i="6"/>
  <c r="U2020" i="6"/>
  <c r="T2020" i="6"/>
  <c r="S2020" i="6"/>
  <c r="R2020" i="6"/>
  <c r="Q2020" i="6"/>
  <c r="P2020" i="6"/>
  <c r="O2020" i="6"/>
  <c r="AA2019" i="6"/>
  <c r="Z2019" i="6"/>
  <c r="Y2019" i="6"/>
  <c r="X2019" i="6"/>
  <c r="W2019" i="6"/>
  <c r="V2019" i="6"/>
  <c r="U2019" i="6"/>
  <c r="T2019" i="6"/>
  <c r="S2019" i="6"/>
  <c r="R2019" i="6"/>
  <c r="Q2019" i="6"/>
  <c r="P2019" i="6"/>
  <c r="O2019" i="6"/>
  <c r="AA2018" i="6"/>
  <c r="Z2018" i="6"/>
  <c r="Y2018" i="6"/>
  <c r="X2018" i="6"/>
  <c r="W2018" i="6"/>
  <c r="V2018" i="6"/>
  <c r="U2018" i="6"/>
  <c r="T2018" i="6"/>
  <c r="S2018" i="6"/>
  <c r="R2018" i="6"/>
  <c r="Q2018" i="6"/>
  <c r="P2018" i="6"/>
  <c r="O2018" i="6"/>
  <c r="AA2017" i="6"/>
  <c r="Z2017" i="6"/>
  <c r="Y2017" i="6"/>
  <c r="X2017" i="6"/>
  <c r="W2017" i="6"/>
  <c r="V2017" i="6"/>
  <c r="U2017" i="6"/>
  <c r="T2017" i="6"/>
  <c r="S2017" i="6"/>
  <c r="R2017" i="6"/>
  <c r="Q2017" i="6"/>
  <c r="P2017" i="6"/>
  <c r="O2017" i="6"/>
  <c r="AA2016" i="6"/>
  <c r="Z2016" i="6"/>
  <c r="Y2016" i="6"/>
  <c r="X2016" i="6"/>
  <c r="W2016" i="6"/>
  <c r="V2016" i="6"/>
  <c r="U2016" i="6"/>
  <c r="T2016" i="6"/>
  <c r="S2016" i="6"/>
  <c r="R2016" i="6"/>
  <c r="Q2016" i="6"/>
  <c r="P2016" i="6"/>
  <c r="O2016" i="6"/>
  <c r="AA2015" i="6"/>
  <c r="Z2015" i="6"/>
  <c r="Y2015" i="6"/>
  <c r="X2015" i="6"/>
  <c r="W2015" i="6"/>
  <c r="V2015" i="6"/>
  <c r="U2015" i="6"/>
  <c r="T2015" i="6"/>
  <c r="S2015" i="6"/>
  <c r="R2015" i="6"/>
  <c r="Q2015" i="6"/>
  <c r="P2015" i="6"/>
  <c r="O2015" i="6"/>
  <c r="AA2014" i="6"/>
  <c r="Z2014" i="6"/>
  <c r="Y2014" i="6"/>
  <c r="X2014" i="6"/>
  <c r="W2014" i="6"/>
  <c r="V2014" i="6"/>
  <c r="U2014" i="6"/>
  <c r="T2014" i="6"/>
  <c r="S2014" i="6"/>
  <c r="R2014" i="6"/>
  <c r="Q2014" i="6"/>
  <c r="P2014" i="6"/>
  <c r="O2014" i="6"/>
  <c r="AA2013" i="6"/>
  <c r="Z2013" i="6"/>
  <c r="Y2013" i="6"/>
  <c r="X2013" i="6"/>
  <c r="W2013" i="6"/>
  <c r="V2013" i="6"/>
  <c r="U2013" i="6"/>
  <c r="T2013" i="6"/>
  <c r="S2013" i="6"/>
  <c r="R2013" i="6"/>
  <c r="Q2013" i="6"/>
  <c r="P2013" i="6"/>
  <c r="O2013" i="6"/>
  <c r="AA2012" i="6"/>
  <c r="Z2012" i="6"/>
  <c r="Y2012" i="6"/>
  <c r="X2012" i="6"/>
  <c r="W2012" i="6"/>
  <c r="V2012" i="6"/>
  <c r="U2012" i="6"/>
  <c r="T2012" i="6"/>
  <c r="S2012" i="6"/>
  <c r="R2012" i="6"/>
  <c r="Q2012" i="6"/>
  <c r="P2012" i="6"/>
  <c r="O2012" i="6"/>
  <c r="AA2011" i="6"/>
  <c r="Z2011" i="6"/>
  <c r="Y2011" i="6"/>
  <c r="X2011" i="6"/>
  <c r="W2011" i="6"/>
  <c r="V2011" i="6"/>
  <c r="U2011" i="6"/>
  <c r="T2011" i="6"/>
  <c r="S2011" i="6"/>
  <c r="R2011" i="6"/>
  <c r="Q2011" i="6"/>
  <c r="P2011" i="6"/>
  <c r="O2011" i="6"/>
  <c r="AA2010" i="6"/>
  <c r="Z2010" i="6"/>
  <c r="Y2010" i="6"/>
  <c r="X2010" i="6"/>
  <c r="W2010" i="6"/>
  <c r="V2010" i="6"/>
  <c r="U2010" i="6"/>
  <c r="T2010" i="6"/>
  <c r="S2010" i="6"/>
  <c r="R2010" i="6"/>
  <c r="Q2010" i="6"/>
  <c r="P2010" i="6"/>
  <c r="O2010" i="6"/>
  <c r="AA2009" i="6"/>
  <c r="Z2009" i="6"/>
  <c r="Y2009" i="6"/>
  <c r="X2009" i="6"/>
  <c r="W2009" i="6"/>
  <c r="V2009" i="6"/>
  <c r="U2009" i="6"/>
  <c r="T2009" i="6"/>
  <c r="S2009" i="6"/>
  <c r="R2009" i="6"/>
  <c r="Q2009" i="6"/>
  <c r="P2009" i="6"/>
  <c r="O2009" i="6"/>
  <c r="AA2008" i="6"/>
  <c r="Z2008" i="6"/>
  <c r="Y2008" i="6"/>
  <c r="X2008" i="6"/>
  <c r="W2008" i="6"/>
  <c r="V2008" i="6"/>
  <c r="U2008" i="6"/>
  <c r="T2008" i="6"/>
  <c r="S2008" i="6"/>
  <c r="R2008" i="6"/>
  <c r="Q2008" i="6"/>
  <c r="P2008" i="6"/>
  <c r="O2008" i="6"/>
  <c r="AA2007" i="6"/>
  <c r="Z2007" i="6"/>
  <c r="Y2007" i="6"/>
  <c r="X2007" i="6"/>
  <c r="W2007" i="6"/>
  <c r="V2007" i="6"/>
  <c r="U2007" i="6"/>
  <c r="T2007" i="6"/>
  <c r="S2007" i="6"/>
  <c r="R2007" i="6"/>
  <c r="Q2007" i="6"/>
  <c r="P2007" i="6"/>
  <c r="O2007" i="6"/>
  <c r="AA2006" i="6"/>
  <c r="Z2006" i="6"/>
  <c r="Y2006" i="6"/>
  <c r="X2006" i="6"/>
  <c r="W2006" i="6"/>
  <c r="V2006" i="6"/>
  <c r="U2006" i="6"/>
  <c r="T2006" i="6"/>
  <c r="S2006" i="6"/>
  <c r="R2006" i="6"/>
  <c r="Q2006" i="6"/>
  <c r="P2006" i="6"/>
  <c r="O2006" i="6"/>
  <c r="AA2005" i="6"/>
  <c r="Z2005" i="6"/>
  <c r="Y2005" i="6"/>
  <c r="X2005" i="6"/>
  <c r="W2005" i="6"/>
  <c r="V2005" i="6"/>
  <c r="U2005" i="6"/>
  <c r="T2005" i="6"/>
  <c r="S2005" i="6"/>
  <c r="R2005" i="6"/>
  <c r="Q2005" i="6"/>
  <c r="P2005" i="6"/>
  <c r="O2005" i="6"/>
  <c r="AA2004" i="6"/>
  <c r="Z2004" i="6"/>
  <c r="Y2004" i="6"/>
  <c r="X2004" i="6"/>
  <c r="W2004" i="6"/>
  <c r="V2004" i="6"/>
  <c r="U2004" i="6"/>
  <c r="T2004" i="6"/>
  <c r="S2004" i="6"/>
  <c r="R2004" i="6"/>
  <c r="Q2004" i="6"/>
  <c r="P2004" i="6"/>
  <c r="O2004" i="6"/>
  <c r="AA2003" i="6"/>
  <c r="Z2003" i="6"/>
  <c r="Y2003" i="6"/>
  <c r="X2003" i="6"/>
  <c r="W2003" i="6"/>
  <c r="V2003" i="6"/>
  <c r="U2003" i="6"/>
  <c r="T2003" i="6"/>
  <c r="S2003" i="6"/>
  <c r="R2003" i="6"/>
  <c r="Q2003" i="6"/>
  <c r="P2003" i="6"/>
  <c r="O2003" i="6"/>
  <c r="AA2002" i="6"/>
  <c r="Z2002" i="6"/>
  <c r="Y2002" i="6"/>
  <c r="X2002" i="6"/>
  <c r="W2002" i="6"/>
  <c r="V2002" i="6"/>
  <c r="U2002" i="6"/>
  <c r="T2002" i="6"/>
  <c r="S2002" i="6"/>
  <c r="R2002" i="6"/>
  <c r="Q2002" i="6"/>
  <c r="P2002" i="6"/>
  <c r="O2002" i="6"/>
  <c r="AA2001" i="6"/>
  <c r="Z2001" i="6"/>
  <c r="Y2001" i="6"/>
  <c r="X2001" i="6"/>
  <c r="W2001" i="6"/>
  <c r="V2001" i="6"/>
  <c r="U2001" i="6"/>
  <c r="T2001" i="6"/>
  <c r="S2001" i="6"/>
  <c r="R2001" i="6"/>
  <c r="Q2001" i="6"/>
  <c r="P2001" i="6"/>
  <c r="O2001" i="6"/>
  <c r="AA2000" i="6"/>
  <c r="Z2000" i="6"/>
  <c r="Y2000" i="6"/>
  <c r="X2000" i="6"/>
  <c r="W2000" i="6"/>
  <c r="V2000" i="6"/>
  <c r="U2000" i="6"/>
  <c r="T2000" i="6"/>
  <c r="S2000" i="6"/>
  <c r="R2000" i="6"/>
  <c r="Q2000" i="6"/>
  <c r="P2000" i="6"/>
  <c r="O2000" i="6"/>
  <c r="AA1999" i="6"/>
  <c r="Z1999" i="6"/>
  <c r="Y1999" i="6"/>
  <c r="X1999" i="6"/>
  <c r="W1999" i="6"/>
  <c r="V1999" i="6"/>
  <c r="U1999" i="6"/>
  <c r="T1999" i="6"/>
  <c r="S1999" i="6"/>
  <c r="R1999" i="6"/>
  <c r="Q1999" i="6"/>
  <c r="P1999" i="6"/>
  <c r="O1999" i="6"/>
  <c r="AA1998" i="6"/>
  <c r="Z1998" i="6"/>
  <c r="Y1998" i="6"/>
  <c r="X1998" i="6"/>
  <c r="W1998" i="6"/>
  <c r="V1998" i="6"/>
  <c r="U1998" i="6"/>
  <c r="T1998" i="6"/>
  <c r="S1998" i="6"/>
  <c r="R1998" i="6"/>
  <c r="Q1998" i="6"/>
  <c r="P1998" i="6"/>
  <c r="O1998" i="6"/>
  <c r="AA1997" i="6"/>
  <c r="Z1997" i="6"/>
  <c r="Y1997" i="6"/>
  <c r="X1997" i="6"/>
  <c r="W1997" i="6"/>
  <c r="V1997" i="6"/>
  <c r="U1997" i="6"/>
  <c r="T1997" i="6"/>
  <c r="S1997" i="6"/>
  <c r="R1997" i="6"/>
  <c r="Q1997" i="6"/>
  <c r="P1997" i="6"/>
  <c r="O1997" i="6"/>
  <c r="AA1996" i="6"/>
  <c r="Z1996" i="6"/>
  <c r="Y1996" i="6"/>
  <c r="X1996" i="6"/>
  <c r="W1996" i="6"/>
  <c r="V1996" i="6"/>
  <c r="U1996" i="6"/>
  <c r="T1996" i="6"/>
  <c r="S1996" i="6"/>
  <c r="R1996" i="6"/>
  <c r="Q1996" i="6"/>
  <c r="P1996" i="6"/>
  <c r="O1996" i="6"/>
  <c r="AA1995" i="6"/>
  <c r="Z1995" i="6"/>
  <c r="Y1995" i="6"/>
  <c r="X1995" i="6"/>
  <c r="W1995" i="6"/>
  <c r="V1995" i="6"/>
  <c r="U1995" i="6"/>
  <c r="T1995" i="6"/>
  <c r="S1995" i="6"/>
  <c r="R1995" i="6"/>
  <c r="Q1995" i="6"/>
  <c r="P1995" i="6"/>
  <c r="O1995" i="6"/>
  <c r="AA1994" i="6"/>
  <c r="Z1994" i="6"/>
  <c r="Y1994" i="6"/>
  <c r="X1994" i="6"/>
  <c r="W1994" i="6"/>
  <c r="V1994" i="6"/>
  <c r="U1994" i="6"/>
  <c r="T1994" i="6"/>
  <c r="S1994" i="6"/>
  <c r="R1994" i="6"/>
  <c r="Q1994" i="6"/>
  <c r="P1994" i="6"/>
  <c r="O1994" i="6"/>
  <c r="AA1993" i="6"/>
  <c r="Z1993" i="6"/>
  <c r="Y1993" i="6"/>
  <c r="X1993" i="6"/>
  <c r="W1993" i="6"/>
  <c r="V1993" i="6"/>
  <c r="U1993" i="6"/>
  <c r="T1993" i="6"/>
  <c r="S1993" i="6"/>
  <c r="R1993" i="6"/>
  <c r="Q1993" i="6"/>
  <c r="P1993" i="6"/>
  <c r="O1993" i="6"/>
  <c r="AA1992" i="6"/>
  <c r="Z1992" i="6"/>
  <c r="Y1992" i="6"/>
  <c r="X1992" i="6"/>
  <c r="W1992" i="6"/>
  <c r="V1992" i="6"/>
  <c r="U1992" i="6"/>
  <c r="T1992" i="6"/>
  <c r="S1992" i="6"/>
  <c r="R1992" i="6"/>
  <c r="Q1992" i="6"/>
  <c r="P1992" i="6"/>
  <c r="O1992" i="6"/>
  <c r="AA1991" i="6"/>
  <c r="Z1991" i="6"/>
  <c r="Y1991" i="6"/>
  <c r="X1991" i="6"/>
  <c r="W1991" i="6"/>
  <c r="V1991" i="6"/>
  <c r="U1991" i="6"/>
  <c r="T1991" i="6"/>
  <c r="S1991" i="6"/>
  <c r="R1991" i="6"/>
  <c r="Q1991" i="6"/>
  <c r="P1991" i="6"/>
  <c r="O1991" i="6"/>
  <c r="AA1990" i="6"/>
  <c r="Z1990" i="6"/>
  <c r="Y1990" i="6"/>
  <c r="X1990" i="6"/>
  <c r="W1990" i="6"/>
  <c r="V1990" i="6"/>
  <c r="U1990" i="6"/>
  <c r="T1990" i="6"/>
  <c r="S1990" i="6"/>
  <c r="R1990" i="6"/>
  <c r="Q1990" i="6"/>
  <c r="P1990" i="6"/>
  <c r="O1990" i="6"/>
  <c r="AA1989" i="6"/>
  <c r="Z1989" i="6"/>
  <c r="Y1989" i="6"/>
  <c r="X1989" i="6"/>
  <c r="W1989" i="6"/>
  <c r="V1989" i="6"/>
  <c r="U1989" i="6"/>
  <c r="T1989" i="6"/>
  <c r="S1989" i="6"/>
  <c r="R1989" i="6"/>
  <c r="Q1989" i="6"/>
  <c r="P1989" i="6"/>
  <c r="O1989" i="6"/>
  <c r="AA1988" i="6"/>
  <c r="Z1988" i="6"/>
  <c r="Y1988" i="6"/>
  <c r="X1988" i="6"/>
  <c r="W1988" i="6"/>
  <c r="V1988" i="6"/>
  <c r="U1988" i="6"/>
  <c r="T1988" i="6"/>
  <c r="S1988" i="6"/>
  <c r="R1988" i="6"/>
  <c r="Q1988" i="6"/>
  <c r="P1988" i="6"/>
  <c r="O1988" i="6"/>
  <c r="AA1987" i="6"/>
  <c r="Z1987" i="6"/>
  <c r="Y1987" i="6"/>
  <c r="X1987" i="6"/>
  <c r="W1987" i="6"/>
  <c r="V1987" i="6"/>
  <c r="U1987" i="6"/>
  <c r="T1987" i="6"/>
  <c r="S1987" i="6"/>
  <c r="R1987" i="6"/>
  <c r="Q1987" i="6"/>
  <c r="P1987" i="6"/>
  <c r="O1987" i="6"/>
  <c r="AA1986" i="6"/>
  <c r="Z1986" i="6"/>
  <c r="Y1986" i="6"/>
  <c r="X1986" i="6"/>
  <c r="W1986" i="6"/>
  <c r="V1986" i="6"/>
  <c r="U1986" i="6"/>
  <c r="T1986" i="6"/>
  <c r="S1986" i="6"/>
  <c r="R1986" i="6"/>
  <c r="Q1986" i="6"/>
  <c r="P1986" i="6"/>
  <c r="O1986" i="6"/>
  <c r="AA1985" i="6"/>
  <c r="Z1985" i="6"/>
  <c r="Y1985" i="6"/>
  <c r="X1985" i="6"/>
  <c r="W1985" i="6"/>
  <c r="V1985" i="6"/>
  <c r="U1985" i="6"/>
  <c r="T1985" i="6"/>
  <c r="S1985" i="6"/>
  <c r="R1985" i="6"/>
  <c r="Q1985" i="6"/>
  <c r="P1985" i="6"/>
  <c r="O1985" i="6"/>
  <c r="AA1984" i="6"/>
  <c r="Z1984" i="6"/>
  <c r="Y1984" i="6"/>
  <c r="X1984" i="6"/>
  <c r="W1984" i="6"/>
  <c r="V1984" i="6"/>
  <c r="U1984" i="6"/>
  <c r="T1984" i="6"/>
  <c r="S1984" i="6"/>
  <c r="R1984" i="6"/>
  <c r="Q1984" i="6"/>
  <c r="P1984" i="6"/>
  <c r="O1984" i="6"/>
  <c r="AA1983" i="6"/>
  <c r="Z1983" i="6"/>
  <c r="Y1983" i="6"/>
  <c r="X1983" i="6"/>
  <c r="W1983" i="6"/>
  <c r="V1983" i="6"/>
  <c r="U1983" i="6"/>
  <c r="T1983" i="6"/>
  <c r="S1983" i="6"/>
  <c r="R1983" i="6"/>
  <c r="Q1983" i="6"/>
  <c r="P1983" i="6"/>
  <c r="O1983" i="6"/>
  <c r="AA1982" i="6"/>
  <c r="Z1982" i="6"/>
  <c r="Y1982" i="6"/>
  <c r="X1982" i="6"/>
  <c r="W1982" i="6"/>
  <c r="V1982" i="6"/>
  <c r="U1982" i="6"/>
  <c r="T1982" i="6"/>
  <c r="S1982" i="6"/>
  <c r="R1982" i="6"/>
  <c r="Q1982" i="6"/>
  <c r="P1982" i="6"/>
  <c r="O1982" i="6"/>
  <c r="AA1981" i="6"/>
  <c r="Z1981" i="6"/>
  <c r="Y1981" i="6"/>
  <c r="X1981" i="6"/>
  <c r="W1981" i="6"/>
  <c r="V1981" i="6"/>
  <c r="U1981" i="6"/>
  <c r="T1981" i="6"/>
  <c r="S1981" i="6"/>
  <c r="R1981" i="6"/>
  <c r="Q1981" i="6"/>
  <c r="P1981" i="6"/>
  <c r="O1981" i="6"/>
  <c r="AA1980" i="6"/>
  <c r="Z1980" i="6"/>
  <c r="Y1980" i="6"/>
  <c r="X1980" i="6"/>
  <c r="W1980" i="6"/>
  <c r="V1980" i="6"/>
  <c r="U1980" i="6"/>
  <c r="T1980" i="6"/>
  <c r="S1980" i="6"/>
  <c r="R1980" i="6"/>
  <c r="Q1980" i="6"/>
  <c r="P1980" i="6"/>
  <c r="O1980" i="6"/>
  <c r="AA1979" i="6"/>
  <c r="Z1979" i="6"/>
  <c r="Y1979" i="6"/>
  <c r="X1979" i="6"/>
  <c r="W1979" i="6"/>
  <c r="V1979" i="6"/>
  <c r="U1979" i="6"/>
  <c r="T1979" i="6"/>
  <c r="S1979" i="6"/>
  <c r="R1979" i="6"/>
  <c r="Q1979" i="6"/>
  <c r="P1979" i="6"/>
  <c r="O1979" i="6"/>
  <c r="AA1978" i="6"/>
  <c r="Z1978" i="6"/>
  <c r="Y1978" i="6"/>
  <c r="X1978" i="6"/>
  <c r="W1978" i="6"/>
  <c r="V1978" i="6"/>
  <c r="U1978" i="6"/>
  <c r="T1978" i="6"/>
  <c r="S1978" i="6"/>
  <c r="R1978" i="6"/>
  <c r="Q1978" i="6"/>
  <c r="P1978" i="6"/>
  <c r="O1978" i="6"/>
  <c r="AA1977" i="6"/>
  <c r="Z1977" i="6"/>
  <c r="Y1977" i="6"/>
  <c r="X1977" i="6"/>
  <c r="W1977" i="6"/>
  <c r="V1977" i="6"/>
  <c r="U1977" i="6"/>
  <c r="T1977" i="6"/>
  <c r="S1977" i="6"/>
  <c r="R1977" i="6"/>
  <c r="Q1977" i="6"/>
  <c r="P1977" i="6"/>
  <c r="O1977" i="6"/>
  <c r="AA1976" i="6"/>
  <c r="Z1976" i="6"/>
  <c r="Y1976" i="6"/>
  <c r="X1976" i="6"/>
  <c r="W1976" i="6"/>
  <c r="V1976" i="6"/>
  <c r="U1976" i="6"/>
  <c r="T1976" i="6"/>
  <c r="S1976" i="6"/>
  <c r="R1976" i="6"/>
  <c r="Q1976" i="6"/>
  <c r="P1976" i="6"/>
  <c r="O1976" i="6"/>
  <c r="AA1975" i="6"/>
  <c r="Z1975" i="6"/>
  <c r="Y1975" i="6"/>
  <c r="X1975" i="6"/>
  <c r="W1975" i="6"/>
  <c r="V1975" i="6"/>
  <c r="U1975" i="6"/>
  <c r="T1975" i="6"/>
  <c r="S1975" i="6"/>
  <c r="R1975" i="6"/>
  <c r="Q1975" i="6"/>
  <c r="P1975" i="6"/>
  <c r="O1975" i="6"/>
  <c r="AA1974" i="6"/>
  <c r="Z1974" i="6"/>
  <c r="Y1974" i="6"/>
  <c r="X1974" i="6"/>
  <c r="W1974" i="6"/>
  <c r="V1974" i="6"/>
  <c r="U1974" i="6"/>
  <c r="T1974" i="6"/>
  <c r="S1974" i="6"/>
  <c r="R1974" i="6"/>
  <c r="Q1974" i="6"/>
  <c r="P1974" i="6"/>
  <c r="O1974" i="6"/>
  <c r="AA1973" i="6"/>
  <c r="Z1973" i="6"/>
  <c r="Y1973" i="6"/>
  <c r="X1973" i="6"/>
  <c r="W1973" i="6"/>
  <c r="V1973" i="6"/>
  <c r="U1973" i="6"/>
  <c r="T1973" i="6"/>
  <c r="S1973" i="6"/>
  <c r="R1973" i="6"/>
  <c r="Q1973" i="6"/>
  <c r="P1973" i="6"/>
  <c r="O1973" i="6"/>
  <c r="AA1972" i="6"/>
  <c r="Z1972" i="6"/>
  <c r="Y1972" i="6"/>
  <c r="X1972" i="6"/>
  <c r="W1972" i="6"/>
  <c r="V1972" i="6"/>
  <c r="U1972" i="6"/>
  <c r="T1972" i="6"/>
  <c r="S1972" i="6"/>
  <c r="R1972" i="6"/>
  <c r="Q1972" i="6"/>
  <c r="P1972" i="6"/>
  <c r="O1972" i="6"/>
  <c r="AA1971" i="6"/>
  <c r="Z1971" i="6"/>
  <c r="Y1971" i="6"/>
  <c r="X1971" i="6"/>
  <c r="W1971" i="6"/>
  <c r="V1971" i="6"/>
  <c r="U1971" i="6"/>
  <c r="T1971" i="6"/>
  <c r="S1971" i="6"/>
  <c r="R1971" i="6"/>
  <c r="Q1971" i="6"/>
  <c r="P1971" i="6"/>
  <c r="O1971" i="6"/>
  <c r="AA1970" i="6"/>
  <c r="Z1970" i="6"/>
  <c r="Y1970" i="6"/>
  <c r="X1970" i="6"/>
  <c r="W1970" i="6"/>
  <c r="V1970" i="6"/>
  <c r="U1970" i="6"/>
  <c r="T1970" i="6"/>
  <c r="S1970" i="6"/>
  <c r="R1970" i="6"/>
  <c r="Q1970" i="6"/>
  <c r="P1970" i="6"/>
  <c r="O1970" i="6"/>
  <c r="AA1969" i="6"/>
  <c r="Z1969" i="6"/>
  <c r="Y1969" i="6"/>
  <c r="X1969" i="6"/>
  <c r="W1969" i="6"/>
  <c r="V1969" i="6"/>
  <c r="U1969" i="6"/>
  <c r="T1969" i="6"/>
  <c r="S1969" i="6"/>
  <c r="R1969" i="6"/>
  <c r="Q1969" i="6"/>
  <c r="P1969" i="6"/>
  <c r="O1969" i="6"/>
  <c r="AA1968" i="6"/>
  <c r="Z1968" i="6"/>
  <c r="Y1968" i="6"/>
  <c r="X1968" i="6"/>
  <c r="W1968" i="6"/>
  <c r="V1968" i="6"/>
  <c r="U1968" i="6"/>
  <c r="T1968" i="6"/>
  <c r="S1968" i="6"/>
  <c r="R1968" i="6"/>
  <c r="Q1968" i="6"/>
  <c r="P1968" i="6"/>
  <c r="O1968" i="6"/>
  <c r="AA1967" i="6"/>
  <c r="Z1967" i="6"/>
  <c r="Y1967" i="6"/>
  <c r="X1967" i="6"/>
  <c r="W1967" i="6"/>
  <c r="V1967" i="6"/>
  <c r="U1967" i="6"/>
  <c r="T1967" i="6"/>
  <c r="S1967" i="6"/>
  <c r="R1967" i="6"/>
  <c r="Q1967" i="6"/>
  <c r="P1967" i="6"/>
  <c r="O1967" i="6"/>
  <c r="AA1966" i="6"/>
  <c r="Z1966" i="6"/>
  <c r="Y1966" i="6"/>
  <c r="X1966" i="6"/>
  <c r="W1966" i="6"/>
  <c r="V1966" i="6"/>
  <c r="U1966" i="6"/>
  <c r="T1966" i="6"/>
  <c r="S1966" i="6"/>
  <c r="R1966" i="6"/>
  <c r="Q1966" i="6"/>
  <c r="P1966" i="6"/>
  <c r="O1966" i="6"/>
  <c r="AA1965" i="6"/>
  <c r="Z1965" i="6"/>
  <c r="Y1965" i="6"/>
  <c r="X1965" i="6"/>
  <c r="W1965" i="6"/>
  <c r="V1965" i="6"/>
  <c r="U1965" i="6"/>
  <c r="T1965" i="6"/>
  <c r="S1965" i="6"/>
  <c r="R1965" i="6"/>
  <c r="Q1965" i="6"/>
  <c r="P1965" i="6"/>
  <c r="O1965" i="6"/>
  <c r="AA1964" i="6"/>
  <c r="Z1964" i="6"/>
  <c r="Y1964" i="6"/>
  <c r="X1964" i="6"/>
  <c r="W1964" i="6"/>
  <c r="V1964" i="6"/>
  <c r="U1964" i="6"/>
  <c r="T1964" i="6"/>
  <c r="S1964" i="6"/>
  <c r="R1964" i="6"/>
  <c r="Q1964" i="6"/>
  <c r="P1964" i="6"/>
  <c r="O1964" i="6"/>
  <c r="AA1963" i="6"/>
  <c r="Z1963" i="6"/>
  <c r="Y1963" i="6"/>
  <c r="X1963" i="6"/>
  <c r="W1963" i="6"/>
  <c r="V1963" i="6"/>
  <c r="U1963" i="6"/>
  <c r="T1963" i="6"/>
  <c r="S1963" i="6"/>
  <c r="R1963" i="6"/>
  <c r="Q1963" i="6"/>
  <c r="P1963" i="6"/>
  <c r="O1963" i="6"/>
  <c r="AA1962" i="6"/>
  <c r="Z1962" i="6"/>
  <c r="Y1962" i="6"/>
  <c r="X1962" i="6"/>
  <c r="W1962" i="6"/>
  <c r="V1962" i="6"/>
  <c r="U1962" i="6"/>
  <c r="T1962" i="6"/>
  <c r="S1962" i="6"/>
  <c r="R1962" i="6"/>
  <c r="Q1962" i="6"/>
  <c r="P1962" i="6"/>
  <c r="O1962" i="6"/>
  <c r="AA1961" i="6"/>
  <c r="Z1961" i="6"/>
  <c r="Y1961" i="6"/>
  <c r="X1961" i="6"/>
  <c r="W1961" i="6"/>
  <c r="V1961" i="6"/>
  <c r="U1961" i="6"/>
  <c r="T1961" i="6"/>
  <c r="S1961" i="6"/>
  <c r="R1961" i="6"/>
  <c r="Q1961" i="6"/>
  <c r="P1961" i="6"/>
  <c r="O1961" i="6"/>
  <c r="AA1960" i="6"/>
  <c r="Z1960" i="6"/>
  <c r="Y1960" i="6"/>
  <c r="X1960" i="6"/>
  <c r="W1960" i="6"/>
  <c r="V1960" i="6"/>
  <c r="U1960" i="6"/>
  <c r="T1960" i="6"/>
  <c r="S1960" i="6"/>
  <c r="R1960" i="6"/>
  <c r="Q1960" i="6"/>
  <c r="P1960" i="6"/>
  <c r="O1960" i="6"/>
  <c r="AA1959" i="6"/>
  <c r="Z1959" i="6"/>
  <c r="Y1959" i="6"/>
  <c r="X1959" i="6"/>
  <c r="W1959" i="6"/>
  <c r="V1959" i="6"/>
  <c r="U1959" i="6"/>
  <c r="T1959" i="6"/>
  <c r="S1959" i="6"/>
  <c r="R1959" i="6"/>
  <c r="Q1959" i="6"/>
  <c r="P1959" i="6"/>
  <c r="O1959" i="6"/>
  <c r="AA1958" i="6"/>
  <c r="Z1958" i="6"/>
  <c r="Y1958" i="6"/>
  <c r="X1958" i="6"/>
  <c r="W1958" i="6"/>
  <c r="V1958" i="6"/>
  <c r="U1958" i="6"/>
  <c r="T1958" i="6"/>
  <c r="S1958" i="6"/>
  <c r="R1958" i="6"/>
  <c r="Q1958" i="6"/>
  <c r="P1958" i="6"/>
  <c r="O1958" i="6"/>
  <c r="AA1957" i="6"/>
  <c r="Z1957" i="6"/>
  <c r="Y1957" i="6"/>
  <c r="X1957" i="6"/>
  <c r="W1957" i="6"/>
  <c r="V1957" i="6"/>
  <c r="U1957" i="6"/>
  <c r="T1957" i="6"/>
  <c r="S1957" i="6"/>
  <c r="R1957" i="6"/>
  <c r="Q1957" i="6"/>
  <c r="P1957" i="6"/>
  <c r="O1957" i="6"/>
  <c r="AA1956" i="6"/>
  <c r="Z1956" i="6"/>
  <c r="Y1956" i="6"/>
  <c r="X1956" i="6"/>
  <c r="W1956" i="6"/>
  <c r="V1956" i="6"/>
  <c r="U1956" i="6"/>
  <c r="T1956" i="6"/>
  <c r="S1956" i="6"/>
  <c r="R1956" i="6"/>
  <c r="Q1956" i="6"/>
  <c r="P1956" i="6"/>
  <c r="O1956" i="6"/>
  <c r="AA1955" i="6"/>
  <c r="Z1955" i="6"/>
  <c r="Y1955" i="6"/>
  <c r="X1955" i="6"/>
  <c r="W1955" i="6"/>
  <c r="V1955" i="6"/>
  <c r="U1955" i="6"/>
  <c r="T1955" i="6"/>
  <c r="S1955" i="6"/>
  <c r="R1955" i="6"/>
  <c r="Q1955" i="6"/>
  <c r="P1955" i="6"/>
  <c r="O1955" i="6"/>
  <c r="AA1954" i="6"/>
  <c r="Z1954" i="6"/>
  <c r="Y1954" i="6"/>
  <c r="X1954" i="6"/>
  <c r="W1954" i="6"/>
  <c r="V1954" i="6"/>
  <c r="U1954" i="6"/>
  <c r="T1954" i="6"/>
  <c r="S1954" i="6"/>
  <c r="R1954" i="6"/>
  <c r="Q1954" i="6"/>
  <c r="P1954" i="6"/>
  <c r="O1954" i="6"/>
  <c r="AA1953" i="6"/>
  <c r="Z1953" i="6"/>
  <c r="Y1953" i="6"/>
  <c r="X1953" i="6"/>
  <c r="W1953" i="6"/>
  <c r="V1953" i="6"/>
  <c r="U1953" i="6"/>
  <c r="T1953" i="6"/>
  <c r="S1953" i="6"/>
  <c r="R1953" i="6"/>
  <c r="Q1953" i="6"/>
  <c r="P1953" i="6"/>
  <c r="O1953" i="6"/>
  <c r="AA1952" i="6"/>
  <c r="Z1952" i="6"/>
  <c r="Y1952" i="6"/>
  <c r="X1952" i="6"/>
  <c r="W1952" i="6"/>
  <c r="V1952" i="6"/>
  <c r="U1952" i="6"/>
  <c r="T1952" i="6"/>
  <c r="S1952" i="6"/>
  <c r="R1952" i="6"/>
  <c r="Q1952" i="6"/>
  <c r="P1952" i="6"/>
  <c r="O1952" i="6"/>
  <c r="AA1951" i="6"/>
  <c r="Z1951" i="6"/>
  <c r="Y1951" i="6"/>
  <c r="X1951" i="6"/>
  <c r="W1951" i="6"/>
  <c r="V1951" i="6"/>
  <c r="U1951" i="6"/>
  <c r="T1951" i="6"/>
  <c r="S1951" i="6"/>
  <c r="R1951" i="6"/>
  <c r="Q1951" i="6"/>
  <c r="P1951" i="6"/>
  <c r="O1951" i="6"/>
  <c r="AA1950" i="6"/>
  <c r="Z1950" i="6"/>
  <c r="Y1950" i="6"/>
  <c r="X1950" i="6"/>
  <c r="W1950" i="6"/>
  <c r="V1950" i="6"/>
  <c r="U1950" i="6"/>
  <c r="T1950" i="6"/>
  <c r="S1950" i="6"/>
  <c r="R1950" i="6"/>
  <c r="Q1950" i="6"/>
  <c r="P1950" i="6"/>
  <c r="O1950" i="6"/>
  <c r="AA1949" i="6"/>
  <c r="Z1949" i="6"/>
  <c r="Y1949" i="6"/>
  <c r="X1949" i="6"/>
  <c r="W1949" i="6"/>
  <c r="V1949" i="6"/>
  <c r="U1949" i="6"/>
  <c r="T1949" i="6"/>
  <c r="S1949" i="6"/>
  <c r="R1949" i="6"/>
  <c r="Q1949" i="6"/>
  <c r="P1949" i="6"/>
  <c r="O1949" i="6"/>
  <c r="AA1948" i="6"/>
  <c r="Z1948" i="6"/>
  <c r="Y1948" i="6"/>
  <c r="X1948" i="6"/>
  <c r="W1948" i="6"/>
  <c r="V1948" i="6"/>
  <c r="U1948" i="6"/>
  <c r="T1948" i="6"/>
  <c r="S1948" i="6"/>
  <c r="R1948" i="6"/>
  <c r="Q1948" i="6"/>
  <c r="P1948" i="6"/>
  <c r="O1948" i="6"/>
  <c r="AA1947" i="6"/>
  <c r="Z1947" i="6"/>
  <c r="Y1947" i="6"/>
  <c r="X1947" i="6"/>
  <c r="W1947" i="6"/>
  <c r="V1947" i="6"/>
  <c r="U1947" i="6"/>
  <c r="T1947" i="6"/>
  <c r="S1947" i="6"/>
  <c r="R1947" i="6"/>
  <c r="Q1947" i="6"/>
  <c r="P1947" i="6"/>
  <c r="O1947" i="6"/>
  <c r="AA1946" i="6"/>
  <c r="Z1946" i="6"/>
  <c r="Y1946" i="6"/>
  <c r="X1946" i="6"/>
  <c r="W1946" i="6"/>
  <c r="V1946" i="6"/>
  <c r="U1946" i="6"/>
  <c r="T1946" i="6"/>
  <c r="S1946" i="6"/>
  <c r="R1946" i="6"/>
  <c r="Q1946" i="6"/>
  <c r="P1946" i="6"/>
  <c r="O1946" i="6"/>
  <c r="AA1945" i="6"/>
  <c r="Z1945" i="6"/>
  <c r="Y1945" i="6"/>
  <c r="X1945" i="6"/>
  <c r="W1945" i="6"/>
  <c r="V1945" i="6"/>
  <c r="U1945" i="6"/>
  <c r="T1945" i="6"/>
  <c r="S1945" i="6"/>
  <c r="R1945" i="6"/>
  <c r="Q1945" i="6"/>
  <c r="P1945" i="6"/>
  <c r="O1945" i="6"/>
  <c r="AA1944" i="6"/>
  <c r="Z1944" i="6"/>
  <c r="Y1944" i="6"/>
  <c r="X1944" i="6"/>
  <c r="W1944" i="6"/>
  <c r="V1944" i="6"/>
  <c r="U1944" i="6"/>
  <c r="T1944" i="6"/>
  <c r="S1944" i="6"/>
  <c r="R1944" i="6"/>
  <c r="Q1944" i="6"/>
  <c r="P1944" i="6"/>
  <c r="O1944" i="6"/>
  <c r="AA1943" i="6"/>
  <c r="Z1943" i="6"/>
  <c r="Y1943" i="6"/>
  <c r="X1943" i="6"/>
  <c r="W1943" i="6"/>
  <c r="V1943" i="6"/>
  <c r="U1943" i="6"/>
  <c r="T1943" i="6"/>
  <c r="S1943" i="6"/>
  <c r="R1943" i="6"/>
  <c r="Q1943" i="6"/>
  <c r="P1943" i="6"/>
  <c r="O1943" i="6"/>
  <c r="AA1942" i="6"/>
  <c r="Z1942" i="6"/>
  <c r="Y1942" i="6"/>
  <c r="X1942" i="6"/>
  <c r="W1942" i="6"/>
  <c r="V1942" i="6"/>
  <c r="U1942" i="6"/>
  <c r="T1942" i="6"/>
  <c r="S1942" i="6"/>
  <c r="R1942" i="6"/>
  <c r="Q1942" i="6"/>
  <c r="P1942" i="6"/>
  <c r="O1942" i="6"/>
  <c r="AA1941" i="6"/>
  <c r="Z1941" i="6"/>
  <c r="Y1941" i="6"/>
  <c r="X1941" i="6"/>
  <c r="W1941" i="6"/>
  <c r="V1941" i="6"/>
  <c r="U1941" i="6"/>
  <c r="T1941" i="6"/>
  <c r="S1941" i="6"/>
  <c r="R1941" i="6"/>
  <c r="Q1941" i="6"/>
  <c r="P1941" i="6"/>
  <c r="O1941" i="6"/>
  <c r="AA1940" i="6"/>
  <c r="Z1940" i="6"/>
  <c r="Y1940" i="6"/>
  <c r="X1940" i="6"/>
  <c r="W1940" i="6"/>
  <c r="V1940" i="6"/>
  <c r="U1940" i="6"/>
  <c r="T1940" i="6"/>
  <c r="S1940" i="6"/>
  <c r="R1940" i="6"/>
  <c r="Q1940" i="6"/>
  <c r="P1940" i="6"/>
  <c r="O1940" i="6"/>
  <c r="AA1939" i="6"/>
  <c r="Z1939" i="6"/>
  <c r="Y1939" i="6"/>
  <c r="X1939" i="6"/>
  <c r="W1939" i="6"/>
  <c r="V1939" i="6"/>
  <c r="U1939" i="6"/>
  <c r="T1939" i="6"/>
  <c r="S1939" i="6"/>
  <c r="R1939" i="6"/>
  <c r="Q1939" i="6"/>
  <c r="P1939" i="6"/>
  <c r="O1939" i="6"/>
  <c r="AA1938" i="6"/>
  <c r="Z1938" i="6"/>
  <c r="Y1938" i="6"/>
  <c r="X1938" i="6"/>
  <c r="W1938" i="6"/>
  <c r="V1938" i="6"/>
  <c r="U1938" i="6"/>
  <c r="T1938" i="6"/>
  <c r="S1938" i="6"/>
  <c r="R1938" i="6"/>
  <c r="Q1938" i="6"/>
  <c r="P1938" i="6"/>
  <c r="O1938" i="6"/>
  <c r="AA1937" i="6"/>
  <c r="Z1937" i="6"/>
  <c r="Y1937" i="6"/>
  <c r="X1937" i="6"/>
  <c r="W1937" i="6"/>
  <c r="V1937" i="6"/>
  <c r="U1937" i="6"/>
  <c r="T1937" i="6"/>
  <c r="S1937" i="6"/>
  <c r="R1937" i="6"/>
  <c r="Q1937" i="6"/>
  <c r="P1937" i="6"/>
  <c r="O1937" i="6"/>
  <c r="AA1936" i="6"/>
  <c r="Z1936" i="6"/>
  <c r="Y1936" i="6"/>
  <c r="X1936" i="6"/>
  <c r="W1936" i="6"/>
  <c r="V1936" i="6"/>
  <c r="U1936" i="6"/>
  <c r="T1936" i="6"/>
  <c r="S1936" i="6"/>
  <c r="R1936" i="6"/>
  <c r="Q1936" i="6"/>
  <c r="P1936" i="6"/>
  <c r="O1936" i="6"/>
  <c r="AA1935" i="6"/>
  <c r="Z1935" i="6"/>
  <c r="Y1935" i="6"/>
  <c r="X1935" i="6"/>
  <c r="W1935" i="6"/>
  <c r="V1935" i="6"/>
  <c r="U1935" i="6"/>
  <c r="T1935" i="6"/>
  <c r="S1935" i="6"/>
  <c r="R1935" i="6"/>
  <c r="Q1935" i="6"/>
  <c r="P1935" i="6"/>
  <c r="O1935" i="6"/>
  <c r="AA1934" i="6"/>
  <c r="Z1934" i="6"/>
  <c r="Y1934" i="6"/>
  <c r="X1934" i="6"/>
  <c r="W1934" i="6"/>
  <c r="V1934" i="6"/>
  <c r="U1934" i="6"/>
  <c r="T1934" i="6"/>
  <c r="S1934" i="6"/>
  <c r="R1934" i="6"/>
  <c r="Q1934" i="6"/>
  <c r="P1934" i="6"/>
  <c r="O1934" i="6"/>
  <c r="AA1933" i="6"/>
  <c r="Z1933" i="6"/>
  <c r="Y1933" i="6"/>
  <c r="X1933" i="6"/>
  <c r="W1933" i="6"/>
  <c r="V1933" i="6"/>
  <c r="U1933" i="6"/>
  <c r="T1933" i="6"/>
  <c r="S1933" i="6"/>
  <c r="R1933" i="6"/>
  <c r="Q1933" i="6"/>
  <c r="P1933" i="6"/>
  <c r="O1933" i="6"/>
  <c r="AA1932" i="6"/>
  <c r="Z1932" i="6"/>
  <c r="Y1932" i="6"/>
  <c r="X1932" i="6"/>
  <c r="W1932" i="6"/>
  <c r="V1932" i="6"/>
  <c r="U1932" i="6"/>
  <c r="T1932" i="6"/>
  <c r="S1932" i="6"/>
  <c r="R1932" i="6"/>
  <c r="Q1932" i="6"/>
  <c r="P1932" i="6"/>
  <c r="O1932" i="6"/>
  <c r="AA1931" i="6"/>
  <c r="Z1931" i="6"/>
  <c r="Y1931" i="6"/>
  <c r="X1931" i="6"/>
  <c r="W1931" i="6"/>
  <c r="V1931" i="6"/>
  <c r="U1931" i="6"/>
  <c r="T1931" i="6"/>
  <c r="S1931" i="6"/>
  <c r="R1931" i="6"/>
  <c r="Q1931" i="6"/>
  <c r="P1931" i="6"/>
  <c r="O1931" i="6"/>
  <c r="AA1930" i="6"/>
  <c r="Z1930" i="6"/>
  <c r="Y1930" i="6"/>
  <c r="X1930" i="6"/>
  <c r="W1930" i="6"/>
  <c r="V1930" i="6"/>
  <c r="U1930" i="6"/>
  <c r="T1930" i="6"/>
  <c r="S1930" i="6"/>
  <c r="R1930" i="6"/>
  <c r="Q1930" i="6"/>
  <c r="P1930" i="6"/>
  <c r="O1930" i="6"/>
  <c r="AA1929" i="6"/>
  <c r="Z1929" i="6"/>
  <c r="Y1929" i="6"/>
  <c r="X1929" i="6"/>
  <c r="W1929" i="6"/>
  <c r="V1929" i="6"/>
  <c r="U1929" i="6"/>
  <c r="T1929" i="6"/>
  <c r="S1929" i="6"/>
  <c r="R1929" i="6"/>
  <c r="Q1929" i="6"/>
  <c r="P1929" i="6"/>
  <c r="O1929" i="6"/>
  <c r="AA1928" i="6"/>
  <c r="Z1928" i="6"/>
  <c r="Y1928" i="6"/>
  <c r="X1928" i="6"/>
  <c r="W1928" i="6"/>
  <c r="V1928" i="6"/>
  <c r="U1928" i="6"/>
  <c r="T1928" i="6"/>
  <c r="S1928" i="6"/>
  <c r="R1928" i="6"/>
  <c r="Q1928" i="6"/>
  <c r="P1928" i="6"/>
  <c r="O1928" i="6"/>
  <c r="AA1927" i="6"/>
  <c r="Z1927" i="6"/>
  <c r="Y1927" i="6"/>
  <c r="X1927" i="6"/>
  <c r="W1927" i="6"/>
  <c r="V1927" i="6"/>
  <c r="U1927" i="6"/>
  <c r="T1927" i="6"/>
  <c r="S1927" i="6"/>
  <c r="R1927" i="6"/>
  <c r="Q1927" i="6"/>
  <c r="P1927" i="6"/>
  <c r="O1927" i="6"/>
  <c r="AA1926" i="6"/>
  <c r="Z1926" i="6"/>
  <c r="Y1926" i="6"/>
  <c r="X1926" i="6"/>
  <c r="W1926" i="6"/>
  <c r="V1926" i="6"/>
  <c r="U1926" i="6"/>
  <c r="T1926" i="6"/>
  <c r="S1926" i="6"/>
  <c r="R1926" i="6"/>
  <c r="Q1926" i="6"/>
  <c r="P1926" i="6"/>
  <c r="O1926" i="6"/>
  <c r="AA1925" i="6"/>
  <c r="Z1925" i="6"/>
  <c r="Y1925" i="6"/>
  <c r="X1925" i="6"/>
  <c r="W1925" i="6"/>
  <c r="V1925" i="6"/>
  <c r="U1925" i="6"/>
  <c r="T1925" i="6"/>
  <c r="S1925" i="6"/>
  <c r="R1925" i="6"/>
  <c r="Q1925" i="6"/>
  <c r="P1925" i="6"/>
  <c r="O1925" i="6"/>
  <c r="AA1924" i="6"/>
  <c r="Z1924" i="6"/>
  <c r="Y1924" i="6"/>
  <c r="X1924" i="6"/>
  <c r="W1924" i="6"/>
  <c r="V1924" i="6"/>
  <c r="U1924" i="6"/>
  <c r="T1924" i="6"/>
  <c r="S1924" i="6"/>
  <c r="R1924" i="6"/>
  <c r="Q1924" i="6"/>
  <c r="P1924" i="6"/>
  <c r="O1924" i="6"/>
  <c r="AA1923" i="6"/>
  <c r="Z1923" i="6"/>
  <c r="Y1923" i="6"/>
  <c r="X1923" i="6"/>
  <c r="W1923" i="6"/>
  <c r="V1923" i="6"/>
  <c r="U1923" i="6"/>
  <c r="T1923" i="6"/>
  <c r="S1923" i="6"/>
  <c r="R1923" i="6"/>
  <c r="Q1923" i="6"/>
  <c r="P1923" i="6"/>
  <c r="O1923" i="6"/>
  <c r="AA1922" i="6"/>
  <c r="Z1922" i="6"/>
  <c r="Y1922" i="6"/>
  <c r="X1922" i="6"/>
  <c r="W1922" i="6"/>
  <c r="V1922" i="6"/>
  <c r="U1922" i="6"/>
  <c r="T1922" i="6"/>
  <c r="S1922" i="6"/>
  <c r="R1922" i="6"/>
  <c r="Q1922" i="6"/>
  <c r="P1922" i="6"/>
  <c r="O1922" i="6"/>
  <c r="AA1921" i="6"/>
  <c r="Z1921" i="6"/>
  <c r="Y1921" i="6"/>
  <c r="X1921" i="6"/>
  <c r="W1921" i="6"/>
  <c r="V1921" i="6"/>
  <c r="U1921" i="6"/>
  <c r="T1921" i="6"/>
  <c r="S1921" i="6"/>
  <c r="R1921" i="6"/>
  <c r="Q1921" i="6"/>
  <c r="P1921" i="6"/>
  <c r="O1921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AA1919" i="6"/>
  <c r="Z1919" i="6"/>
  <c r="Y1919" i="6"/>
  <c r="X1919" i="6"/>
  <c r="W1919" i="6"/>
  <c r="V1919" i="6"/>
  <c r="U1919" i="6"/>
  <c r="T1919" i="6"/>
  <c r="S1919" i="6"/>
  <c r="R1919" i="6"/>
  <c r="Q1919" i="6"/>
  <c r="P1919" i="6"/>
  <c r="O1919" i="6"/>
  <c r="AA1918" i="6"/>
  <c r="Z1918" i="6"/>
  <c r="Y1918" i="6"/>
  <c r="X1918" i="6"/>
  <c r="W1918" i="6"/>
  <c r="V1918" i="6"/>
  <c r="U1918" i="6"/>
  <c r="T1918" i="6"/>
  <c r="S1918" i="6"/>
  <c r="R1918" i="6"/>
  <c r="Q1918" i="6"/>
  <c r="P1918" i="6"/>
  <c r="O1918" i="6"/>
  <c r="AA1917" i="6"/>
  <c r="Z1917" i="6"/>
  <c r="Y1917" i="6"/>
  <c r="X1917" i="6"/>
  <c r="W1917" i="6"/>
  <c r="V1917" i="6"/>
  <c r="U1917" i="6"/>
  <c r="T1917" i="6"/>
  <c r="S1917" i="6"/>
  <c r="R1917" i="6"/>
  <c r="Q1917" i="6"/>
  <c r="P1917" i="6"/>
  <c r="O1917" i="6"/>
  <c r="AA1916" i="6"/>
  <c r="Z1916" i="6"/>
  <c r="Y1916" i="6"/>
  <c r="X1916" i="6"/>
  <c r="W1916" i="6"/>
  <c r="V1916" i="6"/>
  <c r="U1916" i="6"/>
  <c r="T1916" i="6"/>
  <c r="S1916" i="6"/>
  <c r="R1916" i="6"/>
  <c r="Q1916" i="6"/>
  <c r="P1916" i="6"/>
  <c r="O1916" i="6"/>
  <c r="AA1915" i="6"/>
  <c r="Z1915" i="6"/>
  <c r="Y1915" i="6"/>
  <c r="X1915" i="6"/>
  <c r="W1915" i="6"/>
  <c r="V1915" i="6"/>
  <c r="U1915" i="6"/>
  <c r="T1915" i="6"/>
  <c r="S1915" i="6"/>
  <c r="R1915" i="6"/>
  <c r="Q1915" i="6"/>
  <c r="P1915" i="6"/>
  <c r="O1915" i="6"/>
  <c r="AA1914" i="6"/>
  <c r="Z1914" i="6"/>
  <c r="Y1914" i="6"/>
  <c r="X1914" i="6"/>
  <c r="W1914" i="6"/>
  <c r="V1914" i="6"/>
  <c r="U1914" i="6"/>
  <c r="T1914" i="6"/>
  <c r="S1914" i="6"/>
  <c r="R1914" i="6"/>
  <c r="Q1914" i="6"/>
  <c r="P1914" i="6"/>
  <c r="O1914" i="6"/>
  <c r="AA1913" i="6"/>
  <c r="Z1913" i="6"/>
  <c r="Y1913" i="6"/>
  <c r="X1913" i="6"/>
  <c r="W1913" i="6"/>
  <c r="V1913" i="6"/>
  <c r="U1913" i="6"/>
  <c r="T1913" i="6"/>
  <c r="S1913" i="6"/>
  <c r="R1913" i="6"/>
  <c r="Q1913" i="6"/>
  <c r="P1913" i="6"/>
  <c r="O1913" i="6"/>
  <c r="AA1912" i="6"/>
  <c r="Z1912" i="6"/>
  <c r="Y1912" i="6"/>
  <c r="X1912" i="6"/>
  <c r="W1912" i="6"/>
  <c r="V1912" i="6"/>
  <c r="U1912" i="6"/>
  <c r="T1912" i="6"/>
  <c r="S1912" i="6"/>
  <c r="R1912" i="6"/>
  <c r="Q1912" i="6"/>
  <c r="P1912" i="6"/>
  <c r="O1912" i="6"/>
  <c r="AA1911" i="6"/>
  <c r="Z1911" i="6"/>
  <c r="Y1911" i="6"/>
  <c r="X1911" i="6"/>
  <c r="W1911" i="6"/>
  <c r="V1911" i="6"/>
  <c r="U1911" i="6"/>
  <c r="T1911" i="6"/>
  <c r="S1911" i="6"/>
  <c r="R1911" i="6"/>
  <c r="Q1911" i="6"/>
  <c r="P1911" i="6"/>
  <c r="O1911" i="6"/>
  <c r="AA1910" i="6"/>
  <c r="Z1910" i="6"/>
  <c r="Y1910" i="6"/>
  <c r="X1910" i="6"/>
  <c r="W1910" i="6"/>
  <c r="V1910" i="6"/>
  <c r="U1910" i="6"/>
  <c r="T1910" i="6"/>
  <c r="S1910" i="6"/>
  <c r="R1910" i="6"/>
  <c r="Q1910" i="6"/>
  <c r="P1910" i="6"/>
  <c r="O1910" i="6"/>
  <c r="AA1909" i="6"/>
  <c r="Z1909" i="6"/>
  <c r="Y1909" i="6"/>
  <c r="X1909" i="6"/>
  <c r="W1909" i="6"/>
  <c r="V1909" i="6"/>
  <c r="U1909" i="6"/>
  <c r="T1909" i="6"/>
  <c r="S1909" i="6"/>
  <c r="R1909" i="6"/>
  <c r="Q1909" i="6"/>
  <c r="P1909" i="6"/>
  <c r="O1909" i="6"/>
  <c r="AA1908" i="6"/>
  <c r="Z1908" i="6"/>
  <c r="Y1908" i="6"/>
  <c r="X1908" i="6"/>
  <c r="W1908" i="6"/>
  <c r="V1908" i="6"/>
  <c r="U1908" i="6"/>
  <c r="T1908" i="6"/>
  <c r="S1908" i="6"/>
  <c r="R1908" i="6"/>
  <c r="Q1908" i="6"/>
  <c r="P1908" i="6"/>
  <c r="O1908" i="6"/>
  <c r="AA1907" i="6"/>
  <c r="Z1907" i="6"/>
  <c r="Y1907" i="6"/>
  <c r="X1907" i="6"/>
  <c r="W1907" i="6"/>
  <c r="V1907" i="6"/>
  <c r="U1907" i="6"/>
  <c r="T1907" i="6"/>
  <c r="S1907" i="6"/>
  <c r="R1907" i="6"/>
  <c r="Q1907" i="6"/>
  <c r="P1907" i="6"/>
  <c r="O1907" i="6"/>
  <c r="AA1906" i="6"/>
  <c r="Z1906" i="6"/>
  <c r="Y1906" i="6"/>
  <c r="X1906" i="6"/>
  <c r="W1906" i="6"/>
  <c r="V1906" i="6"/>
  <c r="U1906" i="6"/>
  <c r="T1906" i="6"/>
  <c r="S1906" i="6"/>
  <c r="R1906" i="6"/>
  <c r="Q1906" i="6"/>
  <c r="P1906" i="6"/>
  <c r="O1906" i="6"/>
  <c r="AA1905" i="6"/>
  <c r="Z1905" i="6"/>
  <c r="Y1905" i="6"/>
  <c r="X1905" i="6"/>
  <c r="W1905" i="6"/>
  <c r="V1905" i="6"/>
  <c r="U1905" i="6"/>
  <c r="T1905" i="6"/>
  <c r="S1905" i="6"/>
  <c r="R1905" i="6"/>
  <c r="Q1905" i="6"/>
  <c r="P1905" i="6"/>
  <c r="O1905" i="6"/>
  <c r="AA1904" i="6"/>
  <c r="Z1904" i="6"/>
  <c r="Y1904" i="6"/>
  <c r="X1904" i="6"/>
  <c r="W1904" i="6"/>
  <c r="V1904" i="6"/>
  <c r="U1904" i="6"/>
  <c r="T1904" i="6"/>
  <c r="S1904" i="6"/>
  <c r="R1904" i="6"/>
  <c r="Q1904" i="6"/>
  <c r="P1904" i="6"/>
  <c r="O1904" i="6"/>
  <c r="AA1903" i="6"/>
  <c r="Z1903" i="6"/>
  <c r="Y1903" i="6"/>
  <c r="X1903" i="6"/>
  <c r="W1903" i="6"/>
  <c r="V1903" i="6"/>
  <c r="U1903" i="6"/>
  <c r="T1903" i="6"/>
  <c r="S1903" i="6"/>
  <c r="R1903" i="6"/>
  <c r="Q1903" i="6"/>
  <c r="P1903" i="6"/>
  <c r="O1903" i="6"/>
  <c r="AA1902" i="6"/>
  <c r="Z1902" i="6"/>
  <c r="Y1902" i="6"/>
  <c r="X1902" i="6"/>
  <c r="W1902" i="6"/>
  <c r="V1902" i="6"/>
  <c r="U1902" i="6"/>
  <c r="T1902" i="6"/>
  <c r="S1902" i="6"/>
  <c r="R1902" i="6"/>
  <c r="Q1902" i="6"/>
  <c r="P1902" i="6"/>
  <c r="O1902" i="6"/>
  <c r="AA1901" i="6"/>
  <c r="Z1901" i="6"/>
  <c r="Y1901" i="6"/>
  <c r="X1901" i="6"/>
  <c r="W1901" i="6"/>
  <c r="V1901" i="6"/>
  <c r="U1901" i="6"/>
  <c r="T1901" i="6"/>
  <c r="S1901" i="6"/>
  <c r="R1901" i="6"/>
  <c r="Q1901" i="6"/>
  <c r="P1901" i="6"/>
  <c r="O1901" i="6"/>
  <c r="AA1900" i="6"/>
  <c r="Z1900" i="6"/>
  <c r="Y1900" i="6"/>
  <c r="X1900" i="6"/>
  <c r="W1900" i="6"/>
  <c r="V1900" i="6"/>
  <c r="U1900" i="6"/>
  <c r="T1900" i="6"/>
  <c r="S1900" i="6"/>
  <c r="R1900" i="6"/>
  <c r="Q1900" i="6"/>
  <c r="P1900" i="6"/>
  <c r="O1900" i="6"/>
  <c r="AA1899" i="6"/>
  <c r="Z1899" i="6"/>
  <c r="Y1899" i="6"/>
  <c r="X1899" i="6"/>
  <c r="W1899" i="6"/>
  <c r="V1899" i="6"/>
  <c r="U1899" i="6"/>
  <c r="T1899" i="6"/>
  <c r="S1899" i="6"/>
  <c r="R1899" i="6"/>
  <c r="Q1899" i="6"/>
  <c r="P1899" i="6"/>
  <c r="O1899" i="6"/>
  <c r="AA1898" i="6"/>
  <c r="Z1898" i="6"/>
  <c r="Y1898" i="6"/>
  <c r="X1898" i="6"/>
  <c r="W1898" i="6"/>
  <c r="V1898" i="6"/>
  <c r="U1898" i="6"/>
  <c r="T1898" i="6"/>
  <c r="S1898" i="6"/>
  <c r="R1898" i="6"/>
  <c r="Q1898" i="6"/>
  <c r="P1898" i="6"/>
  <c r="O1898" i="6"/>
  <c r="AA1897" i="6"/>
  <c r="Z1897" i="6"/>
  <c r="Y1897" i="6"/>
  <c r="X1897" i="6"/>
  <c r="W1897" i="6"/>
  <c r="V1897" i="6"/>
  <c r="U1897" i="6"/>
  <c r="T1897" i="6"/>
  <c r="S1897" i="6"/>
  <c r="R1897" i="6"/>
  <c r="Q1897" i="6"/>
  <c r="P1897" i="6"/>
  <c r="O1897" i="6"/>
  <c r="AA1896" i="6"/>
  <c r="Z1896" i="6"/>
  <c r="Y1896" i="6"/>
  <c r="X1896" i="6"/>
  <c r="W1896" i="6"/>
  <c r="V1896" i="6"/>
  <c r="U1896" i="6"/>
  <c r="T1896" i="6"/>
  <c r="S1896" i="6"/>
  <c r="R1896" i="6"/>
  <c r="Q1896" i="6"/>
  <c r="P1896" i="6"/>
  <c r="O1896" i="6"/>
  <c r="AA1895" i="6"/>
  <c r="Z1895" i="6"/>
  <c r="Y1895" i="6"/>
  <c r="X1895" i="6"/>
  <c r="W1895" i="6"/>
  <c r="V1895" i="6"/>
  <c r="U1895" i="6"/>
  <c r="T1895" i="6"/>
  <c r="S1895" i="6"/>
  <c r="R1895" i="6"/>
  <c r="Q1895" i="6"/>
  <c r="P1895" i="6"/>
  <c r="O1895" i="6"/>
  <c r="AA1894" i="6"/>
  <c r="Z1894" i="6"/>
  <c r="Y1894" i="6"/>
  <c r="X1894" i="6"/>
  <c r="W1894" i="6"/>
  <c r="V1894" i="6"/>
  <c r="U1894" i="6"/>
  <c r="T1894" i="6"/>
  <c r="S1894" i="6"/>
  <c r="R1894" i="6"/>
  <c r="Q1894" i="6"/>
  <c r="P1894" i="6"/>
  <c r="O1894" i="6"/>
  <c r="AA1893" i="6"/>
  <c r="Z1893" i="6"/>
  <c r="Y1893" i="6"/>
  <c r="X1893" i="6"/>
  <c r="W1893" i="6"/>
  <c r="V1893" i="6"/>
  <c r="U1893" i="6"/>
  <c r="T1893" i="6"/>
  <c r="S1893" i="6"/>
  <c r="R1893" i="6"/>
  <c r="Q1893" i="6"/>
  <c r="P1893" i="6"/>
  <c r="O1893" i="6"/>
  <c r="AA1892" i="6"/>
  <c r="Z1892" i="6"/>
  <c r="Y1892" i="6"/>
  <c r="X1892" i="6"/>
  <c r="W1892" i="6"/>
  <c r="V1892" i="6"/>
  <c r="U1892" i="6"/>
  <c r="T1892" i="6"/>
  <c r="S1892" i="6"/>
  <c r="R1892" i="6"/>
  <c r="Q1892" i="6"/>
  <c r="P1892" i="6"/>
  <c r="O1892" i="6"/>
  <c r="AA1891" i="6"/>
  <c r="Z1891" i="6"/>
  <c r="Y1891" i="6"/>
  <c r="X1891" i="6"/>
  <c r="W1891" i="6"/>
  <c r="V1891" i="6"/>
  <c r="U1891" i="6"/>
  <c r="T1891" i="6"/>
  <c r="S1891" i="6"/>
  <c r="R1891" i="6"/>
  <c r="Q1891" i="6"/>
  <c r="P1891" i="6"/>
  <c r="O1891" i="6"/>
  <c r="AA1890" i="6"/>
  <c r="Z1890" i="6"/>
  <c r="Y1890" i="6"/>
  <c r="X1890" i="6"/>
  <c r="W1890" i="6"/>
  <c r="V1890" i="6"/>
  <c r="U1890" i="6"/>
  <c r="T1890" i="6"/>
  <c r="S1890" i="6"/>
  <c r="R1890" i="6"/>
  <c r="Q1890" i="6"/>
  <c r="P1890" i="6"/>
  <c r="O1890" i="6"/>
  <c r="AA1889" i="6"/>
  <c r="Z1889" i="6"/>
  <c r="Y1889" i="6"/>
  <c r="X1889" i="6"/>
  <c r="W1889" i="6"/>
  <c r="V1889" i="6"/>
  <c r="U1889" i="6"/>
  <c r="T1889" i="6"/>
  <c r="S1889" i="6"/>
  <c r="R1889" i="6"/>
  <c r="Q1889" i="6"/>
  <c r="P1889" i="6"/>
  <c r="O1889" i="6"/>
  <c r="AA1888" i="6"/>
  <c r="Z1888" i="6"/>
  <c r="Y1888" i="6"/>
  <c r="X1888" i="6"/>
  <c r="W1888" i="6"/>
  <c r="V1888" i="6"/>
  <c r="U1888" i="6"/>
  <c r="T1888" i="6"/>
  <c r="S1888" i="6"/>
  <c r="R1888" i="6"/>
  <c r="Q1888" i="6"/>
  <c r="P1888" i="6"/>
  <c r="O1888" i="6"/>
  <c r="AA1887" i="6"/>
  <c r="Z1887" i="6"/>
  <c r="Y1887" i="6"/>
  <c r="X1887" i="6"/>
  <c r="W1887" i="6"/>
  <c r="V1887" i="6"/>
  <c r="U1887" i="6"/>
  <c r="T1887" i="6"/>
  <c r="S1887" i="6"/>
  <c r="R1887" i="6"/>
  <c r="Q1887" i="6"/>
  <c r="P1887" i="6"/>
  <c r="O1887" i="6"/>
  <c r="AA1886" i="6"/>
  <c r="Z1886" i="6"/>
  <c r="Y1886" i="6"/>
  <c r="X1886" i="6"/>
  <c r="W1886" i="6"/>
  <c r="V1886" i="6"/>
  <c r="U1886" i="6"/>
  <c r="T1886" i="6"/>
  <c r="S1886" i="6"/>
  <c r="R1886" i="6"/>
  <c r="Q1886" i="6"/>
  <c r="P1886" i="6"/>
  <c r="O1886" i="6"/>
  <c r="AA1885" i="6"/>
  <c r="Z1885" i="6"/>
  <c r="Y1885" i="6"/>
  <c r="X1885" i="6"/>
  <c r="W1885" i="6"/>
  <c r="V1885" i="6"/>
  <c r="U1885" i="6"/>
  <c r="T1885" i="6"/>
  <c r="S1885" i="6"/>
  <c r="R1885" i="6"/>
  <c r="Q1885" i="6"/>
  <c r="P1885" i="6"/>
  <c r="O1885" i="6"/>
  <c r="AA1884" i="6"/>
  <c r="Z1884" i="6"/>
  <c r="Y1884" i="6"/>
  <c r="X1884" i="6"/>
  <c r="W1884" i="6"/>
  <c r="V1884" i="6"/>
  <c r="U1884" i="6"/>
  <c r="T1884" i="6"/>
  <c r="S1884" i="6"/>
  <c r="R1884" i="6"/>
  <c r="Q1884" i="6"/>
  <c r="P1884" i="6"/>
  <c r="O1884" i="6"/>
  <c r="AA1883" i="6"/>
  <c r="Z1883" i="6"/>
  <c r="Y1883" i="6"/>
  <c r="X1883" i="6"/>
  <c r="W1883" i="6"/>
  <c r="V1883" i="6"/>
  <c r="U1883" i="6"/>
  <c r="T1883" i="6"/>
  <c r="S1883" i="6"/>
  <c r="R1883" i="6"/>
  <c r="Q1883" i="6"/>
  <c r="P1883" i="6"/>
  <c r="O1883" i="6"/>
  <c r="AA1882" i="6"/>
  <c r="Z1882" i="6"/>
  <c r="Y1882" i="6"/>
  <c r="X1882" i="6"/>
  <c r="W1882" i="6"/>
  <c r="V1882" i="6"/>
  <c r="U1882" i="6"/>
  <c r="T1882" i="6"/>
  <c r="S1882" i="6"/>
  <c r="R1882" i="6"/>
  <c r="Q1882" i="6"/>
  <c r="P1882" i="6"/>
  <c r="O1882" i="6"/>
  <c r="AA1881" i="6"/>
  <c r="Z1881" i="6"/>
  <c r="Y1881" i="6"/>
  <c r="X1881" i="6"/>
  <c r="W1881" i="6"/>
  <c r="V1881" i="6"/>
  <c r="U1881" i="6"/>
  <c r="T1881" i="6"/>
  <c r="S1881" i="6"/>
  <c r="R1881" i="6"/>
  <c r="Q1881" i="6"/>
  <c r="P1881" i="6"/>
  <c r="O1881" i="6"/>
  <c r="AA1880" i="6"/>
  <c r="Z1880" i="6"/>
  <c r="Y1880" i="6"/>
  <c r="X1880" i="6"/>
  <c r="W1880" i="6"/>
  <c r="V1880" i="6"/>
  <c r="U1880" i="6"/>
  <c r="T1880" i="6"/>
  <c r="S1880" i="6"/>
  <c r="R1880" i="6"/>
  <c r="Q1880" i="6"/>
  <c r="P1880" i="6"/>
  <c r="O1880" i="6"/>
  <c r="AA1879" i="6"/>
  <c r="Z1879" i="6"/>
  <c r="Y1879" i="6"/>
  <c r="X1879" i="6"/>
  <c r="W1879" i="6"/>
  <c r="V1879" i="6"/>
  <c r="U1879" i="6"/>
  <c r="T1879" i="6"/>
  <c r="S1879" i="6"/>
  <c r="R1879" i="6"/>
  <c r="Q1879" i="6"/>
  <c r="P1879" i="6"/>
  <c r="O1879" i="6"/>
  <c r="AA1878" i="6"/>
  <c r="Z1878" i="6"/>
  <c r="Y1878" i="6"/>
  <c r="X1878" i="6"/>
  <c r="W1878" i="6"/>
  <c r="V1878" i="6"/>
  <c r="U1878" i="6"/>
  <c r="T1878" i="6"/>
  <c r="S1878" i="6"/>
  <c r="R1878" i="6"/>
  <c r="Q1878" i="6"/>
  <c r="P1878" i="6"/>
  <c r="O1878" i="6"/>
  <c r="AA1877" i="6"/>
  <c r="Z1877" i="6"/>
  <c r="Y1877" i="6"/>
  <c r="X1877" i="6"/>
  <c r="W1877" i="6"/>
  <c r="V1877" i="6"/>
  <c r="U1877" i="6"/>
  <c r="T1877" i="6"/>
  <c r="S1877" i="6"/>
  <c r="R1877" i="6"/>
  <c r="Q1877" i="6"/>
  <c r="P1877" i="6"/>
  <c r="O1877" i="6"/>
  <c r="AA1876" i="6"/>
  <c r="Z1876" i="6"/>
  <c r="Y1876" i="6"/>
  <c r="X1876" i="6"/>
  <c r="W1876" i="6"/>
  <c r="V1876" i="6"/>
  <c r="U1876" i="6"/>
  <c r="T1876" i="6"/>
  <c r="S1876" i="6"/>
  <c r="R1876" i="6"/>
  <c r="Q1876" i="6"/>
  <c r="P1876" i="6"/>
  <c r="O1876" i="6"/>
  <c r="AA1875" i="6"/>
  <c r="Z1875" i="6"/>
  <c r="Y1875" i="6"/>
  <c r="X1875" i="6"/>
  <c r="W1875" i="6"/>
  <c r="V1875" i="6"/>
  <c r="U1875" i="6"/>
  <c r="T1875" i="6"/>
  <c r="S1875" i="6"/>
  <c r="R1875" i="6"/>
  <c r="Q1875" i="6"/>
  <c r="P1875" i="6"/>
  <c r="O1875" i="6"/>
  <c r="AA1874" i="6"/>
  <c r="Z1874" i="6"/>
  <c r="Y1874" i="6"/>
  <c r="X1874" i="6"/>
  <c r="W1874" i="6"/>
  <c r="V1874" i="6"/>
  <c r="U1874" i="6"/>
  <c r="T1874" i="6"/>
  <c r="S1874" i="6"/>
  <c r="R1874" i="6"/>
  <c r="Q1874" i="6"/>
  <c r="P1874" i="6"/>
  <c r="O1874" i="6"/>
  <c r="AA1873" i="6"/>
  <c r="Z1873" i="6"/>
  <c r="Y1873" i="6"/>
  <c r="X1873" i="6"/>
  <c r="W1873" i="6"/>
  <c r="V1873" i="6"/>
  <c r="U1873" i="6"/>
  <c r="T1873" i="6"/>
  <c r="S1873" i="6"/>
  <c r="R1873" i="6"/>
  <c r="Q1873" i="6"/>
  <c r="P1873" i="6"/>
  <c r="O1873" i="6"/>
  <c r="AA1872" i="6"/>
  <c r="Z1872" i="6"/>
  <c r="Y1872" i="6"/>
  <c r="X1872" i="6"/>
  <c r="W1872" i="6"/>
  <c r="V1872" i="6"/>
  <c r="U1872" i="6"/>
  <c r="T1872" i="6"/>
  <c r="S1872" i="6"/>
  <c r="R1872" i="6"/>
  <c r="Q1872" i="6"/>
  <c r="P1872" i="6"/>
  <c r="O1872" i="6"/>
  <c r="AA1871" i="6"/>
  <c r="Z1871" i="6"/>
  <c r="Y1871" i="6"/>
  <c r="X1871" i="6"/>
  <c r="W1871" i="6"/>
  <c r="V1871" i="6"/>
  <c r="U1871" i="6"/>
  <c r="T1871" i="6"/>
  <c r="S1871" i="6"/>
  <c r="R1871" i="6"/>
  <c r="Q1871" i="6"/>
  <c r="P1871" i="6"/>
  <c r="O1871" i="6"/>
  <c r="AA1870" i="6"/>
  <c r="Z1870" i="6"/>
  <c r="Y1870" i="6"/>
  <c r="X1870" i="6"/>
  <c r="W1870" i="6"/>
  <c r="V1870" i="6"/>
  <c r="U1870" i="6"/>
  <c r="T1870" i="6"/>
  <c r="S1870" i="6"/>
  <c r="R1870" i="6"/>
  <c r="Q1870" i="6"/>
  <c r="P1870" i="6"/>
  <c r="O1870" i="6"/>
  <c r="AA1869" i="6"/>
  <c r="Z1869" i="6"/>
  <c r="Y1869" i="6"/>
  <c r="X1869" i="6"/>
  <c r="W1869" i="6"/>
  <c r="V1869" i="6"/>
  <c r="U1869" i="6"/>
  <c r="T1869" i="6"/>
  <c r="S1869" i="6"/>
  <c r="R1869" i="6"/>
  <c r="Q1869" i="6"/>
  <c r="P1869" i="6"/>
  <c r="O1869" i="6"/>
  <c r="AA1868" i="6"/>
  <c r="Z1868" i="6"/>
  <c r="Y1868" i="6"/>
  <c r="X1868" i="6"/>
  <c r="W1868" i="6"/>
  <c r="V1868" i="6"/>
  <c r="U1868" i="6"/>
  <c r="T1868" i="6"/>
  <c r="S1868" i="6"/>
  <c r="R1868" i="6"/>
  <c r="Q1868" i="6"/>
  <c r="P1868" i="6"/>
  <c r="O1868" i="6"/>
  <c r="AA1867" i="6"/>
  <c r="Z1867" i="6"/>
  <c r="Y1867" i="6"/>
  <c r="X1867" i="6"/>
  <c r="W1867" i="6"/>
  <c r="V1867" i="6"/>
  <c r="U1867" i="6"/>
  <c r="T1867" i="6"/>
  <c r="S1867" i="6"/>
  <c r="R1867" i="6"/>
  <c r="Q1867" i="6"/>
  <c r="P1867" i="6"/>
  <c r="O1867" i="6"/>
  <c r="AA1866" i="6"/>
  <c r="Z1866" i="6"/>
  <c r="Y1866" i="6"/>
  <c r="X1866" i="6"/>
  <c r="W1866" i="6"/>
  <c r="V1866" i="6"/>
  <c r="U1866" i="6"/>
  <c r="T1866" i="6"/>
  <c r="S1866" i="6"/>
  <c r="R1866" i="6"/>
  <c r="Q1866" i="6"/>
  <c r="P1866" i="6"/>
  <c r="O1866" i="6"/>
  <c r="AA1865" i="6"/>
  <c r="Z1865" i="6"/>
  <c r="Y1865" i="6"/>
  <c r="X1865" i="6"/>
  <c r="W1865" i="6"/>
  <c r="V1865" i="6"/>
  <c r="U1865" i="6"/>
  <c r="T1865" i="6"/>
  <c r="S1865" i="6"/>
  <c r="R1865" i="6"/>
  <c r="Q1865" i="6"/>
  <c r="P1865" i="6"/>
  <c r="O1865" i="6"/>
  <c r="AA1864" i="6"/>
  <c r="Z1864" i="6"/>
  <c r="Y1864" i="6"/>
  <c r="X1864" i="6"/>
  <c r="W1864" i="6"/>
  <c r="V1864" i="6"/>
  <c r="U1864" i="6"/>
  <c r="T1864" i="6"/>
  <c r="S1864" i="6"/>
  <c r="R1864" i="6"/>
  <c r="Q1864" i="6"/>
  <c r="P1864" i="6"/>
  <c r="O1864" i="6"/>
  <c r="AA1863" i="6"/>
  <c r="Z1863" i="6"/>
  <c r="Y1863" i="6"/>
  <c r="X1863" i="6"/>
  <c r="W1863" i="6"/>
  <c r="V1863" i="6"/>
  <c r="U1863" i="6"/>
  <c r="T1863" i="6"/>
  <c r="S1863" i="6"/>
  <c r="R1863" i="6"/>
  <c r="Q1863" i="6"/>
  <c r="P1863" i="6"/>
  <c r="O1863" i="6"/>
  <c r="AA1862" i="6"/>
  <c r="Z1862" i="6"/>
  <c r="Y1862" i="6"/>
  <c r="X1862" i="6"/>
  <c r="W1862" i="6"/>
  <c r="V1862" i="6"/>
  <c r="U1862" i="6"/>
  <c r="T1862" i="6"/>
  <c r="S1862" i="6"/>
  <c r="R1862" i="6"/>
  <c r="Q1862" i="6"/>
  <c r="P1862" i="6"/>
  <c r="O1862" i="6"/>
  <c r="AA1861" i="6"/>
  <c r="Z1861" i="6"/>
  <c r="Y1861" i="6"/>
  <c r="X1861" i="6"/>
  <c r="W1861" i="6"/>
  <c r="V1861" i="6"/>
  <c r="U1861" i="6"/>
  <c r="T1861" i="6"/>
  <c r="S1861" i="6"/>
  <c r="R1861" i="6"/>
  <c r="Q1861" i="6"/>
  <c r="P1861" i="6"/>
  <c r="O1861" i="6"/>
  <c r="AA1860" i="6"/>
  <c r="Z1860" i="6"/>
  <c r="Y1860" i="6"/>
  <c r="X1860" i="6"/>
  <c r="W1860" i="6"/>
  <c r="V1860" i="6"/>
  <c r="U1860" i="6"/>
  <c r="T1860" i="6"/>
  <c r="S1860" i="6"/>
  <c r="R1860" i="6"/>
  <c r="Q1860" i="6"/>
  <c r="P1860" i="6"/>
  <c r="O1860" i="6"/>
  <c r="AA1859" i="6"/>
  <c r="Z1859" i="6"/>
  <c r="Y1859" i="6"/>
  <c r="X1859" i="6"/>
  <c r="W1859" i="6"/>
  <c r="V1859" i="6"/>
  <c r="U1859" i="6"/>
  <c r="T1859" i="6"/>
  <c r="S1859" i="6"/>
  <c r="R1859" i="6"/>
  <c r="Q1859" i="6"/>
  <c r="P1859" i="6"/>
  <c r="O1859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AA1857" i="6"/>
  <c r="Z1857" i="6"/>
  <c r="Y1857" i="6"/>
  <c r="X1857" i="6"/>
  <c r="W1857" i="6"/>
  <c r="V1857" i="6"/>
  <c r="U1857" i="6"/>
  <c r="T1857" i="6"/>
  <c r="S1857" i="6"/>
  <c r="R1857" i="6"/>
  <c r="Q1857" i="6"/>
  <c r="P1857" i="6"/>
  <c r="O1857" i="6"/>
  <c r="AA1856" i="6"/>
  <c r="Z1856" i="6"/>
  <c r="Y1856" i="6"/>
  <c r="X1856" i="6"/>
  <c r="W1856" i="6"/>
  <c r="V1856" i="6"/>
  <c r="U1856" i="6"/>
  <c r="T1856" i="6"/>
  <c r="S1856" i="6"/>
  <c r="R1856" i="6"/>
  <c r="Q1856" i="6"/>
  <c r="P1856" i="6"/>
  <c r="O1856" i="6"/>
  <c r="AA1855" i="6"/>
  <c r="Z1855" i="6"/>
  <c r="Y1855" i="6"/>
  <c r="X1855" i="6"/>
  <c r="W1855" i="6"/>
  <c r="V1855" i="6"/>
  <c r="U1855" i="6"/>
  <c r="T1855" i="6"/>
  <c r="S1855" i="6"/>
  <c r="R1855" i="6"/>
  <c r="Q1855" i="6"/>
  <c r="P1855" i="6"/>
  <c r="O1855" i="6"/>
  <c r="AA1854" i="6"/>
  <c r="Z1854" i="6"/>
  <c r="Y1854" i="6"/>
  <c r="X1854" i="6"/>
  <c r="W1854" i="6"/>
  <c r="V1854" i="6"/>
  <c r="U1854" i="6"/>
  <c r="T1854" i="6"/>
  <c r="S1854" i="6"/>
  <c r="R1854" i="6"/>
  <c r="Q1854" i="6"/>
  <c r="P1854" i="6"/>
  <c r="O1854" i="6"/>
  <c r="AA1853" i="6"/>
  <c r="Z1853" i="6"/>
  <c r="Y1853" i="6"/>
  <c r="X1853" i="6"/>
  <c r="W1853" i="6"/>
  <c r="V1853" i="6"/>
  <c r="U1853" i="6"/>
  <c r="T1853" i="6"/>
  <c r="S1853" i="6"/>
  <c r="R1853" i="6"/>
  <c r="Q1853" i="6"/>
  <c r="P1853" i="6"/>
  <c r="O1853" i="6"/>
  <c r="AA1852" i="6"/>
  <c r="Z1852" i="6"/>
  <c r="Y1852" i="6"/>
  <c r="X1852" i="6"/>
  <c r="W1852" i="6"/>
  <c r="V1852" i="6"/>
  <c r="U1852" i="6"/>
  <c r="T1852" i="6"/>
  <c r="S1852" i="6"/>
  <c r="R1852" i="6"/>
  <c r="Q1852" i="6"/>
  <c r="P1852" i="6"/>
  <c r="O1852" i="6"/>
  <c r="AA1851" i="6"/>
  <c r="Z1851" i="6"/>
  <c r="Y1851" i="6"/>
  <c r="X1851" i="6"/>
  <c r="W1851" i="6"/>
  <c r="V1851" i="6"/>
  <c r="U1851" i="6"/>
  <c r="T1851" i="6"/>
  <c r="S1851" i="6"/>
  <c r="R1851" i="6"/>
  <c r="Q1851" i="6"/>
  <c r="P1851" i="6"/>
  <c r="O1851" i="6"/>
  <c r="AA1850" i="6"/>
  <c r="Z1850" i="6"/>
  <c r="Y1850" i="6"/>
  <c r="X1850" i="6"/>
  <c r="W1850" i="6"/>
  <c r="V1850" i="6"/>
  <c r="U1850" i="6"/>
  <c r="T1850" i="6"/>
  <c r="S1850" i="6"/>
  <c r="R1850" i="6"/>
  <c r="Q1850" i="6"/>
  <c r="P1850" i="6"/>
  <c r="O1850" i="6"/>
  <c r="AA1849" i="6"/>
  <c r="Z1849" i="6"/>
  <c r="Y1849" i="6"/>
  <c r="X1849" i="6"/>
  <c r="W1849" i="6"/>
  <c r="V1849" i="6"/>
  <c r="U1849" i="6"/>
  <c r="T1849" i="6"/>
  <c r="S1849" i="6"/>
  <c r="R1849" i="6"/>
  <c r="Q1849" i="6"/>
  <c r="P1849" i="6"/>
  <c r="O1849" i="6"/>
  <c r="AA1848" i="6"/>
  <c r="Z1848" i="6"/>
  <c r="Y1848" i="6"/>
  <c r="X1848" i="6"/>
  <c r="W1848" i="6"/>
  <c r="V1848" i="6"/>
  <c r="U1848" i="6"/>
  <c r="T1848" i="6"/>
  <c r="S1848" i="6"/>
  <c r="R1848" i="6"/>
  <c r="Q1848" i="6"/>
  <c r="P1848" i="6"/>
  <c r="O1848" i="6"/>
  <c r="AA1847" i="6"/>
  <c r="Z1847" i="6"/>
  <c r="Y1847" i="6"/>
  <c r="X1847" i="6"/>
  <c r="W1847" i="6"/>
  <c r="V1847" i="6"/>
  <c r="U1847" i="6"/>
  <c r="T1847" i="6"/>
  <c r="S1847" i="6"/>
  <c r="R1847" i="6"/>
  <c r="Q1847" i="6"/>
  <c r="P1847" i="6"/>
  <c r="O1847" i="6"/>
  <c r="AA1846" i="6"/>
  <c r="Z1846" i="6"/>
  <c r="Y1846" i="6"/>
  <c r="X1846" i="6"/>
  <c r="W1846" i="6"/>
  <c r="V1846" i="6"/>
  <c r="U1846" i="6"/>
  <c r="T1846" i="6"/>
  <c r="S1846" i="6"/>
  <c r="R1846" i="6"/>
  <c r="Q1846" i="6"/>
  <c r="P1846" i="6"/>
  <c r="O1846" i="6"/>
  <c r="AA1845" i="6"/>
  <c r="Z1845" i="6"/>
  <c r="Y1845" i="6"/>
  <c r="X1845" i="6"/>
  <c r="W1845" i="6"/>
  <c r="V1845" i="6"/>
  <c r="U1845" i="6"/>
  <c r="T1845" i="6"/>
  <c r="S1845" i="6"/>
  <c r="R1845" i="6"/>
  <c r="Q1845" i="6"/>
  <c r="P1845" i="6"/>
  <c r="O1845" i="6"/>
  <c r="AA1844" i="6"/>
  <c r="Z1844" i="6"/>
  <c r="Y1844" i="6"/>
  <c r="X1844" i="6"/>
  <c r="W1844" i="6"/>
  <c r="V1844" i="6"/>
  <c r="U1844" i="6"/>
  <c r="T1844" i="6"/>
  <c r="S1844" i="6"/>
  <c r="R1844" i="6"/>
  <c r="Q1844" i="6"/>
  <c r="P1844" i="6"/>
  <c r="O1844" i="6"/>
  <c r="AA1843" i="6"/>
  <c r="Z1843" i="6"/>
  <c r="Y1843" i="6"/>
  <c r="X1843" i="6"/>
  <c r="W1843" i="6"/>
  <c r="V1843" i="6"/>
  <c r="U1843" i="6"/>
  <c r="T1843" i="6"/>
  <c r="S1843" i="6"/>
  <c r="R1843" i="6"/>
  <c r="Q1843" i="6"/>
  <c r="P1843" i="6"/>
  <c r="O1843" i="6"/>
  <c r="AA1842" i="6"/>
  <c r="Z1842" i="6"/>
  <c r="Y1842" i="6"/>
  <c r="X1842" i="6"/>
  <c r="W1842" i="6"/>
  <c r="V1842" i="6"/>
  <c r="U1842" i="6"/>
  <c r="T1842" i="6"/>
  <c r="S1842" i="6"/>
  <c r="R1842" i="6"/>
  <c r="Q1842" i="6"/>
  <c r="P1842" i="6"/>
  <c r="O1842" i="6"/>
  <c r="AA1841" i="6"/>
  <c r="Z1841" i="6"/>
  <c r="Y1841" i="6"/>
  <c r="X1841" i="6"/>
  <c r="W1841" i="6"/>
  <c r="V1841" i="6"/>
  <c r="U1841" i="6"/>
  <c r="T1841" i="6"/>
  <c r="S1841" i="6"/>
  <c r="R1841" i="6"/>
  <c r="Q1841" i="6"/>
  <c r="P1841" i="6"/>
  <c r="O1841" i="6"/>
  <c r="AA1840" i="6"/>
  <c r="Z1840" i="6"/>
  <c r="Y1840" i="6"/>
  <c r="X1840" i="6"/>
  <c r="W1840" i="6"/>
  <c r="V1840" i="6"/>
  <c r="U1840" i="6"/>
  <c r="T1840" i="6"/>
  <c r="S1840" i="6"/>
  <c r="R1840" i="6"/>
  <c r="Q1840" i="6"/>
  <c r="P1840" i="6"/>
  <c r="O1840" i="6"/>
  <c r="AA1839" i="6"/>
  <c r="Z1839" i="6"/>
  <c r="Y1839" i="6"/>
  <c r="X1839" i="6"/>
  <c r="W1839" i="6"/>
  <c r="V1839" i="6"/>
  <c r="U1839" i="6"/>
  <c r="T1839" i="6"/>
  <c r="S1839" i="6"/>
  <c r="R1839" i="6"/>
  <c r="Q1839" i="6"/>
  <c r="P1839" i="6"/>
  <c r="O1839" i="6"/>
  <c r="AA1838" i="6"/>
  <c r="Z1838" i="6"/>
  <c r="Y1838" i="6"/>
  <c r="X1838" i="6"/>
  <c r="W1838" i="6"/>
  <c r="V1838" i="6"/>
  <c r="U1838" i="6"/>
  <c r="T1838" i="6"/>
  <c r="S1838" i="6"/>
  <c r="R1838" i="6"/>
  <c r="Q1838" i="6"/>
  <c r="P1838" i="6"/>
  <c r="O1838" i="6"/>
  <c r="AA1837" i="6"/>
  <c r="Z1837" i="6"/>
  <c r="Y1837" i="6"/>
  <c r="X1837" i="6"/>
  <c r="W1837" i="6"/>
  <c r="V1837" i="6"/>
  <c r="U1837" i="6"/>
  <c r="T1837" i="6"/>
  <c r="S1837" i="6"/>
  <c r="R1837" i="6"/>
  <c r="Q1837" i="6"/>
  <c r="P1837" i="6"/>
  <c r="O1837" i="6"/>
  <c r="AA1836" i="6"/>
  <c r="Z1836" i="6"/>
  <c r="Y1836" i="6"/>
  <c r="X1836" i="6"/>
  <c r="W1836" i="6"/>
  <c r="V1836" i="6"/>
  <c r="U1836" i="6"/>
  <c r="T1836" i="6"/>
  <c r="S1836" i="6"/>
  <c r="R1836" i="6"/>
  <c r="Q1836" i="6"/>
  <c r="P1836" i="6"/>
  <c r="O1836" i="6"/>
  <c r="AA1835" i="6"/>
  <c r="Z1835" i="6"/>
  <c r="Y1835" i="6"/>
  <c r="X1835" i="6"/>
  <c r="W1835" i="6"/>
  <c r="V1835" i="6"/>
  <c r="U1835" i="6"/>
  <c r="T1835" i="6"/>
  <c r="S1835" i="6"/>
  <c r="R1835" i="6"/>
  <c r="Q1835" i="6"/>
  <c r="P1835" i="6"/>
  <c r="O1835" i="6"/>
  <c r="AA1834" i="6"/>
  <c r="Z1834" i="6"/>
  <c r="Y1834" i="6"/>
  <c r="X1834" i="6"/>
  <c r="W1834" i="6"/>
  <c r="V1834" i="6"/>
  <c r="U1834" i="6"/>
  <c r="T1834" i="6"/>
  <c r="S1834" i="6"/>
  <c r="R1834" i="6"/>
  <c r="Q1834" i="6"/>
  <c r="P1834" i="6"/>
  <c r="O1834" i="6"/>
  <c r="AA1833" i="6"/>
  <c r="Z1833" i="6"/>
  <c r="Y1833" i="6"/>
  <c r="X1833" i="6"/>
  <c r="W1833" i="6"/>
  <c r="V1833" i="6"/>
  <c r="U1833" i="6"/>
  <c r="T1833" i="6"/>
  <c r="S1833" i="6"/>
  <c r="R1833" i="6"/>
  <c r="Q1833" i="6"/>
  <c r="P1833" i="6"/>
  <c r="O1833" i="6"/>
  <c r="AA1832" i="6"/>
  <c r="Z1832" i="6"/>
  <c r="Y1832" i="6"/>
  <c r="X1832" i="6"/>
  <c r="W1832" i="6"/>
  <c r="V1832" i="6"/>
  <c r="U1832" i="6"/>
  <c r="T1832" i="6"/>
  <c r="S1832" i="6"/>
  <c r="R1832" i="6"/>
  <c r="Q1832" i="6"/>
  <c r="P1832" i="6"/>
  <c r="O1832" i="6"/>
  <c r="AA1831" i="6"/>
  <c r="Z1831" i="6"/>
  <c r="Y1831" i="6"/>
  <c r="X1831" i="6"/>
  <c r="W1831" i="6"/>
  <c r="V1831" i="6"/>
  <c r="U1831" i="6"/>
  <c r="T1831" i="6"/>
  <c r="S1831" i="6"/>
  <c r="R1831" i="6"/>
  <c r="Q1831" i="6"/>
  <c r="P1831" i="6"/>
  <c r="O1831" i="6"/>
  <c r="AA1830" i="6"/>
  <c r="Z1830" i="6"/>
  <c r="Y1830" i="6"/>
  <c r="X1830" i="6"/>
  <c r="W1830" i="6"/>
  <c r="V1830" i="6"/>
  <c r="U1830" i="6"/>
  <c r="T1830" i="6"/>
  <c r="S1830" i="6"/>
  <c r="R1830" i="6"/>
  <c r="Q1830" i="6"/>
  <c r="P1830" i="6"/>
  <c r="O1830" i="6"/>
  <c r="AA1829" i="6"/>
  <c r="Z1829" i="6"/>
  <c r="Y1829" i="6"/>
  <c r="X1829" i="6"/>
  <c r="W1829" i="6"/>
  <c r="V1829" i="6"/>
  <c r="U1829" i="6"/>
  <c r="T1829" i="6"/>
  <c r="S1829" i="6"/>
  <c r="R1829" i="6"/>
  <c r="Q1829" i="6"/>
  <c r="P1829" i="6"/>
  <c r="O1829" i="6"/>
  <c r="AA1828" i="6"/>
  <c r="Z1828" i="6"/>
  <c r="Y1828" i="6"/>
  <c r="X1828" i="6"/>
  <c r="W1828" i="6"/>
  <c r="V1828" i="6"/>
  <c r="U1828" i="6"/>
  <c r="T1828" i="6"/>
  <c r="S1828" i="6"/>
  <c r="R1828" i="6"/>
  <c r="Q1828" i="6"/>
  <c r="P1828" i="6"/>
  <c r="O1828" i="6"/>
  <c r="AA1827" i="6"/>
  <c r="Z1827" i="6"/>
  <c r="Y1827" i="6"/>
  <c r="X1827" i="6"/>
  <c r="W1827" i="6"/>
  <c r="V1827" i="6"/>
  <c r="U1827" i="6"/>
  <c r="T1827" i="6"/>
  <c r="S1827" i="6"/>
  <c r="R1827" i="6"/>
  <c r="Q1827" i="6"/>
  <c r="P1827" i="6"/>
  <c r="O1827" i="6"/>
  <c r="AA1826" i="6"/>
  <c r="Z1826" i="6"/>
  <c r="Y1826" i="6"/>
  <c r="X1826" i="6"/>
  <c r="W1826" i="6"/>
  <c r="V1826" i="6"/>
  <c r="U1826" i="6"/>
  <c r="T1826" i="6"/>
  <c r="S1826" i="6"/>
  <c r="R1826" i="6"/>
  <c r="Q1826" i="6"/>
  <c r="P1826" i="6"/>
  <c r="O1826" i="6"/>
  <c r="AA1825" i="6"/>
  <c r="Z1825" i="6"/>
  <c r="Y1825" i="6"/>
  <c r="X1825" i="6"/>
  <c r="W1825" i="6"/>
  <c r="V1825" i="6"/>
  <c r="U1825" i="6"/>
  <c r="T1825" i="6"/>
  <c r="S1825" i="6"/>
  <c r="R1825" i="6"/>
  <c r="Q1825" i="6"/>
  <c r="P1825" i="6"/>
  <c r="O1825" i="6"/>
  <c r="AA1824" i="6"/>
  <c r="Z1824" i="6"/>
  <c r="Y1824" i="6"/>
  <c r="X1824" i="6"/>
  <c r="W1824" i="6"/>
  <c r="V1824" i="6"/>
  <c r="U1824" i="6"/>
  <c r="T1824" i="6"/>
  <c r="S1824" i="6"/>
  <c r="R1824" i="6"/>
  <c r="Q1824" i="6"/>
  <c r="P1824" i="6"/>
  <c r="O1824" i="6"/>
  <c r="AA1823" i="6"/>
  <c r="Z1823" i="6"/>
  <c r="Y1823" i="6"/>
  <c r="X1823" i="6"/>
  <c r="W1823" i="6"/>
  <c r="V1823" i="6"/>
  <c r="U1823" i="6"/>
  <c r="T1823" i="6"/>
  <c r="S1823" i="6"/>
  <c r="R1823" i="6"/>
  <c r="Q1823" i="6"/>
  <c r="P1823" i="6"/>
  <c r="O1823" i="6"/>
  <c r="AA1822" i="6"/>
  <c r="Z1822" i="6"/>
  <c r="Y1822" i="6"/>
  <c r="X1822" i="6"/>
  <c r="W1822" i="6"/>
  <c r="V1822" i="6"/>
  <c r="U1822" i="6"/>
  <c r="T1822" i="6"/>
  <c r="S1822" i="6"/>
  <c r="R1822" i="6"/>
  <c r="Q1822" i="6"/>
  <c r="P1822" i="6"/>
  <c r="O1822" i="6"/>
  <c r="AA1821" i="6"/>
  <c r="Z1821" i="6"/>
  <c r="Y1821" i="6"/>
  <c r="X1821" i="6"/>
  <c r="W1821" i="6"/>
  <c r="V1821" i="6"/>
  <c r="U1821" i="6"/>
  <c r="T1821" i="6"/>
  <c r="S1821" i="6"/>
  <c r="R1821" i="6"/>
  <c r="Q1821" i="6"/>
  <c r="P1821" i="6"/>
  <c r="O1821" i="6"/>
  <c r="AA1820" i="6"/>
  <c r="Z1820" i="6"/>
  <c r="Y1820" i="6"/>
  <c r="X1820" i="6"/>
  <c r="W1820" i="6"/>
  <c r="V1820" i="6"/>
  <c r="U1820" i="6"/>
  <c r="T1820" i="6"/>
  <c r="S1820" i="6"/>
  <c r="R1820" i="6"/>
  <c r="Q1820" i="6"/>
  <c r="P1820" i="6"/>
  <c r="O1820" i="6"/>
  <c r="AA1819" i="6"/>
  <c r="Z1819" i="6"/>
  <c r="Y1819" i="6"/>
  <c r="X1819" i="6"/>
  <c r="W1819" i="6"/>
  <c r="V1819" i="6"/>
  <c r="U1819" i="6"/>
  <c r="T1819" i="6"/>
  <c r="S1819" i="6"/>
  <c r="R1819" i="6"/>
  <c r="Q1819" i="6"/>
  <c r="P1819" i="6"/>
  <c r="O1819" i="6"/>
  <c r="AA1818" i="6"/>
  <c r="Z1818" i="6"/>
  <c r="Y1818" i="6"/>
  <c r="X1818" i="6"/>
  <c r="W1818" i="6"/>
  <c r="V1818" i="6"/>
  <c r="U1818" i="6"/>
  <c r="T1818" i="6"/>
  <c r="S1818" i="6"/>
  <c r="R1818" i="6"/>
  <c r="Q1818" i="6"/>
  <c r="P1818" i="6"/>
  <c r="O1818" i="6"/>
  <c r="AA1817" i="6"/>
  <c r="Z1817" i="6"/>
  <c r="Y1817" i="6"/>
  <c r="X1817" i="6"/>
  <c r="W1817" i="6"/>
  <c r="V1817" i="6"/>
  <c r="U1817" i="6"/>
  <c r="T1817" i="6"/>
  <c r="S1817" i="6"/>
  <c r="R1817" i="6"/>
  <c r="Q1817" i="6"/>
  <c r="P1817" i="6"/>
  <c r="O1817" i="6"/>
  <c r="AA1816" i="6"/>
  <c r="Z1816" i="6"/>
  <c r="Y1816" i="6"/>
  <c r="X1816" i="6"/>
  <c r="W1816" i="6"/>
  <c r="V1816" i="6"/>
  <c r="U1816" i="6"/>
  <c r="T1816" i="6"/>
  <c r="S1816" i="6"/>
  <c r="R1816" i="6"/>
  <c r="Q1816" i="6"/>
  <c r="P1816" i="6"/>
  <c r="O1816" i="6"/>
  <c r="AA1815" i="6"/>
  <c r="Z1815" i="6"/>
  <c r="Y1815" i="6"/>
  <c r="X1815" i="6"/>
  <c r="W1815" i="6"/>
  <c r="V1815" i="6"/>
  <c r="U1815" i="6"/>
  <c r="T1815" i="6"/>
  <c r="S1815" i="6"/>
  <c r="R1815" i="6"/>
  <c r="Q1815" i="6"/>
  <c r="P1815" i="6"/>
  <c r="O1815" i="6"/>
  <c r="AA1814" i="6"/>
  <c r="Z1814" i="6"/>
  <c r="Y1814" i="6"/>
  <c r="X1814" i="6"/>
  <c r="W1814" i="6"/>
  <c r="V1814" i="6"/>
  <c r="U1814" i="6"/>
  <c r="T1814" i="6"/>
  <c r="S1814" i="6"/>
  <c r="R1814" i="6"/>
  <c r="Q1814" i="6"/>
  <c r="P1814" i="6"/>
  <c r="O1814" i="6"/>
  <c r="AA1813" i="6"/>
  <c r="Z1813" i="6"/>
  <c r="Y1813" i="6"/>
  <c r="X1813" i="6"/>
  <c r="W1813" i="6"/>
  <c r="V1813" i="6"/>
  <c r="U1813" i="6"/>
  <c r="T1813" i="6"/>
  <c r="S1813" i="6"/>
  <c r="R1813" i="6"/>
  <c r="Q1813" i="6"/>
  <c r="P1813" i="6"/>
  <c r="O1813" i="6"/>
  <c r="AA1812" i="6"/>
  <c r="Z1812" i="6"/>
  <c r="Y1812" i="6"/>
  <c r="X1812" i="6"/>
  <c r="W1812" i="6"/>
  <c r="V1812" i="6"/>
  <c r="U1812" i="6"/>
  <c r="T1812" i="6"/>
  <c r="S1812" i="6"/>
  <c r="R1812" i="6"/>
  <c r="Q1812" i="6"/>
  <c r="P1812" i="6"/>
  <c r="O1812" i="6"/>
  <c r="AA1811" i="6"/>
  <c r="Z1811" i="6"/>
  <c r="Y1811" i="6"/>
  <c r="X1811" i="6"/>
  <c r="W1811" i="6"/>
  <c r="V1811" i="6"/>
  <c r="U1811" i="6"/>
  <c r="T1811" i="6"/>
  <c r="S1811" i="6"/>
  <c r="R1811" i="6"/>
  <c r="Q1811" i="6"/>
  <c r="P1811" i="6"/>
  <c r="O1811" i="6"/>
  <c r="AA1810" i="6"/>
  <c r="Z1810" i="6"/>
  <c r="Y1810" i="6"/>
  <c r="X1810" i="6"/>
  <c r="W1810" i="6"/>
  <c r="V1810" i="6"/>
  <c r="U1810" i="6"/>
  <c r="T1810" i="6"/>
  <c r="S1810" i="6"/>
  <c r="R1810" i="6"/>
  <c r="Q1810" i="6"/>
  <c r="P1810" i="6"/>
  <c r="O1810" i="6"/>
  <c r="AA1809" i="6"/>
  <c r="Z1809" i="6"/>
  <c r="Y1809" i="6"/>
  <c r="X1809" i="6"/>
  <c r="W1809" i="6"/>
  <c r="V1809" i="6"/>
  <c r="U1809" i="6"/>
  <c r="T1809" i="6"/>
  <c r="S1809" i="6"/>
  <c r="R1809" i="6"/>
  <c r="Q1809" i="6"/>
  <c r="P1809" i="6"/>
  <c r="O1809" i="6"/>
  <c r="AA1808" i="6"/>
  <c r="Z1808" i="6"/>
  <c r="Y1808" i="6"/>
  <c r="X1808" i="6"/>
  <c r="W1808" i="6"/>
  <c r="V1808" i="6"/>
  <c r="U1808" i="6"/>
  <c r="T1808" i="6"/>
  <c r="S1808" i="6"/>
  <c r="R1808" i="6"/>
  <c r="Q1808" i="6"/>
  <c r="P1808" i="6"/>
  <c r="O1808" i="6"/>
  <c r="AA1807" i="6"/>
  <c r="Z1807" i="6"/>
  <c r="Y1807" i="6"/>
  <c r="X1807" i="6"/>
  <c r="W1807" i="6"/>
  <c r="V1807" i="6"/>
  <c r="U1807" i="6"/>
  <c r="T1807" i="6"/>
  <c r="S1807" i="6"/>
  <c r="R1807" i="6"/>
  <c r="Q1807" i="6"/>
  <c r="P1807" i="6"/>
  <c r="O1807" i="6"/>
  <c r="AA1806" i="6"/>
  <c r="Z1806" i="6"/>
  <c r="Y1806" i="6"/>
  <c r="X1806" i="6"/>
  <c r="W1806" i="6"/>
  <c r="V1806" i="6"/>
  <c r="U1806" i="6"/>
  <c r="T1806" i="6"/>
  <c r="S1806" i="6"/>
  <c r="R1806" i="6"/>
  <c r="Q1806" i="6"/>
  <c r="P1806" i="6"/>
  <c r="O1806" i="6"/>
  <c r="AA1805" i="6"/>
  <c r="Z1805" i="6"/>
  <c r="Y1805" i="6"/>
  <c r="X1805" i="6"/>
  <c r="W1805" i="6"/>
  <c r="V1805" i="6"/>
  <c r="U1805" i="6"/>
  <c r="T1805" i="6"/>
  <c r="S1805" i="6"/>
  <c r="R1805" i="6"/>
  <c r="Q1805" i="6"/>
  <c r="P1805" i="6"/>
  <c r="O1805" i="6"/>
  <c r="AA1804" i="6"/>
  <c r="Z1804" i="6"/>
  <c r="Y1804" i="6"/>
  <c r="X1804" i="6"/>
  <c r="W1804" i="6"/>
  <c r="V1804" i="6"/>
  <c r="U1804" i="6"/>
  <c r="T1804" i="6"/>
  <c r="S1804" i="6"/>
  <c r="R1804" i="6"/>
  <c r="Q1804" i="6"/>
  <c r="P1804" i="6"/>
  <c r="O1804" i="6"/>
  <c r="AA1803" i="6"/>
  <c r="Z1803" i="6"/>
  <c r="Y1803" i="6"/>
  <c r="X1803" i="6"/>
  <c r="W1803" i="6"/>
  <c r="V1803" i="6"/>
  <c r="U1803" i="6"/>
  <c r="T1803" i="6"/>
  <c r="S1803" i="6"/>
  <c r="R1803" i="6"/>
  <c r="Q1803" i="6"/>
  <c r="P1803" i="6"/>
  <c r="O1803" i="6"/>
  <c r="AA1802" i="6"/>
  <c r="Z1802" i="6"/>
  <c r="Y1802" i="6"/>
  <c r="X1802" i="6"/>
  <c r="W1802" i="6"/>
  <c r="V1802" i="6"/>
  <c r="U1802" i="6"/>
  <c r="T1802" i="6"/>
  <c r="S1802" i="6"/>
  <c r="R1802" i="6"/>
  <c r="Q1802" i="6"/>
  <c r="P1802" i="6"/>
  <c r="O1802" i="6"/>
  <c r="AA1801" i="6"/>
  <c r="Z1801" i="6"/>
  <c r="Y1801" i="6"/>
  <c r="X1801" i="6"/>
  <c r="W1801" i="6"/>
  <c r="V1801" i="6"/>
  <c r="U1801" i="6"/>
  <c r="T1801" i="6"/>
  <c r="S1801" i="6"/>
  <c r="R1801" i="6"/>
  <c r="Q1801" i="6"/>
  <c r="P1801" i="6"/>
  <c r="O1801" i="6"/>
  <c r="AA1800" i="6"/>
  <c r="Z1800" i="6"/>
  <c r="Y1800" i="6"/>
  <c r="X1800" i="6"/>
  <c r="W1800" i="6"/>
  <c r="V1800" i="6"/>
  <c r="U1800" i="6"/>
  <c r="T1800" i="6"/>
  <c r="S1800" i="6"/>
  <c r="R1800" i="6"/>
  <c r="Q1800" i="6"/>
  <c r="P1800" i="6"/>
  <c r="O1800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AA1798" i="6"/>
  <c r="Z1798" i="6"/>
  <c r="Y1798" i="6"/>
  <c r="X1798" i="6"/>
  <c r="W1798" i="6"/>
  <c r="V1798" i="6"/>
  <c r="U1798" i="6"/>
  <c r="T1798" i="6"/>
  <c r="S1798" i="6"/>
  <c r="R1798" i="6"/>
  <c r="Q1798" i="6"/>
  <c r="P1798" i="6"/>
  <c r="O1798" i="6"/>
  <c r="AA1797" i="6"/>
  <c r="Z1797" i="6"/>
  <c r="Y1797" i="6"/>
  <c r="X1797" i="6"/>
  <c r="W1797" i="6"/>
  <c r="V1797" i="6"/>
  <c r="U1797" i="6"/>
  <c r="T1797" i="6"/>
  <c r="S1797" i="6"/>
  <c r="R1797" i="6"/>
  <c r="Q1797" i="6"/>
  <c r="P1797" i="6"/>
  <c r="O1797" i="6"/>
  <c r="AA1796" i="6"/>
  <c r="Z1796" i="6"/>
  <c r="Y1796" i="6"/>
  <c r="X1796" i="6"/>
  <c r="W1796" i="6"/>
  <c r="V1796" i="6"/>
  <c r="U1796" i="6"/>
  <c r="T1796" i="6"/>
  <c r="S1796" i="6"/>
  <c r="R1796" i="6"/>
  <c r="Q1796" i="6"/>
  <c r="P1796" i="6"/>
  <c r="O1796" i="6"/>
  <c r="AA1795" i="6"/>
  <c r="Z1795" i="6"/>
  <c r="Y1795" i="6"/>
  <c r="X1795" i="6"/>
  <c r="W1795" i="6"/>
  <c r="V1795" i="6"/>
  <c r="U1795" i="6"/>
  <c r="T1795" i="6"/>
  <c r="S1795" i="6"/>
  <c r="R1795" i="6"/>
  <c r="Q1795" i="6"/>
  <c r="P1795" i="6"/>
  <c r="O1795" i="6"/>
  <c r="AA1794" i="6"/>
  <c r="Z1794" i="6"/>
  <c r="Y1794" i="6"/>
  <c r="X1794" i="6"/>
  <c r="W1794" i="6"/>
  <c r="V1794" i="6"/>
  <c r="U1794" i="6"/>
  <c r="T1794" i="6"/>
  <c r="S1794" i="6"/>
  <c r="R1794" i="6"/>
  <c r="Q1794" i="6"/>
  <c r="P1794" i="6"/>
  <c r="O1794" i="6"/>
  <c r="AA1793" i="6"/>
  <c r="Z1793" i="6"/>
  <c r="Y1793" i="6"/>
  <c r="X1793" i="6"/>
  <c r="W1793" i="6"/>
  <c r="V1793" i="6"/>
  <c r="U1793" i="6"/>
  <c r="T1793" i="6"/>
  <c r="S1793" i="6"/>
  <c r="R1793" i="6"/>
  <c r="Q1793" i="6"/>
  <c r="P1793" i="6"/>
  <c r="O1793" i="6"/>
  <c r="AA1792" i="6"/>
  <c r="Z1792" i="6"/>
  <c r="Y1792" i="6"/>
  <c r="X1792" i="6"/>
  <c r="W1792" i="6"/>
  <c r="V1792" i="6"/>
  <c r="U1792" i="6"/>
  <c r="T1792" i="6"/>
  <c r="S1792" i="6"/>
  <c r="R1792" i="6"/>
  <c r="Q1792" i="6"/>
  <c r="P1792" i="6"/>
  <c r="O1792" i="6"/>
  <c r="AA1791" i="6"/>
  <c r="Z1791" i="6"/>
  <c r="Y1791" i="6"/>
  <c r="X1791" i="6"/>
  <c r="W1791" i="6"/>
  <c r="V1791" i="6"/>
  <c r="U1791" i="6"/>
  <c r="T1791" i="6"/>
  <c r="S1791" i="6"/>
  <c r="R1791" i="6"/>
  <c r="Q1791" i="6"/>
  <c r="P1791" i="6"/>
  <c r="O1791" i="6"/>
  <c r="AA1790" i="6"/>
  <c r="Z1790" i="6"/>
  <c r="Y1790" i="6"/>
  <c r="X1790" i="6"/>
  <c r="W1790" i="6"/>
  <c r="V1790" i="6"/>
  <c r="U1790" i="6"/>
  <c r="T1790" i="6"/>
  <c r="S1790" i="6"/>
  <c r="R1790" i="6"/>
  <c r="Q1790" i="6"/>
  <c r="P1790" i="6"/>
  <c r="O1790" i="6"/>
  <c r="AA1789" i="6"/>
  <c r="Z1789" i="6"/>
  <c r="Y1789" i="6"/>
  <c r="X1789" i="6"/>
  <c r="W1789" i="6"/>
  <c r="V1789" i="6"/>
  <c r="U1789" i="6"/>
  <c r="T1789" i="6"/>
  <c r="S1789" i="6"/>
  <c r="R1789" i="6"/>
  <c r="Q1789" i="6"/>
  <c r="P1789" i="6"/>
  <c r="O1789" i="6"/>
  <c r="AA1788" i="6"/>
  <c r="Z1788" i="6"/>
  <c r="Y1788" i="6"/>
  <c r="X1788" i="6"/>
  <c r="W1788" i="6"/>
  <c r="V1788" i="6"/>
  <c r="U1788" i="6"/>
  <c r="T1788" i="6"/>
  <c r="S1788" i="6"/>
  <c r="R1788" i="6"/>
  <c r="Q1788" i="6"/>
  <c r="P1788" i="6"/>
  <c r="O1788" i="6"/>
  <c r="AA1787" i="6"/>
  <c r="Z1787" i="6"/>
  <c r="Y1787" i="6"/>
  <c r="X1787" i="6"/>
  <c r="W1787" i="6"/>
  <c r="V1787" i="6"/>
  <c r="U1787" i="6"/>
  <c r="T1787" i="6"/>
  <c r="S1787" i="6"/>
  <c r="R1787" i="6"/>
  <c r="Q1787" i="6"/>
  <c r="P1787" i="6"/>
  <c r="O1787" i="6"/>
  <c r="AA1786" i="6"/>
  <c r="Z1786" i="6"/>
  <c r="Y1786" i="6"/>
  <c r="X1786" i="6"/>
  <c r="W1786" i="6"/>
  <c r="V1786" i="6"/>
  <c r="U1786" i="6"/>
  <c r="T1786" i="6"/>
  <c r="S1786" i="6"/>
  <c r="R1786" i="6"/>
  <c r="Q1786" i="6"/>
  <c r="P1786" i="6"/>
  <c r="O1786" i="6"/>
  <c r="AA1785" i="6"/>
  <c r="Z1785" i="6"/>
  <c r="Y1785" i="6"/>
  <c r="X1785" i="6"/>
  <c r="W1785" i="6"/>
  <c r="V1785" i="6"/>
  <c r="U1785" i="6"/>
  <c r="T1785" i="6"/>
  <c r="S1785" i="6"/>
  <c r="R1785" i="6"/>
  <c r="Q1785" i="6"/>
  <c r="P1785" i="6"/>
  <c r="O1785" i="6"/>
  <c r="AA1784" i="6"/>
  <c r="Z1784" i="6"/>
  <c r="Y1784" i="6"/>
  <c r="X1784" i="6"/>
  <c r="W1784" i="6"/>
  <c r="V1784" i="6"/>
  <c r="U1784" i="6"/>
  <c r="T1784" i="6"/>
  <c r="S1784" i="6"/>
  <c r="R1784" i="6"/>
  <c r="Q1784" i="6"/>
  <c r="P1784" i="6"/>
  <c r="O1784" i="6"/>
  <c r="AA1783" i="6"/>
  <c r="Z1783" i="6"/>
  <c r="Y1783" i="6"/>
  <c r="X1783" i="6"/>
  <c r="W1783" i="6"/>
  <c r="V1783" i="6"/>
  <c r="U1783" i="6"/>
  <c r="T1783" i="6"/>
  <c r="S1783" i="6"/>
  <c r="R1783" i="6"/>
  <c r="Q1783" i="6"/>
  <c r="P1783" i="6"/>
  <c r="O1783" i="6"/>
  <c r="AA1782" i="6"/>
  <c r="Z1782" i="6"/>
  <c r="Y1782" i="6"/>
  <c r="X1782" i="6"/>
  <c r="W1782" i="6"/>
  <c r="V1782" i="6"/>
  <c r="U1782" i="6"/>
  <c r="T1782" i="6"/>
  <c r="S1782" i="6"/>
  <c r="R1782" i="6"/>
  <c r="Q1782" i="6"/>
  <c r="P1782" i="6"/>
  <c r="O1782" i="6"/>
  <c r="AA1781" i="6"/>
  <c r="Z1781" i="6"/>
  <c r="Y1781" i="6"/>
  <c r="X1781" i="6"/>
  <c r="W1781" i="6"/>
  <c r="V1781" i="6"/>
  <c r="U1781" i="6"/>
  <c r="T1781" i="6"/>
  <c r="S1781" i="6"/>
  <c r="R1781" i="6"/>
  <c r="Q1781" i="6"/>
  <c r="P1781" i="6"/>
  <c r="O1781" i="6"/>
  <c r="AA1780" i="6"/>
  <c r="Z1780" i="6"/>
  <c r="Y1780" i="6"/>
  <c r="X1780" i="6"/>
  <c r="W1780" i="6"/>
  <c r="V1780" i="6"/>
  <c r="U1780" i="6"/>
  <c r="T1780" i="6"/>
  <c r="S1780" i="6"/>
  <c r="R1780" i="6"/>
  <c r="Q1780" i="6"/>
  <c r="P1780" i="6"/>
  <c r="O1780" i="6"/>
  <c r="AA1779" i="6"/>
  <c r="Z1779" i="6"/>
  <c r="Y1779" i="6"/>
  <c r="X1779" i="6"/>
  <c r="W1779" i="6"/>
  <c r="V1779" i="6"/>
  <c r="U1779" i="6"/>
  <c r="T1779" i="6"/>
  <c r="S1779" i="6"/>
  <c r="R1779" i="6"/>
  <c r="Q1779" i="6"/>
  <c r="P1779" i="6"/>
  <c r="O1779" i="6"/>
  <c r="AA1778" i="6"/>
  <c r="Z1778" i="6"/>
  <c r="Y1778" i="6"/>
  <c r="X1778" i="6"/>
  <c r="W1778" i="6"/>
  <c r="V1778" i="6"/>
  <c r="U1778" i="6"/>
  <c r="T1778" i="6"/>
  <c r="S1778" i="6"/>
  <c r="R1778" i="6"/>
  <c r="Q1778" i="6"/>
  <c r="P1778" i="6"/>
  <c r="O1778" i="6"/>
  <c r="AA1777" i="6"/>
  <c r="Z1777" i="6"/>
  <c r="Y1777" i="6"/>
  <c r="X1777" i="6"/>
  <c r="W1777" i="6"/>
  <c r="V1777" i="6"/>
  <c r="U1777" i="6"/>
  <c r="T1777" i="6"/>
  <c r="S1777" i="6"/>
  <c r="R1777" i="6"/>
  <c r="Q1777" i="6"/>
  <c r="P1777" i="6"/>
  <c r="O1777" i="6"/>
  <c r="AA1776" i="6"/>
  <c r="Z1776" i="6"/>
  <c r="Y1776" i="6"/>
  <c r="X1776" i="6"/>
  <c r="W1776" i="6"/>
  <c r="V1776" i="6"/>
  <c r="U1776" i="6"/>
  <c r="T1776" i="6"/>
  <c r="S1776" i="6"/>
  <c r="R1776" i="6"/>
  <c r="Q1776" i="6"/>
  <c r="P1776" i="6"/>
  <c r="O1776" i="6"/>
  <c r="AA1775" i="6"/>
  <c r="Z1775" i="6"/>
  <c r="Y1775" i="6"/>
  <c r="X1775" i="6"/>
  <c r="W1775" i="6"/>
  <c r="V1775" i="6"/>
  <c r="U1775" i="6"/>
  <c r="T1775" i="6"/>
  <c r="S1775" i="6"/>
  <c r="R1775" i="6"/>
  <c r="Q1775" i="6"/>
  <c r="P1775" i="6"/>
  <c r="O1775" i="6"/>
  <c r="AA1774" i="6"/>
  <c r="Z1774" i="6"/>
  <c r="Y1774" i="6"/>
  <c r="X1774" i="6"/>
  <c r="W1774" i="6"/>
  <c r="V1774" i="6"/>
  <c r="U1774" i="6"/>
  <c r="T1774" i="6"/>
  <c r="S1774" i="6"/>
  <c r="R1774" i="6"/>
  <c r="Q1774" i="6"/>
  <c r="P1774" i="6"/>
  <c r="O1774" i="6"/>
  <c r="AA1773" i="6"/>
  <c r="Z1773" i="6"/>
  <c r="Y1773" i="6"/>
  <c r="X1773" i="6"/>
  <c r="W1773" i="6"/>
  <c r="V1773" i="6"/>
  <c r="U1773" i="6"/>
  <c r="T1773" i="6"/>
  <c r="S1773" i="6"/>
  <c r="R1773" i="6"/>
  <c r="Q1773" i="6"/>
  <c r="P1773" i="6"/>
  <c r="O1773" i="6"/>
  <c r="AA1772" i="6"/>
  <c r="Z1772" i="6"/>
  <c r="Y1772" i="6"/>
  <c r="X1772" i="6"/>
  <c r="W1772" i="6"/>
  <c r="V1772" i="6"/>
  <c r="U1772" i="6"/>
  <c r="T1772" i="6"/>
  <c r="S1772" i="6"/>
  <c r="R1772" i="6"/>
  <c r="Q1772" i="6"/>
  <c r="P1772" i="6"/>
  <c r="O1772" i="6"/>
  <c r="AA1771" i="6"/>
  <c r="Z1771" i="6"/>
  <c r="Y1771" i="6"/>
  <c r="X1771" i="6"/>
  <c r="W1771" i="6"/>
  <c r="V1771" i="6"/>
  <c r="U1771" i="6"/>
  <c r="T1771" i="6"/>
  <c r="S1771" i="6"/>
  <c r="R1771" i="6"/>
  <c r="Q1771" i="6"/>
  <c r="P1771" i="6"/>
  <c r="O1771" i="6"/>
  <c r="AA1770" i="6"/>
  <c r="Z1770" i="6"/>
  <c r="Y1770" i="6"/>
  <c r="X1770" i="6"/>
  <c r="W1770" i="6"/>
  <c r="V1770" i="6"/>
  <c r="U1770" i="6"/>
  <c r="T1770" i="6"/>
  <c r="S1770" i="6"/>
  <c r="R1770" i="6"/>
  <c r="Q1770" i="6"/>
  <c r="P1770" i="6"/>
  <c r="O1770" i="6"/>
  <c r="AA1769" i="6"/>
  <c r="Z1769" i="6"/>
  <c r="Y1769" i="6"/>
  <c r="X1769" i="6"/>
  <c r="W1769" i="6"/>
  <c r="V1769" i="6"/>
  <c r="U1769" i="6"/>
  <c r="T1769" i="6"/>
  <c r="S1769" i="6"/>
  <c r="R1769" i="6"/>
  <c r="Q1769" i="6"/>
  <c r="P1769" i="6"/>
  <c r="O1769" i="6"/>
  <c r="AA1768" i="6"/>
  <c r="Z1768" i="6"/>
  <c r="Y1768" i="6"/>
  <c r="X1768" i="6"/>
  <c r="W1768" i="6"/>
  <c r="V1768" i="6"/>
  <c r="U1768" i="6"/>
  <c r="T1768" i="6"/>
  <c r="S1768" i="6"/>
  <c r="R1768" i="6"/>
  <c r="Q1768" i="6"/>
  <c r="P1768" i="6"/>
  <c r="O1768" i="6"/>
  <c r="AA1767" i="6"/>
  <c r="Z1767" i="6"/>
  <c r="Y1767" i="6"/>
  <c r="X1767" i="6"/>
  <c r="W1767" i="6"/>
  <c r="V1767" i="6"/>
  <c r="U1767" i="6"/>
  <c r="T1767" i="6"/>
  <c r="S1767" i="6"/>
  <c r="R1767" i="6"/>
  <c r="Q1767" i="6"/>
  <c r="P1767" i="6"/>
  <c r="O1767" i="6"/>
  <c r="AA1766" i="6"/>
  <c r="Z1766" i="6"/>
  <c r="Y1766" i="6"/>
  <c r="X1766" i="6"/>
  <c r="W1766" i="6"/>
  <c r="V1766" i="6"/>
  <c r="U1766" i="6"/>
  <c r="T1766" i="6"/>
  <c r="S1766" i="6"/>
  <c r="R1766" i="6"/>
  <c r="Q1766" i="6"/>
  <c r="P1766" i="6"/>
  <c r="O1766" i="6"/>
  <c r="AA1765" i="6"/>
  <c r="Z1765" i="6"/>
  <c r="Y1765" i="6"/>
  <c r="X1765" i="6"/>
  <c r="W1765" i="6"/>
  <c r="V1765" i="6"/>
  <c r="U1765" i="6"/>
  <c r="T1765" i="6"/>
  <c r="S1765" i="6"/>
  <c r="R1765" i="6"/>
  <c r="Q1765" i="6"/>
  <c r="P1765" i="6"/>
  <c r="O1765" i="6"/>
  <c r="AA1764" i="6"/>
  <c r="Z1764" i="6"/>
  <c r="Y1764" i="6"/>
  <c r="X1764" i="6"/>
  <c r="W1764" i="6"/>
  <c r="V1764" i="6"/>
  <c r="U1764" i="6"/>
  <c r="T1764" i="6"/>
  <c r="S1764" i="6"/>
  <c r="R1764" i="6"/>
  <c r="Q1764" i="6"/>
  <c r="P1764" i="6"/>
  <c r="O1764" i="6"/>
  <c r="AA1763" i="6"/>
  <c r="Z1763" i="6"/>
  <c r="Y1763" i="6"/>
  <c r="X1763" i="6"/>
  <c r="W1763" i="6"/>
  <c r="V1763" i="6"/>
  <c r="U1763" i="6"/>
  <c r="T1763" i="6"/>
  <c r="S1763" i="6"/>
  <c r="R1763" i="6"/>
  <c r="Q1763" i="6"/>
  <c r="P1763" i="6"/>
  <c r="O1763" i="6"/>
  <c r="AA1762" i="6"/>
  <c r="Z1762" i="6"/>
  <c r="Y1762" i="6"/>
  <c r="X1762" i="6"/>
  <c r="W1762" i="6"/>
  <c r="V1762" i="6"/>
  <c r="U1762" i="6"/>
  <c r="T1762" i="6"/>
  <c r="S1762" i="6"/>
  <c r="R1762" i="6"/>
  <c r="Q1762" i="6"/>
  <c r="P1762" i="6"/>
  <c r="O1762" i="6"/>
  <c r="AA1761" i="6"/>
  <c r="Z1761" i="6"/>
  <c r="Y1761" i="6"/>
  <c r="X1761" i="6"/>
  <c r="W1761" i="6"/>
  <c r="V1761" i="6"/>
  <c r="U1761" i="6"/>
  <c r="T1761" i="6"/>
  <c r="S1761" i="6"/>
  <c r="R1761" i="6"/>
  <c r="Q1761" i="6"/>
  <c r="P1761" i="6"/>
  <c r="O1761" i="6"/>
  <c r="AA1760" i="6"/>
  <c r="Z1760" i="6"/>
  <c r="Y1760" i="6"/>
  <c r="X1760" i="6"/>
  <c r="W1760" i="6"/>
  <c r="V1760" i="6"/>
  <c r="U1760" i="6"/>
  <c r="T1760" i="6"/>
  <c r="S1760" i="6"/>
  <c r="R1760" i="6"/>
  <c r="Q1760" i="6"/>
  <c r="P1760" i="6"/>
  <c r="O1760" i="6"/>
  <c r="AA1759" i="6"/>
  <c r="Z1759" i="6"/>
  <c r="Y1759" i="6"/>
  <c r="X1759" i="6"/>
  <c r="W1759" i="6"/>
  <c r="V1759" i="6"/>
  <c r="U1759" i="6"/>
  <c r="T1759" i="6"/>
  <c r="S1759" i="6"/>
  <c r="R1759" i="6"/>
  <c r="Q1759" i="6"/>
  <c r="P1759" i="6"/>
  <c r="O1759" i="6"/>
  <c r="AA1758" i="6"/>
  <c r="Z1758" i="6"/>
  <c r="Y1758" i="6"/>
  <c r="X1758" i="6"/>
  <c r="W1758" i="6"/>
  <c r="V1758" i="6"/>
  <c r="U1758" i="6"/>
  <c r="T1758" i="6"/>
  <c r="S1758" i="6"/>
  <c r="R1758" i="6"/>
  <c r="Q1758" i="6"/>
  <c r="P1758" i="6"/>
  <c r="O1758" i="6"/>
  <c r="AA1757" i="6"/>
  <c r="Z1757" i="6"/>
  <c r="Y1757" i="6"/>
  <c r="X1757" i="6"/>
  <c r="W1757" i="6"/>
  <c r="V1757" i="6"/>
  <c r="U1757" i="6"/>
  <c r="T1757" i="6"/>
  <c r="S1757" i="6"/>
  <c r="R1757" i="6"/>
  <c r="Q1757" i="6"/>
  <c r="P1757" i="6"/>
  <c r="O1757" i="6"/>
  <c r="AA1756" i="6"/>
  <c r="Z1756" i="6"/>
  <c r="Y1756" i="6"/>
  <c r="X1756" i="6"/>
  <c r="W1756" i="6"/>
  <c r="V1756" i="6"/>
  <c r="U1756" i="6"/>
  <c r="T1756" i="6"/>
  <c r="S1756" i="6"/>
  <c r="R1756" i="6"/>
  <c r="Q1756" i="6"/>
  <c r="P1756" i="6"/>
  <c r="O1756" i="6"/>
  <c r="AA1755" i="6"/>
  <c r="Z1755" i="6"/>
  <c r="Y1755" i="6"/>
  <c r="X1755" i="6"/>
  <c r="W1755" i="6"/>
  <c r="V1755" i="6"/>
  <c r="U1755" i="6"/>
  <c r="T1755" i="6"/>
  <c r="S1755" i="6"/>
  <c r="R1755" i="6"/>
  <c r="Q1755" i="6"/>
  <c r="P1755" i="6"/>
  <c r="O1755" i="6"/>
  <c r="AA1754" i="6"/>
  <c r="Z1754" i="6"/>
  <c r="Y1754" i="6"/>
  <c r="X1754" i="6"/>
  <c r="W1754" i="6"/>
  <c r="V1754" i="6"/>
  <c r="U1754" i="6"/>
  <c r="T1754" i="6"/>
  <c r="S1754" i="6"/>
  <c r="R1754" i="6"/>
  <c r="Q1754" i="6"/>
  <c r="P1754" i="6"/>
  <c r="O1754" i="6"/>
  <c r="AA1753" i="6"/>
  <c r="Z1753" i="6"/>
  <c r="Y1753" i="6"/>
  <c r="X1753" i="6"/>
  <c r="W1753" i="6"/>
  <c r="V1753" i="6"/>
  <c r="U1753" i="6"/>
  <c r="T1753" i="6"/>
  <c r="S1753" i="6"/>
  <c r="R1753" i="6"/>
  <c r="Q1753" i="6"/>
  <c r="P1753" i="6"/>
  <c r="O1753" i="6"/>
  <c r="AA1752" i="6"/>
  <c r="Z1752" i="6"/>
  <c r="Y1752" i="6"/>
  <c r="X1752" i="6"/>
  <c r="W1752" i="6"/>
  <c r="V1752" i="6"/>
  <c r="U1752" i="6"/>
  <c r="T1752" i="6"/>
  <c r="S1752" i="6"/>
  <c r="R1752" i="6"/>
  <c r="Q1752" i="6"/>
  <c r="P1752" i="6"/>
  <c r="O1752" i="6"/>
  <c r="AA1751" i="6"/>
  <c r="Z1751" i="6"/>
  <c r="Y1751" i="6"/>
  <c r="X1751" i="6"/>
  <c r="W1751" i="6"/>
  <c r="V1751" i="6"/>
  <c r="U1751" i="6"/>
  <c r="T1751" i="6"/>
  <c r="S1751" i="6"/>
  <c r="R1751" i="6"/>
  <c r="Q1751" i="6"/>
  <c r="P1751" i="6"/>
  <c r="O1751" i="6"/>
  <c r="AA1750" i="6"/>
  <c r="Z1750" i="6"/>
  <c r="Y1750" i="6"/>
  <c r="X1750" i="6"/>
  <c r="W1750" i="6"/>
  <c r="V1750" i="6"/>
  <c r="U1750" i="6"/>
  <c r="T1750" i="6"/>
  <c r="S1750" i="6"/>
  <c r="R1750" i="6"/>
  <c r="Q1750" i="6"/>
  <c r="P1750" i="6"/>
  <c r="O1750" i="6"/>
  <c r="AA1749" i="6"/>
  <c r="Z1749" i="6"/>
  <c r="Y1749" i="6"/>
  <c r="X1749" i="6"/>
  <c r="W1749" i="6"/>
  <c r="V1749" i="6"/>
  <c r="U1749" i="6"/>
  <c r="T1749" i="6"/>
  <c r="S1749" i="6"/>
  <c r="R1749" i="6"/>
  <c r="Q1749" i="6"/>
  <c r="P1749" i="6"/>
  <c r="O1749" i="6"/>
  <c r="AA1748" i="6"/>
  <c r="Z1748" i="6"/>
  <c r="Y1748" i="6"/>
  <c r="X1748" i="6"/>
  <c r="W1748" i="6"/>
  <c r="V1748" i="6"/>
  <c r="U1748" i="6"/>
  <c r="T1748" i="6"/>
  <c r="S1748" i="6"/>
  <c r="R1748" i="6"/>
  <c r="Q1748" i="6"/>
  <c r="P1748" i="6"/>
  <c r="O1748" i="6"/>
  <c r="AA1747" i="6"/>
  <c r="Z1747" i="6"/>
  <c r="Y1747" i="6"/>
  <c r="X1747" i="6"/>
  <c r="W1747" i="6"/>
  <c r="V1747" i="6"/>
  <c r="U1747" i="6"/>
  <c r="T1747" i="6"/>
  <c r="S1747" i="6"/>
  <c r="R1747" i="6"/>
  <c r="Q1747" i="6"/>
  <c r="P1747" i="6"/>
  <c r="O1747" i="6"/>
  <c r="AA1746" i="6"/>
  <c r="Z1746" i="6"/>
  <c r="Y1746" i="6"/>
  <c r="X1746" i="6"/>
  <c r="W1746" i="6"/>
  <c r="V1746" i="6"/>
  <c r="U1746" i="6"/>
  <c r="T1746" i="6"/>
  <c r="S1746" i="6"/>
  <c r="R1746" i="6"/>
  <c r="Q1746" i="6"/>
  <c r="P1746" i="6"/>
  <c r="O1746" i="6"/>
  <c r="AA1745" i="6"/>
  <c r="Z1745" i="6"/>
  <c r="Y1745" i="6"/>
  <c r="X1745" i="6"/>
  <c r="W1745" i="6"/>
  <c r="V1745" i="6"/>
  <c r="U1745" i="6"/>
  <c r="T1745" i="6"/>
  <c r="S1745" i="6"/>
  <c r="R1745" i="6"/>
  <c r="Q1745" i="6"/>
  <c r="P1745" i="6"/>
  <c r="O1745" i="6"/>
  <c r="AA1744" i="6"/>
  <c r="Z1744" i="6"/>
  <c r="Y1744" i="6"/>
  <c r="X1744" i="6"/>
  <c r="W1744" i="6"/>
  <c r="V1744" i="6"/>
  <c r="U1744" i="6"/>
  <c r="T1744" i="6"/>
  <c r="S1744" i="6"/>
  <c r="R1744" i="6"/>
  <c r="Q1744" i="6"/>
  <c r="P1744" i="6"/>
  <c r="O1744" i="6"/>
  <c r="AA1743" i="6"/>
  <c r="Z1743" i="6"/>
  <c r="Y1743" i="6"/>
  <c r="X1743" i="6"/>
  <c r="W1743" i="6"/>
  <c r="V1743" i="6"/>
  <c r="U1743" i="6"/>
  <c r="T1743" i="6"/>
  <c r="S1743" i="6"/>
  <c r="R1743" i="6"/>
  <c r="Q1743" i="6"/>
  <c r="P1743" i="6"/>
  <c r="O1743" i="6"/>
  <c r="AA1742" i="6"/>
  <c r="Z1742" i="6"/>
  <c r="Y1742" i="6"/>
  <c r="X1742" i="6"/>
  <c r="W1742" i="6"/>
  <c r="V1742" i="6"/>
  <c r="U1742" i="6"/>
  <c r="T1742" i="6"/>
  <c r="S1742" i="6"/>
  <c r="R1742" i="6"/>
  <c r="Q1742" i="6"/>
  <c r="P1742" i="6"/>
  <c r="O1742" i="6"/>
  <c r="AA1741" i="6"/>
  <c r="Z1741" i="6"/>
  <c r="Y1741" i="6"/>
  <c r="X1741" i="6"/>
  <c r="W1741" i="6"/>
  <c r="V1741" i="6"/>
  <c r="U1741" i="6"/>
  <c r="T1741" i="6"/>
  <c r="S1741" i="6"/>
  <c r="R1741" i="6"/>
  <c r="Q1741" i="6"/>
  <c r="P1741" i="6"/>
  <c r="O1741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AA1739" i="6"/>
  <c r="Z1739" i="6"/>
  <c r="Y1739" i="6"/>
  <c r="X1739" i="6"/>
  <c r="W1739" i="6"/>
  <c r="V1739" i="6"/>
  <c r="U1739" i="6"/>
  <c r="T1739" i="6"/>
  <c r="S1739" i="6"/>
  <c r="R1739" i="6"/>
  <c r="Q1739" i="6"/>
  <c r="P1739" i="6"/>
  <c r="O1739" i="6"/>
  <c r="AA1738" i="6"/>
  <c r="Z1738" i="6"/>
  <c r="Y1738" i="6"/>
  <c r="X1738" i="6"/>
  <c r="W1738" i="6"/>
  <c r="V1738" i="6"/>
  <c r="U1738" i="6"/>
  <c r="T1738" i="6"/>
  <c r="S1738" i="6"/>
  <c r="R1738" i="6"/>
  <c r="Q1738" i="6"/>
  <c r="P1738" i="6"/>
  <c r="O1738" i="6"/>
  <c r="AA1737" i="6"/>
  <c r="Z1737" i="6"/>
  <c r="Y1737" i="6"/>
  <c r="X1737" i="6"/>
  <c r="W1737" i="6"/>
  <c r="V1737" i="6"/>
  <c r="U1737" i="6"/>
  <c r="T1737" i="6"/>
  <c r="S1737" i="6"/>
  <c r="R1737" i="6"/>
  <c r="Q1737" i="6"/>
  <c r="P1737" i="6"/>
  <c r="O1737" i="6"/>
  <c r="AA1736" i="6"/>
  <c r="Z1736" i="6"/>
  <c r="Y1736" i="6"/>
  <c r="X1736" i="6"/>
  <c r="W1736" i="6"/>
  <c r="V1736" i="6"/>
  <c r="U1736" i="6"/>
  <c r="T1736" i="6"/>
  <c r="S1736" i="6"/>
  <c r="R1736" i="6"/>
  <c r="Q1736" i="6"/>
  <c r="P1736" i="6"/>
  <c r="O1736" i="6"/>
  <c r="AA1735" i="6"/>
  <c r="Z1735" i="6"/>
  <c r="Y1735" i="6"/>
  <c r="X1735" i="6"/>
  <c r="W1735" i="6"/>
  <c r="V1735" i="6"/>
  <c r="U1735" i="6"/>
  <c r="T1735" i="6"/>
  <c r="S1735" i="6"/>
  <c r="R1735" i="6"/>
  <c r="Q1735" i="6"/>
  <c r="P1735" i="6"/>
  <c r="O1735" i="6"/>
  <c r="AA1734" i="6"/>
  <c r="Z1734" i="6"/>
  <c r="Y1734" i="6"/>
  <c r="X1734" i="6"/>
  <c r="W1734" i="6"/>
  <c r="V1734" i="6"/>
  <c r="U1734" i="6"/>
  <c r="T1734" i="6"/>
  <c r="S1734" i="6"/>
  <c r="R1734" i="6"/>
  <c r="Q1734" i="6"/>
  <c r="P1734" i="6"/>
  <c r="O1734" i="6"/>
  <c r="AA1733" i="6"/>
  <c r="Z1733" i="6"/>
  <c r="Y1733" i="6"/>
  <c r="X1733" i="6"/>
  <c r="W1733" i="6"/>
  <c r="V1733" i="6"/>
  <c r="U1733" i="6"/>
  <c r="T1733" i="6"/>
  <c r="S1733" i="6"/>
  <c r="R1733" i="6"/>
  <c r="Q1733" i="6"/>
  <c r="P1733" i="6"/>
  <c r="O1733" i="6"/>
  <c r="AA1732" i="6"/>
  <c r="Z1732" i="6"/>
  <c r="Y1732" i="6"/>
  <c r="X1732" i="6"/>
  <c r="W1732" i="6"/>
  <c r="V1732" i="6"/>
  <c r="U1732" i="6"/>
  <c r="T1732" i="6"/>
  <c r="S1732" i="6"/>
  <c r="R1732" i="6"/>
  <c r="Q1732" i="6"/>
  <c r="P1732" i="6"/>
  <c r="O1732" i="6"/>
  <c r="AA1731" i="6"/>
  <c r="Z1731" i="6"/>
  <c r="Y1731" i="6"/>
  <c r="X1731" i="6"/>
  <c r="W1731" i="6"/>
  <c r="V1731" i="6"/>
  <c r="U1731" i="6"/>
  <c r="T1731" i="6"/>
  <c r="S1731" i="6"/>
  <c r="R1731" i="6"/>
  <c r="Q1731" i="6"/>
  <c r="P1731" i="6"/>
  <c r="O1731" i="6"/>
  <c r="AA1730" i="6"/>
  <c r="Z1730" i="6"/>
  <c r="Y1730" i="6"/>
  <c r="X1730" i="6"/>
  <c r="W1730" i="6"/>
  <c r="V1730" i="6"/>
  <c r="U1730" i="6"/>
  <c r="T1730" i="6"/>
  <c r="S1730" i="6"/>
  <c r="R1730" i="6"/>
  <c r="Q1730" i="6"/>
  <c r="P1730" i="6"/>
  <c r="O1730" i="6"/>
  <c r="AA1729" i="6"/>
  <c r="Z1729" i="6"/>
  <c r="Y1729" i="6"/>
  <c r="X1729" i="6"/>
  <c r="W1729" i="6"/>
  <c r="V1729" i="6"/>
  <c r="U1729" i="6"/>
  <c r="T1729" i="6"/>
  <c r="S1729" i="6"/>
  <c r="R1729" i="6"/>
  <c r="Q1729" i="6"/>
  <c r="P1729" i="6"/>
  <c r="O1729" i="6"/>
  <c r="AA1728" i="6"/>
  <c r="Z1728" i="6"/>
  <c r="Y1728" i="6"/>
  <c r="X1728" i="6"/>
  <c r="W1728" i="6"/>
  <c r="V1728" i="6"/>
  <c r="U1728" i="6"/>
  <c r="T1728" i="6"/>
  <c r="S1728" i="6"/>
  <c r="R1728" i="6"/>
  <c r="Q1728" i="6"/>
  <c r="P1728" i="6"/>
  <c r="O1728" i="6"/>
  <c r="AA1727" i="6"/>
  <c r="Z1727" i="6"/>
  <c r="Y1727" i="6"/>
  <c r="X1727" i="6"/>
  <c r="W1727" i="6"/>
  <c r="V1727" i="6"/>
  <c r="U1727" i="6"/>
  <c r="T1727" i="6"/>
  <c r="S1727" i="6"/>
  <c r="R1727" i="6"/>
  <c r="Q1727" i="6"/>
  <c r="P1727" i="6"/>
  <c r="O1727" i="6"/>
  <c r="AA1726" i="6"/>
  <c r="Z1726" i="6"/>
  <c r="Y1726" i="6"/>
  <c r="X1726" i="6"/>
  <c r="W1726" i="6"/>
  <c r="V1726" i="6"/>
  <c r="U1726" i="6"/>
  <c r="T1726" i="6"/>
  <c r="S1726" i="6"/>
  <c r="R1726" i="6"/>
  <c r="Q1726" i="6"/>
  <c r="P1726" i="6"/>
  <c r="O1726" i="6"/>
  <c r="AA1725" i="6"/>
  <c r="Z1725" i="6"/>
  <c r="Y1725" i="6"/>
  <c r="X1725" i="6"/>
  <c r="W1725" i="6"/>
  <c r="V1725" i="6"/>
  <c r="U1725" i="6"/>
  <c r="T1725" i="6"/>
  <c r="S1725" i="6"/>
  <c r="R1725" i="6"/>
  <c r="Q1725" i="6"/>
  <c r="P1725" i="6"/>
  <c r="O1725" i="6"/>
  <c r="AA1724" i="6"/>
  <c r="Z1724" i="6"/>
  <c r="Y1724" i="6"/>
  <c r="X1724" i="6"/>
  <c r="W1724" i="6"/>
  <c r="V1724" i="6"/>
  <c r="U1724" i="6"/>
  <c r="T1724" i="6"/>
  <c r="S1724" i="6"/>
  <c r="R1724" i="6"/>
  <c r="Q1724" i="6"/>
  <c r="P1724" i="6"/>
  <c r="O1724" i="6"/>
  <c r="AA1723" i="6"/>
  <c r="Z1723" i="6"/>
  <c r="Y1723" i="6"/>
  <c r="X1723" i="6"/>
  <c r="W1723" i="6"/>
  <c r="V1723" i="6"/>
  <c r="U1723" i="6"/>
  <c r="T1723" i="6"/>
  <c r="S1723" i="6"/>
  <c r="R1723" i="6"/>
  <c r="Q1723" i="6"/>
  <c r="P1723" i="6"/>
  <c r="O1723" i="6"/>
  <c r="AA1722" i="6"/>
  <c r="Z1722" i="6"/>
  <c r="Y1722" i="6"/>
  <c r="X1722" i="6"/>
  <c r="W1722" i="6"/>
  <c r="V1722" i="6"/>
  <c r="U1722" i="6"/>
  <c r="T1722" i="6"/>
  <c r="S1722" i="6"/>
  <c r="R1722" i="6"/>
  <c r="Q1722" i="6"/>
  <c r="P1722" i="6"/>
  <c r="O1722" i="6"/>
  <c r="AA1721" i="6"/>
  <c r="Z1721" i="6"/>
  <c r="Y1721" i="6"/>
  <c r="X1721" i="6"/>
  <c r="W1721" i="6"/>
  <c r="V1721" i="6"/>
  <c r="U1721" i="6"/>
  <c r="T1721" i="6"/>
  <c r="S1721" i="6"/>
  <c r="R1721" i="6"/>
  <c r="Q1721" i="6"/>
  <c r="P1721" i="6"/>
  <c r="O1721" i="6"/>
  <c r="AA1720" i="6"/>
  <c r="Z1720" i="6"/>
  <c r="Y1720" i="6"/>
  <c r="X1720" i="6"/>
  <c r="W1720" i="6"/>
  <c r="V1720" i="6"/>
  <c r="U1720" i="6"/>
  <c r="T1720" i="6"/>
  <c r="S1720" i="6"/>
  <c r="R1720" i="6"/>
  <c r="Q1720" i="6"/>
  <c r="P1720" i="6"/>
  <c r="O1720" i="6"/>
  <c r="AA1719" i="6"/>
  <c r="Z1719" i="6"/>
  <c r="Y1719" i="6"/>
  <c r="X1719" i="6"/>
  <c r="W1719" i="6"/>
  <c r="V1719" i="6"/>
  <c r="U1719" i="6"/>
  <c r="T1719" i="6"/>
  <c r="S1719" i="6"/>
  <c r="R1719" i="6"/>
  <c r="Q1719" i="6"/>
  <c r="P1719" i="6"/>
  <c r="O1719" i="6"/>
  <c r="AA1718" i="6"/>
  <c r="Z1718" i="6"/>
  <c r="Y1718" i="6"/>
  <c r="X1718" i="6"/>
  <c r="W1718" i="6"/>
  <c r="V1718" i="6"/>
  <c r="U1718" i="6"/>
  <c r="T1718" i="6"/>
  <c r="S1718" i="6"/>
  <c r="R1718" i="6"/>
  <c r="Q1718" i="6"/>
  <c r="P1718" i="6"/>
  <c r="O1718" i="6"/>
  <c r="AA1717" i="6"/>
  <c r="Z1717" i="6"/>
  <c r="Y1717" i="6"/>
  <c r="X1717" i="6"/>
  <c r="W1717" i="6"/>
  <c r="V1717" i="6"/>
  <c r="U1717" i="6"/>
  <c r="T1717" i="6"/>
  <c r="S1717" i="6"/>
  <c r="R1717" i="6"/>
  <c r="Q1717" i="6"/>
  <c r="P1717" i="6"/>
  <c r="O1717" i="6"/>
  <c r="AA1716" i="6"/>
  <c r="Z1716" i="6"/>
  <c r="Y1716" i="6"/>
  <c r="X1716" i="6"/>
  <c r="W1716" i="6"/>
  <c r="V1716" i="6"/>
  <c r="U1716" i="6"/>
  <c r="T1716" i="6"/>
  <c r="S1716" i="6"/>
  <c r="R1716" i="6"/>
  <c r="Q1716" i="6"/>
  <c r="P1716" i="6"/>
  <c r="O1716" i="6"/>
  <c r="AA1715" i="6"/>
  <c r="Z1715" i="6"/>
  <c r="Y1715" i="6"/>
  <c r="X1715" i="6"/>
  <c r="W1715" i="6"/>
  <c r="V1715" i="6"/>
  <c r="U1715" i="6"/>
  <c r="T1715" i="6"/>
  <c r="S1715" i="6"/>
  <c r="R1715" i="6"/>
  <c r="Q1715" i="6"/>
  <c r="P1715" i="6"/>
  <c r="O1715" i="6"/>
  <c r="AA1714" i="6"/>
  <c r="Z1714" i="6"/>
  <c r="Y1714" i="6"/>
  <c r="X1714" i="6"/>
  <c r="W1714" i="6"/>
  <c r="V1714" i="6"/>
  <c r="U1714" i="6"/>
  <c r="T1714" i="6"/>
  <c r="S1714" i="6"/>
  <c r="R1714" i="6"/>
  <c r="Q1714" i="6"/>
  <c r="P1714" i="6"/>
  <c r="O1714" i="6"/>
  <c r="AA1713" i="6"/>
  <c r="Z1713" i="6"/>
  <c r="Y1713" i="6"/>
  <c r="X1713" i="6"/>
  <c r="W1713" i="6"/>
  <c r="V1713" i="6"/>
  <c r="U1713" i="6"/>
  <c r="T1713" i="6"/>
  <c r="S1713" i="6"/>
  <c r="R1713" i="6"/>
  <c r="Q1713" i="6"/>
  <c r="P1713" i="6"/>
  <c r="O1713" i="6"/>
  <c r="AA1712" i="6"/>
  <c r="Z1712" i="6"/>
  <c r="Y1712" i="6"/>
  <c r="X1712" i="6"/>
  <c r="W1712" i="6"/>
  <c r="V1712" i="6"/>
  <c r="U1712" i="6"/>
  <c r="T1712" i="6"/>
  <c r="S1712" i="6"/>
  <c r="R1712" i="6"/>
  <c r="Q1712" i="6"/>
  <c r="P1712" i="6"/>
  <c r="O1712" i="6"/>
  <c r="AA1711" i="6"/>
  <c r="Z1711" i="6"/>
  <c r="Y1711" i="6"/>
  <c r="X1711" i="6"/>
  <c r="W1711" i="6"/>
  <c r="V1711" i="6"/>
  <c r="U1711" i="6"/>
  <c r="T1711" i="6"/>
  <c r="S1711" i="6"/>
  <c r="R1711" i="6"/>
  <c r="Q1711" i="6"/>
  <c r="P1711" i="6"/>
  <c r="O1711" i="6"/>
  <c r="AA1710" i="6"/>
  <c r="Z1710" i="6"/>
  <c r="Y1710" i="6"/>
  <c r="X1710" i="6"/>
  <c r="W1710" i="6"/>
  <c r="V1710" i="6"/>
  <c r="U1710" i="6"/>
  <c r="T1710" i="6"/>
  <c r="S1710" i="6"/>
  <c r="R1710" i="6"/>
  <c r="Q1710" i="6"/>
  <c r="P1710" i="6"/>
  <c r="O1710" i="6"/>
  <c r="AA1709" i="6"/>
  <c r="Z1709" i="6"/>
  <c r="Y1709" i="6"/>
  <c r="X1709" i="6"/>
  <c r="W1709" i="6"/>
  <c r="V1709" i="6"/>
  <c r="U1709" i="6"/>
  <c r="T1709" i="6"/>
  <c r="S1709" i="6"/>
  <c r="R1709" i="6"/>
  <c r="Q1709" i="6"/>
  <c r="P1709" i="6"/>
  <c r="O1709" i="6"/>
  <c r="AA1708" i="6"/>
  <c r="Z1708" i="6"/>
  <c r="Y1708" i="6"/>
  <c r="X1708" i="6"/>
  <c r="W1708" i="6"/>
  <c r="V1708" i="6"/>
  <c r="U1708" i="6"/>
  <c r="T1708" i="6"/>
  <c r="S1708" i="6"/>
  <c r="R1708" i="6"/>
  <c r="Q1708" i="6"/>
  <c r="P1708" i="6"/>
  <c r="O1708" i="6"/>
  <c r="AA1707" i="6"/>
  <c r="Z1707" i="6"/>
  <c r="Y1707" i="6"/>
  <c r="X1707" i="6"/>
  <c r="W1707" i="6"/>
  <c r="V1707" i="6"/>
  <c r="U1707" i="6"/>
  <c r="T1707" i="6"/>
  <c r="S1707" i="6"/>
  <c r="R1707" i="6"/>
  <c r="Q1707" i="6"/>
  <c r="P1707" i="6"/>
  <c r="O1707" i="6"/>
  <c r="AA1706" i="6"/>
  <c r="Z1706" i="6"/>
  <c r="Y1706" i="6"/>
  <c r="X1706" i="6"/>
  <c r="W1706" i="6"/>
  <c r="V1706" i="6"/>
  <c r="U1706" i="6"/>
  <c r="T1706" i="6"/>
  <c r="S1706" i="6"/>
  <c r="R1706" i="6"/>
  <c r="Q1706" i="6"/>
  <c r="P1706" i="6"/>
  <c r="O1706" i="6"/>
  <c r="AA1705" i="6"/>
  <c r="Z1705" i="6"/>
  <c r="Y1705" i="6"/>
  <c r="X1705" i="6"/>
  <c r="W1705" i="6"/>
  <c r="V1705" i="6"/>
  <c r="U1705" i="6"/>
  <c r="T1705" i="6"/>
  <c r="S1705" i="6"/>
  <c r="R1705" i="6"/>
  <c r="Q1705" i="6"/>
  <c r="P1705" i="6"/>
  <c r="O1705" i="6"/>
  <c r="AA1704" i="6"/>
  <c r="Z1704" i="6"/>
  <c r="Y1704" i="6"/>
  <c r="X1704" i="6"/>
  <c r="W1704" i="6"/>
  <c r="V1704" i="6"/>
  <c r="U1704" i="6"/>
  <c r="T1704" i="6"/>
  <c r="S1704" i="6"/>
  <c r="R1704" i="6"/>
  <c r="Q1704" i="6"/>
  <c r="P1704" i="6"/>
  <c r="O1704" i="6"/>
  <c r="AA1703" i="6"/>
  <c r="Z1703" i="6"/>
  <c r="Y1703" i="6"/>
  <c r="X1703" i="6"/>
  <c r="W1703" i="6"/>
  <c r="V1703" i="6"/>
  <c r="U1703" i="6"/>
  <c r="T1703" i="6"/>
  <c r="S1703" i="6"/>
  <c r="R1703" i="6"/>
  <c r="Q1703" i="6"/>
  <c r="P1703" i="6"/>
  <c r="O1703" i="6"/>
  <c r="AA1702" i="6"/>
  <c r="Z1702" i="6"/>
  <c r="Y1702" i="6"/>
  <c r="X1702" i="6"/>
  <c r="W1702" i="6"/>
  <c r="V1702" i="6"/>
  <c r="U1702" i="6"/>
  <c r="T1702" i="6"/>
  <c r="S1702" i="6"/>
  <c r="R1702" i="6"/>
  <c r="Q1702" i="6"/>
  <c r="P1702" i="6"/>
  <c r="O1702" i="6"/>
  <c r="AA1701" i="6"/>
  <c r="Z1701" i="6"/>
  <c r="Y1701" i="6"/>
  <c r="X1701" i="6"/>
  <c r="W1701" i="6"/>
  <c r="V1701" i="6"/>
  <c r="U1701" i="6"/>
  <c r="T1701" i="6"/>
  <c r="S1701" i="6"/>
  <c r="R1701" i="6"/>
  <c r="Q1701" i="6"/>
  <c r="P1701" i="6"/>
  <c r="O1701" i="6"/>
  <c r="AA1700" i="6"/>
  <c r="Z1700" i="6"/>
  <c r="Y1700" i="6"/>
  <c r="X1700" i="6"/>
  <c r="W1700" i="6"/>
  <c r="V1700" i="6"/>
  <c r="U1700" i="6"/>
  <c r="T1700" i="6"/>
  <c r="S1700" i="6"/>
  <c r="R1700" i="6"/>
  <c r="Q1700" i="6"/>
  <c r="P1700" i="6"/>
  <c r="O1700" i="6"/>
  <c r="AA1699" i="6"/>
  <c r="Z1699" i="6"/>
  <c r="Y1699" i="6"/>
  <c r="X1699" i="6"/>
  <c r="W1699" i="6"/>
  <c r="V1699" i="6"/>
  <c r="U1699" i="6"/>
  <c r="T1699" i="6"/>
  <c r="S1699" i="6"/>
  <c r="R1699" i="6"/>
  <c r="Q1699" i="6"/>
  <c r="P1699" i="6"/>
  <c r="O1699" i="6"/>
  <c r="AA1698" i="6"/>
  <c r="Z1698" i="6"/>
  <c r="Y1698" i="6"/>
  <c r="X1698" i="6"/>
  <c r="W1698" i="6"/>
  <c r="V1698" i="6"/>
  <c r="U1698" i="6"/>
  <c r="T1698" i="6"/>
  <c r="S1698" i="6"/>
  <c r="R1698" i="6"/>
  <c r="Q1698" i="6"/>
  <c r="P1698" i="6"/>
  <c r="O1698" i="6"/>
  <c r="AA1697" i="6"/>
  <c r="Z1697" i="6"/>
  <c r="Y1697" i="6"/>
  <c r="X1697" i="6"/>
  <c r="W1697" i="6"/>
  <c r="V1697" i="6"/>
  <c r="U1697" i="6"/>
  <c r="T1697" i="6"/>
  <c r="S1697" i="6"/>
  <c r="R1697" i="6"/>
  <c r="Q1697" i="6"/>
  <c r="P1697" i="6"/>
  <c r="O1697" i="6"/>
  <c r="AA1696" i="6"/>
  <c r="Z1696" i="6"/>
  <c r="Y1696" i="6"/>
  <c r="X1696" i="6"/>
  <c r="W1696" i="6"/>
  <c r="V1696" i="6"/>
  <c r="U1696" i="6"/>
  <c r="T1696" i="6"/>
  <c r="S1696" i="6"/>
  <c r="R1696" i="6"/>
  <c r="Q1696" i="6"/>
  <c r="P1696" i="6"/>
  <c r="O1696" i="6"/>
  <c r="AA1695" i="6"/>
  <c r="Z1695" i="6"/>
  <c r="Y1695" i="6"/>
  <c r="X1695" i="6"/>
  <c r="W1695" i="6"/>
  <c r="V1695" i="6"/>
  <c r="U1695" i="6"/>
  <c r="T1695" i="6"/>
  <c r="S1695" i="6"/>
  <c r="R1695" i="6"/>
  <c r="Q1695" i="6"/>
  <c r="P1695" i="6"/>
  <c r="O1695" i="6"/>
  <c r="AA1694" i="6"/>
  <c r="Z1694" i="6"/>
  <c r="Y1694" i="6"/>
  <c r="X1694" i="6"/>
  <c r="W1694" i="6"/>
  <c r="V1694" i="6"/>
  <c r="U1694" i="6"/>
  <c r="T1694" i="6"/>
  <c r="S1694" i="6"/>
  <c r="R1694" i="6"/>
  <c r="Q1694" i="6"/>
  <c r="P1694" i="6"/>
  <c r="O1694" i="6"/>
  <c r="AA1693" i="6"/>
  <c r="Z1693" i="6"/>
  <c r="Y1693" i="6"/>
  <c r="X1693" i="6"/>
  <c r="W1693" i="6"/>
  <c r="V1693" i="6"/>
  <c r="U1693" i="6"/>
  <c r="T1693" i="6"/>
  <c r="S1693" i="6"/>
  <c r="R1693" i="6"/>
  <c r="Q1693" i="6"/>
  <c r="P1693" i="6"/>
  <c r="O1693" i="6"/>
  <c r="AA1692" i="6"/>
  <c r="Z1692" i="6"/>
  <c r="Y1692" i="6"/>
  <c r="X1692" i="6"/>
  <c r="W1692" i="6"/>
  <c r="V1692" i="6"/>
  <c r="U1692" i="6"/>
  <c r="T1692" i="6"/>
  <c r="S1692" i="6"/>
  <c r="R1692" i="6"/>
  <c r="Q1692" i="6"/>
  <c r="P1692" i="6"/>
  <c r="O1692" i="6"/>
  <c r="AA1691" i="6"/>
  <c r="Z1691" i="6"/>
  <c r="Y1691" i="6"/>
  <c r="X1691" i="6"/>
  <c r="W1691" i="6"/>
  <c r="V1691" i="6"/>
  <c r="U1691" i="6"/>
  <c r="T1691" i="6"/>
  <c r="S1691" i="6"/>
  <c r="R1691" i="6"/>
  <c r="Q1691" i="6"/>
  <c r="P1691" i="6"/>
  <c r="O1691" i="6"/>
  <c r="AA1690" i="6"/>
  <c r="Z1690" i="6"/>
  <c r="Y1690" i="6"/>
  <c r="X1690" i="6"/>
  <c r="W1690" i="6"/>
  <c r="V1690" i="6"/>
  <c r="U1690" i="6"/>
  <c r="T1690" i="6"/>
  <c r="S1690" i="6"/>
  <c r="R1690" i="6"/>
  <c r="Q1690" i="6"/>
  <c r="P1690" i="6"/>
  <c r="O1690" i="6"/>
  <c r="AA1689" i="6"/>
  <c r="Z1689" i="6"/>
  <c r="Y1689" i="6"/>
  <c r="X1689" i="6"/>
  <c r="W1689" i="6"/>
  <c r="V1689" i="6"/>
  <c r="U1689" i="6"/>
  <c r="T1689" i="6"/>
  <c r="S1689" i="6"/>
  <c r="R1689" i="6"/>
  <c r="Q1689" i="6"/>
  <c r="P1689" i="6"/>
  <c r="O1689" i="6"/>
  <c r="AA1688" i="6"/>
  <c r="Z1688" i="6"/>
  <c r="Y1688" i="6"/>
  <c r="X1688" i="6"/>
  <c r="W1688" i="6"/>
  <c r="V1688" i="6"/>
  <c r="U1688" i="6"/>
  <c r="T1688" i="6"/>
  <c r="S1688" i="6"/>
  <c r="R1688" i="6"/>
  <c r="Q1688" i="6"/>
  <c r="P1688" i="6"/>
  <c r="O1688" i="6"/>
  <c r="AA1687" i="6"/>
  <c r="Z1687" i="6"/>
  <c r="Y1687" i="6"/>
  <c r="X1687" i="6"/>
  <c r="W1687" i="6"/>
  <c r="V1687" i="6"/>
  <c r="U1687" i="6"/>
  <c r="T1687" i="6"/>
  <c r="S1687" i="6"/>
  <c r="R1687" i="6"/>
  <c r="Q1687" i="6"/>
  <c r="P1687" i="6"/>
  <c r="O1687" i="6"/>
  <c r="AA1686" i="6"/>
  <c r="Z1686" i="6"/>
  <c r="Y1686" i="6"/>
  <c r="X1686" i="6"/>
  <c r="W1686" i="6"/>
  <c r="V1686" i="6"/>
  <c r="U1686" i="6"/>
  <c r="T1686" i="6"/>
  <c r="S1686" i="6"/>
  <c r="R1686" i="6"/>
  <c r="Q1686" i="6"/>
  <c r="P1686" i="6"/>
  <c r="O1686" i="6"/>
  <c r="AA1685" i="6"/>
  <c r="Z1685" i="6"/>
  <c r="Y1685" i="6"/>
  <c r="X1685" i="6"/>
  <c r="W1685" i="6"/>
  <c r="V1685" i="6"/>
  <c r="U1685" i="6"/>
  <c r="T1685" i="6"/>
  <c r="S1685" i="6"/>
  <c r="R1685" i="6"/>
  <c r="Q1685" i="6"/>
  <c r="P1685" i="6"/>
  <c r="O1685" i="6"/>
  <c r="AA1684" i="6"/>
  <c r="Z1684" i="6"/>
  <c r="Y1684" i="6"/>
  <c r="X1684" i="6"/>
  <c r="W1684" i="6"/>
  <c r="V1684" i="6"/>
  <c r="U1684" i="6"/>
  <c r="T1684" i="6"/>
  <c r="S1684" i="6"/>
  <c r="R1684" i="6"/>
  <c r="Q1684" i="6"/>
  <c r="P1684" i="6"/>
  <c r="O1684" i="6"/>
  <c r="AA1683" i="6"/>
  <c r="Z1683" i="6"/>
  <c r="Y1683" i="6"/>
  <c r="X1683" i="6"/>
  <c r="W1683" i="6"/>
  <c r="V1683" i="6"/>
  <c r="U1683" i="6"/>
  <c r="T1683" i="6"/>
  <c r="S1683" i="6"/>
  <c r="R1683" i="6"/>
  <c r="Q1683" i="6"/>
  <c r="P1683" i="6"/>
  <c r="O1683" i="6"/>
  <c r="AA1682" i="6"/>
  <c r="Z1682" i="6"/>
  <c r="Y1682" i="6"/>
  <c r="X1682" i="6"/>
  <c r="W1682" i="6"/>
  <c r="V1682" i="6"/>
  <c r="U1682" i="6"/>
  <c r="T1682" i="6"/>
  <c r="S1682" i="6"/>
  <c r="R1682" i="6"/>
  <c r="Q1682" i="6"/>
  <c r="P1682" i="6"/>
  <c r="O1682" i="6"/>
  <c r="AA1681" i="6"/>
  <c r="Z1681" i="6"/>
  <c r="Y1681" i="6"/>
  <c r="X1681" i="6"/>
  <c r="W1681" i="6"/>
  <c r="V1681" i="6"/>
  <c r="U1681" i="6"/>
  <c r="T1681" i="6"/>
  <c r="S1681" i="6"/>
  <c r="R1681" i="6"/>
  <c r="Q1681" i="6"/>
  <c r="P1681" i="6"/>
  <c r="O1681" i="6"/>
  <c r="AA1680" i="6"/>
  <c r="Z1680" i="6"/>
  <c r="Y1680" i="6"/>
  <c r="X1680" i="6"/>
  <c r="W1680" i="6"/>
  <c r="V1680" i="6"/>
  <c r="U1680" i="6"/>
  <c r="T1680" i="6"/>
  <c r="S1680" i="6"/>
  <c r="R1680" i="6"/>
  <c r="Q1680" i="6"/>
  <c r="P1680" i="6"/>
  <c r="O1680" i="6"/>
  <c r="AA1679" i="6"/>
  <c r="Z1679" i="6"/>
  <c r="Y1679" i="6"/>
  <c r="X1679" i="6"/>
  <c r="W1679" i="6"/>
  <c r="V1679" i="6"/>
  <c r="U1679" i="6"/>
  <c r="T1679" i="6"/>
  <c r="S1679" i="6"/>
  <c r="R1679" i="6"/>
  <c r="Q1679" i="6"/>
  <c r="P1679" i="6"/>
  <c r="O1679" i="6"/>
  <c r="AA1678" i="6"/>
  <c r="Z1678" i="6"/>
  <c r="Y1678" i="6"/>
  <c r="X1678" i="6"/>
  <c r="W1678" i="6"/>
  <c r="V1678" i="6"/>
  <c r="U1678" i="6"/>
  <c r="T1678" i="6"/>
  <c r="S1678" i="6"/>
  <c r="R1678" i="6"/>
  <c r="Q1678" i="6"/>
  <c r="P1678" i="6"/>
  <c r="O1678" i="6"/>
  <c r="AA1677" i="6"/>
  <c r="Z1677" i="6"/>
  <c r="Y1677" i="6"/>
  <c r="X1677" i="6"/>
  <c r="W1677" i="6"/>
  <c r="V1677" i="6"/>
  <c r="U1677" i="6"/>
  <c r="T1677" i="6"/>
  <c r="S1677" i="6"/>
  <c r="R1677" i="6"/>
  <c r="Q1677" i="6"/>
  <c r="P1677" i="6"/>
  <c r="O1677" i="6"/>
  <c r="AA1676" i="6"/>
  <c r="Z1676" i="6"/>
  <c r="Y1676" i="6"/>
  <c r="X1676" i="6"/>
  <c r="W1676" i="6"/>
  <c r="V1676" i="6"/>
  <c r="U1676" i="6"/>
  <c r="T1676" i="6"/>
  <c r="S1676" i="6"/>
  <c r="R1676" i="6"/>
  <c r="Q1676" i="6"/>
  <c r="P1676" i="6"/>
  <c r="O1676" i="6"/>
  <c r="AA1675" i="6"/>
  <c r="Z1675" i="6"/>
  <c r="Y1675" i="6"/>
  <c r="X1675" i="6"/>
  <c r="W1675" i="6"/>
  <c r="V1675" i="6"/>
  <c r="U1675" i="6"/>
  <c r="T1675" i="6"/>
  <c r="S1675" i="6"/>
  <c r="R1675" i="6"/>
  <c r="Q1675" i="6"/>
  <c r="P1675" i="6"/>
  <c r="O1675" i="6"/>
  <c r="AA1674" i="6"/>
  <c r="Z1674" i="6"/>
  <c r="Y1674" i="6"/>
  <c r="X1674" i="6"/>
  <c r="W1674" i="6"/>
  <c r="V1674" i="6"/>
  <c r="U1674" i="6"/>
  <c r="T1674" i="6"/>
  <c r="S1674" i="6"/>
  <c r="R1674" i="6"/>
  <c r="Q1674" i="6"/>
  <c r="P1674" i="6"/>
  <c r="O1674" i="6"/>
  <c r="AA1673" i="6"/>
  <c r="Z1673" i="6"/>
  <c r="Y1673" i="6"/>
  <c r="X1673" i="6"/>
  <c r="W1673" i="6"/>
  <c r="V1673" i="6"/>
  <c r="U1673" i="6"/>
  <c r="T1673" i="6"/>
  <c r="S1673" i="6"/>
  <c r="R1673" i="6"/>
  <c r="Q1673" i="6"/>
  <c r="P1673" i="6"/>
  <c r="O1673" i="6"/>
  <c r="AA1672" i="6"/>
  <c r="Z1672" i="6"/>
  <c r="Y1672" i="6"/>
  <c r="X1672" i="6"/>
  <c r="W1672" i="6"/>
  <c r="V1672" i="6"/>
  <c r="U1672" i="6"/>
  <c r="T1672" i="6"/>
  <c r="S1672" i="6"/>
  <c r="R1672" i="6"/>
  <c r="Q1672" i="6"/>
  <c r="P1672" i="6"/>
  <c r="O1672" i="6"/>
  <c r="AA1671" i="6"/>
  <c r="Z1671" i="6"/>
  <c r="Y1671" i="6"/>
  <c r="X1671" i="6"/>
  <c r="W1671" i="6"/>
  <c r="V1671" i="6"/>
  <c r="U1671" i="6"/>
  <c r="T1671" i="6"/>
  <c r="S1671" i="6"/>
  <c r="R1671" i="6"/>
  <c r="Q1671" i="6"/>
  <c r="P1671" i="6"/>
  <c r="O1671" i="6"/>
  <c r="AA1670" i="6"/>
  <c r="Z1670" i="6"/>
  <c r="Y1670" i="6"/>
  <c r="X1670" i="6"/>
  <c r="W1670" i="6"/>
  <c r="V1670" i="6"/>
  <c r="U1670" i="6"/>
  <c r="T1670" i="6"/>
  <c r="S1670" i="6"/>
  <c r="R1670" i="6"/>
  <c r="Q1670" i="6"/>
  <c r="P1670" i="6"/>
  <c r="O1670" i="6"/>
  <c r="AA1669" i="6"/>
  <c r="Z1669" i="6"/>
  <c r="Y1669" i="6"/>
  <c r="X1669" i="6"/>
  <c r="W1669" i="6"/>
  <c r="V1669" i="6"/>
  <c r="U1669" i="6"/>
  <c r="T1669" i="6"/>
  <c r="S1669" i="6"/>
  <c r="R1669" i="6"/>
  <c r="Q1669" i="6"/>
  <c r="P1669" i="6"/>
  <c r="O1669" i="6"/>
  <c r="AA1668" i="6"/>
  <c r="Z1668" i="6"/>
  <c r="Y1668" i="6"/>
  <c r="X1668" i="6"/>
  <c r="W1668" i="6"/>
  <c r="V1668" i="6"/>
  <c r="U1668" i="6"/>
  <c r="T1668" i="6"/>
  <c r="S1668" i="6"/>
  <c r="R1668" i="6"/>
  <c r="Q1668" i="6"/>
  <c r="P1668" i="6"/>
  <c r="O1668" i="6"/>
  <c r="AA1667" i="6"/>
  <c r="Z1667" i="6"/>
  <c r="Y1667" i="6"/>
  <c r="X1667" i="6"/>
  <c r="W1667" i="6"/>
  <c r="V1667" i="6"/>
  <c r="U1667" i="6"/>
  <c r="T1667" i="6"/>
  <c r="S1667" i="6"/>
  <c r="R1667" i="6"/>
  <c r="Q1667" i="6"/>
  <c r="P1667" i="6"/>
  <c r="O1667" i="6"/>
  <c r="AA1666" i="6"/>
  <c r="Z1666" i="6"/>
  <c r="Y1666" i="6"/>
  <c r="X1666" i="6"/>
  <c r="W1666" i="6"/>
  <c r="V1666" i="6"/>
  <c r="U1666" i="6"/>
  <c r="T1666" i="6"/>
  <c r="S1666" i="6"/>
  <c r="R1666" i="6"/>
  <c r="Q1666" i="6"/>
  <c r="P1666" i="6"/>
  <c r="O1666" i="6"/>
  <c r="AA1665" i="6"/>
  <c r="Z1665" i="6"/>
  <c r="Y1665" i="6"/>
  <c r="X1665" i="6"/>
  <c r="W1665" i="6"/>
  <c r="V1665" i="6"/>
  <c r="U1665" i="6"/>
  <c r="T1665" i="6"/>
  <c r="S1665" i="6"/>
  <c r="R1665" i="6"/>
  <c r="Q1665" i="6"/>
  <c r="P1665" i="6"/>
  <c r="O1665" i="6"/>
  <c r="AA1664" i="6"/>
  <c r="Z1664" i="6"/>
  <c r="Y1664" i="6"/>
  <c r="X1664" i="6"/>
  <c r="W1664" i="6"/>
  <c r="V1664" i="6"/>
  <c r="U1664" i="6"/>
  <c r="T1664" i="6"/>
  <c r="S1664" i="6"/>
  <c r="R1664" i="6"/>
  <c r="Q1664" i="6"/>
  <c r="P1664" i="6"/>
  <c r="O1664" i="6"/>
  <c r="AA1663" i="6"/>
  <c r="Z1663" i="6"/>
  <c r="Y1663" i="6"/>
  <c r="X1663" i="6"/>
  <c r="W1663" i="6"/>
  <c r="V1663" i="6"/>
  <c r="U1663" i="6"/>
  <c r="T1663" i="6"/>
  <c r="S1663" i="6"/>
  <c r="R1663" i="6"/>
  <c r="Q1663" i="6"/>
  <c r="P1663" i="6"/>
  <c r="O1663" i="6"/>
  <c r="AA1662" i="6"/>
  <c r="Z1662" i="6"/>
  <c r="Y1662" i="6"/>
  <c r="X1662" i="6"/>
  <c r="W1662" i="6"/>
  <c r="V1662" i="6"/>
  <c r="U1662" i="6"/>
  <c r="T1662" i="6"/>
  <c r="S1662" i="6"/>
  <c r="R1662" i="6"/>
  <c r="Q1662" i="6"/>
  <c r="P1662" i="6"/>
  <c r="O1662" i="6"/>
  <c r="AA1661" i="6"/>
  <c r="Z1661" i="6"/>
  <c r="Y1661" i="6"/>
  <c r="X1661" i="6"/>
  <c r="W1661" i="6"/>
  <c r="V1661" i="6"/>
  <c r="U1661" i="6"/>
  <c r="T1661" i="6"/>
  <c r="S1661" i="6"/>
  <c r="R1661" i="6"/>
  <c r="Q1661" i="6"/>
  <c r="P1661" i="6"/>
  <c r="O1661" i="6"/>
  <c r="AA1660" i="6"/>
  <c r="Z1660" i="6"/>
  <c r="Y1660" i="6"/>
  <c r="X1660" i="6"/>
  <c r="W1660" i="6"/>
  <c r="V1660" i="6"/>
  <c r="U1660" i="6"/>
  <c r="T1660" i="6"/>
  <c r="S1660" i="6"/>
  <c r="R1660" i="6"/>
  <c r="Q1660" i="6"/>
  <c r="P1660" i="6"/>
  <c r="O1660" i="6"/>
  <c r="AA1659" i="6"/>
  <c r="Z1659" i="6"/>
  <c r="Y1659" i="6"/>
  <c r="X1659" i="6"/>
  <c r="W1659" i="6"/>
  <c r="V1659" i="6"/>
  <c r="U1659" i="6"/>
  <c r="T1659" i="6"/>
  <c r="S1659" i="6"/>
  <c r="R1659" i="6"/>
  <c r="Q1659" i="6"/>
  <c r="P1659" i="6"/>
  <c r="O1659" i="6"/>
  <c r="AA1658" i="6"/>
  <c r="Z1658" i="6"/>
  <c r="Y1658" i="6"/>
  <c r="X1658" i="6"/>
  <c r="W1658" i="6"/>
  <c r="V1658" i="6"/>
  <c r="U1658" i="6"/>
  <c r="T1658" i="6"/>
  <c r="S1658" i="6"/>
  <c r="R1658" i="6"/>
  <c r="Q1658" i="6"/>
  <c r="P1658" i="6"/>
  <c r="O1658" i="6"/>
  <c r="AA1657" i="6"/>
  <c r="Z1657" i="6"/>
  <c r="Y1657" i="6"/>
  <c r="X1657" i="6"/>
  <c r="W1657" i="6"/>
  <c r="V1657" i="6"/>
  <c r="U1657" i="6"/>
  <c r="T1657" i="6"/>
  <c r="S1657" i="6"/>
  <c r="R1657" i="6"/>
  <c r="Q1657" i="6"/>
  <c r="P1657" i="6"/>
  <c r="O1657" i="6"/>
  <c r="AA1656" i="6"/>
  <c r="Z1656" i="6"/>
  <c r="Y1656" i="6"/>
  <c r="X1656" i="6"/>
  <c r="W1656" i="6"/>
  <c r="V1656" i="6"/>
  <c r="U1656" i="6"/>
  <c r="T1656" i="6"/>
  <c r="S1656" i="6"/>
  <c r="R1656" i="6"/>
  <c r="Q1656" i="6"/>
  <c r="P1656" i="6"/>
  <c r="O1656" i="6"/>
  <c r="AA1655" i="6"/>
  <c r="Z1655" i="6"/>
  <c r="Y1655" i="6"/>
  <c r="X1655" i="6"/>
  <c r="W1655" i="6"/>
  <c r="V1655" i="6"/>
  <c r="U1655" i="6"/>
  <c r="T1655" i="6"/>
  <c r="S1655" i="6"/>
  <c r="R1655" i="6"/>
  <c r="Q1655" i="6"/>
  <c r="P1655" i="6"/>
  <c r="O1655" i="6"/>
  <c r="AA1654" i="6"/>
  <c r="Z1654" i="6"/>
  <c r="Y1654" i="6"/>
  <c r="X1654" i="6"/>
  <c r="W1654" i="6"/>
  <c r="V1654" i="6"/>
  <c r="U1654" i="6"/>
  <c r="T1654" i="6"/>
  <c r="S1654" i="6"/>
  <c r="R1654" i="6"/>
  <c r="Q1654" i="6"/>
  <c r="P1654" i="6"/>
  <c r="O1654" i="6"/>
  <c r="AA1653" i="6"/>
  <c r="Z1653" i="6"/>
  <c r="Y1653" i="6"/>
  <c r="X1653" i="6"/>
  <c r="W1653" i="6"/>
  <c r="V1653" i="6"/>
  <c r="U1653" i="6"/>
  <c r="T1653" i="6"/>
  <c r="S1653" i="6"/>
  <c r="R1653" i="6"/>
  <c r="Q1653" i="6"/>
  <c r="P1653" i="6"/>
  <c r="O1653" i="6"/>
  <c r="AA1652" i="6"/>
  <c r="Z1652" i="6"/>
  <c r="Y1652" i="6"/>
  <c r="X1652" i="6"/>
  <c r="W1652" i="6"/>
  <c r="V1652" i="6"/>
  <c r="U1652" i="6"/>
  <c r="T1652" i="6"/>
  <c r="S1652" i="6"/>
  <c r="R1652" i="6"/>
  <c r="Q1652" i="6"/>
  <c r="P1652" i="6"/>
  <c r="O1652" i="6"/>
  <c r="AA1651" i="6"/>
  <c r="Z1651" i="6"/>
  <c r="Y1651" i="6"/>
  <c r="X1651" i="6"/>
  <c r="W1651" i="6"/>
  <c r="V1651" i="6"/>
  <c r="U1651" i="6"/>
  <c r="T1651" i="6"/>
  <c r="S1651" i="6"/>
  <c r="R1651" i="6"/>
  <c r="Q1651" i="6"/>
  <c r="P1651" i="6"/>
  <c r="O1651" i="6"/>
  <c r="AA1650" i="6"/>
  <c r="Z1650" i="6"/>
  <c r="Y1650" i="6"/>
  <c r="X1650" i="6"/>
  <c r="W1650" i="6"/>
  <c r="V1650" i="6"/>
  <c r="U1650" i="6"/>
  <c r="T1650" i="6"/>
  <c r="S1650" i="6"/>
  <c r="R1650" i="6"/>
  <c r="Q1650" i="6"/>
  <c r="P1650" i="6"/>
  <c r="O1650" i="6"/>
  <c r="AA1649" i="6"/>
  <c r="Z1649" i="6"/>
  <c r="Y1649" i="6"/>
  <c r="X1649" i="6"/>
  <c r="W1649" i="6"/>
  <c r="V1649" i="6"/>
  <c r="U1649" i="6"/>
  <c r="T1649" i="6"/>
  <c r="S1649" i="6"/>
  <c r="R1649" i="6"/>
  <c r="Q1649" i="6"/>
  <c r="P1649" i="6"/>
  <c r="O1649" i="6"/>
  <c r="AA1648" i="6"/>
  <c r="Z1648" i="6"/>
  <c r="Y1648" i="6"/>
  <c r="X1648" i="6"/>
  <c r="W1648" i="6"/>
  <c r="V1648" i="6"/>
  <c r="U1648" i="6"/>
  <c r="T1648" i="6"/>
  <c r="S1648" i="6"/>
  <c r="R1648" i="6"/>
  <c r="Q1648" i="6"/>
  <c r="P1648" i="6"/>
  <c r="O1648" i="6"/>
  <c r="AA1647" i="6"/>
  <c r="Z1647" i="6"/>
  <c r="Y1647" i="6"/>
  <c r="X1647" i="6"/>
  <c r="W1647" i="6"/>
  <c r="V1647" i="6"/>
  <c r="U1647" i="6"/>
  <c r="T1647" i="6"/>
  <c r="S1647" i="6"/>
  <c r="R1647" i="6"/>
  <c r="Q1647" i="6"/>
  <c r="P1647" i="6"/>
  <c r="O1647" i="6"/>
  <c r="AA1646" i="6"/>
  <c r="Z1646" i="6"/>
  <c r="Y1646" i="6"/>
  <c r="X1646" i="6"/>
  <c r="W1646" i="6"/>
  <c r="V1646" i="6"/>
  <c r="U1646" i="6"/>
  <c r="T1646" i="6"/>
  <c r="S1646" i="6"/>
  <c r="R1646" i="6"/>
  <c r="Q1646" i="6"/>
  <c r="P1646" i="6"/>
  <c r="O1646" i="6"/>
  <c r="AA1645" i="6"/>
  <c r="Z1645" i="6"/>
  <c r="Y1645" i="6"/>
  <c r="X1645" i="6"/>
  <c r="W1645" i="6"/>
  <c r="V1645" i="6"/>
  <c r="U1645" i="6"/>
  <c r="T1645" i="6"/>
  <c r="S1645" i="6"/>
  <c r="R1645" i="6"/>
  <c r="Q1645" i="6"/>
  <c r="P1645" i="6"/>
  <c r="O1645" i="6"/>
  <c r="AA1644" i="6"/>
  <c r="Z1644" i="6"/>
  <c r="Y1644" i="6"/>
  <c r="X1644" i="6"/>
  <c r="W1644" i="6"/>
  <c r="V1644" i="6"/>
  <c r="U1644" i="6"/>
  <c r="T1644" i="6"/>
  <c r="S1644" i="6"/>
  <c r="R1644" i="6"/>
  <c r="Q1644" i="6"/>
  <c r="P1644" i="6"/>
  <c r="O1644" i="6"/>
  <c r="AA1643" i="6"/>
  <c r="Z1643" i="6"/>
  <c r="Y1643" i="6"/>
  <c r="X1643" i="6"/>
  <c r="W1643" i="6"/>
  <c r="V1643" i="6"/>
  <c r="U1643" i="6"/>
  <c r="T1643" i="6"/>
  <c r="S1643" i="6"/>
  <c r="R1643" i="6"/>
  <c r="Q1643" i="6"/>
  <c r="P1643" i="6"/>
  <c r="O1643" i="6"/>
  <c r="AA1642" i="6"/>
  <c r="Z1642" i="6"/>
  <c r="Y1642" i="6"/>
  <c r="X1642" i="6"/>
  <c r="W1642" i="6"/>
  <c r="V1642" i="6"/>
  <c r="U1642" i="6"/>
  <c r="T1642" i="6"/>
  <c r="S1642" i="6"/>
  <c r="R1642" i="6"/>
  <c r="Q1642" i="6"/>
  <c r="P1642" i="6"/>
  <c r="O1642" i="6"/>
  <c r="AA1641" i="6"/>
  <c r="Z1641" i="6"/>
  <c r="Y1641" i="6"/>
  <c r="X1641" i="6"/>
  <c r="W1641" i="6"/>
  <c r="V1641" i="6"/>
  <c r="U1641" i="6"/>
  <c r="T1641" i="6"/>
  <c r="S1641" i="6"/>
  <c r="R1641" i="6"/>
  <c r="Q1641" i="6"/>
  <c r="P1641" i="6"/>
  <c r="O1641" i="6"/>
  <c r="AA1640" i="6"/>
  <c r="Z1640" i="6"/>
  <c r="Y1640" i="6"/>
  <c r="X1640" i="6"/>
  <c r="W1640" i="6"/>
  <c r="V1640" i="6"/>
  <c r="U1640" i="6"/>
  <c r="T1640" i="6"/>
  <c r="S1640" i="6"/>
  <c r="R1640" i="6"/>
  <c r="Q1640" i="6"/>
  <c r="P1640" i="6"/>
  <c r="O1640" i="6"/>
  <c r="AA1639" i="6"/>
  <c r="Z1639" i="6"/>
  <c r="Y1639" i="6"/>
  <c r="X1639" i="6"/>
  <c r="W1639" i="6"/>
  <c r="V1639" i="6"/>
  <c r="U1639" i="6"/>
  <c r="T1639" i="6"/>
  <c r="S1639" i="6"/>
  <c r="R1639" i="6"/>
  <c r="Q1639" i="6"/>
  <c r="P1639" i="6"/>
  <c r="O1639" i="6"/>
  <c r="AA1638" i="6"/>
  <c r="Z1638" i="6"/>
  <c r="Y1638" i="6"/>
  <c r="X1638" i="6"/>
  <c r="W1638" i="6"/>
  <c r="V1638" i="6"/>
  <c r="U1638" i="6"/>
  <c r="T1638" i="6"/>
  <c r="S1638" i="6"/>
  <c r="R1638" i="6"/>
  <c r="Q1638" i="6"/>
  <c r="P1638" i="6"/>
  <c r="O1638" i="6"/>
  <c r="AA1637" i="6"/>
  <c r="Z1637" i="6"/>
  <c r="Y1637" i="6"/>
  <c r="X1637" i="6"/>
  <c r="W1637" i="6"/>
  <c r="V1637" i="6"/>
  <c r="U1637" i="6"/>
  <c r="T1637" i="6"/>
  <c r="S1637" i="6"/>
  <c r="R1637" i="6"/>
  <c r="Q1637" i="6"/>
  <c r="P1637" i="6"/>
  <c r="O1637" i="6"/>
  <c r="AA1636" i="6"/>
  <c r="Z1636" i="6"/>
  <c r="Y1636" i="6"/>
  <c r="X1636" i="6"/>
  <c r="W1636" i="6"/>
  <c r="V1636" i="6"/>
  <c r="U1636" i="6"/>
  <c r="T1636" i="6"/>
  <c r="S1636" i="6"/>
  <c r="R1636" i="6"/>
  <c r="Q1636" i="6"/>
  <c r="P1636" i="6"/>
  <c r="O1636" i="6"/>
  <c r="AA1635" i="6"/>
  <c r="Z1635" i="6"/>
  <c r="Y1635" i="6"/>
  <c r="X1635" i="6"/>
  <c r="W1635" i="6"/>
  <c r="V1635" i="6"/>
  <c r="U1635" i="6"/>
  <c r="T1635" i="6"/>
  <c r="S1635" i="6"/>
  <c r="R1635" i="6"/>
  <c r="Q1635" i="6"/>
  <c r="P1635" i="6"/>
  <c r="O1635" i="6"/>
  <c r="AA1634" i="6"/>
  <c r="Z1634" i="6"/>
  <c r="Y1634" i="6"/>
  <c r="X1634" i="6"/>
  <c r="W1634" i="6"/>
  <c r="V1634" i="6"/>
  <c r="U1634" i="6"/>
  <c r="T1634" i="6"/>
  <c r="S1634" i="6"/>
  <c r="R1634" i="6"/>
  <c r="Q1634" i="6"/>
  <c r="P1634" i="6"/>
  <c r="O1634" i="6"/>
  <c r="AA1633" i="6"/>
  <c r="Z1633" i="6"/>
  <c r="Y1633" i="6"/>
  <c r="X1633" i="6"/>
  <c r="W1633" i="6"/>
  <c r="V1633" i="6"/>
  <c r="U1633" i="6"/>
  <c r="T1633" i="6"/>
  <c r="S1633" i="6"/>
  <c r="R1633" i="6"/>
  <c r="Q1633" i="6"/>
  <c r="P1633" i="6"/>
  <c r="O1633" i="6"/>
  <c r="AA1632" i="6"/>
  <c r="Z1632" i="6"/>
  <c r="Y1632" i="6"/>
  <c r="X1632" i="6"/>
  <c r="W1632" i="6"/>
  <c r="V1632" i="6"/>
  <c r="U1632" i="6"/>
  <c r="T1632" i="6"/>
  <c r="S1632" i="6"/>
  <c r="R1632" i="6"/>
  <c r="Q1632" i="6"/>
  <c r="P1632" i="6"/>
  <c r="O1632" i="6"/>
  <c r="AA1631" i="6"/>
  <c r="Z1631" i="6"/>
  <c r="Y1631" i="6"/>
  <c r="X1631" i="6"/>
  <c r="W1631" i="6"/>
  <c r="V1631" i="6"/>
  <c r="U1631" i="6"/>
  <c r="T1631" i="6"/>
  <c r="S1631" i="6"/>
  <c r="R1631" i="6"/>
  <c r="Q1631" i="6"/>
  <c r="P1631" i="6"/>
  <c r="O1631" i="6"/>
  <c r="AA1630" i="6"/>
  <c r="Z1630" i="6"/>
  <c r="Y1630" i="6"/>
  <c r="X1630" i="6"/>
  <c r="W1630" i="6"/>
  <c r="V1630" i="6"/>
  <c r="U1630" i="6"/>
  <c r="T1630" i="6"/>
  <c r="S1630" i="6"/>
  <c r="R1630" i="6"/>
  <c r="Q1630" i="6"/>
  <c r="P1630" i="6"/>
  <c r="O1630" i="6"/>
  <c r="AA1629" i="6"/>
  <c r="Z1629" i="6"/>
  <c r="Y1629" i="6"/>
  <c r="X1629" i="6"/>
  <c r="W1629" i="6"/>
  <c r="V1629" i="6"/>
  <c r="U1629" i="6"/>
  <c r="T1629" i="6"/>
  <c r="S1629" i="6"/>
  <c r="R1629" i="6"/>
  <c r="Q1629" i="6"/>
  <c r="P1629" i="6"/>
  <c r="O1629" i="6"/>
  <c r="AA1628" i="6"/>
  <c r="Z1628" i="6"/>
  <c r="Y1628" i="6"/>
  <c r="X1628" i="6"/>
  <c r="W1628" i="6"/>
  <c r="V1628" i="6"/>
  <c r="U1628" i="6"/>
  <c r="T1628" i="6"/>
  <c r="S1628" i="6"/>
  <c r="R1628" i="6"/>
  <c r="Q1628" i="6"/>
  <c r="P1628" i="6"/>
  <c r="O1628" i="6"/>
  <c r="AA1627" i="6"/>
  <c r="Z1627" i="6"/>
  <c r="Y1627" i="6"/>
  <c r="X1627" i="6"/>
  <c r="W1627" i="6"/>
  <c r="V1627" i="6"/>
  <c r="U1627" i="6"/>
  <c r="T1627" i="6"/>
  <c r="S1627" i="6"/>
  <c r="R1627" i="6"/>
  <c r="Q1627" i="6"/>
  <c r="P1627" i="6"/>
  <c r="O1627" i="6"/>
  <c r="AA1626" i="6"/>
  <c r="Z1626" i="6"/>
  <c r="Y1626" i="6"/>
  <c r="X1626" i="6"/>
  <c r="W1626" i="6"/>
  <c r="V1626" i="6"/>
  <c r="U1626" i="6"/>
  <c r="T1626" i="6"/>
  <c r="S1626" i="6"/>
  <c r="R1626" i="6"/>
  <c r="Q1626" i="6"/>
  <c r="P1626" i="6"/>
  <c r="O1626" i="6"/>
  <c r="AA1625" i="6"/>
  <c r="Z1625" i="6"/>
  <c r="Y1625" i="6"/>
  <c r="X1625" i="6"/>
  <c r="W1625" i="6"/>
  <c r="V1625" i="6"/>
  <c r="U1625" i="6"/>
  <c r="T1625" i="6"/>
  <c r="S1625" i="6"/>
  <c r="R1625" i="6"/>
  <c r="Q1625" i="6"/>
  <c r="P1625" i="6"/>
  <c r="O1625" i="6"/>
  <c r="AA1624" i="6"/>
  <c r="Z1624" i="6"/>
  <c r="Y1624" i="6"/>
  <c r="X1624" i="6"/>
  <c r="W1624" i="6"/>
  <c r="V1624" i="6"/>
  <c r="U1624" i="6"/>
  <c r="T1624" i="6"/>
  <c r="S1624" i="6"/>
  <c r="R1624" i="6"/>
  <c r="Q1624" i="6"/>
  <c r="P1624" i="6"/>
  <c r="O1624" i="6"/>
  <c r="AA1623" i="6"/>
  <c r="Z1623" i="6"/>
  <c r="Y1623" i="6"/>
  <c r="X1623" i="6"/>
  <c r="W1623" i="6"/>
  <c r="V1623" i="6"/>
  <c r="U1623" i="6"/>
  <c r="T1623" i="6"/>
  <c r="S1623" i="6"/>
  <c r="R1623" i="6"/>
  <c r="Q1623" i="6"/>
  <c r="P1623" i="6"/>
  <c r="O1623" i="6"/>
  <c r="AA1622" i="6"/>
  <c r="Z1622" i="6"/>
  <c r="Y1622" i="6"/>
  <c r="X1622" i="6"/>
  <c r="W1622" i="6"/>
  <c r="V1622" i="6"/>
  <c r="U1622" i="6"/>
  <c r="T1622" i="6"/>
  <c r="S1622" i="6"/>
  <c r="R1622" i="6"/>
  <c r="Q1622" i="6"/>
  <c r="P1622" i="6"/>
  <c r="O1622" i="6"/>
  <c r="AA1621" i="6"/>
  <c r="Z1621" i="6"/>
  <c r="Y1621" i="6"/>
  <c r="X1621" i="6"/>
  <c r="W1621" i="6"/>
  <c r="V1621" i="6"/>
  <c r="U1621" i="6"/>
  <c r="T1621" i="6"/>
  <c r="S1621" i="6"/>
  <c r="R1621" i="6"/>
  <c r="Q1621" i="6"/>
  <c r="P1621" i="6"/>
  <c r="O1621" i="6"/>
  <c r="AA1620" i="6"/>
  <c r="Z1620" i="6"/>
  <c r="Y1620" i="6"/>
  <c r="X1620" i="6"/>
  <c r="W1620" i="6"/>
  <c r="V1620" i="6"/>
  <c r="U1620" i="6"/>
  <c r="T1620" i="6"/>
  <c r="S1620" i="6"/>
  <c r="R1620" i="6"/>
  <c r="Q1620" i="6"/>
  <c r="P1620" i="6"/>
  <c r="O1620" i="6"/>
  <c r="AA1619" i="6"/>
  <c r="Z1619" i="6"/>
  <c r="Y1619" i="6"/>
  <c r="X1619" i="6"/>
  <c r="W1619" i="6"/>
  <c r="V1619" i="6"/>
  <c r="U1619" i="6"/>
  <c r="T1619" i="6"/>
  <c r="S1619" i="6"/>
  <c r="R1619" i="6"/>
  <c r="Q1619" i="6"/>
  <c r="P1619" i="6"/>
  <c r="O1619" i="6"/>
  <c r="AA1618" i="6"/>
  <c r="Z1618" i="6"/>
  <c r="Y1618" i="6"/>
  <c r="X1618" i="6"/>
  <c r="W1618" i="6"/>
  <c r="V1618" i="6"/>
  <c r="U1618" i="6"/>
  <c r="T1618" i="6"/>
  <c r="S1618" i="6"/>
  <c r="R1618" i="6"/>
  <c r="Q1618" i="6"/>
  <c r="P1618" i="6"/>
  <c r="O1618" i="6"/>
  <c r="AA1617" i="6"/>
  <c r="Z1617" i="6"/>
  <c r="Y1617" i="6"/>
  <c r="X1617" i="6"/>
  <c r="W1617" i="6"/>
  <c r="V1617" i="6"/>
  <c r="U1617" i="6"/>
  <c r="T1617" i="6"/>
  <c r="S1617" i="6"/>
  <c r="R1617" i="6"/>
  <c r="Q1617" i="6"/>
  <c r="P1617" i="6"/>
  <c r="O1617" i="6"/>
  <c r="AA1616" i="6"/>
  <c r="Z1616" i="6"/>
  <c r="Y1616" i="6"/>
  <c r="X1616" i="6"/>
  <c r="W1616" i="6"/>
  <c r="V1616" i="6"/>
  <c r="U1616" i="6"/>
  <c r="T1616" i="6"/>
  <c r="S1616" i="6"/>
  <c r="R1616" i="6"/>
  <c r="Q1616" i="6"/>
  <c r="P1616" i="6"/>
  <c r="O1616" i="6"/>
  <c r="AA1615" i="6"/>
  <c r="Z1615" i="6"/>
  <c r="Y1615" i="6"/>
  <c r="X1615" i="6"/>
  <c r="W1615" i="6"/>
  <c r="V1615" i="6"/>
  <c r="U1615" i="6"/>
  <c r="T1615" i="6"/>
  <c r="S1615" i="6"/>
  <c r="R1615" i="6"/>
  <c r="Q1615" i="6"/>
  <c r="P1615" i="6"/>
  <c r="O1615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AA1613" i="6"/>
  <c r="Z1613" i="6"/>
  <c r="Y1613" i="6"/>
  <c r="X1613" i="6"/>
  <c r="W1613" i="6"/>
  <c r="V1613" i="6"/>
  <c r="U1613" i="6"/>
  <c r="T1613" i="6"/>
  <c r="S1613" i="6"/>
  <c r="R1613" i="6"/>
  <c r="Q1613" i="6"/>
  <c r="P1613" i="6"/>
  <c r="O1613" i="6"/>
  <c r="AA1612" i="6"/>
  <c r="Z1612" i="6"/>
  <c r="Y1612" i="6"/>
  <c r="X1612" i="6"/>
  <c r="W1612" i="6"/>
  <c r="V1612" i="6"/>
  <c r="U1612" i="6"/>
  <c r="T1612" i="6"/>
  <c r="S1612" i="6"/>
  <c r="R1612" i="6"/>
  <c r="Q1612" i="6"/>
  <c r="P1612" i="6"/>
  <c r="O1612" i="6"/>
  <c r="AA1611" i="6"/>
  <c r="Z1611" i="6"/>
  <c r="Y1611" i="6"/>
  <c r="X1611" i="6"/>
  <c r="W1611" i="6"/>
  <c r="V1611" i="6"/>
  <c r="U1611" i="6"/>
  <c r="T1611" i="6"/>
  <c r="S1611" i="6"/>
  <c r="R1611" i="6"/>
  <c r="Q1611" i="6"/>
  <c r="P1611" i="6"/>
  <c r="O1611" i="6"/>
  <c r="AA1610" i="6"/>
  <c r="Z1610" i="6"/>
  <c r="Y1610" i="6"/>
  <c r="X1610" i="6"/>
  <c r="W1610" i="6"/>
  <c r="V1610" i="6"/>
  <c r="U1610" i="6"/>
  <c r="T1610" i="6"/>
  <c r="S1610" i="6"/>
  <c r="R1610" i="6"/>
  <c r="Q1610" i="6"/>
  <c r="P1610" i="6"/>
  <c r="O1610" i="6"/>
  <c r="AA1609" i="6"/>
  <c r="Z1609" i="6"/>
  <c r="Y1609" i="6"/>
  <c r="X1609" i="6"/>
  <c r="W1609" i="6"/>
  <c r="V1609" i="6"/>
  <c r="U1609" i="6"/>
  <c r="T1609" i="6"/>
  <c r="S1609" i="6"/>
  <c r="R1609" i="6"/>
  <c r="Q1609" i="6"/>
  <c r="P1609" i="6"/>
  <c r="O1609" i="6"/>
  <c r="AA1608" i="6"/>
  <c r="Z1608" i="6"/>
  <c r="Y1608" i="6"/>
  <c r="X1608" i="6"/>
  <c r="W1608" i="6"/>
  <c r="V1608" i="6"/>
  <c r="U1608" i="6"/>
  <c r="T1608" i="6"/>
  <c r="S1608" i="6"/>
  <c r="R1608" i="6"/>
  <c r="Q1608" i="6"/>
  <c r="P1608" i="6"/>
  <c r="O1608" i="6"/>
  <c r="AA1607" i="6"/>
  <c r="Z1607" i="6"/>
  <c r="Y1607" i="6"/>
  <c r="X1607" i="6"/>
  <c r="W1607" i="6"/>
  <c r="V1607" i="6"/>
  <c r="U1607" i="6"/>
  <c r="T1607" i="6"/>
  <c r="S1607" i="6"/>
  <c r="R1607" i="6"/>
  <c r="Q1607" i="6"/>
  <c r="P1607" i="6"/>
  <c r="O1607" i="6"/>
  <c r="AA1606" i="6"/>
  <c r="Z1606" i="6"/>
  <c r="Y1606" i="6"/>
  <c r="X1606" i="6"/>
  <c r="W1606" i="6"/>
  <c r="V1606" i="6"/>
  <c r="U1606" i="6"/>
  <c r="T1606" i="6"/>
  <c r="S1606" i="6"/>
  <c r="R1606" i="6"/>
  <c r="Q1606" i="6"/>
  <c r="P1606" i="6"/>
  <c r="O1606" i="6"/>
  <c r="AA1605" i="6"/>
  <c r="Z1605" i="6"/>
  <c r="Y1605" i="6"/>
  <c r="X1605" i="6"/>
  <c r="W1605" i="6"/>
  <c r="V1605" i="6"/>
  <c r="U1605" i="6"/>
  <c r="T1605" i="6"/>
  <c r="S1605" i="6"/>
  <c r="R1605" i="6"/>
  <c r="Q1605" i="6"/>
  <c r="P1605" i="6"/>
  <c r="O1605" i="6"/>
  <c r="AA1604" i="6"/>
  <c r="Z1604" i="6"/>
  <c r="Y1604" i="6"/>
  <c r="X1604" i="6"/>
  <c r="W1604" i="6"/>
  <c r="V1604" i="6"/>
  <c r="U1604" i="6"/>
  <c r="T1604" i="6"/>
  <c r="S1604" i="6"/>
  <c r="R1604" i="6"/>
  <c r="Q1604" i="6"/>
  <c r="P1604" i="6"/>
  <c r="O1604" i="6"/>
  <c r="AA1603" i="6"/>
  <c r="Z1603" i="6"/>
  <c r="Y1603" i="6"/>
  <c r="X1603" i="6"/>
  <c r="W1603" i="6"/>
  <c r="V1603" i="6"/>
  <c r="U1603" i="6"/>
  <c r="T1603" i="6"/>
  <c r="S1603" i="6"/>
  <c r="R1603" i="6"/>
  <c r="Q1603" i="6"/>
  <c r="P1603" i="6"/>
  <c r="O1603" i="6"/>
  <c r="AA1602" i="6"/>
  <c r="Z1602" i="6"/>
  <c r="Y1602" i="6"/>
  <c r="X1602" i="6"/>
  <c r="W1602" i="6"/>
  <c r="V1602" i="6"/>
  <c r="U1602" i="6"/>
  <c r="T1602" i="6"/>
  <c r="S1602" i="6"/>
  <c r="R1602" i="6"/>
  <c r="Q1602" i="6"/>
  <c r="P1602" i="6"/>
  <c r="O1602" i="6"/>
  <c r="AA1601" i="6"/>
  <c r="Z1601" i="6"/>
  <c r="Y1601" i="6"/>
  <c r="X1601" i="6"/>
  <c r="W1601" i="6"/>
  <c r="V1601" i="6"/>
  <c r="U1601" i="6"/>
  <c r="T1601" i="6"/>
  <c r="S1601" i="6"/>
  <c r="R1601" i="6"/>
  <c r="Q1601" i="6"/>
  <c r="P1601" i="6"/>
  <c r="O1601" i="6"/>
  <c r="AA1600" i="6"/>
  <c r="Z1600" i="6"/>
  <c r="Y1600" i="6"/>
  <c r="X1600" i="6"/>
  <c r="W1600" i="6"/>
  <c r="V1600" i="6"/>
  <c r="U1600" i="6"/>
  <c r="T1600" i="6"/>
  <c r="S1600" i="6"/>
  <c r="R1600" i="6"/>
  <c r="Q1600" i="6"/>
  <c r="P1600" i="6"/>
  <c r="O1600" i="6"/>
  <c r="AA1599" i="6"/>
  <c r="Z1599" i="6"/>
  <c r="Y1599" i="6"/>
  <c r="X1599" i="6"/>
  <c r="W1599" i="6"/>
  <c r="V1599" i="6"/>
  <c r="U1599" i="6"/>
  <c r="T1599" i="6"/>
  <c r="S1599" i="6"/>
  <c r="R1599" i="6"/>
  <c r="Q1599" i="6"/>
  <c r="P1599" i="6"/>
  <c r="O1599" i="6"/>
  <c r="AA1598" i="6"/>
  <c r="Z1598" i="6"/>
  <c r="Y1598" i="6"/>
  <c r="X1598" i="6"/>
  <c r="W1598" i="6"/>
  <c r="V1598" i="6"/>
  <c r="U1598" i="6"/>
  <c r="T1598" i="6"/>
  <c r="S1598" i="6"/>
  <c r="R1598" i="6"/>
  <c r="Q1598" i="6"/>
  <c r="P1598" i="6"/>
  <c r="O1598" i="6"/>
  <c r="AA1597" i="6"/>
  <c r="Z1597" i="6"/>
  <c r="Y1597" i="6"/>
  <c r="X1597" i="6"/>
  <c r="W1597" i="6"/>
  <c r="V1597" i="6"/>
  <c r="U1597" i="6"/>
  <c r="T1597" i="6"/>
  <c r="S1597" i="6"/>
  <c r="R1597" i="6"/>
  <c r="Q1597" i="6"/>
  <c r="P1597" i="6"/>
  <c r="O1597" i="6"/>
  <c r="AA1596" i="6"/>
  <c r="Z1596" i="6"/>
  <c r="Y1596" i="6"/>
  <c r="X1596" i="6"/>
  <c r="W1596" i="6"/>
  <c r="V1596" i="6"/>
  <c r="U1596" i="6"/>
  <c r="T1596" i="6"/>
  <c r="S1596" i="6"/>
  <c r="R1596" i="6"/>
  <c r="Q1596" i="6"/>
  <c r="P1596" i="6"/>
  <c r="O1596" i="6"/>
  <c r="AA1595" i="6"/>
  <c r="Z1595" i="6"/>
  <c r="Y1595" i="6"/>
  <c r="X1595" i="6"/>
  <c r="W1595" i="6"/>
  <c r="V1595" i="6"/>
  <c r="U1595" i="6"/>
  <c r="T1595" i="6"/>
  <c r="S1595" i="6"/>
  <c r="R1595" i="6"/>
  <c r="Q1595" i="6"/>
  <c r="P1595" i="6"/>
  <c r="O1595" i="6"/>
  <c r="AA1594" i="6"/>
  <c r="Z1594" i="6"/>
  <c r="Y1594" i="6"/>
  <c r="X1594" i="6"/>
  <c r="W1594" i="6"/>
  <c r="V1594" i="6"/>
  <c r="U1594" i="6"/>
  <c r="T1594" i="6"/>
  <c r="S1594" i="6"/>
  <c r="R1594" i="6"/>
  <c r="Q1594" i="6"/>
  <c r="P1594" i="6"/>
  <c r="O1594" i="6"/>
  <c r="AA1593" i="6"/>
  <c r="Z1593" i="6"/>
  <c r="Y1593" i="6"/>
  <c r="X1593" i="6"/>
  <c r="W1593" i="6"/>
  <c r="V1593" i="6"/>
  <c r="U1593" i="6"/>
  <c r="T1593" i="6"/>
  <c r="S1593" i="6"/>
  <c r="R1593" i="6"/>
  <c r="Q1593" i="6"/>
  <c r="P1593" i="6"/>
  <c r="O1593" i="6"/>
  <c r="AA1592" i="6"/>
  <c r="Z1592" i="6"/>
  <c r="Y1592" i="6"/>
  <c r="X1592" i="6"/>
  <c r="W1592" i="6"/>
  <c r="V1592" i="6"/>
  <c r="U1592" i="6"/>
  <c r="T1592" i="6"/>
  <c r="S1592" i="6"/>
  <c r="R1592" i="6"/>
  <c r="Q1592" i="6"/>
  <c r="P1592" i="6"/>
  <c r="O1592" i="6"/>
  <c r="AA1591" i="6"/>
  <c r="Z1591" i="6"/>
  <c r="Y1591" i="6"/>
  <c r="X1591" i="6"/>
  <c r="W1591" i="6"/>
  <c r="V1591" i="6"/>
  <c r="U1591" i="6"/>
  <c r="T1591" i="6"/>
  <c r="S1591" i="6"/>
  <c r="R1591" i="6"/>
  <c r="Q1591" i="6"/>
  <c r="P1591" i="6"/>
  <c r="O1591" i="6"/>
  <c r="AA1590" i="6"/>
  <c r="Z1590" i="6"/>
  <c r="Y1590" i="6"/>
  <c r="X1590" i="6"/>
  <c r="W1590" i="6"/>
  <c r="V1590" i="6"/>
  <c r="U1590" i="6"/>
  <c r="T1590" i="6"/>
  <c r="S1590" i="6"/>
  <c r="R1590" i="6"/>
  <c r="Q1590" i="6"/>
  <c r="P1590" i="6"/>
  <c r="O1590" i="6"/>
  <c r="AA1589" i="6"/>
  <c r="Z1589" i="6"/>
  <c r="Y1589" i="6"/>
  <c r="X1589" i="6"/>
  <c r="W1589" i="6"/>
  <c r="V1589" i="6"/>
  <c r="U1589" i="6"/>
  <c r="T1589" i="6"/>
  <c r="S1589" i="6"/>
  <c r="R1589" i="6"/>
  <c r="Q1589" i="6"/>
  <c r="P1589" i="6"/>
  <c r="O1589" i="6"/>
  <c r="AA1588" i="6"/>
  <c r="Z1588" i="6"/>
  <c r="Y1588" i="6"/>
  <c r="X1588" i="6"/>
  <c r="W1588" i="6"/>
  <c r="V1588" i="6"/>
  <c r="U1588" i="6"/>
  <c r="T1588" i="6"/>
  <c r="S1588" i="6"/>
  <c r="R1588" i="6"/>
  <c r="Q1588" i="6"/>
  <c r="P1588" i="6"/>
  <c r="O1588" i="6"/>
  <c r="AA1587" i="6"/>
  <c r="Z1587" i="6"/>
  <c r="Y1587" i="6"/>
  <c r="X1587" i="6"/>
  <c r="W1587" i="6"/>
  <c r="V1587" i="6"/>
  <c r="U1587" i="6"/>
  <c r="T1587" i="6"/>
  <c r="S1587" i="6"/>
  <c r="R1587" i="6"/>
  <c r="Q1587" i="6"/>
  <c r="P1587" i="6"/>
  <c r="O1587" i="6"/>
  <c r="AA1586" i="6"/>
  <c r="Z1586" i="6"/>
  <c r="Y1586" i="6"/>
  <c r="X1586" i="6"/>
  <c r="W1586" i="6"/>
  <c r="V1586" i="6"/>
  <c r="U1586" i="6"/>
  <c r="T1586" i="6"/>
  <c r="S1586" i="6"/>
  <c r="R1586" i="6"/>
  <c r="Q1586" i="6"/>
  <c r="P1586" i="6"/>
  <c r="O1586" i="6"/>
  <c r="AA1585" i="6"/>
  <c r="Z1585" i="6"/>
  <c r="Y1585" i="6"/>
  <c r="X1585" i="6"/>
  <c r="W1585" i="6"/>
  <c r="V1585" i="6"/>
  <c r="U1585" i="6"/>
  <c r="T1585" i="6"/>
  <c r="S1585" i="6"/>
  <c r="R1585" i="6"/>
  <c r="Q1585" i="6"/>
  <c r="P1585" i="6"/>
  <c r="O1585" i="6"/>
  <c r="AA1584" i="6"/>
  <c r="Z1584" i="6"/>
  <c r="Y1584" i="6"/>
  <c r="X1584" i="6"/>
  <c r="W1584" i="6"/>
  <c r="V1584" i="6"/>
  <c r="U1584" i="6"/>
  <c r="T1584" i="6"/>
  <c r="S1584" i="6"/>
  <c r="R1584" i="6"/>
  <c r="Q1584" i="6"/>
  <c r="P1584" i="6"/>
  <c r="O1584" i="6"/>
  <c r="AA1583" i="6"/>
  <c r="Z1583" i="6"/>
  <c r="Y1583" i="6"/>
  <c r="X1583" i="6"/>
  <c r="W1583" i="6"/>
  <c r="V1583" i="6"/>
  <c r="U1583" i="6"/>
  <c r="T1583" i="6"/>
  <c r="S1583" i="6"/>
  <c r="R1583" i="6"/>
  <c r="Q1583" i="6"/>
  <c r="P1583" i="6"/>
  <c r="O1583" i="6"/>
  <c r="AA1582" i="6"/>
  <c r="Z1582" i="6"/>
  <c r="Y1582" i="6"/>
  <c r="X1582" i="6"/>
  <c r="W1582" i="6"/>
  <c r="V1582" i="6"/>
  <c r="U1582" i="6"/>
  <c r="T1582" i="6"/>
  <c r="S1582" i="6"/>
  <c r="R1582" i="6"/>
  <c r="Q1582" i="6"/>
  <c r="P1582" i="6"/>
  <c r="O1582" i="6"/>
  <c r="AA1581" i="6"/>
  <c r="Z1581" i="6"/>
  <c r="Y1581" i="6"/>
  <c r="X1581" i="6"/>
  <c r="W1581" i="6"/>
  <c r="V1581" i="6"/>
  <c r="U1581" i="6"/>
  <c r="T1581" i="6"/>
  <c r="S1581" i="6"/>
  <c r="R1581" i="6"/>
  <c r="Q1581" i="6"/>
  <c r="P1581" i="6"/>
  <c r="O1581" i="6"/>
  <c r="AA1580" i="6"/>
  <c r="Z1580" i="6"/>
  <c r="Y1580" i="6"/>
  <c r="X1580" i="6"/>
  <c r="W1580" i="6"/>
  <c r="V1580" i="6"/>
  <c r="U1580" i="6"/>
  <c r="T1580" i="6"/>
  <c r="S1580" i="6"/>
  <c r="R1580" i="6"/>
  <c r="Q1580" i="6"/>
  <c r="P1580" i="6"/>
  <c r="O1580" i="6"/>
  <c r="AA1579" i="6"/>
  <c r="Z1579" i="6"/>
  <c r="Y1579" i="6"/>
  <c r="X1579" i="6"/>
  <c r="W1579" i="6"/>
  <c r="V1579" i="6"/>
  <c r="U1579" i="6"/>
  <c r="T1579" i="6"/>
  <c r="S1579" i="6"/>
  <c r="R1579" i="6"/>
  <c r="Q1579" i="6"/>
  <c r="P1579" i="6"/>
  <c r="O1579" i="6"/>
  <c r="AA1578" i="6"/>
  <c r="Z1578" i="6"/>
  <c r="Y1578" i="6"/>
  <c r="X1578" i="6"/>
  <c r="W1578" i="6"/>
  <c r="V1578" i="6"/>
  <c r="U1578" i="6"/>
  <c r="T1578" i="6"/>
  <c r="S1578" i="6"/>
  <c r="R1578" i="6"/>
  <c r="Q1578" i="6"/>
  <c r="P1578" i="6"/>
  <c r="O1578" i="6"/>
  <c r="AA1577" i="6"/>
  <c r="Z1577" i="6"/>
  <c r="Y1577" i="6"/>
  <c r="X1577" i="6"/>
  <c r="W1577" i="6"/>
  <c r="V1577" i="6"/>
  <c r="U1577" i="6"/>
  <c r="T1577" i="6"/>
  <c r="S1577" i="6"/>
  <c r="R1577" i="6"/>
  <c r="Q1577" i="6"/>
  <c r="P1577" i="6"/>
  <c r="O1577" i="6"/>
  <c r="AA1576" i="6"/>
  <c r="Z1576" i="6"/>
  <c r="Y1576" i="6"/>
  <c r="X1576" i="6"/>
  <c r="W1576" i="6"/>
  <c r="V1576" i="6"/>
  <c r="U1576" i="6"/>
  <c r="T1576" i="6"/>
  <c r="S1576" i="6"/>
  <c r="R1576" i="6"/>
  <c r="Q1576" i="6"/>
  <c r="P1576" i="6"/>
  <c r="O1576" i="6"/>
  <c r="AA1575" i="6"/>
  <c r="Z1575" i="6"/>
  <c r="Y1575" i="6"/>
  <c r="X1575" i="6"/>
  <c r="W1575" i="6"/>
  <c r="V1575" i="6"/>
  <c r="U1575" i="6"/>
  <c r="T1575" i="6"/>
  <c r="S1575" i="6"/>
  <c r="R1575" i="6"/>
  <c r="Q1575" i="6"/>
  <c r="P1575" i="6"/>
  <c r="O1575" i="6"/>
  <c r="AA1574" i="6"/>
  <c r="Z1574" i="6"/>
  <c r="Y1574" i="6"/>
  <c r="X1574" i="6"/>
  <c r="W1574" i="6"/>
  <c r="V1574" i="6"/>
  <c r="U1574" i="6"/>
  <c r="T1574" i="6"/>
  <c r="S1574" i="6"/>
  <c r="R1574" i="6"/>
  <c r="Q1574" i="6"/>
  <c r="P1574" i="6"/>
  <c r="O1574" i="6"/>
  <c r="AA1573" i="6"/>
  <c r="Z1573" i="6"/>
  <c r="Y1573" i="6"/>
  <c r="X1573" i="6"/>
  <c r="W1573" i="6"/>
  <c r="V1573" i="6"/>
  <c r="U1573" i="6"/>
  <c r="T1573" i="6"/>
  <c r="S1573" i="6"/>
  <c r="R1573" i="6"/>
  <c r="Q1573" i="6"/>
  <c r="P1573" i="6"/>
  <c r="O1573" i="6"/>
  <c r="AA1572" i="6"/>
  <c r="Z1572" i="6"/>
  <c r="Y1572" i="6"/>
  <c r="X1572" i="6"/>
  <c r="W1572" i="6"/>
  <c r="V1572" i="6"/>
  <c r="U1572" i="6"/>
  <c r="T1572" i="6"/>
  <c r="S1572" i="6"/>
  <c r="R1572" i="6"/>
  <c r="Q1572" i="6"/>
  <c r="P1572" i="6"/>
  <c r="O1572" i="6"/>
  <c r="AA1571" i="6"/>
  <c r="Z1571" i="6"/>
  <c r="Y1571" i="6"/>
  <c r="X1571" i="6"/>
  <c r="W1571" i="6"/>
  <c r="V1571" i="6"/>
  <c r="U1571" i="6"/>
  <c r="T1571" i="6"/>
  <c r="S1571" i="6"/>
  <c r="R1571" i="6"/>
  <c r="Q1571" i="6"/>
  <c r="P1571" i="6"/>
  <c r="O1571" i="6"/>
  <c r="AA1570" i="6"/>
  <c r="Z1570" i="6"/>
  <c r="Y1570" i="6"/>
  <c r="X1570" i="6"/>
  <c r="W1570" i="6"/>
  <c r="V1570" i="6"/>
  <c r="U1570" i="6"/>
  <c r="T1570" i="6"/>
  <c r="S1570" i="6"/>
  <c r="R1570" i="6"/>
  <c r="Q1570" i="6"/>
  <c r="P1570" i="6"/>
  <c r="O1570" i="6"/>
  <c r="AA1569" i="6"/>
  <c r="Z1569" i="6"/>
  <c r="Y1569" i="6"/>
  <c r="X1569" i="6"/>
  <c r="W1569" i="6"/>
  <c r="V1569" i="6"/>
  <c r="U1569" i="6"/>
  <c r="T1569" i="6"/>
  <c r="S1569" i="6"/>
  <c r="R1569" i="6"/>
  <c r="Q1569" i="6"/>
  <c r="P1569" i="6"/>
  <c r="O1569" i="6"/>
  <c r="AA1568" i="6"/>
  <c r="Z1568" i="6"/>
  <c r="Y1568" i="6"/>
  <c r="X1568" i="6"/>
  <c r="W1568" i="6"/>
  <c r="V1568" i="6"/>
  <c r="U1568" i="6"/>
  <c r="T1568" i="6"/>
  <c r="S1568" i="6"/>
  <c r="R1568" i="6"/>
  <c r="Q1568" i="6"/>
  <c r="P1568" i="6"/>
  <c r="O1568" i="6"/>
  <c r="AA1567" i="6"/>
  <c r="Z1567" i="6"/>
  <c r="Y1567" i="6"/>
  <c r="X1567" i="6"/>
  <c r="W1567" i="6"/>
  <c r="V1567" i="6"/>
  <c r="U1567" i="6"/>
  <c r="T1567" i="6"/>
  <c r="S1567" i="6"/>
  <c r="R1567" i="6"/>
  <c r="Q1567" i="6"/>
  <c r="P1567" i="6"/>
  <c r="O1567" i="6"/>
  <c r="AA1566" i="6"/>
  <c r="Z1566" i="6"/>
  <c r="Y1566" i="6"/>
  <c r="X1566" i="6"/>
  <c r="W1566" i="6"/>
  <c r="V1566" i="6"/>
  <c r="U1566" i="6"/>
  <c r="T1566" i="6"/>
  <c r="S1566" i="6"/>
  <c r="R1566" i="6"/>
  <c r="Q1566" i="6"/>
  <c r="P1566" i="6"/>
  <c r="O1566" i="6"/>
  <c r="AA1565" i="6"/>
  <c r="Z1565" i="6"/>
  <c r="Y1565" i="6"/>
  <c r="X1565" i="6"/>
  <c r="W1565" i="6"/>
  <c r="V1565" i="6"/>
  <c r="U1565" i="6"/>
  <c r="T1565" i="6"/>
  <c r="S1565" i="6"/>
  <c r="R1565" i="6"/>
  <c r="Q1565" i="6"/>
  <c r="P1565" i="6"/>
  <c r="O1565" i="6"/>
  <c r="AA1564" i="6"/>
  <c r="Z1564" i="6"/>
  <c r="Y1564" i="6"/>
  <c r="X1564" i="6"/>
  <c r="W1564" i="6"/>
  <c r="V1564" i="6"/>
  <c r="U1564" i="6"/>
  <c r="T1564" i="6"/>
  <c r="S1564" i="6"/>
  <c r="R1564" i="6"/>
  <c r="Q1564" i="6"/>
  <c r="P1564" i="6"/>
  <c r="O1564" i="6"/>
  <c r="AA1563" i="6"/>
  <c r="Z1563" i="6"/>
  <c r="Y1563" i="6"/>
  <c r="X1563" i="6"/>
  <c r="W1563" i="6"/>
  <c r="V1563" i="6"/>
  <c r="U1563" i="6"/>
  <c r="T1563" i="6"/>
  <c r="S1563" i="6"/>
  <c r="R1563" i="6"/>
  <c r="Q1563" i="6"/>
  <c r="P1563" i="6"/>
  <c r="O1563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AA1561" i="6"/>
  <c r="Z1561" i="6"/>
  <c r="Y1561" i="6"/>
  <c r="X1561" i="6"/>
  <c r="W1561" i="6"/>
  <c r="V1561" i="6"/>
  <c r="U1561" i="6"/>
  <c r="T1561" i="6"/>
  <c r="S1561" i="6"/>
  <c r="R1561" i="6"/>
  <c r="Q1561" i="6"/>
  <c r="P1561" i="6"/>
  <c r="O1561" i="6"/>
  <c r="AA1560" i="6"/>
  <c r="Z1560" i="6"/>
  <c r="Y1560" i="6"/>
  <c r="X1560" i="6"/>
  <c r="W1560" i="6"/>
  <c r="V1560" i="6"/>
  <c r="U1560" i="6"/>
  <c r="T1560" i="6"/>
  <c r="S1560" i="6"/>
  <c r="R1560" i="6"/>
  <c r="Q1560" i="6"/>
  <c r="P1560" i="6"/>
  <c r="O1560" i="6"/>
  <c r="AA1559" i="6"/>
  <c r="Z1559" i="6"/>
  <c r="Y1559" i="6"/>
  <c r="X1559" i="6"/>
  <c r="W1559" i="6"/>
  <c r="V1559" i="6"/>
  <c r="U1559" i="6"/>
  <c r="T1559" i="6"/>
  <c r="S1559" i="6"/>
  <c r="R1559" i="6"/>
  <c r="Q1559" i="6"/>
  <c r="P1559" i="6"/>
  <c r="O1559" i="6"/>
  <c r="AA1558" i="6"/>
  <c r="Z1558" i="6"/>
  <c r="Y1558" i="6"/>
  <c r="X1558" i="6"/>
  <c r="W1558" i="6"/>
  <c r="V1558" i="6"/>
  <c r="U1558" i="6"/>
  <c r="T1558" i="6"/>
  <c r="S1558" i="6"/>
  <c r="R1558" i="6"/>
  <c r="Q1558" i="6"/>
  <c r="P1558" i="6"/>
  <c r="O1558" i="6"/>
  <c r="AA1557" i="6"/>
  <c r="Z1557" i="6"/>
  <c r="Y1557" i="6"/>
  <c r="X1557" i="6"/>
  <c r="W1557" i="6"/>
  <c r="V1557" i="6"/>
  <c r="U1557" i="6"/>
  <c r="T1557" i="6"/>
  <c r="S1557" i="6"/>
  <c r="R1557" i="6"/>
  <c r="Q1557" i="6"/>
  <c r="P1557" i="6"/>
  <c r="O1557" i="6"/>
  <c r="AA1556" i="6"/>
  <c r="Z1556" i="6"/>
  <c r="Y1556" i="6"/>
  <c r="X1556" i="6"/>
  <c r="W1556" i="6"/>
  <c r="V1556" i="6"/>
  <c r="U1556" i="6"/>
  <c r="T1556" i="6"/>
  <c r="S1556" i="6"/>
  <c r="R1556" i="6"/>
  <c r="Q1556" i="6"/>
  <c r="P1556" i="6"/>
  <c r="O1556" i="6"/>
  <c r="AA1555" i="6"/>
  <c r="Z1555" i="6"/>
  <c r="Y1555" i="6"/>
  <c r="X1555" i="6"/>
  <c r="W1555" i="6"/>
  <c r="V1555" i="6"/>
  <c r="U1555" i="6"/>
  <c r="T1555" i="6"/>
  <c r="S1555" i="6"/>
  <c r="R1555" i="6"/>
  <c r="Q1555" i="6"/>
  <c r="P1555" i="6"/>
  <c r="O1555" i="6"/>
  <c r="AA1554" i="6"/>
  <c r="Z1554" i="6"/>
  <c r="Y1554" i="6"/>
  <c r="X1554" i="6"/>
  <c r="W1554" i="6"/>
  <c r="V1554" i="6"/>
  <c r="U1554" i="6"/>
  <c r="T1554" i="6"/>
  <c r="S1554" i="6"/>
  <c r="R1554" i="6"/>
  <c r="Q1554" i="6"/>
  <c r="P1554" i="6"/>
  <c r="O1554" i="6"/>
  <c r="AA1553" i="6"/>
  <c r="Z1553" i="6"/>
  <c r="Y1553" i="6"/>
  <c r="X1553" i="6"/>
  <c r="W1553" i="6"/>
  <c r="V1553" i="6"/>
  <c r="U1553" i="6"/>
  <c r="T1553" i="6"/>
  <c r="S1553" i="6"/>
  <c r="R1553" i="6"/>
  <c r="Q1553" i="6"/>
  <c r="P1553" i="6"/>
  <c r="O1553" i="6"/>
  <c r="AA1552" i="6"/>
  <c r="Z1552" i="6"/>
  <c r="Y1552" i="6"/>
  <c r="X1552" i="6"/>
  <c r="W1552" i="6"/>
  <c r="V1552" i="6"/>
  <c r="U1552" i="6"/>
  <c r="T1552" i="6"/>
  <c r="S1552" i="6"/>
  <c r="R1552" i="6"/>
  <c r="Q1552" i="6"/>
  <c r="P1552" i="6"/>
  <c r="O1552" i="6"/>
  <c r="AA1551" i="6"/>
  <c r="Z1551" i="6"/>
  <c r="Y1551" i="6"/>
  <c r="X1551" i="6"/>
  <c r="W1551" i="6"/>
  <c r="V1551" i="6"/>
  <c r="U1551" i="6"/>
  <c r="T1551" i="6"/>
  <c r="S1551" i="6"/>
  <c r="R1551" i="6"/>
  <c r="Q1551" i="6"/>
  <c r="P1551" i="6"/>
  <c r="O1551" i="6"/>
  <c r="AA1550" i="6"/>
  <c r="Z1550" i="6"/>
  <c r="Y1550" i="6"/>
  <c r="X1550" i="6"/>
  <c r="W1550" i="6"/>
  <c r="V1550" i="6"/>
  <c r="U1550" i="6"/>
  <c r="T1550" i="6"/>
  <c r="S1550" i="6"/>
  <c r="R1550" i="6"/>
  <c r="Q1550" i="6"/>
  <c r="P1550" i="6"/>
  <c r="O1550" i="6"/>
  <c r="AA1549" i="6"/>
  <c r="Z1549" i="6"/>
  <c r="Y1549" i="6"/>
  <c r="X1549" i="6"/>
  <c r="W1549" i="6"/>
  <c r="V1549" i="6"/>
  <c r="U1549" i="6"/>
  <c r="T1549" i="6"/>
  <c r="S1549" i="6"/>
  <c r="R1549" i="6"/>
  <c r="Q1549" i="6"/>
  <c r="P1549" i="6"/>
  <c r="O1549" i="6"/>
  <c r="AA1548" i="6"/>
  <c r="Z1548" i="6"/>
  <c r="Y1548" i="6"/>
  <c r="X1548" i="6"/>
  <c r="W1548" i="6"/>
  <c r="V1548" i="6"/>
  <c r="U1548" i="6"/>
  <c r="T1548" i="6"/>
  <c r="S1548" i="6"/>
  <c r="R1548" i="6"/>
  <c r="Q1548" i="6"/>
  <c r="P1548" i="6"/>
  <c r="O1548" i="6"/>
  <c r="AA1547" i="6"/>
  <c r="Z1547" i="6"/>
  <c r="Y1547" i="6"/>
  <c r="X1547" i="6"/>
  <c r="W1547" i="6"/>
  <c r="V1547" i="6"/>
  <c r="U1547" i="6"/>
  <c r="T1547" i="6"/>
  <c r="S1547" i="6"/>
  <c r="R1547" i="6"/>
  <c r="Q1547" i="6"/>
  <c r="P1547" i="6"/>
  <c r="O1547" i="6"/>
  <c r="AA1546" i="6"/>
  <c r="Z1546" i="6"/>
  <c r="Y1546" i="6"/>
  <c r="X1546" i="6"/>
  <c r="W1546" i="6"/>
  <c r="V1546" i="6"/>
  <c r="U1546" i="6"/>
  <c r="T1546" i="6"/>
  <c r="S1546" i="6"/>
  <c r="R1546" i="6"/>
  <c r="Q1546" i="6"/>
  <c r="P1546" i="6"/>
  <c r="O1546" i="6"/>
  <c r="AA1545" i="6"/>
  <c r="Z1545" i="6"/>
  <c r="Y1545" i="6"/>
  <c r="X1545" i="6"/>
  <c r="W1545" i="6"/>
  <c r="V1545" i="6"/>
  <c r="U1545" i="6"/>
  <c r="T1545" i="6"/>
  <c r="S1545" i="6"/>
  <c r="R1545" i="6"/>
  <c r="Q1545" i="6"/>
  <c r="P1545" i="6"/>
  <c r="O1545" i="6"/>
  <c r="AA1544" i="6"/>
  <c r="Z1544" i="6"/>
  <c r="Y1544" i="6"/>
  <c r="X1544" i="6"/>
  <c r="W1544" i="6"/>
  <c r="V1544" i="6"/>
  <c r="U1544" i="6"/>
  <c r="T1544" i="6"/>
  <c r="S1544" i="6"/>
  <c r="R1544" i="6"/>
  <c r="Q1544" i="6"/>
  <c r="P1544" i="6"/>
  <c r="O1544" i="6"/>
  <c r="AA1543" i="6"/>
  <c r="Z1543" i="6"/>
  <c r="Y1543" i="6"/>
  <c r="X1543" i="6"/>
  <c r="W1543" i="6"/>
  <c r="V1543" i="6"/>
  <c r="U1543" i="6"/>
  <c r="T1543" i="6"/>
  <c r="S1543" i="6"/>
  <c r="R1543" i="6"/>
  <c r="Q1543" i="6"/>
  <c r="P1543" i="6"/>
  <c r="O1543" i="6"/>
  <c r="AA1542" i="6"/>
  <c r="Z1542" i="6"/>
  <c r="Y1542" i="6"/>
  <c r="X1542" i="6"/>
  <c r="W1542" i="6"/>
  <c r="V1542" i="6"/>
  <c r="U1542" i="6"/>
  <c r="T1542" i="6"/>
  <c r="S1542" i="6"/>
  <c r="R1542" i="6"/>
  <c r="Q1542" i="6"/>
  <c r="P1542" i="6"/>
  <c r="O1542" i="6"/>
  <c r="AA1541" i="6"/>
  <c r="Z1541" i="6"/>
  <c r="Y1541" i="6"/>
  <c r="X1541" i="6"/>
  <c r="W1541" i="6"/>
  <c r="V1541" i="6"/>
  <c r="U1541" i="6"/>
  <c r="T1541" i="6"/>
  <c r="S1541" i="6"/>
  <c r="R1541" i="6"/>
  <c r="Q1541" i="6"/>
  <c r="P1541" i="6"/>
  <c r="O1541" i="6"/>
  <c r="AA1540" i="6"/>
  <c r="Z1540" i="6"/>
  <c r="Y1540" i="6"/>
  <c r="X1540" i="6"/>
  <c r="W1540" i="6"/>
  <c r="V1540" i="6"/>
  <c r="U1540" i="6"/>
  <c r="T1540" i="6"/>
  <c r="S1540" i="6"/>
  <c r="R1540" i="6"/>
  <c r="Q1540" i="6"/>
  <c r="P1540" i="6"/>
  <c r="O1540" i="6"/>
  <c r="AA1539" i="6"/>
  <c r="Z1539" i="6"/>
  <c r="Y1539" i="6"/>
  <c r="X1539" i="6"/>
  <c r="W1539" i="6"/>
  <c r="V1539" i="6"/>
  <c r="U1539" i="6"/>
  <c r="T1539" i="6"/>
  <c r="S1539" i="6"/>
  <c r="R1539" i="6"/>
  <c r="Q1539" i="6"/>
  <c r="P1539" i="6"/>
  <c r="O1539" i="6"/>
  <c r="AA1538" i="6"/>
  <c r="Z1538" i="6"/>
  <c r="Y1538" i="6"/>
  <c r="X1538" i="6"/>
  <c r="W1538" i="6"/>
  <c r="V1538" i="6"/>
  <c r="U1538" i="6"/>
  <c r="T1538" i="6"/>
  <c r="S1538" i="6"/>
  <c r="R1538" i="6"/>
  <c r="Q1538" i="6"/>
  <c r="P1538" i="6"/>
  <c r="O1538" i="6"/>
  <c r="AA1537" i="6"/>
  <c r="Z1537" i="6"/>
  <c r="Y1537" i="6"/>
  <c r="X1537" i="6"/>
  <c r="W1537" i="6"/>
  <c r="V1537" i="6"/>
  <c r="U1537" i="6"/>
  <c r="T1537" i="6"/>
  <c r="S1537" i="6"/>
  <c r="R1537" i="6"/>
  <c r="Q1537" i="6"/>
  <c r="P1537" i="6"/>
  <c r="O1537" i="6"/>
  <c r="AA1536" i="6"/>
  <c r="Z1536" i="6"/>
  <c r="Y1536" i="6"/>
  <c r="X1536" i="6"/>
  <c r="W1536" i="6"/>
  <c r="V1536" i="6"/>
  <c r="U1536" i="6"/>
  <c r="T1536" i="6"/>
  <c r="S1536" i="6"/>
  <c r="R1536" i="6"/>
  <c r="Q1536" i="6"/>
  <c r="P1536" i="6"/>
  <c r="O1536" i="6"/>
  <c r="AA1535" i="6"/>
  <c r="Z1535" i="6"/>
  <c r="Y1535" i="6"/>
  <c r="X1535" i="6"/>
  <c r="W1535" i="6"/>
  <c r="V1535" i="6"/>
  <c r="U1535" i="6"/>
  <c r="T1535" i="6"/>
  <c r="S1535" i="6"/>
  <c r="R1535" i="6"/>
  <c r="Q1535" i="6"/>
  <c r="P1535" i="6"/>
  <c r="O1535" i="6"/>
  <c r="AA1534" i="6"/>
  <c r="Z1534" i="6"/>
  <c r="Y1534" i="6"/>
  <c r="X1534" i="6"/>
  <c r="W1534" i="6"/>
  <c r="V1534" i="6"/>
  <c r="U1534" i="6"/>
  <c r="T1534" i="6"/>
  <c r="S1534" i="6"/>
  <c r="R1534" i="6"/>
  <c r="Q1534" i="6"/>
  <c r="P1534" i="6"/>
  <c r="O1534" i="6"/>
  <c r="AA1533" i="6"/>
  <c r="Z1533" i="6"/>
  <c r="Y1533" i="6"/>
  <c r="X1533" i="6"/>
  <c r="W1533" i="6"/>
  <c r="V1533" i="6"/>
  <c r="U1533" i="6"/>
  <c r="T1533" i="6"/>
  <c r="S1533" i="6"/>
  <c r="R1533" i="6"/>
  <c r="Q1533" i="6"/>
  <c r="P1533" i="6"/>
  <c r="O1533" i="6"/>
  <c r="AA1532" i="6"/>
  <c r="Z1532" i="6"/>
  <c r="Y1532" i="6"/>
  <c r="X1532" i="6"/>
  <c r="W1532" i="6"/>
  <c r="V1532" i="6"/>
  <c r="U1532" i="6"/>
  <c r="T1532" i="6"/>
  <c r="S1532" i="6"/>
  <c r="R1532" i="6"/>
  <c r="Q1532" i="6"/>
  <c r="P1532" i="6"/>
  <c r="O1532" i="6"/>
  <c r="AA1531" i="6"/>
  <c r="Z1531" i="6"/>
  <c r="Y1531" i="6"/>
  <c r="X1531" i="6"/>
  <c r="W1531" i="6"/>
  <c r="V1531" i="6"/>
  <c r="U1531" i="6"/>
  <c r="T1531" i="6"/>
  <c r="S1531" i="6"/>
  <c r="R1531" i="6"/>
  <c r="Q1531" i="6"/>
  <c r="P1531" i="6"/>
  <c r="O1531" i="6"/>
  <c r="AA1530" i="6"/>
  <c r="Z1530" i="6"/>
  <c r="Y1530" i="6"/>
  <c r="X1530" i="6"/>
  <c r="W1530" i="6"/>
  <c r="V1530" i="6"/>
  <c r="U1530" i="6"/>
  <c r="T1530" i="6"/>
  <c r="S1530" i="6"/>
  <c r="R1530" i="6"/>
  <c r="Q1530" i="6"/>
  <c r="P1530" i="6"/>
  <c r="O1530" i="6"/>
  <c r="AA1529" i="6"/>
  <c r="Z1529" i="6"/>
  <c r="Y1529" i="6"/>
  <c r="X1529" i="6"/>
  <c r="W1529" i="6"/>
  <c r="V1529" i="6"/>
  <c r="U1529" i="6"/>
  <c r="T1529" i="6"/>
  <c r="S1529" i="6"/>
  <c r="R1529" i="6"/>
  <c r="Q1529" i="6"/>
  <c r="P1529" i="6"/>
  <c r="O1529" i="6"/>
  <c r="AA1528" i="6"/>
  <c r="Z1528" i="6"/>
  <c r="Y1528" i="6"/>
  <c r="X1528" i="6"/>
  <c r="W1528" i="6"/>
  <c r="V1528" i="6"/>
  <c r="U1528" i="6"/>
  <c r="T1528" i="6"/>
  <c r="S1528" i="6"/>
  <c r="R1528" i="6"/>
  <c r="Q1528" i="6"/>
  <c r="P1528" i="6"/>
  <c r="O1528" i="6"/>
  <c r="AA1527" i="6"/>
  <c r="Z1527" i="6"/>
  <c r="Y1527" i="6"/>
  <c r="X1527" i="6"/>
  <c r="W1527" i="6"/>
  <c r="V1527" i="6"/>
  <c r="U1527" i="6"/>
  <c r="T1527" i="6"/>
  <c r="S1527" i="6"/>
  <c r="R1527" i="6"/>
  <c r="Q1527" i="6"/>
  <c r="P1527" i="6"/>
  <c r="O1527" i="6"/>
  <c r="AA1526" i="6"/>
  <c r="Z1526" i="6"/>
  <c r="Y1526" i="6"/>
  <c r="X1526" i="6"/>
  <c r="W1526" i="6"/>
  <c r="V1526" i="6"/>
  <c r="U1526" i="6"/>
  <c r="T1526" i="6"/>
  <c r="S1526" i="6"/>
  <c r="R1526" i="6"/>
  <c r="Q1526" i="6"/>
  <c r="P1526" i="6"/>
  <c r="O1526" i="6"/>
  <c r="AA1525" i="6"/>
  <c r="Z1525" i="6"/>
  <c r="Y1525" i="6"/>
  <c r="X1525" i="6"/>
  <c r="W1525" i="6"/>
  <c r="V1525" i="6"/>
  <c r="U1525" i="6"/>
  <c r="T1525" i="6"/>
  <c r="S1525" i="6"/>
  <c r="R1525" i="6"/>
  <c r="Q1525" i="6"/>
  <c r="P1525" i="6"/>
  <c r="O1525" i="6"/>
  <c r="AA1524" i="6"/>
  <c r="Z1524" i="6"/>
  <c r="Y1524" i="6"/>
  <c r="X1524" i="6"/>
  <c r="W1524" i="6"/>
  <c r="V1524" i="6"/>
  <c r="U1524" i="6"/>
  <c r="T1524" i="6"/>
  <c r="S1524" i="6"/>
  <c r="R1524" i="6"/>
  <c r="Q1524" i="6"/>
  <c r="P1524" i="6"/>
  <c r="O1524" i="6"/>
  <c r="AA1523" i="6"/>
  <c r="Z1523" i="6"/>
  <c r="Y1523" i="6"/>
  <c r="X1523" i="6"/>
  <c r="W1523" i="6"/>
  <c r="V1523" i="6"/>
  <c r="U1523" i="6"/>
  <c r="T1523" i="6"/>
  <c r="S1523" i="6"/>
  <c r="R1523" i="6"/>
  <c r="Q1523" i="6"/>
  <c r="P1523" i="6"/>
  <c r="O1523" i="6"/>
  <c r="AA1522" i="6"/>
  <c r="Z1522" i="6"/>
  <c r="Y1522" i="6"/>
  <c r="X1522" i="6"/>
  <c r="W1522" i="6"/>
  <c r="V1522" i="6"/>
  <c r="U1522" i="6"/>
  <c r="T1522" i="6"/>
  <c r="S1522" i="6"/>
  <c r="R1522" i="6"/>
  <c r="Q1522" i="6"/>
  <c r="P1522" i="6"/>
  <c r="O1522" i="6"/>
  <c r="AA1521" i="6"/>
  <c r="Z1521" i="6"/>
  <c r="Y1521" i="6"/>
  <c r="X1521" i="6"/>
  <c r="W1521" i="6"/>
  <c r="V1521" i="6"/>
  <c r="U1521" i="6"/>
  <c r="T1521" i="6"/>
  <c r="S1521" i="6"/>
  <c r="R1521" i="6"/>
  <c r="Q1521" i="6"/>
  <c r="P1521" i="6"/>
  <c r="O1521" i="6"/>
  <c r="AA1520" i="6"/>
  <c r="Z1520" i="6"/>
  <c r="Y1520" i="6"/>
  <c r="X1520" i="6"/>
  <c r="W1520" i="6"/>
  <c r="V1520" i="6"/>
  <c r="U1520" i="6"/>
  <c r="T1520" i="6"/>
  <c r="S1520" i="6"/>
  <c r="R1520" i="6"/>
  <c r="Q1520" i="6"/>
  <c r="P1520" i="6"/>
  <c r="O1520" i="6"/>
  <c r="AA1519" i="6"/>
  <c r="Z1519" i="6"/>
  <c r="Y1519" i="6"/>
  <c r="X1519" i="6"/>
  <c r="W1519" i="6"/>
  <c r="V1519" i="6"/>
  <c r="U1519" i="6"/>
  <c r="T1519" i="6"/>
  <c r="S1519" i="6"/>
  <c r="R1519" i="6"/>
  <c r="Q1519" i="6"/>
  <c r="P1519" i="6"/>
  <c r="O1519" i="6"/>
  <c r="AA1518" i="6"/>
  <c r="Z1518" i="6"/>
  <c r="Y1518" i="6"/>
  <c r="X1518" i="6"/>
  <c r="W1518" i="6"/>
  <c r="V1518" i="6"/>
  <c r="U1518" i="6"/>
  <c r="T1518" i="6"/>
  <c r="S1518" i="6"/>
  <c r="R1518" i="6"/>
  <c r="Q1518" i="6"/>
  <c r="P1518" i="6"/>
  <c r="O1518" i="6"/>
  <c r="AA1517" i="6"/>
  <c r="Z1517" i="6"/>
  <c r="Y1517" i="6"/>
  <c r="X1517" i="6"/>
  <c r="W1517" i="6"/>
  <c r="V1517" i="6"/>
  <c r="U1517" i="6"/>
  <c r="T1517" i="6"/>
  <c r="S1517" i="6"/>
  <c r="R1517" i="6"/>
  <c r="Q1517" i="6"/>
  <c r="P1517" i="6"/>
  <c r="O1517" i="6"/>
  <c r="AA1516" i="6"/>
  <c r="Z1516" i="6"/>
  <c r="Y1516" i="6"/>
  <c r="X1516" i="6"/>
  <c r="W1516" i="6"/>
  <c r="V1516" i="6"/>
  <c r="U1516" i="6"/>
  <c r="T1516" i="6"/>
  <c r="S1516" i="6"/>
  <c r="R1516" i="6"/>
  <c r="Q1516" i="6"/>
  <c r="P1516" i="6"/>
  <c r="O1516" i="6"/>
  <c r="AA1515" i="6"/>
  <c r="Z1515" i="6"/>
  <c r="Y1515" i="6"/>
  <c r="X1515" i="6"/>
  <c r="W1515" i="6"/>
  <c r="V1515" i="6"/>
  <c r="U1515" i="6"/>
  <c r="T1515" i="6"/>
  <c r="S1515" i="6"/>
  <c r="R1515" i="6"/>
  <c r="Q1515" i="6"/>
  <c r="P1515" i="6"/>
  <c r="O1515" i="6"/>
  <c r="AA1514" i="6"/>
  <c r="Z1514" i="6"/>
  <c r="Y1514" i="6"/>
  <c r="X1514" i="6"/>
  <c r="W1514" i="6"/>
  <c r="V1514" i="6"/>
  <c r="U1514" i="6"/>
  <c r="T1514" i="6"/>
  <c r="S1514" i="6"/>
  <c r="R1514" i="6"/>
  <c r="Q1514" i="6"/>
  <c r="P1514" i="6"/>
  <c r="O1514" i="6"/>
  <c r="AA1513" i="6"/>
  <c r="Z1513" i="6"/>
  <c r="Y1513" i="6"/>
  <c r="X1513" i="6"/>
  <c r="W1513" i="6"/>
  <c r="V1513" i="6"/>
  <c r="U1513" i="6"/>
  <c r="T1513" i="6"/>
  <c r="S1513" i="6"/>
  <c r="R1513" i="6"/>
  <c r="Q1513" i="6"/>
  <c r="P1513" i="6"/>
  <c r="O1513" i="6"/>
  <c r="AA1512" i="6"/>
  <c r="Z1512" i="6"/>
  <c r="Y1512" i="6"/>
  <c r="X1512" i="6"/>
  <c r="W1512" i="6"/>
  <c r="V1512" i="6"/>
  <c r="U1512" i="6"/>
  <c r="T1512" i="6"/>
  <c r="S1512" i="6"/>
  <c r="R1512" i="6"/>
  <c r="Q1512" i="6"/>
  <c r="P1512" i="6"/>
  <c r="O1512" i="6"/>
  <c r="AA1511" i="6"/>
  <c r="Z1511" i="6"/>
  <c r="Y1511" i="6"/>
  <c r="X1511" i="6"/>
  <c r="W1511" i="6"/>
  <c r="V1511" i="6"/>
  <c r="U1511" i="6"/>
  <c r="T1511" i="6"/>
  <c r="S1511" i="6"/>
  <c r="R1511" i="6"/>
  <c r="Q1511" i="6"/>
  <c r="P1511" i="6"/>
  <c r="O1511" i="6"/>
  <c r="AA1510" i="6"/>
  <c r="Z1510" i="6"/>
  <c r="Y1510" i="6"/>
  <c r="X1510" i="6"/>
  <c r="W1510" i="6"/>
  <c r="V1510" i="6"/>
  <c r="U1510" i="6"/>
  <c r="T1510" i="6"/>
  <c r="S1510" i="6"/>
  <c r="R1510" i="6"/>
  <c r="Q1510" i="6"/>
  <c r="P1510" i="6"/>
  <c r="O1510" i="6"/>
  <c r="AA1509" i="6"/>
  <c r="Z1509" i="6"/>
  <c r="Y1509" i="6"/>
  <c r="X1509" i="6"/>
  <c r="W1509" i="6"/>
  <c r="V1509" i="6"/>
  <c r="U1509" i="6"/>
  <c r="T1509" i="6"/>
  <c r="S1509" i="6"/>
  <c r="R1509" i="6"/>
  <c r="Q1509" i="6"/>
  <c r="P1509" i="6"/>
  <c r="O1509" i="6"/>
  <c r="AA1508" i="6"/>
  <c r="Z1508" i="6"/>
  <c r="Y1508" i="6"/>
  <c r="X1508" i="6"/>
  <c r="W1508" i="6"/>
  <c r="V1508" i="6"/>
  <c r="U1508" i="6"/>
  <c r="T1508" i="6"/>
  <c r="S1508" i="6"/>
  <c r="R1508" i="6"/>
  <c r="Q1508" i="6"/>
  <c r="P1508" i="6"/>
  <c r="O1508" i="6"/>
  <c r="AA1507" i="6"/>
  <c r="Z1507" i="6"/>
  <c r="Y1507" i="6"/>
  <c r="X1507" i="6"/>
  <c r="W1507" i="6"/>
  <c r="V1507" i="6"/>
  <c r="U1507" i="6"/>
  <c r="T1507" i="6"/>
  <c r="S1507" i="6"/>
  <c r="R1507" i="6"/>
  <c r="Q1507" i="6"/>
  <c r="P1507" i="6"/>
  <c r="O1507" i="6"/>
  <c r="AA1506" i="6"/>
  <c r="Z1506" i="6"/>
  <c r="Y1506" i="6"/>
  <c r="X1506" i="6"/>
  <c r="W1506" i="6"/>
  <c r="V1506" i="6"/>
  <c r="U1506" i="6"/>
  <c r="T1506" i="6"/>
  <c r="S1506" i="6"/>
  <c r="R1506" i="6"/>
  <c r="Q1506" i="6"/>
  <c r="P1506" i="6"/>
  <c r="O1506" i="6"/>
  <c r="AA1505" i="6"/>
  <c r="Z1505" i="6"/>
  <c r="Y1505" i="6"/>
  <c r="X1505" i="6"/>
  <c r="W1505" i="6"/>
  <c r="V1505" i="6"/>
  <c r="U1505" i="6"/>
  <c r="T1505" i="6"/>
  <c r="S1505" i="6"/>
  <c r="R1505" i="6"/>
  <c r="Q1505" i="6"/>
  <c r="P1505" i="6"/>
  <c r="O1505" i="6"/>
  <c r="AA1504" i="6"/>
  <c r="Z1504" i="6"/>
  <c r="Y1504" i="6"/>
  <c r="X1504" i="6"/>
  <c r="W1504" i="6"/>
  <c r="V1504" i="6"/>
  <c r="U1504" i="6"/>
  <c r="T1504" i="6"/>
  <c r="S1504" i="6"/>
  <c r="R1504" i="6"/>
  <c r="Q1504" i="6"/>
  <c r="P1504" i="6"/>
  <c r="O1504" i="6"/>
  <c r="AA1503" i="6"/>
  <c r="Z1503" i="6"/>
  <c r="Y1503" i="6"/>
  <c r="X1503" i="6"/>
  <c r="W1503" i="6"/>
  <c r="V1503" i="6"/>
  <c r="U1503" i="6"/>
  <c r="T1503" i="6"/>
  <c r="S1503" i="6"/>
  <c r="R1503" i="6"/>
  <c r="Q1503" i="6"/>
  <c r="P1503" i="6"/>
  <c r="O1503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AA1501" i="6"/>
  <c r="Z1501" i="6"/>
  <c r="Y1501" i="6"/>
  <c r="X1501" i="6"/>
  <c r="W1501" i="6"/>
  <c r="V1501" i="6"/>
  <c r="U1501" i="6"/>
  <c r="T1501" i="6"/>
  <c r="S1501" i="6"/>
  <c r="R1501" i="6"/>
  <c r="Q1501" i="6"/>
  <c r="P1501" i="6"/>
  <c r="O1501" i="6"/>
  <c r="AA1500" i="6"/>
  <c r="Z1500" i="6"/>
  <c r="Y1500" i="6"/>
  <c r="X1500" i="6"/>
  <c r="W1500" i="6"/>
  <c r="V1500" i="6"/>
  <c r="U1500" i="6"/>
  <c r="T1500" i="6"/>
  <c r="S1500" i="6"/>
  <c r="R1500" i="6"/>
  <c r="Q1500" i="6"/>
  <c r="P1500" i="6"/>
  <c r="O1500" i="6"/>
  <c r="AA1499" i="6"/>
  <c r="Z1499" i="6"/>
  <c r="Y1499" i="6"/>
  <c r="X1499" i="6"/>
  <c r="W1499" i="6"/>
  <c r="V1499" i="6"/>
  <c r="U1499" i="6"/>
  <c r="T1499" i="6"/>
  <c r="S1499" i="6"/>
  <c r="R1499" i="6"/>
  <c r="Q1499" i="6"/>
  <c r="P1499" i="6"/>
  <c r="O1499" i="6"/>
  <c r="AA1498" i="6"/>
  <c r="Z1498" i="6"/>
  <c r="Y1498" i="6"/>
  <c r="X1498" i="6"/>
  <c r="W1498" i="6"/>
  <c r="V1498" i="6"/>
  <c r="U1498" i="6"/>
  <c r="T1498" i="6"/>
  <c r="S1498" i="6"/>
  <c r="R1498" i="6"/>
  <c r="Q1498" i="6"/>
  <c r="P1498" i="6"/>
  <c r="O1498" i="6"/>
  <c r="AA1497" i="6"/>
  <c r="Z1497" i="6"/>
  <c r="Y1497" i="6"/>
  <c r="X1497" i="6"/>
  <c r="W1497" i="6"/>
  <c r="V1497" i="6"/>
  <c r="U1497" i="6"/>
  <c r="T1497" i="6"/>
  <c r="S1497" i="6"/>
  <c r="R1497" i="6"/>
  <c r="Q1497" i="6"/>
  <c r="P1497" i="6"/>
  <c r="O1497" i="6"/>
  <c r="AA1496" i="6"/>
  <c r="Z1496" i="6"/>
  <c r="Y1496" i="6"/>
  <c r="X1496" i="6"/>
  <c r="W1496" i="6"/>
  <c r="V1496" i="6"/>
  <c r="U1496" i="6"/>
  <c r="T1496" i="6"/>
  <c r="S1496" i="6"/>
  <c r="R1496" i="6"/>
  <c r="Q1496" i="6"/>
  <c r="P1496" i="6"/>
  <c r="O1496" i="6"/>
  <c r="AA1495" i="6"/>
  <c r="Z1495" i="6"/>
  <c r="Y1495" i="6"/>
  <c r="X1495" i="6"/>
  <c r="W1495" i="6"/>
  <c r="V1495" i="6"/>
  <c r="U1495" i="6"/>
  <c r="T1495" i="6"/>
  <c r="S1495" i="6"/>
  <c r="R1495" i="6"/>
  <c r="Q1495" i="6"/>
  <c r="P1495" i="6"/>
  <c r="O1495" i="6"/>
  <c r="AA1494" i="6"/>
  <c r="Z1494" i="6"/>
  <c r="Y1494" i="6"/>
  <c r="X1494" i="6"/>
  <c r="W1494" i="6"/>
  <c r="V1494" i="6"/>
  <c r="U1494" i="6"/>
  <c r="T1494" i="6"/>
  <c r="S1494" i="6"/>
  <c r="R1494" i="6"/>
  <c r="Q1494" i="6"/>
  <c r="P1494" i="6"/>
  <c r="O1494" i="6"/>
  <c r="AA1493" i="6"/>
  <c r="Z1493" i="6"/>
  <c r="Y1493" i="6"/>
  <c r="X1493" i="6"/>
  <c r="W1493" i="6"/>
  <c r="V1493" i="6"/>
  <c r="U1493" i="6"/>
  <c r="T1493" i="6"/>
  <c r="S1493" i="6"/>
  <c r="R1493" i="6"/>
  <c r="Q1493" i="6"/>
  <c r="P1493" i="6"/>
  <c r="O1493" i="6"/>
  <c r="AA1492" i="6"/>
  <c r="Z1492" i="6"/>
  <c r="Y1492" i="6"/>
  <c r="X1492" i="6"/>
  <c r="W1492" i="6"/>
  <c r="V1492" i="6"/>
  <c r="U1492" i="6"/>
  <c r="T1492" i="6"/>
  <c r="S1492" i="6"/>
  <c r="R1492" i="6"/>
  <c r="Q1492" i="6"/>
  <c r="P1492" i="6"/>
  <c r="O1492" i="6"/>
  <c r="AA1491" i="6"/>
  <c r="Z1491" i="6"/>
  <c r="Y1491" i="6"/>
  <c r="X1491" i="6"/>
  <c r="W1491" i="6"/>
  <c r="V1491" i="6"/>
  <c r="U1491" i="6"/>
  <c r="T1491" i="6"/>
  <c r="S1491" i="6"/>
  <c r="R1491" i="6"/>
  <c r="Q1491" i="6"/>
  <c r="P1491" i="6"/>
  <c r="O1491" i="6"/>
  <c r="AA1490" i="6"/>
  <c r="Z1490" i="6"/>
  <c r="Y1490" i="6"/>
  <c r="X1490" i="6"/>
  <c r="W1490" i="6"/>
  <c r="V1490" i="6"/>
  <c r="U1490" i="6"/>
  <c r="T1490" i="6"/>
  <c r="S1490" i="6"/>
  <c r="R1490" i="6"/>
  <c r="Q1490" i="6"/>
  <c r="P1490" i="6"/>
  <c r="O1490" i="6"/>
  <c r="AA1489" i="6"/>
  <c r="Z1489" i="6"/>
  <c r="Y1489" i="6"/>
  <c r="X1489" i="6"/>
  <c r="W1489" i="6"/>
  <c r="V1489" i="6"/>
  <c r="U1489" i="6"/>
  <c r="T1489" i="6"/>
  <c r="S1489" i="6"/>
  <c r="R1489" i="6"/>
  <c r="Q1489" i="6"/>
  <c r="P1489" i="6"/>
  <c r="O1489" i="6"/>
  <c r="AA1488" i="6"/>
  <c r="Z1488" i="6"/>
  <c r="Y1488" i="6"/>
  <c r="X1488" i="6"/>
  <c r="W1488" i="6"/>
  <c r="V1488" i="6"/>
  <c r="U1488" i="6"/>
  <c r="T1488" i="6"/>
  <c r="S1488" i="6"/>
  <c r="R1488" i="6"/>
  <c r="Q1488" i="6"/>
  <c r="P1488" i="6"/>
  <c r="O1488" i="6"/>
  <c r="AA1487" i="6"/>
  <c r="Z1487" i="6"/>
  <c r="Y1487" i="6"/>
  <c r="X1487" i="6"/>
  <c r="W1487" i="6"/>
  <c r="V1487" i="6"/>
  <c r="U1487" i="6"/>
  <c r="T1487" i="6"/>
  <c r="S1487" i="6"/>
  <c r="R1487" i="6"/>
  <c r="Q1487" i="6"/>
  <c r="P1487" i="6"/>
  <c r="O1487" i="6"/>
  <c r="AA1486" i="6"/>
  <c r="Z1486" i="6"/>
  <c r="Y1486" i="6"/>
  <c r="X1486" i="6"/>
  <c r="W1486" i="6"/>
  <c r="V1486" i="6"/>
  <c r="U1486" i="6"/>
  <c r="T1486" i="6"/>
  <c r="S1486" i="6"/>
  <c r="R1486" i="6"/>
  <c r="Q1486" i="6"/>
  <c r="P1486" i="6"/>
  <c r="O1486" i="6"/>
  <c r="AA1485" i="6"/>
  <c r="Z1485" i="6"/>
  <c r="Y1485" i="6"/>
  <c r="X1485" i="6"/>
  <c r="W1485" i="6"/>
  <c r="V1485" i="6"/>
  <c r="U1485" i="6"/>
  <c r="T1485" i="6"/>
  <c r="S1485" i="6"/>
  <c r="R1485" i="6"/>
  <c r="Q1485" i="6"/>
  <c r="P1485" i="6"/>
  <c r="O1485" i="6"/>
  <c r="AA1484" i="6"/>
  <c r="Z1484" i="6"/>
  <c r="Y1484" i="6"/>
  <c r="X1484" i="6"/>
  <c r="W1484" i="6"/>
  <c r="V1484" i="6"/>
  <c r="U1484" i="6"/>
  <c r="T1484" i="6"/>
  <c r="S1484" i="6"/>
  <c r="R1484" i="6"/>
  <c r="Q1484" i="6"/>
  <c r="P1484" i="6"/>
  <c r="O1484" i="6"/>
  <c r="AA1483" i="6"/>
  <c r="Z1483" i="6"/>
  <c r="Y1483" i="6"/>
  <c r="X1483" i="6"/>
  <c r="W1483" i="6"/>
  <c r="V1483" i="6"/>
  <c r="U1483" i="6"/>
  <c r="T1483" i="6"/>
  <c r="S1483" i="6"/>
  <c r="R1483" i="6"/>
  <c r="Q1483" i="6"/>
  <c r="P1483" i="6"/>
  <c r="O1483" i="6"/>
  <c r="AA1482" i="6"/>
  <c r="Z1482" i="6"/>
  <c r="Y1482" i="6"/>
  <c r="X1482" i="6"/>
  <c r="W1482" i="6"/>
  <c r="V1482" i="6"/>
  <c r="U1482" i="6"/>
  <c r="T1482" i="6"/>
  <c r="S1482" i="6"/>
  <c r="R1482" i="6"/>
  <c r="Q1482" i="6"/>
  <c r="P1482" i="6"/>
  <c r="O1482" i="6"/>
  <c r="AA1481" i="6"/>
  <c r="Z1481" i="6"/>
  <c r="Y1481" i="6"/>
  <c r="X1481" i="6"/>
  <c r="W1481" i="6"/>
  <c r="V1481" i="6"/>
  <c r="U1481" i="6"/>
  <c r="T1481" i="6"/>
  <c r="S1481" i="6"/>
  <c r="R1481" i="6"/>
  <c r="Q1481" i="6"/>
  <c r="P1481" i="6"/>
  <c r="O1481" i="6"/>
  <c r="AA1480" i="6"/>
  <c r="Z1480" i="6"/>
  <c r="Y1480" i="6"/>
  <c r="X1480" i="6"/>
  <c r="W1480" i="6"/>
  <c r="V1480" i="6"/>
  <c r="U1480" i="6"/>
  <c r="T1480" i="6"/>
  <c r="S1480" i="6"/>
  <c r="R1480" i="6"/>
  <c r="Q1480" i="6"/>
  <c r="P1480" i="6"/>
  <c r="O1480" i="6"/>
  <c r="AA1479" i="6"/>
  <c r="Z1479" i="6"/>
  <c r="Y1479" i="6"/>
  <c r="X1479" i="6"/>
  <c r="W1479" i="6"/>
  <c r="V1479" i="6"/>
  <c r="U1479" i="6"/>
  <c r="T1479" i="6"/>
  <c r="S1479" i="6"/>
  <c r="R1479" i="6"/>
  <c r="Q1479" i="6"/>
  <c r="P1479" i="6"/>
  <c r="O1479" i="6"/>
  <c r="AA1478" i="6"/>
  <c r="Z1478" i="6"/>
  <c r="Y1478" i="6"/>
  <c r="X1478" i="6"/>
  <c r="W1478" i="6"/>
  <c r="V1478" i="6"/>
  <c r="U1478" i="6"/>
  <c r="T1478" i="6"/>
  <c r="S1478" i="6"/>
  <c r="R1478" i="6"/>
  <c r="Q1478" i="6"/>
  <c r="P1478" i="6"/>
  <c r="O1478" i="6"/>
  <c r="AA1477" i="6"/>
  <c r="Z1477" i="6"/>
  <c r="Y1477" i="6"/>
  <c r="X1477" i="6"/>
  <c r="W1477" i="6"/>
  <c r="V1477" i="6"/>
  <c r="U1477" i="6"/>
  <c r="T1477" i="6"/>
  <c r="S1477" i="6"/>
  <c r="R1477" i="6"/>
  <c r="Q1477" i="6"/>
  <c r="P1477" i="6"/>
  <c r="O1477" i="6"/>
  <c r="AA1476" i="6"/>
  <c r="Z1476" i="6"/>
  <c r="Y1476" i="6"/>
  <c r="X1476" i="6"/>
  <c r="W1476" i="6"/>
  <c r="V1476" i="6"/>
  <c r="U1476" i="6"/>
  <c r="T1476" i="6"/>
  <c r="S1476" i="6"/>
  <c r="R1476" i="6"/>
  <c r="Q1476" i="6"/>
  <c r="P1476" i="6"/>
  <c r="O1476" i="6"/>
  <c r="AA1475" i="6"/>
  <c r="Z1475" i="6"/>
  <c r="Y1475" i="6"/>
  <c r="X1475" i="6"/>
  <c r="W1475" i="6"/>
  <c r="V1475" i="6"/>
  <c r="U1475" i="6"/>
  <c r="T1475" i="6"/>
  <c r="S1475" i="6"/>
  <c r="R1475" i="6"/>
  <c r="Q1475" i="6"/>
  <c r="P1475" i="6"/>
  <c r="O1475" i="6"/>
  <c r="AA1474" i="6"/>
  <c r="Z1474" i="6"/>
  <c r="Y1474" i="6"/>
  <c r="X1474" i="6"/>
  <c r="W1474" i="6"/>
  <c r="V1474" i="6"/>
  <c r="U1474" i="6"/>
  <c r="T1474" i="6"/>
  <c r="S1474" i="6"/>
  <c r="R1474" i="6"/>
  <c r="Q1474" i="6"/>
  <c r="P1474" i="6"/>
  <c r="O1474" i="6"/>
  <c r="AA1473" i="6"/>
  <c r="Z1473" i="6"/>
  <c r="Y1473" i="6"/>
  <c r="X1473" i="6"/>
  <c r="W1473" i="6"/>
  <c r="V1473" i="6"/>
  <c r="U1473" i="6"/>
  <c r="T1473" i="6"/>
  <c r="S1473" i="6"/>
  <c r="R1473" i="6"/>
  <c r="Q1473" i="6"/>
  <c r="P1473" i="6"/>
  <c r="O1473" i="6"/>
  <c r="AA1472" i="6"/>
  <c r="Z1472" i="6"/>
  <c r="Y1472" i="6"/>
  <c r="X1472" i="6"/>
  <c r="W1472" i="6"/>
  <c r="V1472" i="6"/>
  <c r="U1472" i="6"/>
  <c r="T1472" i="6"/>
  <c r="S1472" i="6"/>
  <c r="R1472" i="6"/>
  <c r="Q1472" i="6"/>
  <c r="P1472" i="6"/>
  <c r="O1472" i="6"/>
  <c r="AA1471" i="6"/>
  <c r="Z1471" i="6"/>
  <c r="Y1471" i="6"/>
  <c r="X1471" i="6"/>
  <c r="W1471" i="6"/>
  <c r="V1471" i="6"/>
  <c r="U1471" i="6"/>
  <c r="T1471" i="6"/>
  <c r="S1471" i="6"/>
  <c r="R1471" i="6"/>
  <c r="Q1471" i="6"/>
  <c r="P1471" i="6"/>
  <c r="O1471" i="6"/>
  <c r="AA1470" i="6"/>
  <c r="Z1470" i="6"/>
  <c r="Y1470" i="6"/>
  <c r="X1470" i="6"/>
  <c r="W1470" i="6"/>
  <c r="V1470" i="6"/>
  <c r="U1470" i="6"/>
  <c r="T1470" i="6"/>
  <c r="S1470" i="6"/>
  <c r="R1470" i="6"/>
  <c r="Q1470" i="6"/>
  <c r="P1470" i="6"/>
  <c r="O1470" i="6"/>
  <c r="AA1469" i="6"/>
  <c r="Z1469" i="6"/>
  <c r="Y1469" i="6"/>
  <c r="X1469" i="6"/>
  <c r="W1469" i="6"/>
  <c r="V1469" i="6"/>
  <c r="U1469" i="6"/>
  <c r="T1469" i="6"/>
  <c r="S1469" i="6"/>
  <c r="R1469" i="6"/>
  <c r="Q1469" i="6"/>
  <c r="P1469" i="6"/>
  <c r="O1469" i="6"/>
  <c r="AA1468" i="6"/>
  <c r="Z1468" i="6"/>
  <c r="Y1468" i="6"/>
  <c r="X1468" i="6"/>
  <c r="W1468" i="6"/>
  <c r="V1468" i="6"/>
  <c r="U1468" i="6"/>
  <c r="T1468" i="6"/>
  <c r="S1468" i="6"/>
  <c r="R1468" i="6"/>
  <c r="Q1468" i="6"/>
  <c r="P1468" i="6"/>
  <c r="O1468" i="6"/>
  <c r="AA1467" i="6"/>
  <c r="Z1467" i="6"/>
  <c r="Y1467" i="6"/>
  <c r="X1467" i="6"/>
  <c r="W1467" i="6"/>
  <c r="V1467" i="6"/>
  <c r="U1467" i="6"/>
  <c r="T1467" i="6"/>
  <c r="S1467" i="6"/>
  <c r="R1467" i="6"/>
  <c r="Q1467" i="6"/>
  <c r="P1467" i="6"/>
  <c r="O1467" i="6"/>
  <c r="AA1466" i="6"/>
  <c r="Z1466" i="6"/>
  <c r="Y1466" i="6"/>
  <c r="X1466" i="6"/>
  <c r="W1466" i="6"/>
  <c r="V1466" i="6"/>
  <c r="U1466" i="6"/>
  <c r="T1466" i="6"/>
  <c r="S1466" i="6"/>
  <c r="R1466" i="6"/>
  <c r="Q1466" i="6"/>
  <c r="P1466" i="6"/>
  <c r="O1466" i="6"/>
  <c r="AA1465" i="6"/>
  <c r="Z1465" i="6"/>
  <c r="Y1465" i="6"/>
  <c r="X1465" i="6"/>
  <c r="W1465" i="6"/>
  <c r="V1465" i="6"/>
  <c r="U1465" i="6"/>
  <c r="T1465" i="6"/>
  <c r="S1465" i="6"/>
  <c r="R1465" i="6"/>
  <c r="Q1465" i="6"/>
  <c r="P1465" i="6"/>
  <c r="O1465" i="6"/>
  <c r="AA1464" i="6"/>
  <c r="Z1464" i="6"/>
  <c r="Y1464" i="6"/>
  <c r="X1464" i="6"/>
  <c r="W1464" i="6"/>
  <c r="V1464" i="6"/>
  <c r="U1464" i="6"/>
  <c r="T1464" i="6"/>
  <c r="S1464" i="6"/>
  <c r="R1464" i="6"/>
  <c r="Q1464" i="6"/>
  <c r="P1464" i="6"/>
  <c r="O1464" i="6"/>
  <c r="AA1463" i="6"/>
  <c r="Z1463" i="6"/>
  <c r="Y1463" i="6"/>
  <c r="X1463" i="6"/>
  <c r="W1463" i="6"/>
  <c r="V1463" i="6"/>
  <c r="U1463" i="6"/>
  <c r="T1463" i="6"/>
  <c r="S1463" i="6"/>
  <c r="R1463" i="6"/>
  <c r="Q1463" i="6"/>
  <c r="P1463" i="6"/>
  <c r="O1463" i="6"/>
  <c r="AA1462" i="6"/>
  <c r="Z1462" i="6"/>
  <c r="Y1462" i="6"/>
  <c r="X1462" i="6"/>
  <c r="W1462" i="6"/>
  <c r="V1462" i="6"/>
  <c r="U1462" i="6"/>
  <c r="T1462" i="6"/>
  <c r="S1462" i="6"/>
  <c r="R1462" i="6"/>
  <c r="Q1462" i="6"/>
  <c r="P1462" i="6"/>
  <c r="O1462" i="6"/>
  <c r="AA1461" i="6"/>
  <c r="Z1461" i="6"/>
  <c r="Y1461" i="6"/>
  <c r="X1461" i="6"/>
  <c r="W1461" i="6"/>
  <c r="V1461" i="6"/>
  <c r="U1461" i="6"/>
  <c r="T1461" i="6"/>
  <c r="S1461" i="6"/>
  <c r="R1461" i="6"/>
  <c r="Q1461" i="6"/>
  <c r="P1461" i="6"/>
  <c r="O1461" i="6"/>
  <c r="AA1460" i="6"/>
  <c r="Z1460" i="6"/>
  <c r="Y1460" i="6"/>
  <c r="X1460" i="6"/>
  <c r="W1460" i="6"/>
  <c r="V1460" i="6"/>
  <c r="U1460" i="6"/>
  <c r="T1460" i="6"/>
  <c r="S1460" i="6"/>
  <c r="R1460" i="6"/>
  <c r="Q1460" i="6"/>
  <c r="P1460" i="6"/>
  <c r="O1460" i="6"/>
  <c r="AA1459" i="6"/>
  <c r="Z1459" i="6"/>
  <c r="Y1459" i="6"/>
  <c r="X1459" i="6"/>
  <c r="W1459" i="6"/>
  <c r="V1459" i="6"/>
  <c r="U1459" i="6"/>
  <c r="T1459" i="6"/>
  <c r="S1459" i="6"/>
  <c r="R1459" i="6"/>
  <c r="Q1459" i="6"/>
  <c r="P1459" i="6"/>
  <c r="O1459" i="6"/>
  <c r="AA1458" i="6"/>
  <c r="Z1458" i="6"/>
  <c r="Y1458" i="6"/>
  <c r="X1458" i="6"/>
  <c r="W1458" i="6"/>
  <c r="V1458" i="6"/>
  <c r="U1458" i="6"/>
  <c r="T1458" i="6"/>
  <c r="S1458" i="6"/>
  <c r="R1458" i="6"/>
  <c r="Q1458" i="6"/>
  <c r="P1458" i="6"/>
  <c r="O1458" i="6"/>
  <c r="AA1457" i="6"/>
  <c r="Z1457" i="6"/>
  <c r="Y1457" i="6"/>
  <c r="X1457" i="6"/>
  <c r="W1457" i="6"/>
  <c r="V1457" i="6"/>
  <c r="U1457" i="6"/>
  <c r="T1457" i="6"/>
  <c r="S1457" i="6"/>
  <c r="R1457" i="6"/>
  <c r="Q1457" i="6"/>
  <c r="P1457" i="6"/>
  <c r="O1457" i="6"/>
  <c r="AA1456" i="6"/>
  <c r="Z1456" i="6"/>
  <c r="Y1456" i="6"/>
  <c r="X1456" i="6"/>
  <c r="W1456" i="6"/>
  <c r="V1456" i="6"/>
  <c r="U1456" i="6"/>
  <c r="T1456" i="6"/>
  <c r="S1456" i="6"/>
  <c r="R1456" i="6"/>
  <c r="Q1456" i="6"/>
  <c r="P1456" i="6"/>
  <c r="O1456" i="6"/>
  <c r="AA1455" i="6"/>
  <c r="Z1455" i="6"/>
  <c r="Y1455" i="6"/>
  <c r="X1455" i="6"/>
  <c r="W1455" i="6"/>
  <c r="V1455" i="6"/>
  <c r="U1455" i="6"/>
  <c r="T1455" i="6"/>
  <c r="S1455" i="6"/>
  <c r="R1455" i="6"/>
  <c r="Q1455" i="6"/>
  <c r="P1455" i="6"/>
  <c r="O1455" i="6"/>
  <c r="AA1454" i="6"/>
  <c r="Z1454" i="6"/>
  <c r="Y1454" i="6"/>
  <c r="X1454" i="6"/>
  <c r="W1454" i="6"/>
  <c r="V1454" i="6"/>
  <c r="U1454" i="6"/>
  <c r="T1454" i="6"/>
  <c r="S1454" i="6"/>
  <c r="R1454" i="6"/>
  <c r="Q1454" i="6"/>
  <c r="P1454" i="6"/>
  <c r="O1454" i="6"/>
  <c r="AA1453" i="6"/>
  <c r="Z1453" i="6"/>
  <c r="Y1453" i="6"/>
  <c r="X1453" i="6"/>
  <c r="W1453" i="6"/>
  <c r="V1453" i="6"/>
  <c r="U1453" i="6"/>
  <c r="T1453" i="6"/>
  <c r="S1453" i="6"/>
  <c r="R1453" i="6"/>
  <c r="Q1453" i="6"/>
  <c r="P1453" i="6"/>
  <c r="O1453" i="6"/>
  <c r="AA1452" i="6"/>
  <c r="Z1452" i="6"/>
  <c r="Y1452" i="6"/>
  <c r="X1452" i="6"/>
  <c r="W1452" i="6"/>
  <c r="V1452" i="6"/>
  <c r="U1452" i="6"/>
  <c r="T1452" i="6"/>
  <c r="S1452" i="6"/>
  <c r="R1452" i="6"/>
  <c r="Q1452" i="6"/>
  <c r="P1452" i="6"/>
  <c r="O1452" i="6"/>
  <c r="AA1451" i="6"/>
  <c r="Z1451" i="6"/>
  <c r="Y1451" i="6"/>
  <c r="X1451" i="6"/>
  <c r="W1451" i="6"/>
  <c r="V1451" i="6"/>
  <c r="U1451" i="6"/>
  <c r="T1451" i="6"/>
  <c r="S1451" i="6"/>
  <c r="R1451" i="6"/>
  <c r="Q1451" i="6"/>
  <c r="P1451" i="6"/>
  <c r="O1451" i="6"/>
  <c r="AA1450" i="6"/>
  <c r="Z1450" i="6"/>
  <c r="Y1450" i="6"/>
  <c r="X1450" i="6"/>
  <c r="W1450" i="6"/>
  <c r="V1450" i="6"/>
  <c r="U1450" i="6"/>
  <c r="T1450" i="6"/>
  <c r="S1450" i="6"/>
  <c r="R1450" i="6"/>
  <c r="Q1450" i="6"/>
  <c r="P1450" i="6"/>
  <c r="O1450" i="6"/>
  <c r="AA1449" i="6"/>
  <c r="Z1449" i="6"/>
  <c r="Y1449" i="6"/>
  <c r="X1449" i="6"/>
  <c r="W1449" i="6"/>
  <c r="V1449" i="6"/>
  <c r="U1449" i="6"/>
  <c r="T1449" i="6"/>
  <c r="S1449" i="6"/>
  <c r="R1449" i="6"/>
  <c r="Q1449" i="6"/>
  <c r="P1449" i="6"/>
  <c r="O1449" i="6"/>
  <c r="AA1448" i="6"/>
  <c r="Z1448" i="6"/>
  <c r="Y1448" i="6"/>
  <c r="X1448" i="6"/>
  <c r="W1448" i="6"/>
  <c r="V1448" i="6"/>
  <c r="U1448" i="6"/>
  <c r="T1448" i="6"/>
  <c r="S1448" i="6"/>
  <c r="R1448" i="6"/>
  <c r="Q1448" i="6"/>
  <c r="P1448" i="6"/>
  <c r="O1448" i="6"/>
  <c r="AA1447" i="6"/>
  <c r="Z1447" i="6"/>
  <c r="Y1447" i="6"/>
  <c r="X1447" i="6"/>
  <c r="W1447" i="6"/>
  <c r="V1447" i="6"/>
  <c r="U1447" i="6"/>
  <c r="T1447" i="6"/>
  <c r="S1447" i="6"/>
  <c r="R1447" i="6"/>
  <c r="Q1447" i="6"/>
  <c r="P1447" i="6"/>
  <c r="O1447" i="6"/>
  <c r="AA1446" i="6"/>
  <c r="Z1446" i="6"/>
  <c r="Y1446" i="6"/>
  <c r="X1446" i="6"/>
  <c r="W1446" i="6"/>
  <c r="V1446" i="6"/>
  <c r="U1446" i="6"/>
  <c r="T1446" i="6"/>
  <c r="S1446" i="6"/>
  <c r="R1446" i="6"/>
  <c r="Q1446" i="6"/>
  <c r="P1446" i="6"/>
  <c r="O1446" i="6"/>
  <c r="AA1445" i="6"/>
  <c r="Z1445" i="6"/>
  <c r="Y1445" i="6"/>
  <c r="X1445" i="6"/>
  <c r="W1445" i="6"/>
  <c r="V1445" i="6"/>
  <c r="U1445" i="6"/>
  <c r="T1445" i="6"/>
  <c r="S1445" i="6"/>
  <c r="R1445" i="6"/>
  <c r="Q1445" i="6"/>
  <c r="P1445" i="6"/>
  <c r="O1445" i="6"/>
  <c r="AA1444" i="6"/>
  <c r="Z1444" i="6"/>
  <c r="Y1444" i="6"/>
  <c r="X1444" i="6"/>
  <c r="W1444" i="6"/>
  <c r="V1444" i="6"/>
  <c r="U1444" i="6"/>
  <c r="T1444" i="6"/>
  <c r="S1444" i="6"/>
  <c r="R1444" i="6"/>
  <c r="Q1444" i="6"/>
  <c r="P1444" i="6"/>
  <c r="O1444" i="6"/>
  <c r="AA1443" i="6"/>
  <c r="Z1443" i="6"/>
  <c r="Y1443" i="6"/>
  <c r="X1443" i="6"/>
  <c r="W1443" i="6"/>
  <c r="V1443" i="6"/>
  <c r="U1443" i="6"/>
  <c r="T1443" i="6"/>
  <c r="S1443" i="6"/>
  <c r="R1443" i="6"/>
  <c r="Q1443" i="6"/>
  <c r="P1443" i="6"/>
  <c r="O1443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AA1441" i="6"/>
  <c r="Z1441" i="6"/>
  <c r="Y1441" i="6"/>
  <c r="X1441" i="6"/>
  <c r="W1441" i="6"/>
  <c r="V1441" i="6"/>
  <c r="U1441" i="6"/>
  <c r="T1441" i="6"/>
  <c r="S1441" i="6"/>
  <c r="R1441" i="6"/>
  <c r="Q1441" i="6"/>
  <c r="P1441" i="6"/>
  <c r="O1441" i="6"/>
  <c r="AA1440" i="6"/>
  <c r="Z1440" i="6"/>
  <c r="Y1440" i="6"/>
  <c r="X1440" i="6"/>
  <c r="W1440" i="6"/>
  <c r="V1440" i="6"/>
  <c r="U1440" i="6"/>
  <c r="T1440" i="6"/>
  <c r="S1440" i="6"/>
  <c r="R1440" i="6"/>
  <c r="Q1440" i="6"/>
  <c r="P1440" i="6"/>
  <c r="O1440" i="6"/>
  <c r="AA1439" i="6"/>
  <c r="Z1439" i="6"/>
  <c r="Y1439" i="6"/>
  <c r="X1439" i="6"/>
  <c r="W1439" i="6"/>
  <c r="V1439" i="6"/>
  <c r="U1439" i="6"/>
  <c r="T1439" i="6"/>
  <c r="S1439" i="6"/>
  <c r="R1439" i="6"/>
  <c r="Q1439" i="6"/>
  <c r="P1439" i="6"/>
  <c r="O1439" i="6"/>
  <c r="AA1438" i="6"/>
  <c r="Z1438" i="6"/>
  <c r="Y1438" i="6"/>
  <c r="X1438" i="6"/>
  <c r="W1438" i="6"/>
  <c r="V1438" i="6"/>
  <c r="U1438" i="6"/>
  <c r="T1438" i="6"/>
  <c r="S1438" i="6"/>
  <c r="R1438" i="6"/>
  <c r="Q1438" i="6"/>
  <c r="P1438" i="6"/>
  <c r="O1438" i="6"/>
  <c r="AA1437" i="6"/>
  <c r="Z1437" i="6"/>
  <c r="Y1437" i="6"/>
  <c r="X1437" i="6"/>
  <c r="W1437" i="6"/>
  <c r="V1437" i="6"/>
  <c r="U1437" i="6"/>
  <c r="T1437" i="6"/>
  <c r="S1437" i="6"/>
  <c r="R1437" i="6"/>
  <c r="Q1437" i="6"/>
  <c r="P1437" i="6"/>
  <c r="O1437" i="6"/>
  <c r="AA1436" i="6"/>
  <c r="Z1436" i="6"/>
  <c r="Y1436" i="6"/>
  <c r="X1436" i="6"/>
  <c r="W1436" i="6"/>
  <c r="V1436" i="6"/>
  <c r="U1436" i="6"/>
  <c r="T1436" i="6"/>
  <c r="S1436" i="6"/>
  <c r="R1436" i="6"/>
  <c r="Q1436" i="6"/>
  <c r="P1436" i="6"/>
  <c r="O1436" i="6"/>
  <c r="AA1435" i="6"/>
  <c r="Z1435" i="6"/>
  <c r="Y1435" i="6"/>
  <c r="X1435" i="6"/>
  <c r="W1435" i="6"/>
  <c r="V1435" i="6"/>
  <c r="U1435" i="6"/>
  <c r="T1435" i="6"/>
  <c r="S1435" i="6"/>
  <c r="R1435" i="6"/>
  <c r="Q1435" i="6"/>
  <c r="P1435" i="6"/>
  <c r="O1435" i="6"/>
  <c r="AA1434" i="6"/>
  <c r="Z1434" i="6"/>
  <c r="Y1434" i="6"/>
  <c r="X1434" i="6"/>
  <c r="W1434" i="6"/>
  <c r="V1434" i="6"/>
  <c r="U1434" i="6"/>
  <c r="T1434" i="6"/>
  <c r="S1434" i="6"/>
  <c r="R1434" i="6"/>
  <c r="Q1434" i="6"/>
  <c r="P1434" i="6"/>
  <c r="O1434" i="6"/>
  <c r="AA1433" i="6"/>
  <c r="Z1433" i="6"/>
  <c r="Y1433" i="6"/>
  <c r="X1433" i="6"/>
  <c r="W1433" i="6"/>
  <c r="V1433" i="6"/>
  <c r="U1433" i="6"/>
  <c r="T1433" i="6"/>
  <c r="S1433" i="6"/>
  <c r="R1433" i="6"/>
  <c r="Q1433" i="6"/>
  <c r="P1433" i="6"/>
  <c r="O1433" i="6"/>
  <c r="AA1432" i="6"/>
  <c r="Z1432" i="6"/>
  <c r="Y1432" i="6"/>
  <c r="X1432" i="6"/>
  <c r="W1432" i="6"/>
  <c r="V1432" i="6"/>
  <c r="U1432" i="6"/>
  <c r="T1432" i="6"/>
  <c r="S1432" i="6"/>
  <c r="R1432" i="6"/>
  <c r="Q1432" i="6"/>
  <c r="P1432" i="6"/>
  <c r="O1432" i="6"/>
  <c r="AA1431" i="6"/>
  <c r="Z1431" i="6"/>
  <c r="Y1431" i="6"/>
  <c r="X1431" i="6"/>
  <c r="W1431" i="6"/>
  <c r="V1431" i="6"/>
  <c r="U1431" i="6"/>
  <c r="T1431" i="6"/>
  <c r="S1431" i="6"/>
  <c r="R1431" i="6"/>
  <c r="Q1431" i="6"/>
  <c r="P1431" i="6"/>
  <c r="O1431" i="6"/>
  <c r="AA1430" i="6"/>
  <c r="Z1430" i="6"/>
  <c r="Y1430" i="6"/>
  <c r="X1430" i="6"/>
  <c r="W1430" i="6"/>
  <c r="V1430" i="6"/>
  <c r="U1430" i="6"/>
  <c r="T1430" i="6"/>
  <c r="S1430" i="6"/>
  <c r="R1430" i="6"/>
  <c r="Q1430" i="6"/>
  <c r="P1430" i="6"/>
  <c r="O1430" i="6"/>
  <c r="AA1429" i="6"/>
  <c r="Z1429" i="6"/>
  <c r="Y1429" i="6"/>
  <c r="X1429" i="6"/>
  <c r="W1429" i="6"/>
  <c r="V1429" i="6"/>
  <c r="U1429" i="6"/>
  <c r="T1429" i="6"/>
  <c r="S1429" i="6"/>
  <c r="R1429" i="6"/>
  <c r="Q1429" i="6"/>
  <c r="P1429" i="6"/>
  <c r="O1429" i="6"/>
  <c r="AA1428" i="6"/>
  <c r="Z1428" i="6"/>
  <c r="Y1428" i="6"/>
  <c r="X1428" i="6"/>
  <c r="W1428" i="6"/>
  <c r="V1428" i="6"/>
  <c r="U1428" i="6"/>
  <c r="T1428" i="6"/>
  <c r="S1428" i="6"/>
  <c r="R1428" i="6"/>
  <c r="Q1428" i="6"/>
  <c r="P1428" i="6"/>
  <c r="O1428" i="6"/>
  <c r="AA1427" i="6"/>
  <c r="Z1427" i="6"/>
  <c r="Y1427" i="6"/>
  <c r="X1427" i="6"/>
  <c r="W1427" i="6"/>
  <c r="V1427" i="6"/>
  <c r="U1427" i="6"/>
  <c r="T1427" i="6"/>
  <c r="S1427" i="6"/>
  <c r="R1427" i="6"/>
  <c r="Q1427" i="6"/>
  <c r="P1427" i="6"/>
  <c r="O1427" i="6"/>
  <c r="AA1426" i="6"/>
  <c r="Z1426" i="6"/>
  <c r="Y1426" i="6"/>
  <c r="X1426" i="6"/>
  <c r="W1426" i="6"/>
  <c r="V1426" i="6"/>
  <c r="U1426" i="6"/>
  <c r="T1426" i="6"/>
  <c r="S1426" i="6"/>
  <c r="R1426" i="6"/>
  <c r="Q1426" i="6"/>
  <c r="P1426" i="6"/>
  <c r="O1426" i="6"/>
  <c r="AA1425" i="6"/>
  <c r="Z1425" i="6"/>
  <c r="Y1425" i="6"/>
  <c r="X1425" i="6"/>
  <c r="W1425" i="6"/>
  <c r="V1425" i="6"/>
  <c r="U1425" i="6"/>
  <c r="T1425" i="6"/>
  <c r="S1425" i="6"/>
  <c r="R1425" i="6"/>
  <c r="Q1425" i="6"/>
  <c r="P1425" i="6"/>
  <c r="O1425" i="6"/>
  <c r="AA1424" i="6"/>
  <c r="Z1424" i="6"/>
  <c r="Y1424" i="6"/>
  <c r="X1424" i="6"/>
  <c r="W1424" i="6"/>
  <c r="V1424" i="6"/>
  <c r="U1424" i="6"/>
  <c r="T1424" i="6"/>
  <c r="S1424" i="6"/>
  <c r="R1424" i="6"/>
  <c r="Q1424" i="6"/>
  <c r="P1424" i="6"/>
  <c r="O1424" i="6"/>
  <c r="AA1423" i="6"/>
  <c r="Z1423" i="6"/>
  <c r="Y1423" i="6"/>
  <c r="X1423" i="6"/>
  <c r="W1423" i="6"/>
  <c r="V1423" i="6"/>
  <c r="U1423" i="6"/>
  <c r="T1423" i="6"/>
  <c r="S1423" i="6"/>
  <c r="R1423" i="6"/>
  <c r="Q1423" i="6"/>
  <c r="P1423" i="6"/>
  <c r="O1423" i="6"/>
  <c r="AA1422" i="6"/>
  <c r="Z1422" i="6"/>
  <c r="Y1422" i="6"/>
  <c r="X1422" i="6"/>
  <c r="W1422" i="6"/>
  <c r="V1422" i="6"/>
  <c r="U1422" i="6"/>
  <c r="T1422" i="6"/>
  <c r="S1422" i="6"/>
  <c r="R1422" i="6"/>
  <c r="Q1422" i="6"/>
  <c r="P1422" i="6"/>
  <c r="O1422" i="6"/>
  <c r="AA1421" i="6"/>
  <c r="Z1421" i="6"/>
  <c r="Y1421" i="6"/>
  <c r="X1421" i="6"/>
  <c r="W1421" i="6"/>
  <c r="V1421" i="6"/>
  <c r="U1421" i="6"/>
  <c r="T1421" i="6"/>
  <c r="S1421" i="6"/>
  <c r="R1421" i="6"/>
  <c r="Q1421" i="6"/>
  <c r="P1421" i="6"/>
  <c r="O1421" i="6"/>
  <c r="AA1420" i="6"/>
  <c r="Z1420" i="6"/>
  <c r="Y1420" i="6"/>
  <c r="X1420" i="6"/>
  <c r="W1420" i="6"/>
  <c r="V1420" i="6"/>
  <c r="U1420" i="6"/>
  <c r="T1420" i="6"/>
  <c r="S1420" i="6"/>
  <c r="R1420" i="6"/>
  <c r="Q1420" i="6"/>
  <c r="P1420" i="6"/>
  <c r="O1420" i="6"/>
  <c r="AA1419" i="6"/>
  <c r="Z1419" i="6"/>
  <c r="Y1419" i="6"/>
  <c r="X1419" i="6"/>
  <c r="W1419" i="6"/>
  <c r="V1419" i="6"/>
  <c r="U1419" i="6"/>
  <c r="T1419" i="6"/>
  <c r="S1419" i="6"/>
  <c r="R1419" i="6"/>
  <c r="Q1419" i="6"/>
  <c r="P1419" i="6"/>
  <c r="O1419" i="6"/>
  <c r="AA1418" i="6"/>
  <c r="Z1418" i="6"/>
  <c r="Y1418" i="6"/>
  <c r="X1418" i="6"/>
  <c r="W1418" i="6"/>
  <c r="V1418" i="6"/>
  <c r="U1418" i="6"/>
  <c r="T1418" i="6"/>
  <c r="S1418" i="6"/>
  <c r="R1418" i="6"/>
  <c r="Q1418" i="6"/>
  <c r="P1418" i="6"/>
  <c r="O1418" i="6"/>
  <c r="AA1417" i="6"/>
  <c r="Z1417" i="6"/>
  <c r="Y1417" i="6"/>
  <c r="X1417" i="6"/>
  <c r="W1417" i="6"/>
  <c r="V1417" i="6"/>
  <c r="U1417" i="6"/>
  <c r="T1417" i="6"/>
  <c r="S1417" i="6"/>
  <c r="R1417" i="6"/>
  <c r="Q1417" i="6"/>
  <c r="P1417" i="6"/>
  <c r="O1417" i="6"/>
  <c r="AA1416" i="6"/>
  <c r="Z1416" i="6"/>
  <c r="Y1416" i="6"/>
  <c r="X1416" i="6"/>
  <c r="W1416" i="6"/>
  <c r="V1416" i="6"/>
  <c r="U1416" i="6"/>
  <c r="T1416" i="6"/>
  <c r="S1416" i="6"/>
  <c r="R1416" i="6"/>
  <c r="Q1416" i="6"/>
  <c r="P1416" i="6"/>
  <c r="O1416" i="6"/>
  <c r="AA1415" i="6"/>
  <c r="Z1415" i="6"/>
  <c r="Y1415" i="6"/>
  <c r="X1415" i="6"/>
  <c r="W1415" i="6"/>
  <c r="V1415" i="6"/>
  <c r="U1415" i="6"/>
  <c r="T1415" i="6"/>
  <c r="S1415" i="6"/>
  <c r="R1415" i="6"/>
  <c r="Q1415" i="6"/>
  <c r="P1415" i="6"/>
  <c r="O1415" i="6"/>
  <c r="AA1414" i="6"/>
  <c r="Z1414" i="6"/>
  <c r="Y1414" i="6"/>
  <c r="X1414" i="6"/>
  <c r="W1414" i="6"/>
  <c r="V1414" i="6"/>
  <c r="U1414" i="6"/>
  <c r="T1414" i="6"/>
  <c r="S1414" i="6"/>
  <c r="R1414" i="6"/>
  <c r="Q1414" i="6"/>
  <c r="P1414" i="6"/>
  <c r="O1414" i="6"/>
  <c r="AA1413" i="6"/>
  <c r="Z1413" i="6"/>
  <c r="Y1413" i="6"/>
  <c r="X1413" i="6"/>
  <c r="W1413" i="6"/>
  <c r="V1413" i="6"/>
  <c r="U1413" i="6"/>
  <c r="T1413" i="6"/>
  <c r="S1413" i="6"/>
  <c r="R1413" i="6"/>
  <c r="Q1413" i="6"/>
  <c r="P1413" i="6"/>
  <c r="O1413" i="6"/>
  <c r="AA1412" i="6"/>
  <c r="Z1412" i="6"/>
  <c r="Y1412" i="6"/>
  <c r="X1412" i="6"/>
  <c r="W1412" i="6"/>
  <c r="V1412" i="6"/>
  <c r="U1412" i="6"/>
  <c r="T1412" i="6"/>
  <c r="S1412" i="6"/>
  <c r="R1412" i="6"/>
  <c r="Q1412" i="6"/>
  <c r="P1412" i="6"/>
  <c r="O1412" i="6"/>
  <c r="AA1411" i="6"/>
  <c r="Z1411" i="6"/>
  <c r="Y1411" i="6"/>
  <c r="X1411" i="6"/>
  <c r="W1411" i="6"/>
  <c r="V1411" i="6"/>
  <c r="U1411" i="6"/>
  <c r="T1411" i="6"/>
  <c r="S1411" i="6"/>
  <c r="R1411" i="6"/>
  <c r="Q1411" i="6"/>
  <c r="P1411" i="6"/>
  <c r="O1411" i="6"/>
  <c r="AA1410" i="6"/>
  <c r="Z1410" i="6"/>
  <c r="Y1410" i="6"/>
  <c r="X1410" i="6"/>
  <c r="W1410" i="6"/>
  <c r="V1410" i="6"/>
  <c r="U1410" i="6"/>
  <c r="T1410" i="6"/>
  <c r="S1410" i="6"/>
  <c r="R1410" i="6"/>
  <c r="Q1410" i="6"/>
  <c r="P1410" i="6"/>
  <c r="O1410" i="6"/>
  <c r="AA1409" i="6"/>
  <c r="Z1409" i="6"/>
  <c r="Y1409" i="6"/>
  <c r="X1409" i="6"/>
  <c r="W1409" i="6"/>
  <c r="V1409" i="6"/>
  <c r="U1409" i="6"/>
  <c r="T1409" i="6"/>
  <c r="S1409" i="6"/>
  <c r="R1409" i="6"/>
  <c r="Q1409" i="6"/>
  <c r="P1409" i="6"/>
  <c r="O1409" i="6"/>
  <c r="AA1408" i="6"/>
  <c r="Z1408" i="6"/>
  <c r="Y1408" i="6"/>
  <c r="X1408" i="6"/>
  <c r="W1408" i="6"/>
  <c r="V1408" i="6"/>
  <c r="U1408" i="6"/>
  <c r="T1408" i="6"/>
  <c r="S1408" i="6"/>
  <c r="R1408" i="6"/>
  <c r="Q1408" i="6"/>
  <c r="P1408" i="6"/>
  <c r="O1408" i="6"/>
  <c r="AA1407" i="6"/>
  <c r="Z1407" i="6"/>
  <c r="Y1407" i="6"/>
  <c r="X1407" i="6"/>
  <c r="W1407" i="6"/>
  <c r="V1407" i="6"/>
  <c r="U1407" i="6"/>
  <c r="T1407" i="6"/>
  <c r="S1407" i="6"/>
  <c r="R1407" i="6"/>
  <c r="Q1407" i="6"/>
  <c r="P1407" i="6"/>
  <c r="O1407" i="6"/>
  <c r="AA1406" i="6"/>
  <c r="Z1406" i="6"/>
  <c r="Y1406" i="6"/>
  <c r="X1406" i="6"/>
  <c r="W1406" i="6"/>
  <c r="V1406" i="6"/>
  <c r="U1406" i="6"/>
  <c r="T1406" i="6"/>
  <c r="S1406" i="6"/>
  <c r="R1406" i="6"/>
  <c r="Q1406" i="6"/>
  <c r="P1406" i="6"/>
  <c r="O1406" i="6"/>
  <c r="AA1405" i="6"/>
  <c r="Z1405" i="6"/>
  <c r="Y1405" i="6"/>
  <c r="X1405" i="6"/>
  <c r="W1405" i="6"/>
  <c r="V1405" i="6"/>
  <c r="U1405" i="6"/>
  <c r="T1405" i="6"/>
  <c r="S1405" i="6"/>
  <c r="R1405" i="6"/>
  <c r="Q1405" i="6"/>
  <c r="P1405" i="6"/>
  <c r="O1405" i="6"/>
  <c r="AA1404" i="6"/>
  <c r="Z1404" i="6"/>
  <c r="Y1404" i="6"/>
  <c r="X1404" i="6"/>
  <c r="W1404" i="6"/>
  <c r="V1404" i="6"/>
  <c r="U1404" i="6"/>
  <c r="T1404" i="6"/>
  <c r="S1404" i="6"/>
  <c r="R1404" i="6"/>
  <c r="Q1404" i="6"/>
  <c r="P1404" i="6"/>
  <c r="O1404" i="6"/>
  <c r="AA1403" i="6"/>
  <c r="Z1403" i="6"/>
  <c r="Y1403" i="6"/>
  <c r="X1403" i="6"/>
  <c r="W1403" i="6"/>
  <c r="V1403" i="6"/>
  <c r="U1403" i="6"/>
  <c r="T1403" i="6"/>
  <c r="S1403" i="6"/>
  <c r="R1403" i="6"/>
  <c r="Q1403" i="6"/>
  <c r="P1403" i="6"/>
  <c r="O1403" i="6"/>
  <c r="AA1402" i="6"/>
  <c r="Z1402" i="6"/>
  <c r="Y1402" i="6"/>
  <c r="X1402" i="6"/>
  <c r="W1402" i="6"/>
  <c r="V1402" i="6"/>
  <c r="U1402" i="6"/>
  <c r="T1402" i="6"/>
  <c r="S1402" i="6"/>
  <c r="R1402" i="6"/>
  <c r="Q1402" i="6"/>
  <c r="P1402" i="6"/>
  <c r="O1402" i="6"/>
  <c r="AA1401" i="6"/>
  <c r="Z1401" i="6"/>
  <c r="Y1401" i="6"/>
  <c r="X1401" i="6"/>
  <c r="W1401" i="6"/>
  <c r="V1401" i="6"/>
  <c r="U1401" i="6"/>
  <c r="T1401" i="6"/>
  <c r="S1401" i="6"/>
  <c r="R1401" i="6"/>
  <c r="Q1401" i="6"/>
  <c r="P1401" i="6"/>
  <c r="O1401" i="6"/>
  <c r="AA1400" i="6"/>
  <c r="Z1400" i="6"/>
  <c r="Y1400" i="6"/>
  <c r="X1400" i="6"/>
  <c r="W1400" i="6"/>
  <c r="V1400" i="6"/>
  <c r="U1400" i="6"/>
  <c r="T1400" i="6"/>
  <c r="S1400" i="6"/>
  <c r="R1400" i="6"/>
  <c r="Q1400" i="6"/>
  <c r="P1400" i="6"/>
  <c r="O1400" i="6"/>
  <c r="AA1399" i="6"/>
  <c r="Z1399" i="6"/>
  <c r="Y1399" i="6"/>
  <c r="X1399" i="6"/>
  <c r="W1399" i="6"/>
  <c r="V1399" i="6"/>
  <c r="U1399" i="6"/>
  <c r="T1399" i="6"/>
  <c r="S1399" i="6"/>
  <c r="R1399" i="6"/>
  <c r="Q1399" i="6"/>
  <c r="P1399" i="6"/>
  <c r="O1399" i="6"/>
  <c r="AA1398" i="6"/>
  <c r="Z1398" i="6"/>
  <c r="Y1398" i="6"/>
  <c r="X1398" i="6"/>
  <c r="W1398" i="6"/>
  <c r="V1398" i="6"/>
  <c r="U1398" i="6"/>
  <c r="T1398" i="6"/>
  <c r="S1398" i="6"/>
  <c r="R1398" i="6"/>
  <c r="Q1398" i="6"/>
  <c r="P1398" i="6"/>
  <c r="O1398" i="6"/>
  <c r="AA1397" i="6"/>
  <c r="Z1397" i="6"/>
  <c r="Y1397" i="6"/>
  <c r="X1397" i="6"/>
  <c r="W1397" i="6"/>
  <c r="V1397" i="6"/>
  <c r="U1397" i="6"/>
  <c r="T1397" i="6"/>
  <c r="S1397" i="6"/>
  <c r="R1397" i="6"/>
  <c r="Q1397" i="6"/>
  <c r="P1397" i="6"/>
  <c r="O1397" i="6"/>
  <c r="AA1396" i="6"/>
  <c r="Z1396" i="6"/>
  <c r="Y1396" i="6"/>
  <c r="X1396" i="6"/>
  <c r="W1396" i="6"/>
  <c r="V1396" i="6"/>
  <c r="U1396" i="6"/>
  <c r="T1396" i="6"/>
  <c r="S1396" i="6"/>
  <c r="R1396" i="6"/>
  <c r="Q1396" i="6"/>
  <c r="P1396" i="6"/>
  <c r="O1396" i="6"/>
  <c r="AA1395" i="6"/>
  <c r="Z1395" i="6"/>
  <c r="Y1395" i="6"/>
  <c r="X1395" i="6"/>
  <c r="W1395" i="6"/>
  <c r="V1395" i="6"/>
  <c r="U1395" i="6"/>
  <c r="T1395" i="6"/>
  <c r="S1395" i="6"/>
  <c r="R1395" i="6"/>
  <c r="Q1395" i="6"/>
  <c r="P1395" i="6"/>
  <c r="O1395" i="6"/>
  <c r="AA1394" i="6"/>
  <c r="Z1394" i="6"/>
  <c r="Y1394" i="6"/>
  <c r="X1394" i="6"/>
  <c r="W1394" i="6"/>
  <c r="V1394" i="6"/>
  <c r="U1394" i="6"/>
  <c r="T1394" i="6"/>
  <c r="S1394" i="6"/>
  <c r="R1394" i="6"/>
  <c r="Q1394" i="6"/>
  <c r="P1394" i="6"/>
  <c r="O1394" i="6"/>
  <c r="AA1393" i="6"/>
  <c r="Z1393" i="6"/>
  <c r="Y1393" i="6"/>
  <c r="X1393" i="6"/>
  <c r="W1393" i="6"/>
  <c r="V1393" i="6"/>
  <c r="U1393" i="6"/>
  <c r="T1393" i="6"/>
  <c r="S1393" i="6"/>
  <c r="R1393" i="6"/>
  <c r="Q1393" i="6"/>
  <c r="P1393" i="6"/>
  <c r="O1393" i="6"/>
  <c r="AA1392" i="6"/>
  <c r="Z1392" i="6"/>
  <c r="Y1392" i="6"/>
  <c r="X1392" i="6"/>
  <c r="W1392" i="6"/>
  <c r="V1392" i="6"/>
  <c r="U1392" i="6"/>
  <c r="T1392" i="6"/>
  <c r="S1392" i="6"/>
  <c r="R1392" i="6"/>
  <c r="Q1392" i="6"/>
  <c r="P1392" i="6"/>
  <c r="O1392" i="6"/>
  <c r="AA1391" i="6"/>
  <c r="Z1391" i="6"/>
  <c r="Y1391" i="6"/>
  <c r="X1391" i="6"/>
  <c r="W1391" i="6"/>
  <c r="V1391" i="6"/>
  <c r="U1391" i="6"/>
  <c r="T1391" i="6"/>
  <c r="S1391" i="6"/>
  <c r="R1391" i="6"/>
  <c r="Q1391" i="6"/>
  <c r="P1391" i="6"/>
  <c r="O1391" i="6"/>
  <c r="AA1390" i="6"/>
  <c r="Z1390" i="6"/>
  <c r="Y1390" i="6"/>
  <c r="X1390" i="6"/>
  <c r="W1390" i="6"/>
  <c r="V1390" i="6"/>
  <c r="U1390" i="6"/>
  <c r="T1390" i="6"/>
  <c r="S1390" i="6"/>
  <c r="R1390" i="6"/>
  <c r="Q1390" i="6"/>
  <c r="P1390" i="6"/>
  <c r="O1390" i="6"/>
  <c r="AA1389" i="6"/>
  <c r="Z1389" i="6"/>
  <c r="Y1389" i="6"/>
  <c r="X1389" i="6"/>
  <c r="W1389" i="6"/>
  <c r="V1389" i="6"/>
  <c r="U1389" i="6"/>
  <c r="T1389" i="6"/>
  <c r="S1389" i="6"/>
  <c r="R1389" i="6"/>
  <c r="Q1389" i="6"/>
  <c r="P1389" i="6"/>
  <c r="O1389" i="6"/>
  <c r="AA1388" i="6"/>
  <c r="Z1388" i="6"/>
  <c r="Y1388" i="6"/>
  <c r="X1388" i="6"/>
  <c r="W1388" i="6"/>
  <c r="V1388" i="6"/>
  <c r="U1388" i="6"/>
  <c r="T1388" i="6"/>
  <c r="S1388" i="6"/>
  <c r="R1388" i="6"/>
  <c r="Q1388" i="6"/>
  <c r="P1388" i="6"/>
  <c r="O1388" i="6"/>
  <c r="AA1387" i="6"/>
  <c r="Z1387" i="6"/>
  <c r="Y1387" i="6"/>
  <c r="X1387" i="6"/>
  <c r="W1387" i="6"/>
  <c r="V1387" i="6"/>
  <c r="U1387" i="6"/>
  <c r="T1387" i="6"/>
  <c r="S1387" i="6"/>
  <c r="R1387" i="6"/>
  <c r="Q1387" i="6"/>
  <c r="P1387" i="6"/>
  <c r="O1387" i="6"/>
  <c r="AA1386" i="6"/>
  <c r="Z1386" i="6"/>
  <c r="Y1386" i="6"/>
  <c r="X1386" i="6"/>
  <c r="W1386" i="6"/>
  <c r="V1386" i="6"/>
  <c r="U1386" i="6"/>
  <c r="T1386" i="6"/>
  <c r="S1386" i="6"/>
  <c r="R1386" i="6"/>
  <c r="Q1386" i="6"/>
  <c r="P1386" i="6"/>
  <c r="O1386" i="6"/>
  <c r="AA1385" i="6"/>
  <c r="Z1385" i="6"/>
  <c r="Y1385" i="6"/>
  <c r="X1385" i="6"/>
  <c r="W1385" i="6"/>
  <c r="V1385" i="6"/>
  <c r="U1385" i="6"/>
  <c r="T1385" i="6"/>
  <c r="S1385" i="6"/>
  <c r="R1385" i="6"/>
  <c r="Q1385" i="6"/>
  <c r="P1385" i="6"/>
  <c r="O1385" i="6"/>
  <c r="AA1384" i="6"/>
  <c r="Z1384" i="6"/>
  <c r="Y1384" i="6"/>
  <c r="X1384" i="6"/>
  <c r="W1384" i="6"/>
  <c r="V1384" i="6"/>
  <c r="U1384" i="6"/>
  <c r="T1384" i="6"/>
  <c r="S1384" i="6"/>
  <c r="R1384" i="6"/>
  <c r="Q1384" i="6"/>
  <c r="P1384" i="6"/>
  <c r="O1384" i="6"/>
  <c r="AA1383" i="6"/>
  <c r="Z1383" i="6"/>
  <c r="Y1383" i="6"/>
  <c r="X1383" i="6"/>
  <c r="W1383" i="6"/>
  <c r="V1383" i="6"/>
  <c r="U1383" i="6"/>
  <c r="T1383" i="6"/>
  <c r="S1383" i="6"/>
  <c r="R1383" i="6"/>
  <c r="Q1383" i="6"/>
  <c r="P1383" i="6"/>
  <c r="O1383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AA1381" i="6"/>
  <c r="Z1381" i="6"/>
  <c r="Y1381" i="6"/>
  <c r="X1381" i="6"/>
  <c r="W1381" i="6"/>
  <c r="V1381" i="6"/>
  <c r="U1381" i="6"/>
  <c r="T1381" i="6"/>
  <c r="S1381" i="6"/>
  <c r="R1381" i="6"/>
  <c r="Q1381" i="6"/>
  <c r="P1381" i="6"/>
  <c r="O1381" i="6"/>
  <c r="AA1380" i="6"/>
  <c r="Z1380" i="6"/>
  <c r="Y1380" i="6"/>
  <c r="X1380" i="6"/>
  <c r="W1380" i="6"/>
  <c r="V1380" i="6"/>
  <c r="U1380" i="6"/>
  <c r="T1380" i="6"/>
  <c r="S1380" i="6"/>
  <c r="R1380" i="6"/>
  <c r="Q1380" i="6"/>
  <c r="P1380" i="6"/>
  <c r="O1380" i="6"/>
  <c r="AA1379" i="6"/>
  <c r="Z1379" i="6"/>
  <c r="Y1379" i="6"/>
  <c r="X1379" i="6"/>
  <c r="W1379" i="6"/>
  <c r="V1379" i="6"/>
  <c r="U1379" i="6"/>
  <c r="T1379" i="6"/>
  <c r="S1379" i="6"/>
  <c r="R1379" i="6"/>
  <c r="Q1379" i="6"/>
  <c r="P1379" i="6"/>
  <c r="O1379" i="6"/>
  <c r="AA1378" i="6"/>
  <c r="Z1378" i="6"/>
  <c r="Y1378" i="6"/>
  <c r="X1378" i="6"/>
  <c r="W1378" i="6"/>
  <c r="V1378" i="6"/>
  <c r="U1378" i="6"/>
  <c r="T1378" i="6"/>
  <c r="S1378" i="6"/>
  <c r="R1378" i="6"/>
  <c r="Q1378" i="6"/>
  <c r="P1378" i="6"/>
  <c r="O1378" i="6"/>
  <c r="AA1377" i="6"/>
  <c r="Z1377" i="6"/>
  <c r="Y1377" i="6"/>
  <c r="X1377" i="6"/>
  <c r="W1377" i="6"/>
  <c r="V1377" i="6"/>
  <c r="U1377" i="6"/>
  <c r="T1377" i="6"/>
  <c r="S1377" i="6"/>
  <c r="R1377" i="6"/>
  <c r="Q1377" i="6"/>
  <c r="P1377" i="6"/>
  <c r="O1377" i="6"/>
  <c r="AA1376" i="6"/>
  <c r="Z1376" i="6"/>
  <c r="Y1376" i="6"/>
  <c r="X1376" i="6"/>
  <c r="W1376" i="6"/>
  <c r="V1376" i="6"/>
  <c r="U1376" i="6"/>
  <c r="T1376" i="6"/>
  <c r="S1376" i="6"/>
  <c r="R1376" i="6"/>
  <c r="Q1376" i="6"/>
  <c r="P1376" i="6"/>
  <c r="O1376" i="6"/>
  <c r="AA1375" i="6"/>
  <c r="Z1375" i="6"/>
  <c r="Y1375" i="6"/>
  <c r="X1375" i="6"/>
  <c r="W1375" i="6"/>
  <c r="V1375" i="6"/>
  <c r="U1375" i="6"/>
  <c r="T1375" i="6"/>
  <c r="S1375" i="6"/>
  <c r="R1375" i="6"/>
  <c r="Q1375" i="6"/>
  <c r="P1375" i="6"/>
  <c r="O1375" i="6"/>
  <c r="AA1374" i="6"/>
  <c r="Z1374" i="6"/>
  <c r="Y1374" i="6"/>
  <c r="X1374" i="6"/>
  <c r="W1374" i="6"/>
  <c r="V1374" i="6"/>
  <c r="U1374" i="6"/>
  <c r="T1374" i="6"/>
  <c r="S1374" i="6"/>
  <c r="R1374" i="6"/>
  <c r="Q1374" i="6"/>
  <c r="P1374" i="6"/>
  <c r="O1374" i="6"/>
  <c r="AA1373" i="6"/>
  <c r="Z1373" i="6"/>
  <c r="Y1373" i="6"/>
  <c r="X1373" i="6"/>
  <c r="W1373" i="6"/>
  <c r="V1373" i="6"/>
  <c r="U1373" i="6"/>
  <c r="T1373" i="6"/>
  <c r="S1373" i="6"/>
  <c r="R1373" i="6"/>
  <c r="Q1373" i="6"/>
  <c r="P1373" i="6"/>
  <c r="O1373" i="6"/>
  <c r="AA1372" i="6"/>
  <c r="Z1372" i="6"/>
  <c r="Y1372" i="6"/>
  <c r="X1372" i="6"/>
  <c r="W1372" i="6"/>
  <c r="V1372" i="6"/>
  <c r="U1372" i="6"/>
  <c r="T1372" i="6"/>
  <c r="S1372" i="6"/>
  <c r="R1372" i="6"/>
  <c r="Q1372" i="6"/>
  <c r="P1372" i="6"/>
  <c r="O1372" i="6"/>
  <c r="AA1371" i="6"/>
  <c r="Z1371" i="6"/>
  <c r="Y1371" i="6"/>
  <c r="X1371" i="6"/>
  <c r="W1371" i="6"/>
  <c r="V1371" i="6"/>
  <c r="U1371" i="6"/>
  <c r="T1371" i="6"/>
  <c r="S1371" i="6"/>
  <c r="R1371" i="6"/>
  <c r="Q1371" i="6"/>
  <c r="P1371" i="6"/>
  <c r="O1371" i="6"/>
  <c r="AA1370" i="6"/>
  <c r="Z1370" i="6"/>
  <c r="Y1370" i="6"/>
  <c r="X1370" i="6"/>
  <c r="W1370" i="6"/>
  <c r="V1370" i="6"/>
  <c r="U1370" i="6"/>
  <c r="T1370" i="6"/>
  <c r="S1370" i="6"/>
  <c r="R1370" i="6"/>
  <c r="Q1370" i="6"/>
  <c r="P1370" i="6"/>
  <c r="O1370" i="6"/>
  <c r="AA1369" i="6"/>
  <c r="Z1369" i="6"/>
  <c r="Y1369" i="6"/>
  <c r="X1369" i="6"/>
  <c r="W1369" i="6"/>
  <c r="V1369" i="6"/>
  <c r="U1369" i="6"/>
  <c r="T1369" i="6"/>
  <c r="S1369" i="6"/>
  <c r="R1369" i="6"/>
  <c r="Q1369" i="6"/>
  <c r="P1369" i="6"/>
  <c r="O1369" i="6"/>
  <c r="AA1368" i="6"/>
  <c r="Z1368" i="6"/>
  <c r="Y1368" i="6"/>
  <c r="X1368" i="6"/>
  <c r="W1368" i="6"/>
  <c r="V1368" i="6"/>
  <c r="U1368" i="6"/>
  <c r="T1368" i="6"/>
  <c r="S1368" i="6"/>
  <c r="R1368" i="6"/>
  <c r="Q1368" i="6"/>
  <c r="P1368" i="6"/>
  <c r="O1368" i="6"/>
  <c r="AA1367" i="6"/>
  <c r="Z1367" i="6"/>
  <c r="Y1367" i="6"/>
  <c r="X1367" i="6"/>
  <c r="W1367" i="6"/>
  <c r="V1367" i="6"/>
  <c r="U1367" i="6"/>
  <c r="T1367" i="6"/>
  <c r="S1367" i="6"/>
  <c r="R1367" i="6"/>
  <c r="Q1367" i="6"/>
  <c r="P1367" i="6"/>
  <c r="O1367" i="6"/>
  <c r="AA1366" i="6"/>
  <c r="Z1366" i="6"/>
  <c r="Y1366" i="6"/>
  <c r="X1366" i="6"/>
  <c r="W1366" i="6"/>
  <c r="V1366" i="6"/>
  <c r="U1366" i="6"/>
  <c r="T1366" i="6"/>
  <c r="S1366" i="6"/>
  <c r="R1366" i="6"/>
  <c r="Q1366" i="6"/>
  <c r="P1366" i="6"/>
  <c r="O1366" i="6"/>
  <c r="AA1365" i="6"/>
  <c r="Z1365" i="6"/>
  <c r="Y1365" i="6"/>
  <c r="X1365" i="6"/>
  <c r="W1365" i="6"/>
  <c r="V1365" i="6"/>
  <c r="U1365" i="6"/>
  <c r="T1365" i="6"/>
  <c r="S1365" i="6"/>
  <c r="R1365" i="6"/>
  <c r="Q1365" i="6"/>
  <c r="P1365" i="6"/>
  <c r="O1365" i="6"/>
  <c r="AA1364" i="6"/>
  <c r="Z1364" i="6"/>
  <c r="Y1364" i="6"/>
  <c r="X1364" i="6"/>
  <c r="W1364" i="6"/>
  <c r="V1364" i="6"/>
  <c r="U1364" i="6"/>
  <c r="T1364" i="6"/>
  <c r="S1364" i="6"/>
  <c r="R1364" i="6"/>
  <c r="Q1364" i="6"/>
  <c r="P1364" i="6"/>
  <c r="O1364" i="6"/>
  <c r="AA1363" i="6"/>
  <c r="Z1363" i="6"/>
  <c r="Y1363" i="6"/>
  <c r="X1363" i="6"/>
  <c r="W1363" i="6"/>
  <c r="V1363" i="6"/>
  <c r="U1363" i="6"/>
  <c r="T1363" i="6"/>
  <c r="S1363" i="6"/>
  <c r="R1363" i="6"/>
  <c r="Q1363" i="6"/>
  <c r="P1363" i="6"/>
  <c r="O1363" i="6"/>
  <c r="AA1362" i="6"/>
  <c r="Z1362" i="6"/>
  <c r="Y1362" i="6"/>
  <c r="X1362" i="6"/>
  <c r="W1362" i="6"/>
  <c r="V1362" i="6"/>
  <c r="U1362" i="6"/>
  <c r="T1362" i="6"/>
  <c r="S1362" i="6"/>
  <c r="R1362" i="6"/>
  <c r="Q1362" i="6"/>
  <c r="P1362" i="6"/>
  <c r="O1362" i="6"/>
  <c r="AA1361" i="6"/>
  <c r="Z1361" i="6"/>
  <c r="Y1361" i="6"/>
  <c r="X1361" i="6"/>
  <c r="W1361" i="6"/>
  <c r="V1361" i="6"/>
  <c r="U1361" i="6"/>
  <c r="T1361" i="6"/>
  <c r="S1361" i="6"/>
  <c r="R1361" i="6"/>
  <c r="Q1361" i="6"/>
  <c r="P1361" i="6"/>
  <c r="O1361" i="6"/>
  <c r="AA1360" i="6"/>
  <c r="Z1360" i="6"/>
  <c r="Y1360" i="6"/>
  <c r="X1360" i="6"/>
  <c r="W1360" i="6"/>
  <c r="V1360" i="6"/>
  <c r="U1360" i="6"/>
  <c r="T1360" i="6"/>
  <c r="S1360" i="6"/>
  <c r="R1360" i="6"/>
  <c r="Q1360" i="6"/>
  <c r="P1360" i="6"/>
  <c r="O1360" i="6"/>
  <c r="AA1359" i="6"/>
  <c r="Z1359" i="6"/>
  <c r="Y1359" i="6"/>
  <c r="X1359" i="6"/>
  <c r="W1359" i="6"/>
  <c r="V1359" i="6"/>
  <c r="U1359" i="6"/>
  <c r="T1359" i="6"/>
  <c r="S1359" i="6"/>
  <c r="R1359" i="6"/>
  <c r="Q1359" i="6"/>
  <c r="P1359" i="6"/>
  <c r="O1359" i="6"/>
  <c r="AA1358" i="6"/>
  <c r="Z1358" i="6"/>
  <c r="Y1358" i="6"/>
  <c r="X1358" i="6"/>
  <c r="W1358" i="6"/>
  <c r="V1358" i="6"/>
  <c r="U1358" i="6"/>
  <c r="T1358" i="6"/>
  <c r="S1358" i="6"/>
  <c r="R1358" i="6"/>
  <c r="Q1358" i="6"/>
  <c r="P1358" i="6"/>
  <c r="O1358" i="6"/>
  <c r="AA1357" i="6"/>
  <c r="Z1357" i="6"/>
  <c r="Y1357" i="6"/>
  <c r="X1357" i="6"/>
  <c r="W1357" i="6"/>
  <c r="V1357" i="6"/>
  <c r="U1357" i="6"/>
  <c r="T1357" i="6"/>
  <c r="S1357" i="6"/>
  <c r="R1357" i="6"/>
  <c r="Q1357" i="6"/>
  <c r="P1357" i="6"/>
  <c r="O1357" i="6"/>
  <c r="AA1356" i="6"/>
  <c r="Z1356" i="6"/>
  <c r="Y1356" i="6"/>
  <c r="X1356" i="6"/>
  <c r="W1356" i="6"/>
  <c r="V1356" i="6"/>
  <c r="U1356" i="6"/>
  <c r="T1356" i="6"/>
  <c r="S1356" i="6"/>
  <c r="R1356" i="6"/>
  <c r="Q1356" i="6"/>
  <c r="P1356" i="6"/>
  <c r="O1356" i="6"/>
  <c r="AA1355" i="6"/>
  <c r="Z1355" i="6"/>
  <c r="Y1355" i="6"/>
  <c r="X1355" i="6"/>
  <c r="W1355" i="6"/>
  <c r="V1355" i="6"/>
  <c r="U1355" i="6"/>
  <c r="T1355" i="6"/>
  <c r="S1355" i="6"/>
  <c r="R1355" i="6"/>
  <c r="Q1355" i="6"/>
  <c r="P1355" i="6"/>
  <c r="O1355" i="6"/>
  <c r="AA1354" i="6"/>
  <c r="Z1354" i="6"/>
  <c r="Y1354" i="6"/>
  <c r="X1354" i="6"/>
  <c r="W1354" i="6"/>
  <c r="V1354" i="6"/>
  <c r="U1354" i="6"/>
  <c r="T1354" i="6"/>
  <c r="S1354" i="6"/>
  <c r="R1354" i="6"/>
  <c r="Q1354" i="6"/>
  <c r="P1354" i="6"/>
  <c r="O1354" i="6"/>
  <c r="AA1353" i="6"/>
  <c r="Z1353" i="6"/>
  <c r="Y1353" i="6"/>
  <c r="X1353" i="6"/>
  <c r="W1353" i="6"/>
  <c r="V1353" i="6"/>
  <c r="U1353" i="6"/>
  <c r="T1353" i="6"/>
  <c r="S1353" i="6"/>
  <c r="R1353" i="6"/>
  <c r="Q1353" i="6"/>
  <c r="P1353" i="6"/>
  <c r="O1353" i="6"/>
  <c r="AA1352" i="6"/>
  <c r="Z1352" i="6"/>
  <c r="Y1352" i="6"/>
  <c r="X1352" i="6"/>
  <c r="W1352" i="6"/>
  <c r="V1352" i="6"/>
  <c r="U1352" i="6"/>
  <c r="T1352" i="6"/>
  <c r="S1352" i="6"/>
  <c r="R1352" i="6"/>
  <c r="Q1352" i="6"/>
  <c r="P1352" i="6"/>
  <c r="O1352" i="6"/>
  <c r="AA1351" i="6"/>
  <c r="Z1351" i="6"/>
  <c r="Y1351" i="6"/>
  <c r="X1351" i="6"/>
  <c r="W1351" i="6"/>
  <c r="V1351" i="6"/>
  <c r="U1351" i="6"/>
  <c r="T1351" i="6"/>
  <c r="S1351" i="6"/>
  <c r="R1351" i="6"/>
  <c r="Q1351" i="6"/>
  <c r="P1351" i="6"/>
  <c r="O1351" i="6"/>
  <c r="AA1350" i="6"/>
  <c r="Z1350" i="6"/>
  <c r="Y1350" i="6"/>
  <c r="X1350" i="6"/>
  <c r="W1350" i="6"/>
  <c r="V1350" i="6"/>
  <c r="U1350" i="6"/>
  <c r="T1350" i="6"/>
  <c r="S1350" i="6"/>
  <c r="R1350" i="6"/>
  <c r="Q1350" i="6"/>
  <c r="P1350" i="6"/>
  <c r="O1350" i="6"/>
  <c r="AA1349" i="6"/>
  <c r="Z1349" i="6"/>
  <c r="Y1349" i="6"/>
  <c r="X1349" i="6"/>
  <c r="W1349" i="6"/>
  <c r="V1349" i="6"/>
  <c r="U1349" i="6"/>
  <c r="T1349" i="6"/>
  <c r="S1349" i="6"/>
  <c r="R1349" i="6"/>
  <c r="Q1349" i="6"/>
  <c r="P1349" i="6"/>
  <c r="O1349" i="6"/>
  <c r="AA1348" i="6"/>
  <c r="Z1348" i="6"/>
  <c r="Y1348" i="6"/>
  <c r="X1348" i="6"/>
  <c r="W1348" i="6"/>
  <c r="V1348" i="6"/>
  <c r="U1348" i="6"/>
  <c r="T1348" i="6"/>
  <c r="S1348" i="6"/>
  <c r="R1348" i="6"/>
  <c r="Q1348" i="6"/>
  <c r="P1348" i="6"/>
  <c r="O1348" i="6"/>
  <c r="AA1347" i="6"/>
  <c r="Z1347" i="6"/>
  <c r="Y1347" i="6"/>
  <c r="X1347" i="6"/>
  <c r="W1347" i="6"/>
  <c r="V1347" i="6"/>
  <c r="U1347" i="6"/>
  <c r="T1347" i="6"/>
  <c r="S1347" i="6"/>
  <c r="R1347" i="6"/>
  <c r="Q1347" i="6"/>
  <c r="P1347" i="6"/>
  <c r="O1347" i="6"/>
  <c r="AA1346" i="6"/>
  <c r="Z1346" i="6"/>
  <c r="Y1346" i="6"/>
  <c r="X1346" i="6"/>
  <c r="W1346" i="6"/>
  <c r="V1346" i="6"/>
  <c r="U1346" i="6"/>
  <c r="T1346" i="6"/>
  <c r="S1346" i="6"/>
  <c r="R1346" i="6"/>
  <c r="Q1346" i="6"/>
  <c r="P1346" i="6"/>
  <c r="O1346" i="6"/>
  <c r="AA1345" i="6"/>
  <c r="Z1345" i="6"/>
  <c r="Y1345" i="6"/>
  <c r="X1345" i="6"/>
  <c r="W1345" i="6"/>
  <c r="V1345" i="6"/>
  <c r="U1345" i="6"/>
  <c r="T1345" i="6"/>
  <c r="S1345" i="6"/>
  <c r="R1345" i="6"/>
  <c r="Q1345" i="6"/>
  <c r="P1345" i="6"/>
  <c r="O1345" i="6"/>
  <c r="AA1344" i="6"/>
  <c r="Z1344" i="6"/>
  <c r="Y1344" i="6"/>
  <c r="X1344" i="6"/>
  <c r="W1344" i="6"/>
  <c r="V1344" i="6"/>
  <c r="U1344" i="6"/>
  <c r="T1344" i="6"/>
  <c r="S1344" i="6"/>
  <c r="R1344" i="6"/>
  <c r="Q1344" i="6"/>
  <c r="P1344" i="6"/>
  <c r="O1344" i="6"/>
  <c r="AA1343" i="6"/>
  <c r="Z1343" i="6"/>
  <c r="Y1343" i="6"/>
  <c r="X1343" i="6"/>
  <c r="W1343" i="6"/>
  <c r="V1343" i="6"/>
  <c r="U1343" i="6"/>
  <c r="T1343" i="6"/>
  <c r="S1343" i="6"/>
  <c r="R1343" i="6"/>
  <c r="Q1343" i="6"/>
  <c r="P1343" i="6"/>
  <c r="O1343" i="6"/>
  <c r="AA1342" i="6"/>
  <c r="Z1342" i="6"/>
  <c r="Y1342" i="6"/>
  <c r="X1342" i="6"/>
  <c r="W1342" i="6"/>
  <c r="V1342" i="6"/>
  <c r="U1342" i="6"/>
  <c r="T1342" i="6"/>
  <c r="S1342" i="6"/>
  <c r="R1342" i="6"/>
  <c r="Q1342" i="6"/>
  <c r="P1342" i="6"/>
  <c r="O1342" i="6"/>
  <c r="AA1341" i="6"/>
  <c r="Z1341" i="6"/>
  <c r="Y1341" i="6"/>
  <c r="X1341" i="6"/>
  <c r="W1341" i="6"/>
  <c r="V1341" i="6"/>
  <c r="U1341" i="6"/>
  <c r="T1341" i="6"/>
  <c r="S1341" i="6"/>
  <c r="R1341" i="6"/>
  <c r="Q1341" i="6"/>
  <c r="P1341" i="6"/>
  <c r="O1341" i="6"/>
  <c r="AA1340" i="6"/>
  <c r="Z1340" i="6"/>
  <c r="Y1340" i="6"/>
  <c r="X1340" i="6"/>
  <c r="W1340" i="6"/>
  <c r="V1340" i="6"/>
  <c r="U1340" i="6"/>
  <c r="T1340" i="6"/>
  <c r="S1340" i="6"/>
  <c r="R1340" i="6"/>
  <c r="Q1340" i="6"/>
  <c r="P1340" i="6"/>
  <c r="O1340" i="6"/>
  <c r="AA1339" i="6"/>
  <c r="Z1339" i="6"/>
  <c r="Y1339" i="6"/>
  <c r="X1339" i="6"/>
  <c r="W1339" i="6"/>
  <c r="V1339" i="6"/>
  <c r="U1339" i="6"/>
  <c r="T1339" i="6"/>
  <c r="S1339" i="6"/>
  <c r="R1339" i="6"/>
  <c r="Q1339" i="6"/>
  <c r="P1339" i="6"/>
  <c r="O1339" i="6"/>
  <c r="AA1338" i="6"/>
  <c r="Z1338" i="6"/>
  <c r="Y1338" i="6"/>
  <c r="X1338" i="6"/>
  <c r="W1338" i="6"/>
  <c r="V1338" i="6"/>
  <c r="U1338" i="6"/>
  <c r="T1338" i="6"/>
  <c r="S1338" i="6"/>
  <c r="R1338" i="6"/>
  <c r="Q1338" i="6"/>
  <c r="P1338" i="6"/>
  <c r="O1338" i="6"/>
  <c r="AA1337" i="6"/>
  <c r="Z1337" i="6"/>
  <c r="Y1337" i="6"/>
  <c r="X1337" i="6"/>
  <c r="W1337" i="6"/>
  <c r="V1337" i="6"/>
  <c r="U1337" i="6"/>
  <c r="T1337" i="6"/>
  <c r="S1337" i="6"/>
  <c r="R1337" i="6"/>
  <c r="Q1337" i="6"/>
  <c r="P1337" i="6"/>
  <c r="O1337" i="6"/>
  <c r="AA1336" i="6"/>
  <c r="Z1336" i="6"/>
  <c r="Y1336" i="6"/>
  <c r="X1336" i="6"/>
  <c r="W1336" i="6"/>
  <c r="V1336" i="6"/>
  <c r="U1336" i="6"/>
  <c r="T1336" i="6"/>
  <c r="S1336" i="6"/>
  <c r="R1336" i="6"/>
  <c r="Q1336" i="6"/>
  <c r="P1336" i="6"/>
  <c r="O1336" i="6"/>
  <c r="AA1335" i="6"/>
  <c r="Z1335" i="6"/>
  <c r="Y1335" i="6"/>
  <c r="X1335" i="6"/>
  <c r="W1335" i="6"/>
  <c r="V1335" i="6"/>
  <c r="U1335" i="6"/>
  <c r="T1335" i="6"/>
  <c r="S1335" i="6"/>
  <c r="R1335" i="6"/>
  <c r="Q1335" i="6"/>
  <c r="P1335" i="6"/>
  <c r="O1335" i="6"/>
  <c r="AA1334" i="6"/>
  <c r="Z1334" i="6"/>
  <c r="Y1334" i="6"/>
  <c r="X1334" i="6"/>
  <c r="W1334" i="6"/>
  <c r="V1334" i="6"/>
  <c r="U1334" i="6"/>
  <c r="T1334" i="6"/>
  <c r="S1334" i="6"/>
  <c r="R1334" i="6"/>
  <c r="Q1334" i="6"/>
  <c r="P1334" i="6"/>
  <c r="O1334" i="6"/>
  <c r="AA1333" i="6"/>
  <c r="Z1333" i="6"/>
  <c r="Y1333" i="6"/>
  <c r="X1333" i="6"/>
  <c r="W1333" i="6"/>
  <c r="V1333" i="6"/>
  <c r="U1333" i="6"/>
  <c r="T1333" i="6"/>
  <c r="S1333" i="6"/>
  <c r="R1333" i="6"/>
  <c r="Q1333" i="6"/>
  <c r="P1333" i="6"/>
  <c r="O1333" i="6"/>
  <c r="AA1332" i="6"/>
  <c r="Z1332" i="6"/>
  <c r="Y1332" i="6"/>
  <c r="X1332" i="6"/>
  <c r="W1332" i="6"/>
  <c r="V1332" i="6"/>
  <c r="U1332" i="6"/>
  <c r="T1332" i="6"/>
  <c r="S1332" i="6"/>
  <c r="R1332" i="6"/>
  <c r="Q1332" i="6"/>
  <c r="P1332" i="6"/>
  <c r="O1332" i="6"/>
  <c r="AA1331" i="6"/>
  <c r="Z1331" i="6"/>
  <c r="Y1331" i="6"/>
  <c r="X1331" i="6"/>
  <c r="W1331" i="6"/>
  <c r="V1331" i="6"/>
  <c r="U1331" i="6"/>
  <c r="T1331" i="6"/>
  <c r="S1331" i="6"/>
  <c r="R1331" i="6"/>
  <c r="Q1331" i="6"/>
  <c r="P1331" i="6"/>
  <c r="O1331" i="6"/>
  <c r="AA1330" i="6"/>
  <c r="Z1330" i="6"/>
  <c r="Y1330" i="6"/>
  <c r="X1330" i="6"/>
  <c r="W1330" i="6"/>
  <c r="V1330" i="6"/>
  <c r="U1330" i="6"/>
  <c r="T1330" i="6"/>
  <c r="S1330" i="6"/>
  <c r="R1330" i="6"/>
  <c r="Q1330" i="6"/>
  <c r="P1330" i="6"/>
  <c r="O1330" i="6"/>
  <c r="AA1329" i="6"/>
  <c r="Z1329" i="6"/>
  <c r="Y1329" i="6"/>
  <c r="X1329" i="6"/>
  <c r="W1329" i="6"/>
  <c r="V1329" i="6"/>
  <c r="U1329" i="6"/>
  <c r="T1329" i="6"/>
  <c r="S1329" i="6"/>
  <c r="R1329" i="6"/>
  <c r="Q1329" i="6"/>
  <c r="P1329" i="6"/>
  <c r="O1329" i="6"/>
  <c r="AA1328" i="6"/>
  <c r="Z1328" i="6"/>
  <c r="Y1328" i="6"/>
  <c r="X1328" i="6"/>
  <c r="W1328" i="6"/>
  <c r="V1328" i="6"/>
  <c r="U1328" i="6"/>
  <c r="T1328" i="6"/>
  <c r="S1328" i="6"/>
  <c r="R1328" i="6"/>
  <c r="Q1328" i="6"/>
  <c r="P1328" i="6"/>
  <c r="O1328" i="6"/>
  <c r="AA1327" i="6"/>
  <c r="Z1327" i="6"/>
  <c r="Y1327" i="6"/>
  <c r="X1327" i="6"/>
  <c r="W1327" i="6"/>
  <c r="V1327" i="6"/>
  <c r="U1327" i="6"/>
  <c r="T1327" i="6"/>
  <c r="S1327" i="6"/>
  <c r="R1327" i="6"/>
  <c r="Q1327" i="6"/>
  <c r="P1327" i="6"/>
  <c r="O1327" i="6"/>
  <c r="AA1326" i="6"/>
  <c r="Z1326" i="6"/>
  <c r="Y1326" i="6"/>
  <c r="X1326" i="6"/>
  <c r="W1326" i="6"/>
  <c r="V1326" i="6"/>
  <c r="U1326" i="6"/>
  <c r="T1326" i="6"/>
  <c r="S1326" i="6"/>
  <c r="R1326" i="6"/>
  <c r="Q1326" i="6"/>
  <c r="P1326" i="6"/>
  <c r="O1326" i="6"/>
  <c r="AA1325" i="6"/>
  <c r="Z1325" i="6"/>
  <c r="Y1325" i="6"/>
  <c r="X1325" i="6"/>
  <c r="W1325" i="6"/>
  <c r="V1325" i="6"/>
  <c r="U1325" i="6"/>
  <c r="T1325" i="6"/>
  <c r="S1325" i="6"/>
  <c r="R1325" i="6"/>
  <c r="Q1325" i="6"/>
  <c r="P1325" i="6"/>
  <c r="O1325" i="6"/>
  <c r="AA1324" i="6"/>
  <c r="Z1324" i="6"/>
  <c r="Y1324" i="6"/>
  <c r="X1324" i="6"/>
  <c r="W1324" i="6"/>
  <c r="V1324" i="6"/>
  <c r="U1324" i="6"/>
  <c r="T1324" i="6"/>
  <c r="S1324" i="6"/>
  <c r="R1324" i="6"/>
  <c r="Q1324" i="6"/>
  <c r="P1324" i="6"/>
  <c r="O1324" i="6"/>
  <c r="AA1323" i="6"/>
  <c r="Z1323" i="6"/>
  <c r="Y1323" i="6"/>
  <c r="X1323" i="6"/>
  <c r="W1323" i="6"/>
  <c r="V1323" i="6"/>
  <c r="U1323" i="6"/>
  <c r="T1323" i="6"/>
  <c r="S1323" i="6"/>
  <c r="R1323" i="6"/>
  <c r="Q1323" i="6"/>
  <c r="P1323" i="6"/>
  <c r="O1323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AA1321" i="6"/>
  <c r="Z1321" i="6"/>
  <c r="Y1321" i="6"/>
  <c r="X1321" i="6"/>
  <c r="W1321" i="6"/>
  <c r="V1321" i="6"/>
  <c r="U1321" i="6"/>
  <c r="T1321" i="6"/>
  <c r="S1321" i="6"/>
  <c r="R1321" i="6"/>
  <c r="Q1321" i="6"/>
  <c r="P1321" i="6"/>
  <c r="O1321" i="6"/>
  <c r="AA1320" i="6"/>
  <c r="Z1320" i="6"/>
  <c r="Y1320" i="6"/>
  <c r="X1320" i="6"/>
  <c r="W1320" i="6"/>
  <c r="V1320" i="6"/>
  <c r="U1320" i="6"/>
  <c r="T1320" i="6"/>
  <c r="S1320" i="6"/>
  <c r="R1320" i="6"/>
  <c r="Q1320" i="6"/>
  <c r="P1320" i="6"/>
  <c r="O1320" i="6"/>
  <c r="AA1319" i="6"/>
  <c r="Z1319" i="6"/>
  <c r="Y1319" i="6"/>
  <c r="X1319" i="6"/>
  <c r="W1319" i="6"/>
  <c r="V1319" i="6"/>
  <c r="U1319" i="6"/>
  <c r="T1319" i="6"/>
  <c r="S1319" i="6"/>
  <c r="R1319" i="6"/>
  <c r="Q1319" i="6"/>
  <c r="P1319" i="6"/>
  <c r="O1319" i="6"/>
  <c r="AA1318" i="6"/>
  <c r="Z1318" i="6"/>
  <c r="Y1318" i="6"/>
  <c r="X1318" i="6"/>
  <c r="W1318" i="6"/>
  <c r="V1318" i="6"/>
  <c r="U1318" i="6"/>
  <c r="T1318" i="6"/>
  <c r="S1318" i="6"/>
  <c r="R1318" i="6"/>
  <c r="Q1318" i="6"/>
  <c r="P1318" i="6"/>
  <c r="O1318" i="6"/>
  <c r="AA1317" i="6"/>
  <c r="Z1317" i="6"/>
  <c r="Y1317" i="6"/>
  <c r="X1317" i="6"/>
  <c r="W1317" i="6"/>
  <c r="V1317" i="6"/>
  <c r="U1317" i="6"/>
  <c r="T1317" i="6"/>
  <c r="S1317" i="6"/>
  <c r="R1317" i="6"/>
  <c r="Q1317" i="6"/>
  <c r="P1317" i="6"/>
  <c r="O1317" i="6"/>
  <c r="AA1316" i="6"/>
  <c r="Z1316" i="6"/>
  <c r="Y1316" i="6"/>
  <c r="X1316" i="6"/>
  <c r="W1316" i="6"/>
  <c r="V1316" i="6"/>
  <c r="U1316" i="6"/>
  <c r="T1316" i="6"/>
  <c r="S1316" i="6"/>
  <c r="R1316" i="6"/>
  <c r="Q1316" i="6"/>
  <c r="P1316" i="6"/>
  <c r="O1316" i="6"/>
  <c r="AA1315" i="6"/>
  <c r="Z1315" i="6"/>
  <c r="Y1315" i="6"/>
  <c r="X1315" i="6"/>
  <c r="W1315" i="6"/>
  <c r="V1315" i="6"/>
  <c r="U1315" i="6"/>
  <c r="T1315" i="6"/>
  <c r="S1315" i="6"/>
  <c r="R1315" i="6"/>
  <c r="Q1315" i="6"/>
  <c r="P1315" i="6"/>
  <c r="O1315" i="6"/>
  <c r="AA1314" i="6"/>
  <c r="Z1314" i="6"/>
  <c r="Y1314" i="6"/>
  <c r="X1314" i="6"/>
  <c r="W1314" i="6"/>
  <c r="V1314" i="6"/>
  <c r="U1314" i="6"/>
  <c r="T1314" i="6"/>
  <c r="S1314" i="6"/>
  <c r="R1314" i="6"/>
  <c r="Q1314" i="6"/>
  <c r="P1314" i="6"/>
  <c r="O1314" i="6"/>
  <c r="AA1313" i="6"/>
  <c r="Z1313" i="6"/>
  <c r="Y1313" i="6"/>
  <c r="X1313" i="6"/>
  <c r="W1313" i="6"/>
  <c r="V1313" i="6"/>
  <c r="U1313" i="6"/>
  <c r="T1313" i="6"/>
  <c r="S1313" i="6"/>
  <c r="R1313" i="6"/>
  <c r="Q1313" i="6"/>
  <c r="P1313" i="6"/>
  <c r="O1313" i="6"/>
  <c r="AA1312" i="6"/>
  <c r="Z1312" i="6"/>
  <c r="Y1312" i="6"/>
  <c r="X1312" i="6"/>
  <c r="W1312" i="6"/>
  <c r="V1312" i="6"/>
  <c r="U1312" i="6"/>
  <c r="T1312" i="6"/>
  <c r="S1312" i="6"/>
  <c r="R1312" i="6"/>
  <c r="Q1312" i="6"/>
  <c r="P1312" i="6"/>
  <c r="O1312" i="6"/>
  <c r="AA1311" i="6"/>
  <c r="Z1311" i="6"/>
  <c r="Y1311" i="6"/>
  <c r="X1311" i="6"/>
  <c r="W1311" i="6"/>
  <c r="V1311" i="6"/>
  <c r="U1311" i="6"/>
  <c r="T1311" i="6"/>
  <c r="S1311" i="6"/>
  <c r="R1311" i="6"/>
  <c r="Q1311" i="6"/>
  <c r="P1311" i="6"/>
  <c r="O1311" i="6"/>
  <c r="AA1310" i="6"/>
  <c r="Z1310" i="6"/>
  <c r="Y1310" i="6"/>
  <c r="X1310" i="6"/>
  <c r="W1310" i="6"/>
  <c r="V1310" i="6"/>
  <c r="U1310" i="6"/>
  <c r="T1310" i="6"/>
  <c r="S1310" i="6"/>
  <c r="R1310" i="6"/>
  <c r="Q1310" i="6"/>
  <c r="P1310" i="6"/>
  <c r="O1310" i="6"/>
  <c r="AA1309" i="6"/>
  <c r="Z1309" i="6"/>
  <c r="Y1309" i="6"/>
  <c r="X1309" i="6"/>
  <c r="W1309" i="6"/>
  <c r="V1309" i="6"/>
  <c r="U1309" i="6"/>
  <c r="T1309" i="6"/>
  <c r="S1309" i="6"/>
  <c r="R1309" i="6"/>
  <c r="Q1309" i="6"/>
  <c r="P1309" i="6"/>
  <c r="O1309" i="6"/>
  <c r="AA1308" i="6"/>
  <c r="Z1308" i="6"/>
  <c r="Y1308" i="6"/>
  <c r="X1308" i="6"/>
  <c r="W1308" i="6"/>
  <c r="V1308" i="6"/>
  <c r="U1308" i="6"/>
  <c r="T1308" i="6"/>
  <c r="S1308" i="6"/>
  <c r="R1308" i="6"/>
  <c r="Q1308" i="6"/>
  <c r="P1308" i="6"/>
  <c r="O1308" i="6"/>
  <c r="AA1307" i="6"/>
  <c r="Z1307" i="6"/>
  <c r="Y1307" i="6"/>
  <c r="X1307" i="6"/>
  <c r="W1307" i="6"/>
  <c r="V1307" i="6"/>
  <c r="U1307" i="6"/>
  <c r="T1307" i="6"/>
  <c r="S1307" i="6"/>
  <c r="R1307" i="6"/>
  <c r="Q1307" i="6"/>
  <c r="P1307" i="6"/>
  <c r="O1307" i="6"/>
  <c r="AA1306" i="6"/>
  <c r="Z1306" i="6"/>
  <c r="Y1306" i="6"/>
  <c r="X1306" i="6"/>
  <c r="W1306" i="6"/>
  <c r="V1306" i="6"/>
  <c r="U1306" i="6"/>
  <c r="T1306" i="6"/>
  <c r="S1306" i="6"/>
  <c r="R1306" i="6"/>
  <c r="Q1306" i="6"/>
  <c r="P1306" i="6"/>
  <c r="O1306" i="6"/>
  <c r="AA1305" i="6"/>
  <c r="Z1305" i="6"/>
  <c r="Y1305" i="6"/>
  <c r="X1305" i="6"/>
  <c r="W1305" i="6"/>
  <c r="V1305" i="6"/>
  <c r="U1305" i="6"/>
  <c r="T1305" i="6"/>
  <c r="S1305" i="6"/>
  <c r="R1305" i="6"/>
  <c r="Q1305" i="6"/>
  <c r="P1305" i="6"/>
  <c r="O1305" i="6"/>
  <c r="AA1304" i="6"/>
  <c r="Z1304" i="6"/>
  <c r="Y1304" i="6"/>
  <c r="X1304" i="6"/>
  <c r="W1304" i="6"/>
  <c r="V1304" i="6"/>
  <c r="U1304" i="6"/>
  <c r="T1304" i="6"/>
  <c r="S1304" i="6"/>
  <c r="R1304" i="6"/>
  <c r="Q1304" i="6"/>
  <c r="P1304" i="6"/>
  <c r="O1304" i="6"/>
  <c r="AA1303" i="6"/>
  <c r="Z1303" i="6"/>
  <c r="Y1303" i="6"/>
  <c r="X1303" i="6"/>
  <c r="W1303" i="6"/>
  <c r="V1303" i="6"/>
  <c r="U1303" i="6"/>
  <c r="T1303" i="6"/>
  <c r="S1303" i="6"/>
  <c r="R1303" i="6"/>
  <c r="Q1303" i="6"/>
  <c r="P1303" i="6"/>
  <c r="O1303" i="6"/>
  <c r="AA1302" i="6"/>
  <c r="Z1302" i="6"/>
  <c r="Y1302" i="6"/>
  <c r="X1302" i="6"/>
  <c r="W1302" i="6"/>
  <c r="V1302" i="6"/>
  <c r="U1302" i="6"/>
  <c r="T1302" i="6"/>
  <c r="S1302" i="6"/>
  <c r="R1302" i="6"/>
  <c r="Q1302" i="6"/>
  <c r="P1302" i="6"/>
  <c r="O1302" i="6"/>
  <c r="AA1301" i="6"/>
  <c r="Z1301" i="6"/>
  <c r="Y1301" i="6"/>
  <c r="X1301" i="6"/>
  <c r="W1301" i="6"/>
  <c r="V1301" i="6"/>
  <c r="U1301" i="6"/>
  <c r="T1301" i="6"/>
  <c r="S1301" i="6"/>
  <c r="R1301" i="6"/>
  <c r="Q1301" i="6"/>
  <c r="P1301" i="6"/>
  <c r="O1301" i="6"/>
  <c r="AA1300" i="6"/>
  <c r="Z1300" i="6"/>
  <c r="Y1300" i="6"/>
  <c r="X1300" i="6"/>
  <c r="W1300" i="6"/>
  <c r="V1300" i="6"/>
  <c r="U1300" i="6"/>
  <c r="T1300" i="6"/>
  <c r="S1300" i="6"/>
  <c r="R1300" i="6"/>
  <c r="Q1300" i="6"/>
  <c r="P1300" i="6"/>
  <c r="O1300" i="6"/>
  <c r="AA1299" i="6"/>
  <c r="Z1299" i="6"/>
  <c r="Y1299" i="6"/>
  <c r="X1299" i="6"/>
  <c r="W1299" i="6"/>
  <c r="V1299" i="6"/>
  <c r="U1299" i="6"/>
  <c r="T1299" i="6"/>
  <c r="S1299" i="6"/>
  <c r="R1299" i="6"/>
  <c r="Q1299" i="6"/>
  <c r="P1299" i="6"/>
  <c r="O1299" i="6"/>
  <c r="AA1298" i="6"/>
  <c r="Z1298" i="6"/>
  <c r="Y1298" i="6"/>
  <c r="X1298" i="6"/>
  <c r="W1298" i="6"/>
  <c r="V1298" i="6"/>
  <c r="U1298" i="6"/>
  <c r="T1298" i="6"/>
  <c r="S1298" i="6"/>
  <c r="R1298" i="6"/>
  <c r="Q1298" i="6"/>
  <c r="P1298" i="6"/>
  <c r="O1298" i="6"/>
  <c r="AA1297" i="6"/>
  <c r="Z1297" i="6"/>
  <c r="Y1297" i="6"/>
  <c r="X1297" i="6"/>
  <c r="W1297" i="6"/>
  <c r="V1297" i="6"/>
  <c r="U1297" i="6"/>
  <c r="T1297" i="6"/>
  <c r="S1297" i="6"/>
  <c r="R1297" i="6"/>
  <c r="Q1297" i="6"/>
  <c r="P1297" i="6"/>
  <c r="O1297" i="6"/>
  <c r="AA1296" i="6"/>
  <c r="Z1296" i="6"/>
  <c r="Y1296" i="6"/>
  <c r="X1296" i="6"/>
  <c r="W1296" i="6"/>
  <c r="V1296" i="6"/>
  <c r="U1296" i="6"/>
  <c r="T1296" i="6"/>
  <c r="S1296" i="6"/>
  <c r="R1296" i="6"/>
  <c r="Q1296" i="6"/>
  <c r="P1296" i="6"/>
  <c r="O1296" i="6"/>
  <c r="AA1295" i="6"/>
  <c r="Z1295" i="6"/>
  <c r="Y1295" i="6"/>
  <c r="X1295" i="6"/>
  <c r="W1295" i="6"/>
  <c r="V1295" i="6"/>
  <c r="U1295" i="6"/>
  <c r="T1295" i="6"/>
  <c r="S1295" i="6"/>
  <c r="R1295" i="6"/>
  <c r="Q1295" i="6"/>
  <c r="P1295" i="6"/>
  <c r="O1295" i="6"/>
  <c r="AA1294" i="6"/>
  <c r="Z1294" i="6"/>
  <c r="Y1294" i="6"/>
  <c r="X1294" i="6"/>
  <c r="W1294" i="6"/>
  <c r="V1294" i="6"/>
  <c r="U1294" i="6"/>
  <c r="T1294" i="6"/>
  <c r="S1294" i="6"/>
  <c r="R1294" i="6"/>
  <c r="Q1294" i="6"/>
  <c r="P1294" i="6"/>
  <c r="O1294" i="6"/>
  <c r="AA1293" i="6"/>
  <c r="Z1293" i="6"/>
  <c r="Y1293" i="6"/>
  <c r="X1293" i="6"/>
  <c r="W1293" i="6"/>
  <c r="V1293" i="6"/>
  <c r="U1293" i="6"/>
  <c r="T1293" i="6"/>
  <c r="S1293" i="6"/>
  <c r="R1293" i="6"/>
  <c r="Q1293" i="6"/>
  <c r="P1293" i="6"/>
  <c r="O1293" i="6"/>
  <c r="AA1292" i="6"/>
  <c r="Z1292" i="6"/>
  <c r="Y1292" i="6"/>
  <c r="X1292" i="6"/>
  <c r="W1292" i="6"/>
  <c r="V1292" i="6"/>
  <c r="U1292" i="6"/>
  <c r="T1292" i="6"/>
  <c r="S1292" i="6"/>
  <c r="R1292" i="6"/>
  <c r="Q1292" i="6"/>
  <c r="P1292" i="6"/>
  <c r="O1292" i="6"/>
  <c r="AA1291" i="6"/>
  <c r="Z1291" i="6"/>
  <c r="Y1291" i="6"/>
  <c r="X1291" i="6"/>
  <c r="W1291" i="6"/>
  <c r="V1291" i="6"/>
  <c r="U1291" i="6"/>
  <c r="T1291" i="6"/>
  <c r="S1291" i="6"/>
  <c r="R1291" i="6"/>
  <c r="Q1291" i="6"/>
  <c r="P1291" i="6"/>
  <c r="O1291" i="6"/>
  <c r="AA1290" i="6"/>
  <c r="Z1290" i="6"/>
  <c r="Y1290" i="6"/>
  <c r="X1290" i="6"/>
  <c r="W1290" i="6"/>
  <c r="V1290" i="6"/>
  <c r="U1290" i="6"/>
  <c r="T1290" i="6"/>
  <c r="S1290" i="6"/>
  <c r="R1290" i="6"/>
  <c r="Q1290" i="6"/>
  <c r="P1290" i="6"/>
  <c r="O1290" i="6"/>
  <c r="AA1289" i="6"/>
  <c r="Z1289" i="6"/>
  <c r="Y1289" i="6"/>
  <c r="X1289" i="6"/>
  <c r="W1289" i="6"/>
  <c r="V1289" i="6"/>
  <c r="U1289" i="6"/>
  <c r="T1289" i="6"/>
  <c r="S1289" i="6"/>
  <c r="R1289" i="6"/>
  <c r="Q1289" i="6"/>
  <c r="P1289" i="6"/>
  <c r="O1289" i="6"/>
  <c r="AA1288" i="6"/>
  <c r="Z1288" i="6"/>
  <c r="Y1288" i="6"/>
  <c r="X1288" i="6"/>
  <c r="W1288" i="6"/>
  <c r="V1288" i="6"/>
  <c r="U1288" i="6"/>
  <c r="T1288" i="6"/>
  <c r="S1288" i="6"/>
  <c r="R1288" i="6"/>
  <c r="Q1288" i="6"/>
  <c r="P1288" i="6"/>
  <c r="O1288" i="6"/>
  <c r="AA1287" i="6"/>
  <c r="Z1287" i="6"/>
  <c r="Y1287" i="6"/>
  <c r="X1287" i="6"/>
  <c r="W1287" i="6"/>
  <c r="V1287" i="6"/>
  <c r="U1287" i="6"/>
  <c r="T1287" i="6"/>
  <c r="S1287" i="6"/>
  <c r="R1287" i="6"/>
  <c r="Q1287" i="6"/>
  <c r="P1287" i="6"/>
  <c r="O1287" i="6"/>
  <c r="AA1286" i="6"/>
  <c r="Z1286" i="6"/>
  <c r="Y1286" i="6"/>
  <c r="X1286" i="6"/>
  <c r="W1286" i="6"/>
  <c r="V1286" i="6"/>
  <c r="U1286" i="6"/>
  <c r="T1286" i="6"/>
  <c r="S1286" i="6"/>
  <c r="R1286" i="6"/>
  <c r="Q1286" i="6"/>
  <c r="P1286" i="6"/>
  <c r="O1286" i="6"/>
  <c r="AA1285" i="6"/>
  <c r="Z1285" i="6"/>
  <c r="Y1285" i="6"/>
  <c r="X1285" i="6"/>
  <c r="W1285" i="6"/>
  <c r="V1285" i="6"/>
  <c r="U1285" i="6"/>
  <c r="T1285" i="6"/>
  <c r="S1285" i="6"/>
  <c r="R1285" i="6"/>
  <c r="Q1285" i="6"/>
  <c r="P1285" i="6"/>
  <c r="O1285" i="6"/>
  <c r="AA1284" i="6"/>
  <c r="Z1284" i="6"/>
  <c r="Y1284" i="6"/>
  <c r="X1284" i="6"/>
  <c r="W1284" i="6"/>
  <c r="V1284" i="6"/>
  <c r="U1284" i="6"/>
  <c r="T1284" i="6"/>
  <c r="S1284" i="6"/>
  <c r="R1284" i="6"/>
  <c r="Q1284" i="6"/>
  <c r="P1284" i="6"/>
  <c r="O1284" i="6"/>
  <c r="AA1283" i="6"/>
  <c r="Z1283" i="6"/>
  <c r="Y1283" i="6"/>
  <c r="X1283" i="6"/>
  <c r="W1283" i="6"/>
  <c r="V1283" i="6"/>
  <c r="U1283" i="6"/>
  <c r="T1283" i="6"/>
  <c r="S1283" i="6"/>
  <c r="R1283" i="6"/>
  <c r="Q1283" i="6"/>
  <c r="P1283" i="6"/>
  <c r="O1283" i="6"/>
  <c r="AA1282" i="6"/>
  <c r="Z1282" i="6"/>
  <c r="Y1282" i="6"/>
  <c r="X1282" i="6"/>
  <c r="W1282" i="6"/>
  <c r="V1282" i="6"/>
  <c r="U1282" i="6"/>
  <c r="T1282" i="6"/>
  <c r="S1282" i="6"/>
  <c r="R1282" i="6"/>
  <c r="Q1282" i="6"/>
  <c r="P1282" i="6"/>
  <c r="O1282" i="6"/>
  <c r="AA1281" i="6"/>
  <c r="Z1281" i="6"/>
  <c r="Y1281" i="6"/>
  <c r="X1281" i="6"/>
  <c r="W1281" i="6"/>
  <c r="V1281" i="6"/>
  <c r="U1281" i="6"/>
  <c r="T1281" i="6"/>
  <c r="S1281" i="6"/>
  <c r="R1281" i="6"/>
  <c r="Q1281" i="6"/>
  <c r="P1281" i="6"/>
  <c r="O1281" i="6"/>
  <c r="AA1280" i="6"/>
  <c r="Z1280" i="6"/>
  <c r="Y1280" i="6"/>
  <c r="X1280" i="6"/>
  <c r="W1280" i="6"/>
  <c r="V1280" i="6"/>
  <c r="U1280" i="6"/>
  <c r="T1280" i="6"/>
  <c r="S1280" i="6"/>
  <c r="R1280" i="6"/>
  <c r="Q1280" i="6"/>
  <c r="P1280" i="6"/>
  <c r="O1280" i="6"/>
  <c r="AA1279" i="6"/>
  <c r="Z1279" i="6"/>
  <c r="Y1279" i="6"/>
  <c r="X1279" i="6"/>
  <c r="W1279" i="6"/>
  <c r="V1279" i="6"/>
  <c r="U1279" i="6"/>
  <c r="T1279" i="6"/>
  <c r="S1279" i="6"/>
  <c r="R1279" i="6"/>
  <c r="Q1279" i="6"/>
  <c r="P1279" i="6"/>
  <c r="O1279" i="6"/>
  <c r="AA1278" i="6"/>
  <c r="Z1278" i="6"/>
  <c r="Y1278" i="6"/>
  <c r="X1278" i="6"/>
  <c r="W1278" i="6"/>
  <c r="V1278" i="6"/>
  <c r="U1278" i="6"/>
  <c r="T1278" i="6"/>
  <c r="S1278" i="6"/>
  <c r="R1278" i="6"/>
  <c r="Q1278" i="6"/>
  <c r="P1278" i="6"/>
  <c r="O1278" i="6"/>
  <c r="AA1277" i="6"/>
  <c r="Z1277" i="6"/>
  <c r="Y1277" i="6"/>
  <c r="X1277" i="6"/>
  <c r="W1277" i="6"/>
  <c r="V1277" i="6"/>
  <c r="U1277" i="6"/>
  <c r="T1277" i="6"/>
  <c r="S1277" i="6"/>
  <c r="R1277" i="6"/>
  <c r="Q1277" i="6"/>
  <c r="P1277" i="6"/>
  <c r="O1277" i="6"/>
  <c r="AA1276" i="6"/>
  <c r="Z1276" i="6"/>
  <c r="Y1276" i="6"/>
  <c r="X1276" i="6"/>
  <c r="W1276" i="6"/>
  <c r="V1276" i="6"/>
  <c r="U1276" i="6"/>
  <c r="T1276" i="6"/>
  <c r="S1276" i="6"/>
  <c r="R1276" i="6"/>
  <c r="Q1276" i="6"/>
  <c r="P1276" i="6"/>
  <c r="O1276" i="6"/>
  <c r="AA1275" i="6"/>
  <c r="Z1275" i="6"/>
  <c r="Y1275" i="6"/>
  <c r="X1275" i="6"/>
  <c r="W1275" i="6"/>
  <c r="V1275" i="6"/>
  <c r="U1275" i="6"/>
  <c r="T1275" i="6"/>
  <c r="S1275" i="6"/>
  <c r="R1275" i="6"/>
  <c r="Q1275" i="6"/>
  <c r="P1275" i="6"/>
  <c r="O1275" i="6"/>
  <c r="AA1274" i="6"/>
  <c r="Z1274" i="6"/>
  <c r="Y1274" i="6"/>
  <c r="X1274" i="6"/>
  <c r="W1274" i="6"/>
  <c r="V1274" i="6"/>
  <c r="U1274" i="6"/>
  <c r="T1274" i="6"/>
  <c r="S1274" i="6"/>
  <c r="R1274" i="6"/>
  <c r="Q1274" i="6"/>
  <c r="P1274" i="6"/>
  <c r="O1274" i="6"/>
  <c r="AA1273" i="6"/>
  <c r="Z1273" i="6"/>
  <c r="Y1273" i="6"/>
  <c r="X1273" i="6"/>
  <c r="W1273" i="6"/>
  <c r="V1273" i="6"/>
  <c r="U1273" i="6"/>
  <c r="T1273" i="6"/>
  <c r="S1273" i="6"/>
  <c r="R1273" i="6"/>
  <c r="Q1273" i="6"/>
  <c r="P1273" i="6"/>
  <c r="O1273" i="6"/>
  <c r="AA1272" i="6"/>
  <c r="Z1272" i="6"/>
  <c r="Y1272" i="6"/>
  <c r="X1272" i="6"/>
  <c r="W1272" i="6"/>
  <c r="V1272" i="6"/>
  <c r="U1272" i="6"/>
  <c r="T1272" i="6"/>
  <c r="S1272" i="6"/>
  <c r="R1272" i="6"/>
  <c r="Q1272" i="6"/>
  <c r="P1272" i="6"/>
  <c r="O1272" i="6"/>
  <c r="AA1271" i="6"/>
  <c r="Z1271" i="6"/>
  <c r="Y1271" i="6"/>
  <c r="X1271" i="6"/>
  <c r="W1271" i="6"/>
  <c r="V1271" i="6"/>
  <c r="U1271" i="6"/>
  <c r="T1271" i="6"/>
  <c r="S1271" i="6"/>
  <c r="R1271" i="6"/>
  <c r="Q1271" i="6"/>
  <c r="P1271" i="6"/>
  <c r="O1271" i="6"/>
  <c r="AA1270" i="6"/>
  <c r="Z1270" i="6"/>
  <c r="Y1270" i="6"/>
  <c r="X1270" i="6"/>
  <c r="W1270" i="6"/>
  <c r="V1270" i="6"/>
  <c r="U1270" i="6"/>
  <c r="T1270" i="6"/>
  <c r="S1270" i="6"/>
  <c r="R1270" i="6"/>
  <c r="Q1270" i="6"/>
  <c r="P1270" i="6"/>
  <c r="O1270" i="6"/>
  <c r="AA1269" i="6"/>
  <c r="Z1269" i="6"/>
  <c r="Y1269" i="6"/>
  <c r="X1269" i="6"/>
  <c r="W1269" i="6"/>
  <c r="V1269" i="6"/>
  <c r="U1269" i="6"/>
  <c r="T1269" i="6"/>
  <c r="S1269" i="6"/>
  <c r="R1269" i="6"/>
  <c r="Q1269" i="6"/>
  <c r="P1269" i="6"/>
  <c r="O1269" i="6"/>
  <c r="AA1268" i="6"/>
  <c r="Z1268" i="6"/>
  <c r="Y1268" i="6"/>
  <c r="X1268" i="6"/>
  <c r="W1268" i="6"/>
  <c r="V1268" i="6"/>
  <c r="U1268" i="6"/>
  <c r="T1268" i="6"/>
  <c r="S1268" i="6"/>
  <c r="R1268" i="6"/>
  <c r="Q1268" i="6"/>
  <c r="P1268" i="6"/>
  <c r="O1268" i="6"/>
  <c r="AA1267" i="6"/>
  <c r="Z1267" i="6"/>
  <c r="Y1267" i="6"/>
  <c r="X1267" i="6"/>
  <c r="W1267" i="6"/>
  <c r="V1267" i="6"/>
  <c r="U1267" i="6"/>
  <c r="T1267" i="6"/>
  <c r="S1267" i="6"/>
  <c r="R1267" i="6"/>
  <c r="Q1267" i="6"/>
  <c r="P1267" i="6"/>
  <c r="O1267" i="6"/>
  <c r="AA1266" i="6"/>
  <c r="Z1266" i="6"/>
  <c r="Y1266" i="6"/>
  <c r="X1266" i="6"/>
  <c r="W1266" i="6"/>
  <c r="V1266" i="6"/>
  <c r="U1266" i="6"/>
  <c r="T1266" i="6"/>
  <c r="S1266" i="6"/>
  <c r="R1266" i="6"/>
  <c r="Q1266" i="6"/>
  <c r="P1266" i="6"/>
  <c r="O1266" i="6"/>
  <c r="AA1265" i="6"/>
  <c r="Z1265" i="6"/>
  <c r="Y1265" i="6"/>
  <c r="X1265" i="6"/>
  <c r="W1265" i="6"/>
  <c r="V1265" i="6"/>
  <c r="U1265" i="6"/>
  <c r="T1265" i="6"/>
  <c r="S1265" i="6"/>
  <c r="R1265" i="6"/>
  <c r="Q1265" i="6"/>
  <c r="P1265" i="6"/>
  <c r="O1265" i="6"/>
  <c r="AA1264" i="6"/>
  <c r="Z1264" i="6"/>
  <c r="Y1264" i="6"/>
  <c r="X1264" i="6"/>
  <c r="W1264" i="6"/>
  <c r="V1264" i="6"/>
  <c r="U1264" i="6"/>
  <c r="T1264" i="6"/>
  <c r="S1264" i="6"/>
  <c r="R1264" i="6"/>
  <c r="Q1264" i="6"/>
  <c r="P1264" i="6"/>
  <c r="O1264" i="6"/>
  <c r="AA1263" i="6"/>
  <c r="Z1263" i="6"/>
  <c r="Y1263" i="6"/>
  <c r="X1263" i="6"/>
  <c r="W1263" i="6"/>
  <c r="V1263" i="6"/>
  <c r="U1263" i="6"/>
  <c r="T1263" i="6"/>
  <c r="S1263" i="6"/>
  <c r="R1263" i="6"/>
  <c r="Q1263" i="6"/>
  <c r="P1263" i="6"/>
  <c r="O1263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AA1261" i="6"/>
  <c r="Z1261" i="6"/>
  <c r="Y1261" i="6"/>
  <c r="X1261" i="6"/>
  <c r="W1261" i="6"/>
  <c r="V1261" i="6"/>
  <c r="U1261" i="6"/>
  <c r="T1261" i="6"/>
  <c r="S1261" i="6"/>
  <c r="R1261" i="6"/>
  <c r="Q1261" i="6"/>
  <c r="P1261" i="6"/>
  <c r="O1261" i="6"/>
  <c r="AA1260" i="6"/>
  <c r="Z1260" i="6"/>
  <c r="Y1260" i="6"/>
  <c r="X1260" i="6"/>
  <c r="W1260" i="6"/>
  <c r="V1260" i="6"/>
  <c r="U1260" i="6"/>
  <c r="T1260" i="6"/>
  <c r="S1260" i="6"/>
  <c r="R1260" i="6"/>
  <c r="Q1260" i="6"/>
  <c r="P1260" i="6"/>
  <c r="O1260" i="6"/>
  <c r="AA1259" i="6"/>
  <c r="Z1259" i="6"/>
  <c r="Y1259" i="6"/>
  <c r="X1259" i="6"/>
  <c r="W1259" i="6"/>
  <c r="V1259" i="6"/>
  <c r="U1259" i="6"/>
  <c r="T1259" i="6"/>
  <c r="S1259" i="6"/>
  <c r="R1259" i="6"/>
  <c r="Q1259" i="6"/>
  <c r="P1259" i="6"/>
  <c r="O1259" i="6"/>
  <c r="AA1258" i="6"/>
  <c r="Z1258" i="6"/>
  <c r="Y1258" i="6"/>
  <c r="X1258" i="6"/>
  <c r="W1258" i="6"/>
  <c r="V1258" i="6"/>
  <c r="U1258" i="6"/>
  <c r="T1258" i="6"/>
  <c r="S1258" i="6"/>
  <c r="R1258" i="6"/>
  <c r="Q1258" i="6"/>
  <c r="P1258" i="6"/>
  <c r="O1258" i="6"/>
  <c r="AA1257" i="6"/>
  <c r="Z1257" i="6"/>
  <c r="Y1257" i="6"/>
  <c r="X1257" i="6"/>
  <c r="W1257" i="6"/>
  <c r="V1257" i="6"/>
  <c r="U1257" i="6"/>
  <c r="T1257" i="6"/>
  <c r="S1257" i="6"/>
  <c r="R1257" i="6"/>
  <c r="Q1257" i="6"/>
  <c r="P1257" i="6"/>
  <c r="O1257" i="6"/>
  <c r="AA1256" i="6"/>
  <c r="Z1256" i="6"/>
  <c r="Y1256" i="6"/>
  <c r="X1256" i="6"/>
  <c r="W1256" i="6"/>
  <c r="V1256" i="6"/>
  <c r="U1256" i="6"/>
  <c r="T1256" i="6"/>
  <c r="S1256" i="6"/>
  <c r="R1256" i="6"/>
  <c r="Q1256" i="6"/>
  <c r="P1256" i="6"/>
  <c r="O1256" i="6"/>
  <c r="AA1255" i="6"/>
  <c r="Z1255" i="6"/>
  <c r="Y1255" i="6"/>
  <c r="X1255" i="6"/>
  <c r="W1255" i="6"/>
  <c r="V1255" i="6"/>
  <c r="U1255" i="6"/>
  <c r="T1255" i="6"/>
  <c r="S1255" i="6"/>
  <c r="R1255" i="6"/>
  <c r="Q1255" i="6"/>
  <c r="P1255" i="6"/>
  <c r="O1255" i="6"/>
  <c r="AA1254" i="6"/>
  <c r="Z1254" i="6"/>
  <c r="Y1254" i="6"/>
  <c r="X1254" i="6"/>
  <c r="W1254" i="6"/>
  <c r="V1254" i="6"/>
  <c r="U1254" i="6"/>
  <c r="T1254" i="6"/>
  <c r="S1254" i="6"/>
  <c r="R1254" i="6"/>
  <c r="Q1254" i="6"/>
  <c r="P1254" i="6"/>
  <c r="O1254" i="6"/>
  <c r="AA1253" i="6"/>
  <c r="Z1253" i="6"/>
  <c r="Y1253" i="6"/>
  <c r="X1253" i="6"/>
  <c r="W1253" i="6"/>
  <c r="V1253" i="6"/>
  <c r="U1253" i="6"/>
  <c r="T1253" i="6"/>
  <c r="S1253" i="6"/>
  <c r="R1253" i="6"/>
  <c r="Q1253" i="6"/>
  <c r="P1253" i="6"/>
  <c r="O1253" i="6"/>
  <c r="AA1252" i="6"/>
  <c r="Z1252" i="6"/>
  <c r="Y1252" i="6"/>
  <c r="X1252" i="6"/>
  <c r="W1252" i="6"/>
  <c r="V1252" i="6"/>
  <c r="U1252" i="6"/>
  <c r="T1252" i="6"/>
  <c r="S1252" i="6"/>
  <c r="R1252" i="6"/>
  <c r="Q1252" i="6"/>
  <c r="P1252" i="6"/>
  <c r="O1252" i="6"/>
  <c r="AA1251" i="6"/>
  <c r="Z1251" i="6"/>
  <c r="Y1251" i="6"/>
  <c r="X1251" i="6"/>
  <c r="W1251" i="6"/>
  <c r="V1251" i="6"/>
  <c r="U1251" i="6"/>
  <c r="T1251" i="6"/>
  <c r="S1251" i="6"/>
  <c r="R1251" i="6"/>
  <c r="Q1251" i="6"/>
  <c r="P1251" i="6"/>
  <c r="O1251" i="6"/>
  <c r="AA1250" i="6"/>
  <c r="Z1250" i="6"/>
  <c r="Y1250" i="6"/>
  <c r="X1250" i="6"/>
  <c r="W1250" i="6"/>
  <c r="V1250" i="6"/>
  <c r="U1250" i="6"/>
  <c r="T1250" i="6"/>
  <c r="S1250" i="6"/>
  <c r="R1250" i="6"/>
  <c r="Q1250" i="6"/>
  <c r="P1250" i="6"/>
  <c r="O1250" i="6"/>
  <c r="AA1249" i="6"/>
  <c r="Z1249" i="6"/>
  <c r="Y1249" i="6"/>
  <c r="X1249" i="6"/>
  <c r="W1249" i="6"/>
  <c r="V1249" i="6"/>
  <c r="U1249" i="6"/>
  <c r="T1249" i="6"/>
  <c r="S1249" i="6"/>
  <c r="R1249" i="6"/>
  <c r="Q1249" i="6"/>
  <c r="P1249" i="6"/>
  <c r="O1249" i="6"/>
  <c r="AA1248" i="6"/>
  <c r="Z1248" i="6"/>
  <c r="Y1248" i="6"/>
  <c r="X1248" i="6"/>
  <c r="W1248" i="6"/>
  <c r="V1248" i="6"/>
  <c r="U1248" i="6"/>
  <c r="T1248" i="6"/>
  <c r="S1248" i="6"/>
  <c r="R1248" i="6"/>
  <c r="Q1248" i="6"/>
  <c r="P1248" i="6"/>
  <c r="O1248" i="6"/>
  <c r="AA1247" i="6"/>
  <c r="Z1247" i="6"/>
  <c r="Y1247" i="6"/>
  <c r="X1247" i="6"/>
  <c r="W1247" i="6"/>
  <c r="V1247" i="6"/>
  <c r="U1247" i="6"/>
  <c r="T1247" i="6"/>
  <c r="S1247" i="6"/>
  <c r="R1247" i="6"/>
  <c r="Q1247" i="6"/>
  <c r="P1247" i="6"/>
  <c r="O1247" i="6"/>
  <c r="AA1246" i="6"/>
  <c r="Z1246" i="6"/>
  <c r="Y1246" i="6"/>
  <c r="X1246" i="6"/>
  <c r="W1246" i="6"/>
  <c r="V1246" i="6"/>
  <c r="U1246" i="6"/>
  <c r="T1246" i="6"/>
  <c r="S1246" i="6"/>
  <c r="R1246" i="6"/>
  <c r="Q1246" i="6"/>
  <c r="P1246" i="6"/>
  <c r="O1246" i="6"/>
  <c r="AA1245" i="6"/>
  <c r="Z1245" i="6"/>
  <c r="Y1245" i="6"/>
  <c r="X1245" i="6"/>
  <c r="W1245" i="6"/>
  <c r="V1245" i="6"/>
  <c r="U1245" i="6"/>
  <c r="T1245" i="6"/>
  <c r="S1245" i="6"/>
  <c r="R1245" i="6"/>
  <c r="Q1245" i="6"/>
  <c r="P1245" i="6"/>
  <c r="O1245" i="6"/>
  <c r="AA1244" i="6"/>
  <c r="Z1244" i="6"/>
  <c r="Y1244" i="6"/>
  <c r="X1244" i="6"/>
  <c r="W1244" i="6"/>
  <c r="V1244" i="6"/>
  <c r="U1244" i="6"/>
  <c r="T1244" i="6"/>
  <c r="S1244" i="6"/>
  <c r="R1244" i="6"/>
  <c r="Q1244" i="6"/>
  <c r="P1244" i="6"/>
  <c r="O1244" i="6"/>
  <c r="AA1243" i="6"/>
  <c r="Z1243" i="6"/>
  <c r="Y1243" i="6"/>
  <c r="X1243" i="6"/>
  <c r="W1243" i="6"/>
  <c r="V1243" i="6"/>
  <c r="U1243" i="6"/>
  <c r="T1243" i="6"/>
  <c r="S1243" i="6"/>
  <c r="R1243" i="6"/>
  <c r="Q1243" i="6"/>
  <c r="P1243" i="6"/>
  <c r="O1243" i="6"/>
  <c r="AA1242" i="6"/>
  <c r="Z1242" i="6"/>
  <c r="Y1242" i="6"/>
  <c r="X1242" i="6"/>
  <c r="W1242" i="6"/>
  <c r="V1242" i="6"/>
  <c r="U1242" i="6"/>
  <c r="T1242" i="6"/>
  <c r="S1242" i="6"/>
  <c r="R1242" i="6"/>
  <c r="Q1242" i="6"/>
  <c r="P1242" i="6"/>
  <c r="O1242" i="6"/>
  <c r="AA1241" i="6"/>
  <c r="Z1241" i="6"/>
  <c r="Y1241" i="6"/>
  <c r="X1241" i="6"/>
  <c r="W1241" i="6"/>
  <c r="V1241" i="6"/>
  <c r="U1241" i="6"/>
  <c r="T1241" i="6"/>
  <c r="S1241" i="6"/>
  <c r="R1241" i="6"/>
  <c r="Q1241" i="6"/>
  <c r="P1241" i="6"/>
  <c r="O1241" i="6"/>
  <c r="AA1240" i="6"/>
  <c r="Z1240" i="6"/>
  <c r="Y1240" i="6"/>
  <c r="X1240" i="6"/>
  <c r="W1240" i="6"/>
  <c r="V1240" i="6"/>
  <c r="U1240" i="6"/>
  <c r="T1240" i="6"/>
  <c r="S1240" i="6"/>
  <c r="R1240" i="6"/>
  <c r="Q1240" i="6"/>
  <c r="P1240" i="6"/>
  <c r="O1240" i="6"/>
  <c r="AA1239" i="6"/>
  <c r="Z1239" i="6"/>
  <c r="Y1239" i="6"/>
  <c r="X1239" i="6"/>
  <c r="W1239" i="6"/>
  <c r="V1239" i="6"/>
  <c r="U1239" i="6"/>
  <c r="T1239" i="6"/>
  <c r="S1239" i="6"/>
  <c r="R1239" i="6"/>
  <c r="Q1239" i="6"/>
  <c r="P1239" i="6"/>
  <c r="O1239" i="6"/>
  <c r="AA1238" i="6"/>
  <c r="Z1238" i="6"/>
  <c r="Y1238" i="6"/>
  <c r="X1238" i="6"/>
  <c r="W1238" i="6"/>
  <c r="V1238" i="6"/>
  <c r="U1238" i="6"/>
  <c r="T1238" i="6"/>
  <c r="S1238" i="6"/>
  <c r="R1238" i="6"/>
  <c r="Q1238" i="6"/>
  <c r="P1238" i="6"/>
  <c r="O1238" i="6"/>
  <c r="AA1237" i="6"/>
  <c r="Z1237" i="6"/>
  <c r="Y1237" i="6"/>
  <c r="X1237" i="6"/>
  <c r="W1237" i="6"/>
  <c r="V1237" i="6"/>
  <c r="U1237" i="6"/>
  <c r="T1237" i="6"/>
  <c r="S1237" i="6"/>
  <c r="R1237" i="6"/>
  <c r="Q1237" i="6"/>
  <c r="P1237" i="6"/>
  <c r="O1237" i="6"/>
  <c r="AA1236" i="6"/>
  <c r="Z1236" i="6"/>
  <c r="Y1236" i="6"/>
  <c r="X1236" i="6"/>
  <c r="W1236" i="6"/>
  <c r="V1236" i="6"/>
  <c r="U1236" i="6"/>
  <c r="T1236" i="6"/>
  <c r="S1236" i="6"/>
  <c r="R1236" i="6"/>
  <c r="Q1236" i="6"/>
  <c r="P1236" i="6"/>
  <c r="O1236" i="6"/>
  <c r="AA1235" i="6"/>
  <c r="Z1235" i="6"/>
  <c r="Y1235" i="6"/>
  <c r="X1235" i="6"/>
  <c r="W1235" i="6"/>
  <c r="V1235" i="6"/>
  <c r="U1235" i="6"/>
  <c r="T1235" i="6"/>
  <c r="S1235" i="6"/>
  <c r="R1235" i="6"/>
  <c r="Q1235" i="6"/>
  <c r="P1235" i="6"/>
  <c r="O1235" i="6"/>
  <c r="AA1234" i="6"/>
  <c r="Z1234" i="6"/>
  <c r="Y1234" i="6"/>
  <c r="X1234" i="6"/>
  <c r="W1234" i="6"/>
  <c r="V1234" i="6"/>
  <c r="U1234" i="6"/>
  <c r="T1234" i="6"/>
  <c r="S1234" i="6"/>
  <c r="R1234" i="6"/>
  <c r="Q1234" i="6"/>
  <c r="P1234" i="6"/>
  <c r="O1234" i="6"/>
  <c r="AA1233" i="6"/>
  <c r="Z1233" i="6"/>
  <c r="Y1233" i="6"/>
  <c r="X1233" i="6"/>
  <c r="W1233" i="6"/>
  <c r="V1233" i="6"/>
  <c r="U1233" i="6"/>
  <c r="T1233" i="6"/>
  <c r="S1233" i="6"/>
  <c r="R1233" i="6"/>
  <c r="Q1233" i="6"/>
  <c r="P1233" i="6"/>
  <c r="O1233" i="6"/>
  <c r="AA1232" i="6"/>
  <c r="Z1232" i="6"/>
  <c r="Y1232" i="6"/>
  <c r="X1232" i="6"/>
  <c r="W1232" i="6"/>
  <c r="V1232" i="6"/>
  <c r="U1232" i="6"/>
  <c r="T1232" i="6"/>
  <c r="S1232" i="6"/>
  <c r="R1232" i="6"/>
  <c r="Q1232" i="6"/>
  <c r="P1232" i="6"/>
  <c r="O1232" i="6"/>
  <c r="AA1231" i="6"/>
  <c r="Z1231" i="6"/>
  <c r="Y1231" i="6"/>
  <c r="X1231" i="6"/>
  <c r="W1231" i="6"/>
  <c r="V1231" i="6"/>
  <c r="U1231" i="6"/>
  <c r="T1231" i="6"/>
  <c r="S1231" i="6"/>
  <c r="R1231" i="6"/>
  <c r="Q1231" i="6"/>
  <c r="P1231" i="6"/>
  <c r="O1231" i="6"/>
  <c r="AA1230" i="6"/>
  <c r="Z1230" i="6"/>
  <c r="Y1230" i="6"/>
  <c r="X1230" i="6"/>
  <c r="W1230" i="6"/>
  <c r="V1230" i="6"/>
  <c r="U1230" i="6"/>
  <c r="T1230" i="6"/>
  <c r="S1230" i="6"/>
  <c r="R1230" i="6"/>
  <c r="Q1230" i="6"/>
  <c r="P1230" i="6"/>
  <c r="O1230" i="6"/>
  <c r="AA1229" i="6"/>
  <c r="Z1229" i="6"/>
  <c r="Y1229" i="6"/>
  <c r="X1229" i="6"/>
  <c r="W1229" i="6"/>
  <c r="V1229" i="6"/>
  <c r="U1229" i="6"/>
  <c r="T1229" i="6"/>
  <c r="S1229" i="6"/>
  <c r="R1229" i="6"/>
  <c r="Q1229" i="6"/>
  <c r="P1229" i="6"/>
  <c r="O1229" i="6"/>
  <c r="AA1228" i="6"/>
  <c r="Z1228" i="6"/>
  <c r="Y1228" i="6"/>
  <c r="X1228" i="6"/>
  <c r="W1228" i="6"/>
  <c r="V1228" i="6"/>
  <c r="U1228" i="6"/>
  <c r="T1228" i="6"/>
  <c r="S1228" i="6"/>
  <c r="R1228" i="6"/>
  <c r="Q1228" i="6"/>
  <c r="P1228" i="6"/>
  <c r="O1228" i="6"/>
  <c r="AA1227" i="6"/>
  <c r="Z1227" i="6"/>
  <c r="Y1227" i="6"/>
  <c r="X1227" i="6"/>
  <c r="W1227" i="6"/>
  <c r="V1227" i="6"/>
  <c r="U1227" i="6"/>
  <c r="T1227" i="6"/>
  <c r="S1227" i="6"/>
  <c r="R1227" i="6"/>
  <c r="Q1227" i="6"/>
  <c r="P1227" i="6"/>
  <c r="O1227" i="6"/>
  <c r="AA1226" i="6"/>
  <c r="Z1226" i="6"/>
  <c r="Y1226" i="6"/>
  <c r="X1226" i="6"/>
  <c r="W1226" i="6"/>
  <c r="V1226" i="6"/>
  <c r="U1226" i="6"/>
  <c r="T1226" i="6"/>
  <c r="S1226" i="6"/>
  <c r="R1226" i="6"/>
  <c r="Q1226" i="6"/>
  <c r="P1226" i="6"/>
  <c r="O1226" i="6"/>
  <c r="AA1225" i="6"/>
  <c r="Z1225" i="6"/>
  <c r="Y1225" i="6"/>
  <c r="X1225" i="6"/>
  <c r="W1225" i="6"/>
  <c r="V1225" i="6"/>
  <c r="U1225" i="6"/>
  <c r="T1225" i="6"/>
  <c r="S1225" i="6"/>
  <c r="R1225" i="6"/>
  <c r="Q1225" i="6"/>
  <c r="P1225" i="6"/>
  <c r="O1225" i="6"/>
  <c r="AA1224" i="6"/>
  <c r="Z1224" i="6"/>
  <c r="Y1224" i="6"/>
  <c r="X1224" i="6"/>
  <c r="W1224" i="6"/>
  <c r="V1224" i="6"/>
  <c r="U1224" i="6"/>
  <c r="T1224" i="6"/>
  <c r="S1224" i="6"/>
  <c r="R1224" i="6"/>
  <c r="Q1224" i="6"/>
  <c r="P1224" i="6"/>
  <c r="O1224" i="6"/>
  <c r="AA1223" i="6"/>
  <c r="Z1223" i="6"/>
  <c r="Y1223" i="6"/>
  <c r="X1223" i="6"/>
  <c r="W1223" i="6"/>
  <c r="V1223" i="6"/>
  <c r="U1223" i="6"/>
  <c r="T1223" i="6"/>
  <c r="S1223" i="6"/>
  <c r="R1223" i="6"/>
  <c r="Q1223" i="6"/>
  <c r="P1223" i="6"/>
  <c r="O1223" i="6"/>
  <c r="AA1222" i="6"/>
  <c r="Z1222" i="6"/>
  <c r="Y1222" i="6"/>
  <c r="X1222" i="6"/>
  <c r="W1222" i="6"/>
  <c r="V1222" i="6"/>
  <c r="U1222" i="6"/>
  <c r="T1222" i="6"/>
  <c r="S1222" i="6"/>
  <c r="R1222" i="6"/>
  <c r="Q1222" i="6"/>
  <c r="P1222" i="6"/>
  <c r="O1222" i="6"/>
  <c r="AA1221" i="6"/>
  <c r="Z1221" i="6"/>
  <c r="Y1221" i="6"/>
  <c r="X1221" i="6"/>
  <c r="W1221" i="6"/>
  <c r="V1221" i="6"/>
  <c r="U1221" i="6"/>
  <c r="T1221" i="6"/>
  <c r="S1221" i="6"/>
  <c r="R1221" i="6"/>
  <c r="Q1221" i="6"/>
  <c r="P1221" i="6"/>
  <c r="O1221" i="6"/>
  <c r="AA1220" i="6"/>
  <c r="Z1220" i="6"/>
  <c r="Y1220" i="6"/>
  <c r="X1220" i="6"/>
  <c r="W1220" i="6"/>
  <c r="V1220" i="6"/>
  <c r="U1220" i="6"/>
  <c r="T1220" i="6"/>
  <c r="S1220" i="6"/>
  <c r="R1220" i="6"/>
  <c r="Q1220" i="6"/>
  <c r="P1220" i="6"/>
  <c r="O1220" i="6"/>
  <c r="AA1219" i="6"/>
  <c r="Z1219" i="6"/>
  <c r="Y1219" i="6"/>
  <c r="X1219" i="6"/>
  <c r="W1219" i="6"/>
  <c r="V1219" i="6"/>
  <c r="U1219" i="6"/>
  <c r="T1219" i="6"/>
  <c r="S1219" i="6"/>
  <c r="R1219" i="6"/>
  <c r="Q1219" i="6"/>
  <c r="P1219" i="6"/>
  <c r="O1219" i="6"/>
  <c r="AA1218" i="6"/>
  <c r="Z1218" i="6"/>
  <c r="Y1218" i="6"/>
  <c r="X1218" i="6"/>
  <c r="W1218" i="6"/>
  <c r="V1218" i="6"/>
  <c r="U1218" i="6"/>
  <c r="T1218" i="6"/>
  <c r="S1218" i="6"/>
  <c r="R1218" i="6"/>
  <c r="Q1218" i="6"/>
  <c r="P1218" i="6"/>
  <c r="O1218" i="6"/>
  <c r="AA1217" i="6"/>
  <c r="Z1217" i="6"/>
  <c r="Y1217" i="6"/>
  <c r="X1217" i="6"/>
  <c r="W1217" i="6"/>
  <c r="V1217" i="6"/>
  <c r="U1217" i="6"/>
  <c r="T1217" i="6"/>
  <c r="S1217" i="6"/>
  <c r="R1217" i="6"/>
  <c r="Q1217" i="6"/>
  <c r="P1217" i="6"/>
  <c r="O1217" i="6"/>
  <c r="AA1216" i="6"/>
  <c r="Z1216" i="6"/>
  <c r="Y1216" i="6"/>
  <c r="X1216" i="6"/>
  <c r="W1216" i="6"/>
  <c r="V1216" i="6"/>
  <c r="U1216" i="6"/>
  <c r="T1216" i="6"/>
  <c r="S1216" i="6"/>
  <c r="R1216" i="6"/>
  <c r="Q1216" i="6"/>
  <c r="P1216" i="6"/>
  <c r="O1216" i="6"/>
  <c r="AA1215" i="6"/>
  <c r="Z1215" i="6"/>
  <c r="Y1215" i="6"/>
  <c r="X1215" i="6"/>
  <c r="W1215" i="6"/>
  <c r="V1215" i="6"/>
  <c r="U1215" i="6"/>
  <c r="T1215" i="6"/>
  <c r="S1215" i="6"/>
  <c r="R1215" i="6"/>
  <c r="Q1215" i="6"/>
  <c r="P1215" i="6"/>
  <c r="O1215" i="6"/>
  <c r="AA1214" i="6"/>
  <c r="Z1214" i="6"/>
  <c r="Y1214" i="6"/>
  <c r="X1214" i="6"/>
  <c r="W1214" i="6"/>
  <c r="V1214" i="6"/>
  <c r="U1214" i="6"/>
  <c r="T1214" i="6"/>
  <c r="S1214" i="6"/>
  <c r="R1214" i="6"/>
  <c r="Q1214" i="6"/>
  <c r="P1214" i="6"/>
  <c r="O1214" i="6"/>
  <c r="AA1213" i="6"/>
  <c r="Z1213" i="6"/>
  <c r="Y1213" i="6"/>
  <c r="X1213" i="6"/>
  <c r="W1213" i="6"/>
  <c r="V1213" i="6"/>
  <c r="U1213" i="6"/>
  <c r="T1213" i="6"/>
  <c r="S1213" i="6"/>
  <c r="R1213" i="6"/>
  <c r="Q1213" i="6"/>
  <c r="P1213" i="6"/>
  <c r="O1213" i="6"/>
  <c r="AA1212" i="6"/>
  <c r="Z1212" i="6"/>
  <c r="Y1212" i="6"/>
  <c r="X1212" i="6"/>
  <c r="W1212" i="6"/>
  <c r="V1212" i="6"/>
  <c r="U1212" i="6"/>
  <c r="T1212" i="6"/>
  <c r="S1212" i="6"/>
  <c r="R1212" i="6"/>
  <c r="Q1212" i="6"/>
  <c r="P1212" i="6"/>
  <c r="O1212" i="6"/>
  <c r="AA1211" i="6"/>
  <c r="Z1211" i="6"/>
  <c r="Y1211" i="6"/>
  <c r="X1211" i="6"/>
  <c r="W1211" i="6"/>
  <c r="V1211" i="6"/>
  <c r="U1211" i="6"/>
  <c r="T1211" i="6"/>
  <c r="S1211" i="6"/>
  <c r="R1211" i="6"/>
  <c r="Q1211" i="6"/>
  <c r="P1211" i="6"/>
  <c r="O1211" i="6"/>
  <c r="AA1210" i="6"/>
  <c r="Z1210" i="6"/>
  <c r="Y1210" i="6"/>
  <c r="X1210" i="6"/>
  <c r="W1210" i="6"/>
  <c r="V1210" i="6"/>
  <c r="U1210" i="6"/>
  <c r="T1210" i="6"/>
  <c r="S1210" i="6"/>
  <c r="R1210" i="6"/>
  <c r="Q1210" i="6"/>
  <c r="P1210" i="6"/>
  <c r="O1210" i="6"/>
  <c r="AA1209" i="6"/>
  <c r="Z1209" i="6"/>
  <c r="Y1209" i="6"/>
  <c r="X1209" i="6"/>
  <c r="W1209" i="6"/>
  <c r="V1209" i="6"/>
  <c r="U1209" i="6"/>
  <c r="T1209" i="6"/>
  <c r="S1209" i="6"/>
  <c r="R1209" i="6"/>
  <c r="Q1209" i="6"/>
  <c r="P1209" i="6"/>
  <c r="O1209" i="6"/>
  <c r="AA1208" i="6"/>
  <c r="Z1208" i="6"/>
  <c r="Y1208" i="6"/>
  <c r="X1208" i="6"/>
  <c r="W1208" i="6"/>
  <c r="V1208" i="6"/>
  <c r="U1208" i="6"/>
  <c r="T1208" i="6"/>
  <c r="S1208" i="6"/>
  <c r="R1208" i="6"/>
  <c r="Q1208" i="6"/>
  <c r="P1208" i="6"/>
  <c r="O1208" i="6"/>
  <c r="AA1207" i="6"/>
  <c r="Z1207" i="6"/>
  <c r="Y1207" i="6"/>
  <c r="X1207" i="6"/>
  <c r="W1207" i="6"/>
  <c r="V1207" i="6"/>
  <c r="U1207" i="6"/>
  <c r="T1207" i="6"/>
  <c r="S1207" i="6"/>
  <c r="R1207" i="6"/>
  <c r="Q1207" i="6"/>
  <c r="P1207" i="6"/>
  <c r="O1207" i="6"/>
  <c r="AA1206" i="6"/>
  <c r="Z1206" i="6"/>
  <c r="Y1206" i="6"/>
  <c r="X1206" i="6"/>
  <c r="W1206" i="6"/>
  <c r="V1206" i="6"/>
  <c r="U1206" i="6"/>
  <c r="T1206" i="6"/>
  <c r="S1206" i="6"/>
  <c r="R1206" i="6"/>
  <c r="Q1206" i="6"/>
  <c r="P1206" i="6"/>
  <c r="O1206" i="6"/>
  <c r="AA1205" i="6"/>
  <c r="Z1205" i="6"/>
  <c r="Y1205" i="6"/>
  <c r="X1205" i="6"/>
  <c r="W1205" i="6"/>
  <c r="V1205" i="6"/>
  <c r="U1205" i="6"/>
  <c r="T1205" i="6"/>
  <c r="S1205" i="6"/>
  <c r="R1205" i="6"/>
  <c r="Q1205" i="6"/>
  <c r="P1205" i="6"/>
  <c r="O1205" i="6"/>
  <c r="AA1204" i="6"/>
  <c r="Z1204" i="6"/>
  <c r="Y1204" i="6"/>
  <c r="X1204" i="6"/>
  <c r="W1204" i="6"/>
  <c r="V1204" i="6"/>
  <c r="U1204" i="6"/>
  <c r="T1204" i="6"/>
  <c r="S1204" i="6"/>
  <c r="R1204" i="6"/>
  <c r="Q1204" i="6"/>
  <c r="P1204" i="6"/>
  <c r="O1204" i="6"/>
  <c r="AA1203" i="6"/>
  <c r="Z1203" i="6"/>
  <c r="Y1203" i="6"/>
  <c r="X1203" i="6"/>
  <c r="W1203" i="6"/>
  <c r="V1203" i="6"/>
  <c r="U1203" i="6"/>
  <c r="T1203" i="6"/>
  <c r="S1203" i="6"/>
  <c r="R1203" i="6"/>
  <c r="Q1203" i="6"/>
  <c r="P1203" i="6"/>
  <c r="O1203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AA1201" i="6"/>
  <c r="Z1201" i="6"/>
  <c r="Y1201" i="6"/>
  <c r="X1201" i="6"/>
  <c r="W1201" i="6"/>
  <c r="V1201" i="6"/>
  <c r="U1201" i="6"/>
  <c r="T1201" i="6"/>
  <c r="S1201" i="6"/>
  <c r="R1201" i="6"/>
  <c r="Q1201" i="6"/>
  <c r="P1201" i="6"/>
  <c r="O1201" i="6"/>
  <c r="AA1200" i="6"/>
  <c r="Z1200" i="6"/>
  <c r="Y1200" i="6"/>
  <c r="X1200" i="6"/>
  <c r="W1200" i="6"/>
  <c r="V1200" i="6"/>
  <c r="U1200" i="6"/>
  <c r="T1200" i="6"/>
  <c r="S1200" i="6"/>
  <c r="R1200" i="6"/>
  <c r="Q1200" i="6"/>
  <c r="P1200" i="6"/>
  <c r="O1200" i="6"/>
  <c r="AA1199" i="6"/>
  <c r="Z1199" i="6"/>
  <c r="Y1199" i="6"/>
  <c r="X1199" i="6"/>
  <c r="W1199" i="6"/>
  <c r="V1199" i="6"/>
  <c r="U1199" i="6"/>
  <c r="T1199" i="6"/>
  <c r="S1199" i="6"/>
  <c r="R1199" i="6"/>
  <c r="Q1199" i="6"/>
  <c r="P1199" i="6"/>
  <c r="O1199" i="6"/>
  <c r="AA1198" i="6"/>
  <c r="Z1198" i="6"/>
  <c r="Y1198" i="6"/>
  <c r="X1198" i="6"/>
  <c r="W1198" i="6"/>
  <c r="V1198" i="6"/>
  <c r="U1198" i="6"/>
  <c r="T1198" i="6"/>
  <c r="S1198" i="6"/>
  <c r="R1198" i="6"/>
  <c r="Q1198" i="6"/>
  <c r="P1198" i="6"/>
  <c r="O1198" i="6"/>
  <c r="AA1197" i="6"/>
  <c r="Z1197" i="6"/>
  <c r="Y1197" i="6"/>
  <c r="X1197" i="6"/>
  <c r="W1197" i="6"/>
  <c r="V1197" i="6"/>
  <c r="U1197" i="6"/>
  <c r="T1197" i="6"/>
  <c r="S1197" i="6"/>
  <c r="R1197" i="6"/>
  <c r="Q1197" i="6"/>
  <c r="P1197" i="6"/>
  <c r="O1197" i="6"/>
  <c r="AA1196" i="6"/>
  <c r="Z1196" i="6"/>
  <c r="Y1196" i="6"/>
  <c r="X1196" i="6"/>
  <c r="W1196" i="6"/>
  <c r="V1196" i="6"/>
  <c r="U1196" i="6"/>
  <c r="T1196" i="6"/>
  <c r="S1196" i="6"/>
  <c r="R1196" i="6"/>
  <c r="Q1196" i="6"/>
  <c r="P1196" i="6"/>
  <c r="O1196" i="6"/>
  <c r="AA1195" i="6"/>
  <c r="Z1195" i="6"/>
  <c r="Y1195" i="6"/>
  <c r="X1195" i="6"/>
  <c r="W1195" i="6"/>
  <c r="V1195" i="6"/>
  <c r="U1195" i="6"/>
  <c r="T1195" i="6"/>
  <c r="S1195" i="6"/>
  <c r="R1195" i="6"/>
  <c r="Q1195" i="6"/>
  <c r="P1195" i="6"/>
  <c r="O1195" i="6"/>
  <c r="AA1194" i="6"/>
  <c r="Z1194" i="6"/>
  <c r="Y1194" i="6"/>
  <c r="X1194" i="6"/>
  <c r="W1194" i="6"/>
  <c r="V1194" i="6"/>
  <c r="U1194" i="6"/>
  <c r="T1194" i="6"/>
  <c r="S1194" i="6"/>
  <c r="R1194" i="6"/>
  <c r="Q1194" i="6"/>
  <c r="P1194" i="6"/>
  <c r="O1194" i="6"/>
  <c r="AA1193" i="6"/>
  <c r="Z1193" i="6"/>
  <c r="Y1193" i="6"/>
  <c r="X1193" i="6"/>
  <c r="W1193" i="6"/>
  <c r="V1193" i="6"/>
  <c r="U1193" i="6"/>
  <c r="T1193" i="6"/>
  <c r="S1193" i="6"/>
  <c r="R1193" i="6"/>
  <c r="Q1193" i="6"/>
  <c r="P1193" i="6"/>
  <c r="O1193" i="6"/>
  <c r="AA1192" i="6"/>
  <c r="Z1192" i="6"/>
  <c r="Y1192" i="6"/>
  <c r="X1192" i="6"/>
  <c r="W1192" i="6"/>
  <c r="V1192" i="6"/>
  <c r="U1192" i="6"/>
  <c r="T1192" i="6"/>
  <c r="S1192" i="6"/>
  <c r="R1192" i="6"/>
  <c r="Q1192" i="6"/>
  <c r="P1192" i="6"/>
  <c r="O1192" i="6"/>
  <c r="AA1191" i="6"/>
  <c r="Z1191" i="6"/>
  <c r="Y1191" i="6"/>
  <c r="X1191" i="6"/>
  <c r="W1191" i="6"/>
  <c r="V1191" i="6"/>
  <c r="U1191" i="6"/>
  <c r="T1191" i="6"/>
  <c r="S1191" i="6"/>
  <c r="R1191" i="6"/>
  <c r="Q1191" i="6"/>
  <c r="P1191" i="6"/>
  <c r="O1191" i="6"/>
  <c r="AA1190" i="6"/>
  <c r="Z1190" i="6"/>
  <c r="Y1190" i="6"/>
  <c r="X1190" i="6"/>
  <c r="W1190" i="6"/>
  <c r="V1190" i="6"/>
  <c r="U1190" i="6"/>
  <c r="T1190" i="6"/>
  <c r="S1190" i="6"/>
  <c r="R1190" i="6"/>
  <c r="Q1190" i="6"/>
  <c r="P1190" i="6"/>
  <c r="O1190" i="6"/>
  <c r="AA1189" i="6"/>
  <c r="Z1189" i="6"/>
  <c r="Y1189" i="6"/>
  <c r="X1189" i="6"/>
  <c r="W1189" i="6"/>
  <c r="V1189" i="6"/>
  <c r="U1189" i="6"/>
  <c r="T1189" i="6"/>
  <c r="S1189" i="6"/>
  <c r="R1189" i="6"/>
  <c r="Q1189" i="6"/>
  <c r="P1189" i="6"/>
  <c r="O1189" i="6"/>
  <c r="AA1188" i="6"/>
  <c r="Z1188" i="6"/>
  <c r="Y1188" i="6"/>
  <c r="X1188" i="6"/>
  <c r="W1188" i="6"/>
  <c r="V1188" i="6"/>
  <c r="U1188" i="6"/>
  <c r="T1188" i="6"/>
  <c r="S1188" i="6"/>
  <c r="R1188" i="6"/>
  <c r="Q1188" i="6"/>
  <c r="P1188" i="6"/>
  <c r="O1188" i="6"/>
  <c r="AA1187" i="6"/>
  <c r="Z1187" i="6"/>
  <c r="Y1187" i="6"/>
  <c r="X1187" i="6"/>
  <c r="W1187" i="6"/>
  <c r="V1187" i="6"/>
  <c r="U1187" i="6"/>
  <c r="T1187" i="6"/>
  <c r="S1187" i="6"/>
  <c r="R1187" i="6"/>
  <c r="Q1187" i="6"/>
  <c r="P1187" i="6"/>
  <c r="O1187" i="6"/>
  <c r="AA1186" i="6"/>
  <c r="Z1186" i="6"/>
  <c r="Y1186" i="6"/>
  <c r="X1186" i="6"/>
  <c r="W1186" i="6"/>
  <c r="V1186" i="6"/>
  <c r="U1186" i="6"/>
  <c r="T1186" i="6"/>
  <c r="S1186" i="6"/>
  <c r="R1186" i="6"/>
  <c r="Q1186" i="6"/>
  <c r="P1186" i="6"/>
  <c r="O1186" i="6"/>
  <c r="AA1185" i="6"/>
  <c r="Z1185" i="6"/>
  <c r="Y1185" i="6"/>
  <c r="X1185" i="6"/>
  <c r="W1185" i="6"/>
  <c r="V1185" i="6"/>
  <c r="U1185" i="6"/>
  <c r="T1185" i="6"/>
  <c r="S1185" i="6"/>
  <c r="R1185" i="6"/>
  <c r="Q1185" i="6"/>
  <c r="P1185" i="6"/>
  <c r="O1185" i="6"/>
  <c r="AA1184" i="6"/>
  <c r="Z1184" i="6"/>
  <c r="Y1184" i="6"/>
  <c r="X1184" i="6"/>
  <c r="W1184" i="6"/>
  <c r="V1184" i="6"/>
  <c r="U1184" i="6"/>
  <c r="T1184" i="6"/>
  <c r="S1184" i="6"/>
  <c r="R1184" i="6"/>
  <c r="Q1184" i="6"/>
  <c r="P1184" i="6"/>
  <c r="O1184" i="6"/>
  <c r="AA1183" i="6"/>
  <c r="Z1183" i="6"/>
  <c r="Y1183" i="6"/>
  <c r="X1183" i="6"/>
  <c r="W1183" i="6"/>
  <c r="V1183" i="6"/>
  <c r="U1183" i="6"/>
  <c r="T1183" i="6"/>
  <c r="S1183" i="6"/>
  <c r="R1183" i="6"/>
  <c r="Q1183" i="6"/>
  <c r="P1183" i="6"/>
  <c r="O1183" i="6"/>
  <c r="AA1182" i="6"/>
  <c r="Z1182" i="6"/>
  <c r="Y1182" i="6"/>
  <c r="X1182" i="6"/>
  <c r="W1182" i="6"/>
  <c r="V1182" i="6"/>
  <c r="U1182" i="6"/>
  <c r="T1182" i="6"/>
  <c r="S1182" i="6"/>
  <c r="R1182" i="6"/>
  <c r="Q1182" i="6"/>
  <c r="P1182" i="6"/>
  <c r="O1182" i="6"/>
  <c r="AA1181" i="6"/>
  <c r="Z1181" i="6"/>
  <c r="Y1181" i="6"/>
  <c r="X1181" i="6"/>
  <c r="W1181" i="6"/>
  <c r="V1181" i="6"/>
  <c r="U1181" i="6"/>
  <c r="T1181" i="6"/>
  <c r="S1181" i="6"/>
  <c r="R1181" i="6"/>
  <c r="Q1181" i="6"/>
  <c r="P1181" i="6"/>
  <c r="O1181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AA1179" i="6"/>
  <c r="Z1179" i="6"/>
  <c r="Y1179" i="6"/>
  <c r="X1179" i="6"/>
  <c r="W1179" i="6"/>
  <c r="V1179" i="6"/>
  <c r="U1179" i="6"/>
  <c r="T1179" i="6"/>
  <c r="S1179" i="6"/>
  <c r="R1179" i="6"/>
  <c r="Q1179" i="6"/>
  <c r="P1179" i="6"/>
  <c r="O1179" i="6"/>
  <c r="AA1178" i="6"/>
  <c r="Z1178" i="6"/>
  <c r="Y1178" i="6"/>
  <c r="X1178" i="6"/>
  <c r="W1178" i="6"/>
  <c r="V1178" i="6"/>
  <c r="U1178" i="6"/>
  <c r="T1178" i="6"/>
  <c r="S1178" i="6"/>
  <c r="R1178" i="6"/>
  <c r="Q1178" i="6"/>
  <c r="P1178" i="6"/>
  <c r="O1178" i="6"/>
  <c r="AA1177" i="6"/>
  <c r="Z1177" i="6"/>
  <c r="Y1177" i="6"/>
  <c r="X1177" i="6"/>
  <c r="W1177" i="6"/>
  <c r="V1177" i="6"/>
  <c r="U1177" i="6"/>
  <c r="T1177" i="6"/>
  <c r="S1177" i="6"/>
  <c r="R1177" i="6"/>
  <c r="Q1177" i="6"/>
  <c r="P1177" i="6"/>
  <c r="O1177" i="6"/>
  <c r="AA1176" i="6"/>
  <c r="Z1176" i="6"/>
  <c r="Y1176" i="6"/>
  <c r="X1176" i="6"/>
  <c r="W1176" i="6"/>
  <c r="V1176" i="6"/>
  <c r="U1176" i="6"/>
  <c r="T1176" i="6"/>
  <c r="S1176" i="6"/>
  <c r="R1176" i="6"/>
  <c r="Q1176" i="6"/>
  <c r="P1176" i="6"/>
  <c r="O1176" i="6"/>
  <c r="AA1175" i="6"/>
  <c r="Z1175" i="6"/>
  <c r="Y1175" i="6"/>
  <c r="X1175" i="6"/>
  <c r="W1175" i="6"/>
  <c r="V1175" i="6"/>
  <c r="U1175" i="6"/>
  <c r="T1175" i="6"/>
  <c r="S1175" i="6"/>
  <c r="R1175" i="6"/>
  <c r="Q1175" i="6"/>
  <c r="P1175" i="6"/>
  <c r="O1175" i="6"/>
  <c r="AA1174" i="6"/>
  <c r="Z1174" i="6"/>
  <c r="Y1174" i="6"/>
  <c r="X1174" i="6"/>
  <c r="W1174" i="6"/>
  <c r="V1174" i="6"/>
  <c r="U1174" i="6"/>
  <c r="T1174" i="6"/>
  <c r="S1174" i="6"/>
  <c r="R1174" i="6"/>
  <c r="Q1174" i="6"/>
  <c r="P1174" i="6"/>
  <c r="O1174" i="6"/>
  <c r="AA1173" i="6"/>
  <c r="Z1173" i="6"/>
  <c r="Y1173" i="6"/>
  <c r="X1173" i="6"/>
  <c r="W1173" i="6"/>
  <c r="V1173" i="6"/>
  <c r="U1173" i="6"/>
  <c r="T1173" i="6"/>
  <c r="S1173" i="6"/>
  <c r="R1173" i="6"/>
  <c r="Q1173" i="6"/>
  <c r="P1173" i="6"/>
  <c r="O1173" i="6"/>
  <c r="AA1172" i="6"/>
  <c r="Z1172" i="6"/>
  <c r="Y1172" i="6"/>
  <c r="X1172" i="6"/>
  <c r="W1172" i="6"/>
  <c r="V1172" i="6"/>
  <c r="U1172" i="6"/>
  <c r="T1172" i="6"/>
  <c r="S1172" i="6"/>
  <c r="R1172" i="6"/>
  <c r="Q1172" i="6"/>
  <c r="P1172" i="6"/>
  <c r="O1172" i="6"/>
  <c r="AA1171" i="6"/>
  <c r="Z1171" i="6"/>
  <c r="Y1171" i="6"/>
  <c r="X1171" i="6"/>
  <c r="W1171" i="6"/>
  <c r="V1171" i="6"/>
  <c r="U1171" i="6"/>
  <c r="T1171" i="6"/>
  <c r="S1171" i="6"/>
  <c r="R1171" i="6"/>
  <c r="Q1171" i="6"/>
  <c r="P1171" i="6"/>
  <c r="O1171" i="6"/>
  <c r="AA1170" i="6"/>
  <c r="Z1170" i="6"/>
  <c r="Y1170" i="6"/>
  <c r="X1170" i="6"/>
  <c r="W1170" i="6"/>
  <c r="V1170" i="6"/>
  <c r="U1170" i="6"/>
  <c r="T1170" i="6"/>
  <c r="S1170" i="6"/>
  <c r="R1170" i="6"/>
  <c r="Q1170" i="6"/>
  <c r="P1170" i="6"/>
  <c r="O1170" i="6"/>
  <c r="AA1169" i="6"/>
  <c r="Z1169" i="6"/>
  <c r="Y1169" i="6"/>
  <c r="X1169" i="6"/>
  <c r="W1169" i="6"/>
  <c r="V1169" i="6"/>
  <c r="U1169" i="6"/>
  <c r="T1169" i="6"/>
  <c r="S1169" i="6"/>
  <c r="R1169" i="6"/>
  <c r="Q1169" i="6"/>
  <c r="P1169" i="6"/>
  <c r="O1169" i="6"/>
  <c r="AA1168" i="6"/>
  <c r="Z1168" i="6"/>
  <c r="Y1168" i="6"/>
  <c r="X1168" i="6"/>
  <c r="W1168" i="6"/>
  <c r="V1168" i="6"/>
  <c r="U1168" i="6"/>
  <c r="T1168" i="6"/>
  <c r="S1168" i="6"/>
  <c r="R1168" i="6"/>
  <c r="Q1168" i="6"/>
  <c r="P1168" i="6"/>
  <c r="O1168" i="6"/>
  <c r="AA1167" i="6"/>
  <c r="Z1167" i="6"/>
  <c r="Y1167" i="6"/>
  <c r="X1167" i="6"/>
  <c r="W1167" i="6"/>
  <c r="V1167" i="6"/>
  <c r="U1167" i="6"/>
  <c r="T1167" i="6"/>
  <c r="S1167" i="6"/>
  <c r="R1167" i="6"/>
  <c r="Q1167" i="6"/>
  <c r="P1167" i="6"/>
  <c r="O1167" i="6"/>
  <c r="AA1166" i="6"/>
  <c r="Z1166" i="6"/>
  <c r="Y1166" i="6"/>
  <c r="X1166" i="6"/>
  <c r="W1166" i="6"/>
  <c r="V1166" i="6"/>
  <c r="U1166" i="6"/>
  <c r="T1166" i="6"/>
  <c r="S1166" i="6"/>
  <c r="R1166" i="6"/>
  <c r="Q1166" i="6"/>
  <c r="P1166" i="6"/>
  <c r="O1166" i="6"/>
  <c r="AA1165" i="6"/>
  <c r="Z1165" i="6"/>
  <c r="Y1165" i="6"/>
  <c r="X1165" i="6"/>
  <c r="W1165" i="6"/>
  <c r="V1165" i="6"/>
  <c r="U1165" i="6"/>
  <c r="T1165" i="6"/>
  <c r="S1165" i="6"/>
  <c r="R1165" i="6"/>
  <c r="Q1165" i="6"/>
  <c r="P1165" i="6"/>
  <c r="O1165" i="6"/>
  <c r="AA1164" i="6"/>
  <c r="Z1164" i="6"/>
  <c r="Y1164" i="6"/>
  <c r="X1164" i="6"/>
  <c r="W1164" i="6"/>
  <c r="V1164" i="6"/>
  <c r="U1164" i="6"/>
  <c r="T1164" i="6"/>
  <c r="S1164" i="6"/>
  <c r="R1164" i="6"/>
  <c r="Q1164" i="6"/>
  <c r="P1164" i="6"/>
  <c r="O1164" i="6"/>
  <c r="AA1163" i="6"/>
  <c r="Z1163" i="6"/>
  <c r="Y1163" i="6"/>
  <c r="X1163" i="6"/>
  <c r="W1163" i="6"/>
  <c r="V1163" i="6"/>
  <c r="U1163" i="6"/>
  <c r="T1163" i="6"/>
  <c r="S1163" i="6"/>
  <c r="R1163" i="6"/>
  <c r="Q1163" i="6"/>
  <c r="P1163" i="6"/>
  <c r="O1163" i="6"/>
  <c r="AA1162" i="6"/>
  <c r="Z1162" i="6"/>
  <c r="Y1162" i="6"/>
  <c r="X1162" i="6"/>
  <c r="W1162" i="6"/>
  <c r="V1162" i="6"/>
  <c r="U1162" i="6"/>
  <c r="T1162" i="6"/>
  <c r="S1162" i="6"/>
  <c r="R1162" i="6"/>
  <c r="Q1162" i="6"/>
  <c r="P1162" i="6"/>
  <c r="O1162" i="6"/>
  <c r="AA1161" i="6"/>
  <c r="Z1161" i="6"/>
  <c r="Y1161" i="6"/>
  <c r="X1161" i="6"/>
  <c r="W1161" i="6"/>
  <c r="V1161" i="6"/>
  <c r="U1161" i="6"/>
  <c r="T1161" i="6"/>
  <c r="S1161" i="6"/>
  <c r="R1161" i="6"/>
  <c r="Q1161" i="6"/>
  <c r="P1161" i="6"/>
  <c r="O1161" i="6"/>
  <c r="AA1160" i="6"/>
  <c r="Z1160" i="6"/>
  <c r="Y1160" i="6"/>
  <c r="X1160" i="6"/>
  <c r="W1160" i="6"/>
  <c r="V1160" i="6"/>
  <c r="U1160" i="6"/>
  <c r="T1160" i="6"/>
  <c r="S1160" i="6"/>
  <c r="R1160" i="6"/>
  <c r="Q1160" i="6"/>
  <c r="P1160" i="6"/>
  <c r="O1160" i="6"/>
  <c r="AA1159" i="6"/>
  <c r="Z1159" i="6"/>
  <c r="Y1159" i="6"/>
  <c r="X1159" i="6"/>
  <c r="W1159" i="6"/>
  <c r="V1159" i="6"/>
  <c r="U1159" i="6"/>
  <c r="T1159" i="6"/>
  <c r="S1159" i="6"/>
  <c r="R1159" i="6"/>
  <c r="Q1159" i="6"/>
  <c r="P1159" i="6"/>
  <c r="O1159" i="6"/>
  <c r="AA1158" i="6"/>
  <c r="Z1158" i="6"/>
  <c r="Y1158" i="6"/>
  <c r="X1158" i="6"/>
  <c r="W1158" i="6"/>
  <c r="V1158" i="6"/>
  <c r="U1158" i="6"/>
  <c r="T1158" i="6"/>
  <c r="S1158" i="6"/>
  <c r="R1158" i="6"/>
  <c r="Q1158" i="6"/>
  <c r="P1158" i="6"/>
  <c r="O1158" i="6"/>
  <c r="AA1157" i="6"/>
  <c r="Z1157" i="6"/>
  <c r="Y1157" i="6"/>
  <c r="X1157" i="6"/>
  <c r="W1157" i="6"/>
  <c r="V1157" i="6"/>
  <c r="U1157" i="6"/>
  <c r="T1157" i="6"/>
  <c r="S1157" i="6"/>
  <c r="R1157" i="6"/>
  <c r="Q1157" i="6"/>
  <c r="P1157" i="6"/>
  <c r="O1157" i="6"/>
  <c r="AA1156" i="6"/>
  <c r="Z1156" i="6"/>
  <c r="Y1156" i="6"/>
  <c r="X1156" i="6"/>
  <c r="W1156" i="6"/>
  <c r="V1156" i="6"/>
  <c r="U1156" i="6"/>
  <c r="T1156" i="6"/>
  <c r="S1156" i="6"/>
  <c r="R1156" i="6"/>
  <c r="Q1156" i="6"/>
  <c r="P1156" i="6"/>
  <c r="O1156" i="6"/>
  <c r="AA1155" i="6"/>
  <c r="Z1155" i="6"/>
  <c r="Y1155" i="6"/>
  <c r="X1155" i="6"/>
  <c r="W1155" i="6"/>
  <c r="V1155" i="6"/>
  <c r="U1155" i="6"/>
  <c r="T1155" i="6"/>
  <c r="S1155" i="6"/>
  <c r="R1155" i="6"/>
  <c r="Q1155" i="6"/>
  <c r="P1155" i="6"/>
  <c r="O1155" i="6"/>
  <c r="AA1154" i="6"/>
  <c r="Z1154" i="6"/>
  <c r="Y1154" i="6"/>
  <c r="X1154" i="6"/>
  <c r="W1154" i="6"/>
  <c r="V1154" i="6"/>
  <c r="U1154" i="6"/>
  <c r="T1154" i="6"/>
  <c r="S1154" i="6"/>
  <c r="R1154" i="6"/>
  <c r="Q1154" i="6"/>
  <c r="P1154" i="6"/>
  <c r="O1154" i="6"/>
  <c r="AA1153" i="6"/>
  <c r="Z1153" i="6"/>
  <c r="Y1153" i="6"/>
  <c r="X1153" i="6"/>
  <c r="W1153" i="6"/>
  <c r="V1153" i="6"/>
  <c r="U1153" i="6"/>
  <c r="T1153" i="6"/>
  <c r="S1153" i="6"/>
  <c r="R1153" i="6"/>
  <c r="Q1153" i="6"/>
  <c r="P1153" i="6"/>
  <c r="O1153" i="6"/>
  <c r="AA1152" i="6"/>
  <c r="Z1152" i="6"/>
  <c r="Y1152" i="6"/>
  <c r="X1152" i="6"/>
  <c r="W1152" i="6"/>
  <c r="V1152" i="6"/>
  <c r="U1152" i="6"/>
  <c r="T1152" i="6"/>
  <c r="S1152" i="6"/>
  <c r="R1152" i="6"/>
  <c r="Q1152" i="6"/>
  <c r="P1152" i="6"/>
  <c r="O1152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AA1150" i="6"/>
  <c r="Z1150" i="6"/>
  <c r="Y1150" i="6"/>
  <c r="X1150" i="6"/>
  <c r="W1150" i="6"/>
  <c r="V1150" i="6"/>
  <c r="U1150" i="6"/>
  <c r="T1150" i="6"/>
  <c r="S1150" i="6"/>
  <c r="R1150" i="6"/>
  <c r="Q1150" i="6"/>
  <c r="P1150" i="6"/>
  <c r="O1150" i="6"/>
  <c r="AA1149" i="6"/>
  <c r="Z1149" i="6"/>
  <c r="Y1149" i="6"/>
  <c r="X1149" i="6"/>
  <c r="W1149" i="6"/>
  <c r="V1149" i="6"/>
  <c r="U1149" i="6"/>
  <c r="T1149" i="6"/>
  <c r="S1149" i="6"/>
  <c r="R1149" i="6"/>
  <c r="Q1149" i="6"/>
  <c r="P1149" i="6"/>
  <c r="O1149" i="6"/>
  <c r="AA1148" i="6"/>
  <c r="Z1148" i="6"/>
  <c r="Y1148" i="6"/>
  <c r="X1148" i="6"/>
  <c r="W1148" i="6"/>
  <c r="V1148" i="6"/>
  <c r="U1148" i="6"/>
  <c r="T1148" i="6"/>
  <c r="S1148" i="6"/>
  <c r="R1148" i="6"/>
  <c r="Q1148" i="6"/>
  <c r="P1148" i="6"/>
  <c r="O1148" i="6"/>
  <c r="AA1147" i="6"/>
  <c r="Z1147" i="6"/>
  <c r="Y1147" i="6"/>
  <c r="X1147" i="6"/>
  <c r="W1147" i="6"/>
  <c r="V1147" i="6"/>
  <c r="U1147" i="6"/>
  <c r="T1147" i="6"/>
  <c r="S1147" i="6"/>
  <c r="R1147" i="6"/>
  <c r="Q1147" i="6"/>
  <c r="P1147" i="6"/>
  <c r="O1147" i="6"/>
  <c r="AA1146" i="6"/>
  <c r="Z1146" i="6"/>
  <c r="Y1146" i="6"/>
  <c r="X1146" i="6"/>
  <c r="W1146" i="6"/>
  <c r="V1146" i="6"/>
  <c r="U1146" i="6"/>
  <c r="T1146" i="6"/>
  <c r="S1146" i="6"/>
  <c r="R1146" i="6"/>
  <c r="Q1146" i="6"/>
  <c r="P1146" i="6"/>
  <c r="O1146" i="6"/>
  <c r="AA1145" i="6"/>
  <c r="Z1145" i="6"/>
  <c r="Y1145" i="6"/>
  <c r="X1145" i="6"/>
  <c r="W1145" i="6"/>
  <c r="V1145" i="6"/>
  <c r="U1145" i="6"/>
  <c r="T1145" i="6"/>
  <c r="S1145" i="6"/>
  <c r="R1145" i="6"/>
  <c r="Q1145" i="6"/>
  <c r="P1145" i="6"/>
  <c r="O1145" i="6"/>
  <c r="AA1144" i="6"/>
  <c r="Z1144" i="6"/>
  <c r="Y1144" i="6"/>
  <c r="X1144" i="6"/>
  <c r="W1144" i="6"/>
  <c r="V1144" i="6"/>
  <c r="U1144" i="6"/>
  <c r="T1144" i="6"/>
  <c r="S1144" i="6"/>
  <c r="R1144" i="6"/>
  <c r="Q1144" i="6"/>
  <c r="P1144" i="6"/>
  <c r="O1144" i="6"/>
  <c r="AA1143" i="6"/>
  <c r="Z1143" i="6"/>
  <c r="Y1143" i="6"/>
  <c r="X1143" i="6"/>
  <c r="W1143" i="6"/>
  <c r="V1143" i="6"/>
  <c r="U1143" i="6"/>
  <c r="T1143" i="6"/>
  <c r="S1143" i="6"/>
  <c r="R1143" i="6"/>
  <c r="Q1143" i="6"/>
  <c r="P1143" i="6"/>
  <c r="O1143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AA1141" i="6"/>
  <c r="Z1141" i="6"/>
  <c r="Y1141" i="6"/>
  <c r="X1141" i="6"/>
  <c r="W1141" i="6"/>
  <c r="V1141" i="6"/>
  <c r="U1141" i="6"/>
  <c r="T1141" i="6"/>
  <c r="S1141" i="6"/>
  <c r="R1141" i="6"/>
  <c r="Q1141" i="6"/>
  <c r="P1141" i="6"/>
  <c r="O1141" i="6"/>
  <c r="AA1140" i="6"/>
  <c r="Z1140" i="6"/>
  <c r="Y1140" i="6"/>
  <c r="X1140" i="6"/>
  <c r="W1140" i="6"/>
  <c r="V1140" i="6"/>
  <c r="U1140" i="6"/>
  <c r="T1140" i="6"/>
  <c r="S1140" i="6"/>
  <c r="R1140" i="6"/>
  <c r="Q1140" i="6"/>
  <c r="P1140" i="6"/>
  <c r="O1140" i="6"/>
  <c r="AA1139" i="6"/>
  <c r="Z1139" i="6"/>
  <c r="Y1139" i="6"/>
  <c r="X1139" i="6"/>
  <c r="W1139" i="6"/>
  <c r="V1139" i="6"/>
  <c r="U1139" i="6"/>
  <c r="T1139" i="6"/>
  <c r="S1139" i="6"/>
  <c r="R1139" i="6"/>
  <c r="Q1139" i="6"/>
  <c r="P1139" i="6"/>
  <c r="O1139" i="6"/>
  <c r="AA1138" i="6"/>
  <c r="Z1138" i="6"/>
  <c r="Y1138" i="6"/>
  <c r="X1138" i="6"/>
  <c r="W1138" i="6"/>
  <c r="V1138" i="6"/>
  <c r="U1138" i="6"/>
  <c r="T1138" i="6"/>
  <c r="S1138" i="6"/>
  <c r="R1138" i="6"/>
  <c r="Q1138" i="6"/>
  <c r="P1138" i="6"/>
  <c r="O1138" i="6"/>
  <c r="AA1137" i="6"/>
  <c r="Z1137" i="6"/>
  <c r="Y1137" i="6"/>
  <c r="X1137" i="6"/>
  <c r="W1137" i="6"/>
  <c r="V1137" i="6"/>
  <c r="U1137" i="6"/>
  <c r="T1137" i="6"/>
  <c r="S1137" i="6"/>
  <c r="R1137" i="6"/>
  <c r="Q1137" i="6"/>
  <c r="P1137" i="6"/>
  <c r="O1137" i="6"/>
  <c r="AA1136" i="6"/>
  <c r="Z1136" i="6"/>
  <c r="Y1136" i="6"/>
  <c r="X1136" i="6"/>
  <c r="W1136" i="6"/>
  <c r="V1136" i="6"/>
  <c r="U1136" i="6"/>
  <c r="T1136" i="6"/>
  <c r="S1136" i="6"/>
  <c r="R1136" i="6"/>
  <c r="Q1136" i="6"/>
  <c r="P1136" i="6"/>
  <c r="O1136" i="6"/>
  <c r="AA1135" i="6"/>
  <c r="Z1135" i="6"/>
  <c r="Y1135" i="6"/>
  <c r="X1135" i="6"/>
  <c r="W1135" i="6"/>
  <c r="V1135" i="6"/>
  <c r="U1135" i="6"/>
  <c r="T1135" i="6"/>
  <c r="S1135" i="6"/>
  <c r="R1135" i="6"/>
  <c r="Q1135" i="6"/>
  <c r="P1135" i="6"/>
  <c r="O1135" i="6"/>
  <c r="AA1134" i="6"/>
  <c r="Z1134" i="6"/>
  <c r="Y1134" i="6"/>
  <c r="X1134" i="6"/>
  <c r="W1134" i="6"/>
  <c r="V1134" i="6"/>
  <c r="U1134" i="6"/>
  <c r="T1134" i="6"/>
  <c r="S1134" i="6"/>
  <c r="R1134" i="6"/>
  <c r="Q1134" i="6"/>
  <c r="P1134" i="6"/>
  <c r="O1134" i="6"/>
  <c r="AA1133" i="6"/>
  <c r="Z1133" i="6"/>
  <c r="Y1133" i="6"/>
  <c r="X1133" i="6"/>
  <c r="W1133" i="6"/>
  <c r="V1133" i="6"/>
  <c r="U1133" i="6"/>
  <c r="T1133" i="6"/>
  <c r="S1133" i="6"/>
  <c r="R1133" i="6"/>
  <c r="Q1133" i="6"/>
  <c r="P1133" i="6"/>
  <c r="O1133" i="6"/>
  <c r="AA1132" i="6"/>
  <c r="Z1132" i="6"/>
  <c r="Y1132" i="6"/>
  <c r="X1132" i="6"/>
  <c r="W1132" i="6"/>
  <c r="V1132" i="6"/>
  <c r="U1132" i="6"/>
  <c r="T1132" i="6"/>
  <c r="S1132" i="6"/>
  <c r="R1132" i="6"/>
  <c r="Q1132" i="6"/>
  <c r="P1132" i="6"/>
  <c r="O1132" i="6"/>
  <c r="AA1131" i="6"/>
  <c r="Z1131" i="6"/>
  <c r="Y1131" i="6"/>
  <c r="X1131" i="6"/>
  <c r="W1131" i="6"/>
  <c r="V1131" i="6"/>
  <c r="U1131" i="6"/>
  <c r="T1131" i="6"/>
  <c r="S1131" i="6"/>
  <c r="R1131" i="6"/>
  <c r="Q1131" i="6"/>
  <c r="P1131" i="6"/>
  <c r="O1131" i="6"/>
  <c r="AA1130" i="6"/>
  <c r="Z1130" i="6"/>
  <c r="Y1130" i="6"/>
  <c r="X1130" i="6"/>
  <c r="W1130" i="6"/>
  <c r="V1130" i="6"/>
  <c r="U1130" i="6"/>
  <c r="T1130" i="6"/>
  <c r="S1130" i="6"/>
  <c r="R1130" i="6"/>
  <c r="Q1130" i="6"/>
  <c r="P1130" i="6"/>
  <c r="O1130" i="6"/>
  <c r="AA1129" i="6"/>
  <c r="Z1129" i="6"/>
  <c r="Y1129" i="6"/>
  <c r="X1129" i="6"/>
  <c r="W1129" i="6"/>
  <c r="V1129" i="6"/>
  <c r="U1129" i="6"/>
  <c r="T1129" i="6"/>
  <c r="S1129" i="6"/>
  <c r="R1129" i="6"/>
  <c r="Q1129" i="6"/>
  <c r="P1129" i="6"/>
  <c r="O1129" i="6"/>
  <c r="AA1128" i="6"/>
  <c r="Z1128" i="6"/>
  <c r="Y1128" i="6"/>
  <c r="X1128" i="6"/>
  <c r="W1128" i="6"/>
  <c r="V1128" i="6"/>
  <c r="U1128" i="6"/>
  <c r="T1128" i="6"/>
  <c r="S1128" i="6"/>
  <c r="R1128" i="6"/>
  <c r="Q1128" i="6"/>
  <c r="P1128" i="6"/>
  <c r="O1128" i="6"/>
  <c r="AA1127" i="6"/>
  <c r="Z1127" i="6"/>
  <c r="Y1127" i="6"/>
  <c r="X1127" i="6"/>
  <c r="W1127" i="6"/>
  <c r="V1127" i="6"/>
  <c r="U1127" i="6"/>
  <c r="T1127" i="6"/>
  <c r="S1127" i="6"/>
  <c r="R1127" i="6"/>
  <c r="Q1127" i="6"/>
  <c r="P1127" i="6"/>
  <c r="O1127" i="6"/>
  <c r="AA1126" i="6"/>
  <c r="Z1126" i="6"/>
  <c r="Y1126" i="6"/>
  <c r="X1126" i="6"/>
  <c r="W1126" i="6"/>
  <c r="V1126" i="6"/>
  <c r="U1126" i="6"/>
  <c r="T1126" i="6"/>
  <c r="S1126" i="6"/>
  <c r="R1126" i="6"/>
  <c r="Q1126" i="6"/>
  <c r="P1126" i="6"/>
  <c r="O1126" i="6"/>
  <c r="AA1125" i="6"/>
  <c r="Z1125" i="6"/>
  <c r="Y1125" i="6"/>
  <c r="X1125" i="6"/>
  <c r="W1125" i="6"/>
  <c r="V1125" i="6"/>
  <c r="U1125" i="6"/>
  <c r="T1125" i="6"/>
  <c r="S1125" i="6"/>
  <c r="R1125" i="6"/>
  <c r="Q1125" i="6"/>
  <c r="P1125" i="6"/>
  <c r="O1125" i="6"/>
  <c r="AA1124" i="6"/>
  <c r="Z1124" i="6"/>
  <c r="Y1124" i="6"/>
  <c r="X1124" i="6"/>
  <c r="W1124" i="6"/>
  <c r="V1124" i="6"/>
  <c r="U1124" i="6"/>
  <c r="T1124" i="6"/>
  <c r="S1124" i="6"/>
  <c r="R1124" i="6"/>
  <c r="Q1124" i="6"/>
  <c r="P1124" i="6"/>
  <c r="O1124" i="6"/>
  <c r="AA1123" i="6"/>
  <c r="Z1123" i="6"/>
  <c r="Y1123" i="6"/>
  <c r="X1123" i="6"/>
  <c r="W1123" i="6"/>
  <c r="V1123" i="6"/>
  <c r="U1123" i="6"/>
  <c r="T1123" i="6"/>
  <c r="S1123" i="6"/>
  <c r="R1123" i="6"/>
  <c r="Q1123" i="6"/>
  <c r="P1123" i="6"/>
  <c r="O1123" i="6"/>
  <c r="AA1122" i="6"/>
  <c r="Z1122" i="6"/>
  <c r="Y1122" i="6"/>
  <c r="X1122" i="6"/>
  <c r="W1122" i="6"/>
  <c r="V1122" i="6"/>
  <c r="U1122" i="6"/>
  <c r="T1122" i="6"/>
  <c r="S1122" i="6"/>
  <c r="R1122" i="6"/>
  <c r="Q1122" i="6"/>
  <c r="P1122" i="6"/>
  <c r="O1122" i="6"/>
  <c r="AA1121" i="6"/>
  <c r="Z1121" i="6"/>
  <c r="Y1121" i="6"/>
  <c r="X1121" i="6"/>
  <c r="W1121" i="6"/>
  <c r="V1121" i="6"/>
  <c r="U1121" i="6"/>
  <c r="T1121" i="6"/>
  <c r="S1121" i="6"/>
  <c r="R1121" i="6"/>
  <c r="Q1121" i="6"/>
  <c r="P1121" i="6"/>
  <c r="O1121" i="6"/>
  <c r="AA1120" i="6"/>
  <c r="Z1120" i="6"/>
  <c r="Y1120" i="6"/>
  <c r="X1120" i="6"/>
  <c r="W1120" i="6"/>
  <c r="V1120" i="6"/>
  <c r="U1120" i="6"/>
  <c r="T1120" i="6"/>
  <c r="S1120" i="6"/>
  <c r="R1120" i="6"/>
  <c r="Q1120" i="6"/>
  <c r="P1120" i="6"/>
  <c r="O1120" i="6"/>
  <c r="AA1119" i="6"/>
  <c r="Z1119" i="6"/>
  <c r="Y1119" i="6"/>
  <c r="X1119" i="6"/>
  <c r="W1119" i="6"/>
  <c r="V1119" i="6"/>
  <c r="U1119" i="6"/>
  <c r="T1119" i="6"/>
  <c r="S1119" i="6"/>
  <c r="R1119" i="6"/>
  <c r="Q1119" i="6"/>
  <c r="P1119" i="6"/>
  <c r="O1119" i="6"/>
  <c r="AA1118" i="6"/>
  <c r="Z1118" i="6"/>
  <c r="Y1118" i="6"/>
  <c r="X1118" i="6"/>
  <c r="W1118" i="6"/>
  <c r="V1118" i="6"/>
  <c r="U1118" i="6"/>
  <c r="T1118" i="6"/>
  <c r="S1118" i="6"/>
  <c r="R1118" i="6"/>
  <c r="Q1118" i="6"/>
  <c r="P1118" i="6"/>
  <c r="O1118" i="6"/>
  <c r="AA1117" i="6"/>
  <c r="Z1117" i="6"/>
  <c r="Y1117" i="6"/>
  <c r="X1117" i="6"/>
  <c r="W1117" i="6"/>
  <c r="V1117" i="6"/>
  <c r="U1117" i="6"/>
  <c r="T1117" i="6"/>
  <c r="S1117" i="6"/>
  <c r="R1117" i="6"/>
  <c r="Q1117" i="6"/>
  <c r="P1117" i="6"/>
  <c r="O1117" i="6"/>
  <c r="AA1116" i="6"/>
  <c r="Z1116" i="6"/>
  <c r="Y1116" i="6"/>
  <c r="X1116" i="6"/>
  <c r="W1116" i="6"/>
  <c r="V1116" i="6"/>
  <c r="U1116" i="6"/>
  <c r="T1116" i="6"/>
  <c r="S1116" i="6"/>
  <c r="R1116" i="6"/>
  <c r="Q1116" i="6"/>
  <c r="P1116" i="6"/>
  <c r="O1116" i="6"/>
  <c r="AA1115" i="6"/>
  <c r="Z1115" i="6"/>
  <c r="Y1115" i="6"/>
  <c r="X1115" i="6"/>
  <c r="W1115" i="6"/>
  <c r="V1115" i="6"/>
  <c r="U1115" i="6"/>
  <c r="T1115" i="6"/>
  <c r="S1115" i="6"/>
  <c r="R1115" i="6"/>
  <c r="Q1115" i="6"/>
  <c r="P1115" i="6"/>
  <c r="O1115" i="6"/>
  <c r="AA1114" i="6"/>
  <c r="Z1114" i="6"/>
  <c r="Y1114" i="6"/>
  <c r="X1114" i="6"/>
  <c r="W1114" i="6"/>
  <c r="V1114" i="6"/>
  <c r="U1114" i="6"/>
  <c r="T1114" i="6"/>
  <c r="S1114" i="6"/>
  <c r="R1114" i="6"/>
  <c r="Q1114" i="6"/>
  <c r="P1114" i="6"/>
  <c r="O1114" i="6"/>
  <c r="AA1113" i="6"/>
  <c r="Z1113" i="6"/>
  <c r="Y1113" i="6"/>
  <c r="X1113" i="6"/>
  <c r="W1113" i="6"/>
  <c r="V1113" i="6"/>
  <c r="U1113" i="6"/>
  <c r="T1113" i="6"/>
  <c r="S1113" i="6"/>
  <c r="R1113" i="6"/>
  <c r="Q1113" i="6"/>
  <c r="P1113" i="6"/>
  <c r="O1113" i="6"/>
  <c r="AA1112" i="6"/>
  <c r="Z1112" i="6"/>
  <c r="Y1112" i="6"/>
  <c r="X1112" i="6"/>
  <c r="W1112" i="6"/>
  <c r="V1112" i="6"/>
  <c r="U1112" i="6"/>
  <c r="T1112" i="6"/>
  <c r="S1112" i="6"/>
  <c r="R1112" i="6"/>
  <c r="Q1112" i="6"/>
  <c r="P1112" i="6"/>
  <c r="O1112" i="6"/>
  <c r="AA1111" i="6"/>
  <c r="Z1111" i="6"/>
  <c r="Y1111" i="6"/>
  <c r="X1111" i="6"/>
  <c r="W1111" i="6"/>
  <c r="V1111" i="6"/>
  <c r="U1111" i="6"/>
  <c r="T1111" i="6"/>
  <c r="S1111" i="6"/>
  <c r="R1111" i="6"/>
  <c r="Q1111" i="6"/>
  <c r="P1111" i="6"/>
  <c r="O1111" i="6"/>
  <c r="AA1110" i="6"/>
  <c r="Z1110" i="6"/>
  <c r="Y1110" i="6"/>
  <c r="X1110" i="6"/>
  <c r="W1110" i="6"/>
  <c r="V1110" i="6"/>
  <c r="U1110" i="6"/>
  <c r="T1110" i="6"/>
  <c r="S1110" i="6"/>
  <c r="R1110" i="6"/>
  <c r="Q1110" i="6"/>
  <c r="P1110" i="6"/>
  <c r="O1110" i="6"/>
  <c r="AA1109" i="6"/>
  <c r="Z1109" i="6"/>
  <c r="Y1109" i="6"/>
  <c r="X1109" i="6"/>
  <c r="W1109" i="6"/>
  <c r="V1109" i="6"/>
  <c r="U1109" i="6"/>
  <c r="T1109" i="6"/>
  <c r="S1109" i="6"/>
  <c r="R1109" i="6"/>
  <c r="Q1109" i="6"/>
  <c r="P1109" i="6"/>
  <c r="O1109" i="6"/>
  <c r="AA1108" i="6"/>
  <c r="Z1108" i="6"/>
  <c r="Y1108" i="6"/>
  <c r="X1108" i="6"/>
  <c r="W1108" i="6"/>
  <c r="V1108" i="6"/>
  <c r="U1108" i="6"/>
  <c r="T1108" i="6"/>
  <c r="S1108" i="6"/>
  <c r="R1108" i="6"/>
  <c r="Q1108" i="6"/>
  <c r="P1108" i="6"/>
  <c r="O1108" i="6"/>
  <c r="AA1107" i="6"/>
  <c r="Z1107" i="6"/>
  <c r="Y1107" i="6"/>
  <c r="X1107" i="6"/>
  <c r="W1107" i="6"/>
  <c r="V1107" i="6"/>
  <c r="U1107" i="6"/>
  <c r="T1107" i="6"/>
  <c r="S1107" i="6"/>
  <c r="R1107" i="6"/>
  <c r="Q1107" i="6"/>
  <c r="P1107" i="6"/>
  <c r="O1107" i="6"/>
  <c r="AA1106" i="6"/>
  <c r="Z1106" i="6"/>
  <c r="Y1106" i="6"/>
  <c r="X1106" i="6"/>
  <c r="W1106" i="6"/>
  <c r="V1106" i="6"/>
  <c r="U1106" i="6"/>
  <c r="T1106" i="6"/>
  <c r="S1106" i="6"/>
  <c r="R1106" i="6"/>
  <c r="Q1106" i="6"/>
  <c r="P1106" i="6"/>
  <c r="O1106" i="6"/>
  <c r="AA1105" i="6"/>
  <c r="Z1105" i="6"/>
  <c r="Y1105" i="6"/>
  <c r="X1105" i="6"/>
  <c r="W1105" i="6"/>
  <c r="V1105" i="6"/>
  <c r="U1105" i="6"/>
  <c r="T1105" i="6"/>
  <c r="S1105" i="6"/>
  <c r="R1105" i="6"/>
  <c r="Q1105" i="6"/>
  <c r="P1105" i="6"/>
  <c r="O1105" i="6"/>
  <c r="AA1104" i="6"/>
  <c r="Z1104" i="6"/>
  <c r="Y1104" i="6"/>
  <c r="X1104" i="6"/>
  <c r="W1104" i="6"/>
  <c r="V1104" i="6"/>
  <c r="U1104" i="6"/>
  <c r="T1104" i="6"/>
  <c r="S1104" i="6"/>
  <c r="R1104" i="6"/>
  <c r="Q1104" i="6"/>
  <c r="P1104" i="6"/>
  <c r="O1104" i="6"/>
  <c r="AA1103" i="6"/>
  <c r="Z1103" i="6"/>
  <c r="Y1103" i="6"/>
  <c r="X1103" i="6"/>
  <c r="W1103" i="6"/>
  <c r="V1103" i="6"/>
  <c r="U1103" i="6"/>
  <c r="T1103" i="6"/>
  <c r="S1103" i="6"/>
  <c r="R1103" i="6"/>
  <c r="Q1103" i="6"/>
  <c r="P1103" i="6"/>
  <c r="O1103" i="6"/>
  <c r="AA1102" i="6"/>
  <c r="Z1102" i="6"/>
  <c r="Y1102" i="6"/>
  <c r="X1102" i="6"/>
  <c r="W1102" i="6"/>
  <c r="V1102" i="6"/>
  <c r="U1102" i="6"/>
  <c r="T1102" i="6"/>
  <c r="S1102" i="6"/>
  <c r="R1102" i="6"/>
  <c r="Q1102" i="6"/>
  <c r="P1102" i="6"/>
  <c r="O1102" i="6"/>
  <c r="AA1101" i="6"/>
  <c r="Z1101" i="6"/>
  <c r="Y1101" i="6"/>
  <c r="X1101" i="6"/>
  <c r="W1101" i="6"/>
  <c r="V1101" i="6"/>
  <c r="U1101" i="6"/>
  <c r="T1101" i="6"/>
  <c r="S1101" i="6"/>
  <c r="R1101" i="6"/>
  <c r="Q1101" i="6"/>
  <c r="P1101" i="6"/>
  <c r="O1101" i="6"/>
  <c r="AA1100" i="6"/>
  <c r="Z1100" i="6"/>
  <c r="Y1100" i="6"/>
  <c r="X1100" i="6"/>
  <c r="W1100" i="6"/>
  <c r="V1100" i="6"/>
  <c r="U1100" i="6"/>
  <c r="T1100" i="6"/>
  <c r="S1100" i="6"/>
  <c r="R1100" i="6"/>
  <c r="Q1100" i="6"/>
  <c r="P1100" i="6"/>
  <c r="O1100" i="6"/>
  <c r="AA1099" i="6"/>
  <c r="Z1099" i="6"/>
  <c r="Y1099" i="6"/>
  <c r="X1099" i="6"/>
  <c r="W1099" i="6"/>
  <c r="V1099" i="6"/>
  <c r="U1099" i="6"/>
  <c r="T1099" i="6"/>
  <c r="S1099" i="6"/>
  <c r="R1099" i="6"/>
  <c r="Q1099" i="6"/>
  <c r="P1099" i="6"/>
  <c r="O1099" i="6"/>
  <c r="AA1098" i="6"/>
  <c r="Z1098" i="6"/>
  <c r="Y1098" i="6"/>
  <c r="X1098" i="6"/>
  <c r="W1098" i="6"/>
  <c r="V1098" i="6"/>
  <c r="U1098" i="6"/>
  <c r="T1098" i="6"/>
  <c r="S1098" i="6"/>
  <c r="R1098" i="6"/>
  <c r="Q1098" i="6"/>
  <c r="P1098" i="6"/>
  <c r="O1098" i="6"/>
  <c r="AA1097" i="6"/>
  <c r="Z1097" i="6"/>
  <c r="Y1097" i="6"/>
  <c r="X1097" i="6"/>
  <c r="W1097" i="6"/>
  <c r="V1097" i="6"/>
  <c r="U1097" i="6"/>
  <c r="T1097" i="6"/>
  <c r="S1097" i="6"/>
  <c r="R1097" i="6"/>
  <c r="Q1097" i="6"/>
  <c r="P1097" i="6"/>
  <c r="O1097" i="6"/>
  <c r="AA1096" i="6"/>
  <c r="Z1096" i="6"/>
  <c r="Y1096" i="6"/>
  <c r="X1096" i="6"/>
  <c r="W1096" i="6"/>
  <c r="V1096" i="6"/>
  <c r="U1096" i="6"/>
  <c r="T1096" i="6"/>
  <c r="S1096" i="6"/>
  <c r="R1096" i="6"/>
  <c r="Q1096" i="6"/>
  <c r="P1096" i="6"/>
  <c r="O1096" i="6"/>
  <c r="AA1095" i="6"/>
  <c r="Z1095" i="6"/>
  <c r="Y1095" i="6"/>
  <c r="X1095" i="6"/>
  <c r="W1095" i="6"/>
  <c r="V1095" i="6"/>
  <c r="U1095" i="6"/>
  <c r="T1095" i="6"/>
  <c r="S1095" i="6"/>
  <c r="R1095" i="6"/>
  <c r="Q1095" i="6"/>
  <c r="P1095" i="6"/>
  <c r="O1095" i="6"/>
  <c r="AA1094" i="6"/>
  <c r="Z1094" i="6"/>
  <c r="Y1094" i="6"/>
  <c r="X1094" i="6"/>
  <c r="W1094" i="6"/>
  <c r="V1094" i="6"/>
  <c r="U1094" i="6"/>
  <c r="T1094" i="6"/>
  <c r="S1094" i="6"/>
  <c r="R1094" i="6"/>
  <c r="Q1094" i="6"/>
  <c r="P1094" i="6"/>
  <c r="O1094" i="6"/>
  <c r="AA1093" i="6"/>
  <c r="Z1093" i="6"/>
  <c r="Y1093" i="6"/>
  <c r="X1093" i="6"/>
  <c r="W1093" i="6"/>
  <c r="V1093" i="6"/>
  <c r="U1093" i="6"/>
  <c r="T1093" i="6"/>
  <c r="S1093" i="6"/>
  <c r="R1093" i="6"/>
  <c r="Q1093" i="6"/>
  <c r="P1093" i="6"/>
  <c r="O1093" i="6"/>
  <c r="AA1092" i="6"/>
  <c r="Z1092" i="6"/>
  <c r="Y1092" i="6"/>
  <c r="X1092" i="6"/>
  <c r="W1092" i="6"/>
  <c r="V1092" i="6"/>
  <c r="U1092" i="6"/>
  <c r="T1092" i="6"/>
  <c r="S1092" i="6"/>
  <c r="R1092" i="6"/>
  <c r="Q1092" i="6"/>
  <c r="P1092" i="6"/>
  <c r="O1092" i="6"/>
  <c r="AA1091" i="6"/>
  <c r="Z1091" i="6"/>
  <c r="Y1091" i="6"/>
  <c r="X1091" i="6"/>
  <c r="W1091" i="6"/>
  <c r="V1091" i="6"/>
  <c r="U1091" i="6"/>
  <c r="T1091" i="6"/>
  <c r="S1091" i="6"/>
  <c r="R1091" i="6"/>
  <c r="Q1091" i="6"/>
  <c r="P1091" i="6"/>
  <c r="O1091" i="6"/>
  <c r="AA1090" i="6"/>
  <c r="Z1090" i="6"/>
  <c r="Y1090" i="6"/>
  <c r="X1090" i="6"/>
  <c r="W1090" i="6"/>
  <c r="V1090" i="6"/>
  <c r="U1090" i="6"/>
  <c r="T1090" i="6"/>
  <c r="S1090" i="6"/>
  <c r="R1090" i="6"/>
  <c r="Q1090" i="6"/>
  <c r="P1090" i="6"/>
  <c r="O1090" i="6"/>
  <c r="AA1089" i="6"/>
  <c r="Z1089" i="6"/>
  <c r="Y1089" i="6"/>
  <c r="X1089" i="6"/>
  <c r="W1089" i="6"/>
  <c r="V1089" i="6"/>
  <c r="U1089" i="6"/>
  <c r="T1089" i="6"/>
  <c r="S1089" i="6"/>
  <c r="R1089" i="6"/>
  <c r="Q1089" i="6"/>
  <c r="P1089" i="6"/>
  <c r="O1089" i="6"/>
  <c r="AA1088" i="6"/>
  <c r="Z1088" i="6"/>
  <c r="Y1088" i="6"/>
  <c r="X1088" i="6"/>
  <c r="W1088" i="6"/>
  <c r="V1088" i="6"/>
  <c r="U1088" i="6"/>
  <c r="T1088" i="6"/>
  <c r="S1088" i="6"/>
  <c r="R1088" i="6"/>
  <c r="Q1088" i="6"/>
  <c r="P1088" i="6"/>
  <c r="O1088" i="6"/>
  <c r="AA1087" i="6"/>
  <c r="Z1087" i="6"/>
  <c r="Y1087" i="6"/>
  <c r="X1087" i="6"/>
  <c r="W1087" i="6"/>
  <c r="V1087" i="6"/>
  <c r="U1087" i="6"/>
  <c r="T1087" i="6"/>
  <c r="S1087" i="6"/>
  <c r="R1087" i="6"/>
  <c r="Q1087" i="6"/>
  <c r="P1087" i="6"/>
  <c r="O1087" i="6"/>
  <c r="AA1086" i="6"/>
  <c r="Z1086" i="6"/>
  <c r="Y1086" i="6"/>
  <c r="X1086" i="6"/>
  <c r="W1086" i="6"/>
  <c r="V1086" i="6"/>
  <c r="U1086" i="6"/>
  <c r="T1086" i="6"/>
  <c r="S1086" i="6"/>
  <c r="R1086" i="6"/>
  <c r="Q1086" i="6"/>
  <c r="P1086" i="6"/>
  <c r="O1086" i="6"/>
  <c r="AA1085" i="6"/>
  <c r="Z1085" i="6"/>
  <c r="Y1085" i="6"/>
  <c r="X1085" i="6"/>
  <c r="W1085" i="6"/>
  <c r="V1085" i="6"/>
  <c r="U1085" i="6"/>
  <c r="T1085" i="6"/>
  <c r="S1085" i="6"/>
  <c r="R1085" i="6"/>
  <c r="Q1085" i="6"/>
  <c r="P1085" i="6"/>
  <c r="O1085" i="6"/>
  <c r="AA1084" i="6"/>
  <c r="Z1084" i="6"/>
  <c r="Y1084" i="6"/>
  <c r="X1084" i="6"/>
  <c r="W1084" i="6"/>
  <c r="V1084" i="6"/>
  <c r="U1084" i="6"/>
  <c r="T1084" i="6"/>
  <c r="S1084" i="6"/>
  <c r="R1084" i="6"/>
  <c r="Q1084" i="6"/>
  <c r="P1084" i="6"/>
  <c r="O1084" i="6"/>
  <c r="AA1083" i="6"/>
  <c r="Z1083" i="6"/>
  <c r="Y1083" i="6"/>
  <c r="X1083" i="6"/>
  <c r="W1083" i="6"/>
  <c r="V1083" i="6"/>
  <c r="U1083" i="6"/>
  <c r="T1083" i="6"/>
  <c r="S1083" i="6"/>
  <c r="R1083" i="6"/>
  <c r="Q1083" i="6"/>
  <c r="P1083" i="6"/>
  <c r="O1083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AA1081" i="6"/>
  <c r="Z1081" i="6"/>
  <c r="Y1081" i="6"/>
  <c r="X1081" i="6"/>
  <c r="W1081" i="6"/>
  <c r="V1081" i="6"/>
  <c r="U1081" i="6"/>
  <c r="T1081" i="6"/>
  <c r="S1081" i="6"/>
  <c r="R1081" i="6"/>
  <c r="Q1081" i="6"/>
  <c r="P1081" i="6"/>
  <c r="O1081" i="6"/>
  <c r="AA1080" i="6"/>
  <c r="Z1080" i="6"/>
  <c r="Y1080" i="6"/>
  <c r="X1080" i="6"/>
  <c r="W1080" i="6"/>
  <c r="V1080" i="6"/>
  <c r="U1080" i="6"/>
  <c r="T1080" i="6"/>
  <c r="S1080" i="6"/>
  <c r="R1080" i="6"/>
  <c r="Q1080" i="6"/>
  <c r="P1080" i="6"/>
  <c r="O1080" i="6"/>
  <c r="AA1079" i="6"/>
  <c r="Z1079" i="6"/>
  <c r="Y1079" i="6"/>
  <c r="X1079" i="6"/>
  <c r="W1079" i="6"/>
  <c r="V1079" i="6"/>
  <c r="U1079" i="6"/>
  <c r="T1079" i="6"/>
  <c r="S1079" i="6"/>
  <c r="R1079" i="6"/>
  <c r="Q1079" i="6"/>
  <c r="P1079" i="6"/>
  <c r="O1079" i="6"/>
  <c r="AA1078" i="6"/>
  <c r="Z1078" i="6"/>
  <c r="Y1078" i="6"/>
  <c r="X1078" i="6"/>
  <c r="W1078" i="6"/>
  <c r="V1078" i="6"/>
  <c r="U1078" i="6"/>
  <c r="T1078" i="6"/>
  <c r="S1078" i="6"/>
  <c r="R1078" i="6"/>
  <c r="Q1078" i="6"/>
  <c r="P1078" i="6"/>
  <c r="O1078" i="6"/>
  <c r="AA1077" i="6"/>
  <c r="Z1077" i="6"/>
  <c r="Y1077" i="6"/>
  <c r="X1077" i="6"/>
  <c r="W1077" i="6"/>
  <c r="V1077" i="6"/>
  <c r="U1077" i="6"/>
  <c r="T1077" i="6"/>
  <c r="S1077" i="6"/>
  <c r="R1077" i="6"/>
  <c r="Q1077" i="6"/>
  <c r="P1077" i="6"/>
  <c r="O1077" i="6"/>
  <c r="AA1076" i="6"/>
  <c r="Z1076" i="6"/>
  <c r="Y1076" i="6"/>
  <c r="X1076" i="6"/>
  <c r="W1076" i="6"/>
  <c r="V1076" i="6"/>
  <c r="U1076" i="6"/>
  <c r="T1076" i="6"/>
  <c r="S1076" i="6"/>
  <c r="R1076" i="6"/>
  <c r="Q1076" i="6"/>
  <c r="P1076" i="6"/>
  <c r="O1076" i="6"/>
  <c r="AA1075" i="6"/>
  <c r="Z1075" i="6"/>
  <c r="Y1075" i="6"/>
  <c r="X1075" i="6"/>
  <c r="W1075" i="6"/>
  <c r="V1075" i="6"/>
  <c r="U1075" i="6"/>
  <c r="T1075" i="6"/>
  <c r="S1075" i="6"/>
  <c r="R1075" i="6"/>
  <c r="Q1075" i="6"/>
  <c r="P1075" i="6"/>
  <c r="O1075" i="6"/>
  <c r="AA1074" i="6"/>
  <c r="Z1074" i="6"/>
  <c r="Y1074" i="6"/>
  <c r="X1074" i="6"/>
  <c r="W1074" i="6"/>
  <c r="V1074" i="6"/>
  <c r="U1074" i="6"/>
  <c r="T1074" i="6"/>
  <c r="S1074" i="6"/>
  <c r="R1074" i="6"/>
  <c r="Q1074" i="6"/>
  <c r="P1074" i="6"/>
  <c r="O1074" i="6"/>
  <c r="AA1073" i="6"/>
  <c r="Z1073" i="6"/>
  <c r="Y1073" i="6"/>
  <c r="X1073" i="6"/>
  <c r="W1073" i="6"/>
  <c r="V1073" i="6"/>
  <c r="U1073" i="6"/>
  <c r="T1073" i="6"/>
  <c r="S1073" i="6"/>
  <c r="R1073" i="6"/>
  <c r="Q1073" i="6"/>
  <c r="P1073" i="6"/>
  <c r="O1073" i="6"/>
  <c r="AA1072" i="6"/>
  <c r="Z1072" i="6"/>
  <c r="Y1072" i="6"/>
  <c r="X1072" i="6"/>
  <c r="W1072" i="6"/>
  <c r="V1072" i="6"/>
  <c r="U1072" i="6"/>
  <c r="T1072" i="6"/>
  <c r="S1072" i="6"/>
  <c r="R1072" i="6"/>
  <c r="Q1072" i="6"/>
  <c r="P1072" i="6"/>
  <c r="O1072" i="6"/>
  <c r="AA1071" i="6"/>
  <c r="Z1071" i="6"/>
  <c r="Y1071" i="6"/>
  <c r="X1071" i="6"/>
  <c r="W1071" i="6"/>
  <c r="V1071" i="6"/>
  <c r="U1071" i="6"/>
  <c r="T1071" i="6"/>
  <c r="S1071" i="6"/>
  <c r="R1071" i="6"/>
  <c r="Q1071" i="6"/>
  <c r="P1071" i="6"/>
  <c r="O1071" i="6"/>
  <c r="AA1070" i="6"/>
  <c r="Z1070" i="6"/>
  <c r="Y1070" i="6"/>
  <c r="X1070" i="6"/>
  <c r="W1070" i="6"/>
  <c r="V1070" i="6"/>
  <c r="U1070" i="6"/>
  <c r="T1070" i="6"/>
  <c r="S1070" i="6"/>
  <c r="R1070" i="6"/>
  <c r="Q1070" i="6"/>
  <c r="P1070" i="6"/>
  <c r="O1070" i="6"/>
  <c r="AA1069" i="6"/>
  <c r="Z1069" i="6"/>
  <c r="Y1069" i="6"/>
  <c r="X1069" i="6"/>
  <c r="W1069" i="6"/>
  <c r="V1069" i="6"/>
  <c r="U1069" i="6"/>
  <c r="T1069" i="6"/>
  <c r="S1069" i="6"/>
  <c r="R1069" i="6"/>
  <c r="Q1069" i="6"/>
  <c r="P1069" i="6"/>
  <c r="O1069" i="6"/>
  <c r="AA1068" i="6"/>
  <c r="Z1068" i="6"/>
  <c r="Y1068" i="6"/>
  <c r="X1068" i="6"/>
  <c r="W1068" i="6"/>
  <c r="V1068" i="6"/>
  <c r="U1068" i="6"/>
  <c r="T1068" i="6"/>
  <c r="S1068" i="6"/>
  <c r="R1068" i="6"/>
  <c r="Q1068" i="6"/>
  <c r="P1068" i="6"/>
  <c r="O1068" i="6"/>
  <c r="AA1067" i="6"/>
  <c r="Z1067" i="6"/>
  <c r="Y1067" i="6"/>
  <c r="X1067" i="6"/>
  <c r="W1067" i="6"/>
  <c r="V1067" i="6"/>
  <c r="U1067" i="6"/>
  <c r="T1067" i="6"/>
  <c r="S1067" i="6"/>
  <c r="R1067" i="6"/>
  <c r="Q1067" i="6"/>
  <c r="P1067" i="6"/>
  <c r="O1067" i="6"/>
  <c r="AA1066" i="6"/>
  <c r="Z1066" i="6"/>
  <c r="Y1066" i="6"/>
  <c r="X1066" i="6"/>
  <c r="W1066" i="6"/>
  <c r="V1066" i="6"/>
  <c r="U1066" i="6"/>
  <c r="T1066" i="6"/>
  <c r="S1066" i="6"/>
  <c r="R1066" i="6"/>
  <c r="Q1066" i="6"/>
  <c r="P1066" i="6"/>
  <c r="O1066" i="6"/>
  <c r="AA1065" i="6"/>
  <c r="Z1065" i="6"/>
  <c r="Y1065" i="6"/>
  <c r="X1065" i="6"/>
  <c r="W1065" i="6"/>
  <c r="V1065" i="6"/>
  <c r="U1065" i="6"/>
  <c r="T1065" i="6"/>
  <c r="S1065" i="6"/>
  <c r="R1065" i="6"/>
  <c r="Q1065" i="6"/>
  <c r="P1065" i="6"/>
  <c r="O1065" i="6"/>
  <c r="AA1064" i="6"/>
  <c r="Z1064" i="6"/>
  <c r="Y1064" i="6"/>
  <c r="X1064" i="6"/>
  <c r="W1064" i="6"/>
  <c r="V1064" i="6"/>
  <c r="U1064" i="6"/>
  <c r="T1064" i="6"/>
  <c r="S1064" i="6"/>
  <c r="R1064" i="6"/>
  <c r="Q1064" i="6"/>
  <c r="P1064" i="6"/>
  <c r="O1064" i="6"/>
  <c r="AA1063" i="6"/>
  <c r="Z1063" i="6"/>
  <c r="Y1063" i="6"/>
  <c r="X1063" i="6"/>
  <c r="W1063" i="6"/>
  <c r="V1063" i="6"/>
  <c r="U1063" i="6"/>
  <c r="T1063" i="6"/>
  <c r="S1063" i="6"/>
  <c r="R1063" i="6"/>
  <c r="Q1063" i="6"/>
  <c r="P1063" i="6"/>
  <c r="O1063" i="6"/>
  <c r="AA1062" i="6"/>
  <c r="Z1062" i="6"/>
  <c r="Y1062" i="6"/>
  <c r="X1062" i="6"/>
  <c r="W1062" i="6"/>
  <c r="V1062" i="6"/>
  <c r="U1062" i="6"/>
  <c r="T1062" i="6"/>
  <c r="S1062" i="6"/>
  <c r="R1062" i="6"/>
  <c r="Q1062" i="6"/>
  <c r="P1062" i="6"/>
  <c r="O1062" i="6"/>
  <c r="AA1061" i="6"/>
  <c r="Z1061" i="6"/>
  <c r="Y1061" i="6"/>
  <c r="X1061" i="6"/>
  <c r="W1061" i="6"/>
  <c r="V1061" i="6"/>
  <c r="U1061" i="6"/>
  <c r="T1061" i="6"/>
  <c r="S1061" i="6"/>
  <c r="R1061" i="6"/>
  <c r="Q1061" i="6"/>
  <c r="P1061" i="6"/>
  <c r="O1061" i="6"/>
  <c r="AA1060" i="6"/>
  <c r="Z1060" i="6"/>
  <c r="Y1060" i="6"/>
  <c r="X1060" i="6"/>
  <c r="W1060" i="6"/>
  <c r="V1060" i="6"/>
  <c r="U1060" i="6"/>
  <c r="T1060" i="6"/>
  <c r="S1060" i="6"/>
  <c r="R1060" i="6"/>
  <c r="Q1060" i="6"/>
  <c r="P1060" i="6"/>
  <c r="O1060" i="6"/>
  <c r="AA1059" i="6"/>
  <c r="Z1059" i="6"/>
  <c r="Y1059" i="6"/>
  <c r="X1059" i="6"/>
  <c r="W1059" i="6"/>
  <c r="V1059" i="6"/>
  <c r="U1059" i="6"/>
  <c r="T1059" i="6"/>
  <c r="S1059" i="6"/>
  <c r="R1059" i="6"/>
  <c r="Q1059" i="6"/>
  <c r="P1059" i="6"/>
  <c r="O1059" i="6"/>
  <c r="AA1058" i="6"/>
  <c r="Z1058" i="6"/>
  <c r="Y1058" i="6"/>
  <c r="X1058" i="6"/>
  <c r="W1058" i="6"/>
  <c r="V1058" i="6"/>
  <c r="U1058" i="6"/>
  <c r="T1058" i="6"/>
  <c r="S1058" i="6"/>
  <c r="R1058" i="6"/>
  <c r="Q1058" i="6"/>
  <c r="P1058" i="6"/>
  <c r="O1058" i="6"/>
  <c r="AA1057" i="6"/>
  <c r="Z1057" i="6"/>
  <c r="Y1057" i="6"/>
  <c r="X1057" i="6"/>
  <c r="W1057" i="6"/>
  <c r="V1057" i="6"/>
  <c r="U1057" i="6"/>
  <c r="T1057" i="6"/>
  <c r="S1057" i="6"/>
  <c r="R1057" i="6"/>
  <c r="Q1057" i="6"/>
  <c r="P1057" i="6"/>
  <c r="O1057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AA1055" i="6"/>
  <c r="Z1055" i="6"/>
  <c r="Y1055" i="6"/>
  <c r="X1055" i="6"/>
  <c r="W1055" i="6"/>
  <c r="V1055" i="6"/>
  <c r="U1055" i="6"/>
  <c r="T1055" i="6"/>
  <c r="S1055" i="6"/>
  <c r="R1055" i="6"/>
  <c r="Q1055" i="6"/>
  <c r="P1055" i="6"/>
  <c r="O1055" i="6"/>
  <c r="AA1054" i="6"/>
  <c r="Z1054" i="6"/>
  <c r="Y1054" i="6"/>
  <c r="X1054" i="6"/>
  <c r="W1054" i="6"/>
  <c r="V1054" i="6"/>
  <c r="U1054" i="6"/>
  <c r="T1054" i="6"/>
  <c r="S1054" i="6"/>
  <c r="R1054" i="6"/>
  <c r="Q1054" i="6"/>
  <c r="P1054" i="6"/>
  <c r="O1054" i="6"/>
  <c r="AA1053" i="6"/>
  <c r="Z1053" i="6"/>
  <c r="Y1053" i="6"/>
  <c r="X1053" i="6"/>
  <c r="W1053" i="6"/>
  <c r="V1053" i="6"/>
  <c r="U1053" i="6"/>
  <c r="T1053" i="6"/>
  <c r="S1053" i="6"/>
  <c r="R1053" i="6"/>
  <c r="Q1053" i="6"/>
  <c r="P1053" i="6"/>
  <c r="O1053" i="6"/>
  <c r="AA1052" i="6"/>
  <c r="Z1052" i="6"/>
  <c r="Y1052" i="6"/>
  <c r="X1052" i="6"/>
  <c r="W1052" i="6"/>
  <c r="V1052" i="6"/>
  <c r="U1052" i="6"/>
  <c r="T1052" i="6"/>
  <c r="S1052" i="6"/>
  <c r="R1052" i="6"/>
  <c r="Q1052" i="6"/>
  <c r="P1052" i="6"/>
  <c r="O1052" i="6"/>
  <c r="AA1051" i="6"/>
  <c r="Z1051" i="6"/>
  <c r="Y1051" i="6"/>
  <c r="X1051" i="6"/>
  <c r="W1051" i="6"/>
  <c r="V1051" i="6"/>
  <c r="U1051" i="6"/>
  <c r="T1051" i="6"/>
  <c r="S1051" i="6"/>
  <c r="R1051" i="6"/>
  <c r="Q1051" i="6"/>
  <c r="P1051" i="6"/>
  <c r="O1051" i="6"/>
  <c r="AA1050" i="6"/>
  <c r="Z1050" i="6"/>
  <c r="Y1050" i="6"/>
  <c r="X1050" i="6"/>
  <c r="W1050" i="6"/>
  <c r="V1050" i="6"/>
  <c r="U1050" i="6"/>
  <c r="T1050" i="6"/>
  <c r="S1050" i="6"/>
  <c r="R1050" i="6"/>
  <c r="Q1050" i="6"/>
  <c r="P1050" i="6"/>
  <c r="O1050" i="6"/>
  <c r="AA1049" i="6"/>
  <c r="Z1049" i="6"/>
  <c r="Y1049" i="6"/>
  <c r="X1049" i="6"/>
  <c r="W1049" i="6"/>
  <c r="V1049" i="6"/>
  <c r="U1049" i="6"/>
  <c r="T1049" i="6"/>
  <c r="S1049" i="6"/>
  <c r="R1049" i="6"/>
  <c r="Q1049" i="6"/>
  <c r="P1049" i="6"/>
  <c r="O1049" i="6"/>
  <c r="AA1048" i="6"/>
  <c r="Z1048" i="6"/>
  <c r="Y1048" i="6"/>
  <c r="X1048" i="6"/>
  <c r="W1048" i="6"/>
  <c r="V1048" i="6"/>
  <c r="U1048" i="6"/>
  <c r="T1048" i="6"/>
  <c r="S1048" i="6"/>
  <c r="R1048" i="6"/>
  <c r="Q1048" i="6"/>
  <c r="P1048" i="6"/>
  <c r="O1048" i="6"/>
  <c r="AA1047" i="6"/>
  <c r="Z1047" i="6"/>
  <c r="Y1047" i="6"/>
  <c r="X1047" i="6"/>
  <c r="W1047" i="6"/>
  <c r="V1047" i="6"/>
  <c r="U1047" i="6"/>
  <c r="T1047" i="6"/>
  <c r="S1047" i="6"/>
  <c r="R1047" i="6"/>
  <c r="Q1047" i="6"/>
  <c r="P1047" i="6"/>
  <c r="O1047" i="6"/>
  <c r="AA1046" i="6"/>
  <c r="Z1046" i="6"/>
  <c r="Y1046" i="6"/>
  <c r="X1046" i="6"/>
  <c r="W1046" i="6"/>
  <c r="V1046" i="6"/>
  <c r="U1046" i="6"/>
  <c r="T1046" i="6"/>
  <c r="S1046" i="6"/>
  <c r="R1046" i="6"/>
  <c r="Q1046" i="6"/>
  <c r="P1046" i="6"/>
  <c r="O1046" i="6"/>
  <c r="AA1045" i="6"/>
  <c r="Z1045" i="6"/>
  <c r="Y1045" i="6"/>
  <c r="X1045" i="6"/>
  <c r="W1045" i="6"/>
  <c r="V1045" i="6"/>
  <c r="U1045" i="6"/>
  <c r="T1045" i="6"/>
  <c r="S1045" i="6"/>
  <c r="R1045" i="6"/>
  <c r="Q1045" i="6"/>
  <c r="P1045" i="6"/>
  <c r="O1045" i="6"/>
  <c r="AA1044" i="6"/>
  <c r="Z1044" i="6"/>
  <c r="Y1044" i="6"/>
  <c r="X1044" i="6"/>
  <c r="W1044" i="6"/>
  <c r="V1044" i="6"/>
  <c r="U1044" i="6"/>
  <c r="T1044" i="6"/>
  <c r="S1044" i="6"/>
  <c r="R1044" i="6"/>
  <c r="Q1044" i="6"/>
  <c r="P1044" i="6"/>
  <c r="O1044" i="6"/>
  <c r="AA1043" i="6"/>
  <c r="Z1043" i="6"/>
  <c r="Y1043" i="6"/>
  <c r="X1043" i="6"/>
  <c r="W1043" i="6"/>
  <c r="V1043" i="6"/>
  <c r="U1043" i="6"/>
  <c r="T1043" i="6"/>
  <c r="S1043" i="6"/>
  <c r="R1043" i="6"/>
  <c r="Q1043" i="6"/>
  <c r="P1043" i="6"/>
  <c r="O1043" i="6"/>
  <c r="AA1042" i="6"/>
  <c r="Z1042" i="6"/>
  <c r="Y1042" i="6"/>
  <c r="X1042" i="6"/>
  <c r="W1042" i="6"/>
  <c r="V1042" i="6"/>
  <c r="U1042" i="6"/>
  <c r="T1042" i="6"/>
  <c r="S1042" i="6"/>
  <c r="R1042" i="6"/>
  <c r="Q1042" i="6"/>
  <c r="P1042" i="6"/>
  <c r="O1042" i="6"/>
  <c r="AA1041" i="6"/>
  <c r="Z1041" i="6"/>
  <c r="Y1041" i="6"/>
  <c r="X1041" i="6"/>
  <c r="W1041" i="6"/>
  <c r="V1041" i="6"/>
  <c r="U1041" i="6"/>
  <c r="T1041" i="6"/>
  <c r="S1041" i="6"/>
  <c r="R1041" i="6"/>
  <c r="Q1041" i="6"/>
  <c r="P1041" i="6"/>
  <c r="O1041" i="6"/>
  <c r="AA1040" i="6"/>
  <c r="Z1040" i="6"/>
  <c r="Y1040" i="6"/>
  <c r="X1040" i="6"/>
  <c r="W1040" i="6"/>
  <c r="V1040" i="6"/>
  <c r="U1040" i="6"/>
  <c r="T1040" i="6"/>
  <c r="S1040" i="6"/>
  <c r="R1040" i="6"/>
  <c r="Q1040" i="6"/>
  <c r="P1040" i="6"/>
  <c r="O1040" i="6"/>
  <c r="AA1039" i="6"/>
  <c r="Z1039" i="6"/>
  <c r="Y1039" i="6"/>
  <c r="X1039" i="6"/>
  <c r="W1039" i="6"/>
  <c r="V1039" i="6"/>
  <c r="U1039" i="6"/>
  <c r="T1039" i="6"/>
  <c r="S1039" i="6"/>
  <c r="R1039" i="6"/>
  <c r="Q1039" i="6"/>
  <c r="P1039" i="6"/>
  <c r="O1039" i="6"/>
  <c r="AA1038" i="6"/>
  <c r="Z1038" i="6"/>
  <c r="Y1038" i="6"/>
  <c r="X1038" i="6"/>
  <c r="W1038" i="6"/>
  <c r="V1038" i="6"/>
  <c r="U1038" i="6"/>
  <c r="T1038" i="6"/>
  <c r="S1038" i="6"/>
  <c r="R1038" i="6"/>
  <c r="Q1038" i="6"/>
  <c r="P1038" i="6"/>
  <c r="O1038" i="6"/>
  <c r="AA1037" i="6"/>
  <c r="Z1037" i="6"/>
  <c r="Y1037" i="6"/>
  <c r="X1037" i="6"/>
  <c r="W1037" i="6"/>
  <c r="V1037" i="6"/>
  <c r="U1037" i="6"/>
  <c r="T1037" i="6"/>
  <c r="S1037" i="6"/>
  <c r="R1037" i="6"/>
  <c r="Q1037" i="6"/>
  <c r="P1037" i="6"/>
  <c r="O1037" i="6"/>
  <c r="AA1036" i="6"/>
  <c r="Z1036" i="6"/>
  <c r="Y1036" i="6"/>
  <c r="X1036" i="6"/>
  <c r="W1036" i="6"/>
  <c r="V1036" i="6"/>
  <c r="U1036" i="6"/>
  <c r="T1036" i="6"/>
  <c r="S1036" i="6"/>
  <c r="R1036" i="6"/>
  <c r="Q1036" i="6"/>
  <c r="P1036" i="6"/>
  <c r="O1036" i="6"/>
  <c r="AA1035" i="6"/>
  <c r="Z1035" i="6"/>
  <c r="Y1035" i="6"/>
  <c r="X1035" i="6"/>
  <c r="W1035" i="6"/>
  <c r="V1035" i="6"/>
  <c r="U1035" i="6"/>
  <c r="T1035" i="6"/>
  <c r="S1035" i="6"/>
  <c r="R1035" i="6"/>
  <c r="Q1035" i="6"/>
  <c r="P1035" i="6"/>
  <c r="O1035" i="6"/>
  <c r="AA1034" i="6"/>
  <c r="Z1034" i="6"/>
  <c r="Y1034" i="6"/>
  <c r="X1034" i="6"/>
  <c r="W1034" i="6"/>
  <c r="V1034" i="6"/>
  <c r="U1034" i="6"/>
  <c r="T1034" i="6"/>
  <c r="S1034" i="6"/>
  <c r="R1034" i="6"/>
  <c r="Q1034" i="6"/>
  <c r="P1034" i="6"/>
  <c r="O1034" i="6"/>
  <c r="AA1033" i="6"/>
  <c r="Z1033" i="6"/>
  <c r="Y1033" i="6"/>
  <c r="X1033" i="6"/>
  <c r="W1033" i="6"/>
  <c r="V1033" i="6"/>
  <c r="U1033" i="6"/>
  <c r="T1033" i="6"/>
  <c r="S1033" i="6"/>
  <c r="R1033" i="6"/>
  <c r="Q1033" i="6"/>
  <c r="P1033" i="6"/>
  <c r="O1033" i="6"/>
  <c r="AA1032" i="6"/>
  <c r="Z1032" i="6"/>
  <c r="Y1032" i="6"/>
  <c r="X1032" i="6"/>
  <c r="W1032" i="6"/>
  <c r="V1032" i="6"/>
  <c r="U1032" i="6"/>
  <c r="T1032" i="6"/>
  <c r="S1032" i="6"/>
  <c r="R1032" i="6"/>
  <c r="Q1032" i="6"/>
  <c r="P1032" i="6"/>
  <c r="O1032" i="6"/>
  <c r="AA1031" i="6"/>
  <c r="Z1031" i="6"/>
  <c r="Y1031" i="6"/>
  <c r="X1031" i="6"/>
  <c r="W1031" i="6"/>
  <c r="V1031" i="6"/>
  <c r="U1031" i="6"/>
  <c r="T1031" i="6"/>
  <c r="S1031" i="6"/>
  <c r="R1031" i="6"/>
  <c r="Q1031" i="6"/>
  <c r="P1031" i="6"/>
  <c r="O1031" i="6"/>
  <c r="AA1030" i="6"/>
  <c r="Z1030" i="6"/>
  <c r="Y1030" i="6"/>
  <c r="X1030" i="6"/>
  <c r="W1030" i="6"/>
  <c r="V1030" i="6"/>
  <c r="U1030" i="6"/>
  <c r="T1030" i="6"/>
  <c r="S1030" i="6"/>
  <c r="R1030" i="6"/>
  <c r="Q1030" i="6"/>
  <c r="P1030" i="6"/>
  <c r="O1030" i="6"/>
  <c r="AA1029" i="6"/>
  <c r="Z1029" i="6"/>
  <c r="Y1029" i="6"/>
  <c r="X1029" i="6"/>
  <c r="W1029" i="6"/>
  <c r="V1029" i="6"/>
  <c r="U1029" i="6"/>
  <c r="T1029" i="6"/>
  <c r="S1029" i="6"/>
  <c r="R1029" i="6"/>
  <c r="Q1029" i="6"/>
  <c r="P1029" i="6"/>
  <c r="O1029" i="6"/>
  <c r="AA1028" i="6"/>
  <c r="Z1028" i="6"/>
  <c r="Y1028" i="6"/>
  <c r="X1028" i="6"/>
  <c r="W1028" i="6"/>
  <c r="V1028" i="6"/>
  <c r="U1028" i="6"/>
  <c r="T1028" i="6"/>
  <c r="S1028" i="6"/>
  <c r="R1028" i="6"/>
  <c r="Q1028" i="6"/>
  <c r="P1028" i="6"/>
  <c r="O1028" i="6"/>
  <c r="AA1027" i="6"/>
  <c r="Z1027" i="6"/>
  <c r="Y1027" i="6"/>
  <c r="X1027" i="6"/>
  <c r="W1027" i="6"/>
  <c r="V1027" i="6"/>
  <c r="U1027" i="6"/>
  <c r="T1027" i="6"/>
  <c r="S1027" i="6"/>
  <c r="R1027" i="6"/>
  <c r="Q1027" i="6"/>
  <c r="P1027" i="6"/>
  <c r="O1027" i="6"/>
  <c r="AA1026" i="6"/>
  <c r="Z1026" i="6"/>
  <c r="Y1026" i="6"/>
  <c r="X1026" i="6"/>
  <c r="W1026" i="6"/>
  <c r="V1026" i="6"/>
  <c r="U1026" i="6"/>
  <c r="T1026" i="6"/>
  <c r="S1026" i="6"/>
  <c r="R1026" i="6"/>
  <c r="Q1026" i="6"/>
  <c r="P1026" i="6"/>
  <c r="O1026" i="6"/>
  <c r="AA1025" i="6"/>
  <c r="Z1025" i="6"/>
  <c r="Y1025" i="6"/>
  <c r="X1025" i="6"/>
  <c r="W1025" i="6"/>
  <c r="V1025" i="6"/>
  <c r="U1025" i="6"/>
  <c r="T1025" i="6"/>
  <c r="S1025" i="6"/>
  <c r="R1025" i="6"/>
  <c r="Q1025" i="6"/>
  <c r="P1025" i="6"/>
  <c r="O1025" i="6"/>
  <c r="AA1024" i="6"/>
  <c r="Z1024" i="6"/>
  <c r="Y1024" i="6"/>
  <c r="X1024" i="6"/>
  <c r="W1024" i="6"/>
  <c r="V1024" i="6"/>
  <c r="U1024" i="6"/>
  <c r="T1024" i="6"/>
  <c r="S1024" i="6"/>
  <c r="R1024" i="6"/>
  <c r="Q1024" i="6"/>
  <c r="P1024" i="6"/>
  <c r="O1024" i="6"/>
  <c r="AA1023" i="6"/>
  <c r="Z1023" i="6"/>
  <c r="Y1023" i="6"/>
  <c r="X1023" i="6"/>
  <c r="W1023" i="6"/>
  <c r="V1023" i="6"/>
  <c r="U1023" i="6"/>
  <c r="T1023" i="6"/>
  <c r="S1023" i="6"/>
  <c r="R1023" i="6"/>
  <c r="Q1023" i="6"/>
  <c r="P1023" i="6"/>
  <c r="O1023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AA1021" i="6"/>
  <c r="Z1021" i="6"/>
  <c r="Y1021" i="6"/>
  <c r="X1021" i="6"/>
  <c r="W1021" i="6"/>
  <c r="V1021" i="6"/>
  <c r="U1021" i="6"/>
  <c r="T1021" i="6"/>
  <c r="S1021" i="6"/>
  <c r="R1021" i="6"/>
  <c r="Q1021" i="6"/>
  <c r="P1021" i="6"/>
  <c r="O1021" i="6"/>
  <c r="AA1020" i="6"/>
  <c r="Z1020" i="6"/>
  <c r="Y1020" i="6"/>
  <c r="X1020" i="6"/>
  <c r="W1020" i="6"/>
  <c r="V1020" i="6"/>
  <c r="U1020" i="6"/>
  <c r="T1020" i="6"/>
  <c r="S1020" i="6"/>
  <c r="R1020" i="6"/>
  <c r="Q1020" i="6"/>
  <c r="P1020" i="6"/>
  <c r="O1020" i="6"/>
  <c r="AA1019" i="6"/>
  <c r="Z1019" i="6"/>
  <c r="Y1019" i="6"/>
  <c r="X1019" i="6"/>
  <c r="W1019" i="6"/>
  <c r="V1019" i="6"/>
  <c r="U1019" i="6"/>
  <c r="T1019" i="6"/>
  <c r="S1019" i="6"/>
  <c r="R1019" i="6"/>
  <c r="Q1019" i="6"/>
  <c r="P1019" i="6"/>
  <c r="O1019" i="6"/>
  <c r="AA1018" i="6"/>
  <c r="Z1018" i="6"/>
  <c r="Y1018" i="6"/>
  <c r="X1018" i="6"/>
  <c r="W1018" i="6"/>
  <c r="V1018" i="6"/>
  <c r="U1018" i="6"/>
  <c r="T1018" i="6"/>
  <c r="S1018" i="6"/>
  <c r="R1018" i="6"/>
  <c r="Q1018" i="6"/>
  <c r="P1018" i="6"/>
  <c r="O1018" i="6"/>
  <c r="AA1017" i="6"/>
  <c r="Z1017" i="6"/>
  <c r="Y1017" i="6"/>
  <c r="X1017" i="6"/>
  <c r="W1017" i="6"/>
  <c r="V1017" i="6"/>
  <c r="U1017" i="6"/>
  <c r="T1017" i="6"/>
  <c r="S1017" i="6"/>
  <c r="R1017" i="6"/>
  <c r="Q1017" i="6"/>
  <c r="P1017" i="6"/>
  <c r="O1017" i="6"/>
  <c r="AA1016" i="6"/>
  <c r="Z1016" i="6"/>
  <c r="Y1016" i="6"/>
  <c r="X1016" i="6"/>
  <c r="W1016" i="6"/>
  <c r="V1016" i="6"/>
  <c r="U1016" i="6"/>
  <c r="T1016" i="6"/>
  <c r="S1016" i="6"/>
  <c r="R1016" i="6"/>
  <c r="Q1016" i="6"/>
  <c r="P1016" i="6"/>
  <c r="O1016" i="6"/>
  <c r="AA1015" i="6"/>
  <c r="Z1015" i="6"/>
  <c r="Y1015" i="6"/>
  <c r="X1015" i="6"/>
  <c r="W1015" i="6"/>
  <c r="V1015" i="6"/>
  <c r="U1015" i="6"/>
  <c r="T1015" i="6"/>
  <c r="S1015" i="6"/>
  <c r="R1015" i="6"/>
  <c r="Q1015" i="6"/>
  <c r="P1015" i="6"/>
  <c r="O1015" i="6"/>
  <c r="AA1014" i="6"/>
  <c r="Z1014" i="6"/>
  <c r="Y1014" i="6"/>
  <c r="X1014" i="6"/>
  <c r="W1014" i="6"/>
  <c r="V1014" i="6"/>
  <c r="U1014" i="6"/>
  <c r="T1014" i="6"/>
  <c r="S1014" i="6"/>
  <c r="R1014" i="6"/>
  <c r="Q1014" i="6"/>
  <c r="P1014" i="6"/>
  <c r="O1014" i="6"/>
  <c r="AA1013" i="6"/>
  <c r="Z1013" i="6"/>
  <c r="Y1013" i="6"/>
  <c r="X1013" i="6"/>
  <c r="W1013" i="6"/>
  <c r="V1013" i="6"/>
  <c r="U1013" i="6"/>
  <c r="T1013" i="6"/>
  <c r="S1013" i="6"/>
  <c r="R1013" i="6"/>
  <c r="Q1013" i="6"/>
  <c r="P1013" i="6"/>
  <c r="O1013" i="6"/>
  <c r="AA1012" i="6"/>
  <c r="Z1012" i="6"/>
  <c r="Y1012" i="6"/>
  <c r="X1012" i="6"/>
  <c r="W1012" i="6"/>
  <c r="V1012" i="6"/>
  <c r="U1012" i="6"/>
  <c r="T1012" i="6"/>
  <c r="S1012" i="6"/>
  <c r="R1012" i="6"/>
  <c r="Q1012" i="6"/>
  <c r="P1012" i="6"/>
  <c r="O1012" i="6"/>
  <c r="AA1011" i="6"/>
  <c r="Z1011" i="6"/>
  <c r="Y1011" i="6"/>
  <c r="X1011" i="6"/>
  <c r="W1011" i="6"/>
  <c r="V1011" i="6"/>
  <c r="U1011" i="6"/>
  <c r="T1011" i="6"/>
  <c r="S1011" i="6"/>
  <c r="R1011" i="6"/>
  <c r="Q1011" i="6"/>
  <c r="P1011" i="6"/>
  <c r="O1011" i="6"/>
  <c r="AA1010" i="6"/>
  <c r="Z1010" i="6"/>
  <c r="Y1010" i="6"/>
  <c r="X1010" i="6"/>
  <c r="W1010" i="6"/>
  <c r="V1010" i="6"/>
  <c r="U1010" i="6"/>
  <c r="T1010" i="6"/>
  <c r="S1010" i="6"/>
  <c r="R1010" i="6"/>
  <c r="Q1010" i="6"/>
  <c r="P1010" i="6"/>
  <c r="O1010" i="6"/>
  <c r="AA1009" i="6"/>
  <c r="Z1009" i="6"/>
  <c r="Y1009" i="6"/>
  <c r="X1009" i="6"/>
  <c r="W1009" i="6"/>
  <c r="V1009" i="6"/>
  <c r="U1009" i="6"/>
  <c r="T1009" i="6"/>
  <c r="S1009" i="6"/>
  <c r="R1009" i="6"/>
  <c r="Q1009" i="6"/>
  <c r="P1009" i="6"/>
  <c r="O1009" i="6"/>
  <c r="AA1008" i="6"/>
  <c r="Z1008" i="6"/>
  <c r="Y1008" i="6"/>
  <c r="X1008" i="6"/>
  <c r="W1008" i="6"/>
  <c r="V1008" i="6"/>
  <c r="U1008" i="6"/>
  <c r="T1008" i="6"/>
  <c r="S1008" i="6"/>
  <c r="R1008" i="6"/>
  <c r="Q1008" i="6"/>
  <c r="P1008" i="6"/>
  <c r="O1008" i="6"/>
  <c r="AA1007" i="6"/>
  <c r="Z1007" i="6"/>
  <c r="Y1007" i="6"/>
  <c r="X1007" i="6"/>
  <c r="W1007" i="6"/>
  <c r="V1007" i="6"/>
  <c r="U1007" i="6"/>
  <c r="T1007" i="6"/>
  <c r="S1007" i="6"/>
  <c r="R1007" i="6"/>
  <c r="Q1007" i="6"/>
  <c r="P1007" i="6"/>
  <c r="O1007" i="6"/>
  <c r="AA1006" i="6"/>
  <c r="Z1006" i="6"/>
  <c r="Y1006" i="6"/>
  <c r="X1006" i="6"/>
  <c r="W1006" i="6"/>
  <c r="V1006" i="6"/>
  <c r="U1006" i="6"/>
  <c r="T1006" i="6"/>
  <c r="S1006" i="6"/>
  <c r="R1006" i="6"/>
  <c r="Q1006" i="6"/>
  <c r="P1006" i="6"/>
  <c r="O1006" i="6"/>
  <c r="AA1005" i="6"/>
  <c r="Z1005" i="6"/>
  <c r="Y1005" i="6"/>
  <c r="X1005" i="6"/>
  <c r="W1005" i="6"/>
  <c r="V1005" i="6"/>
  <c r="U1005" i="6"/>
  <c r="T1005" i="6"/>
  <c r="S1005" i="6"/>
  <c r="R1005" i="6"/>
  <c r="Q1005" i="6"/>
  <c r="P1005" i="6"/>
  <c r="O1005" i="6"/>
  <c r="AA1004" i="6"/>
  <c r="Z1004" i="6"/>
  <c r="Y1004" i="6"/>
  <c r="X1004" i="6"/>
  <c r="W1004" i="6"/>
  <c r="V1004" i="6"/>
  <c r="U1004" i="6"/>
  <c r="T1004" i="6"/>
  <c r="S1004" i="6"/>
  <c r="R1004" i="6"/>
  <c r="Q1004" i="6"/>
  <c r="P1004" i="6"/>
  <c r="O1004" i="6"/>
  <c r="AA1003" i="6"/>
  <c r="Z1003" i="6"/>
  <c r="Y1003" i="6"/>
  <c r="X1003" i="6"/>
  <c r="W1003" i="6"/>
  <c r="V1003" i="6"/>
  <c r="U1003" i="6"/>
  <c r="T1003" i="6"/>
  <c r="S1003" i="6"/>
  <c r="R1003" i="6"/>
  <c r="Q1003" i="6"/>
  <c r="P1003" i="6"/>
  <c r="O1003" i="6"/>
  <c r="AA1002" i="6"/>
  <c r="Z1002" i="6"/>
  <c r="Y1002" i="6"/>
  <c r="X1002" i="6"/>
  <c r="W1002" i="6"/>
  <c r="V1002" i="6"/>
  <c r="U1002" i="6"/>
  <c r="T1002" i="6"/>
  <c r="S1002" i="6"/>
  <c r="R1002" i="6"/>
  <c r="Q1002" i="6"/>
  <c r="P1002" i="6"/>
  <c r="O1002" i="6"/>
  <c r="AA1001" i="6"/>
  <c r="Z1001" i="6"/>
  <c r="Y1001" i="6"/>
  <c r="X1001" i="6"/>
  <c r="W1001" i="6"/>
  <c r="V1001" i="6"/>
  <c r="U1001" i="6"/>
  <c r="T1001" i="6"/>
  <c r="S1001" i="6"/>
  <c r="R1001" i="6"/>
  <c r="Q1001" i="6"/>
  <c r="P1001" i="6"/>
  <c r="O1001" i="6"/>
  <c r="AA1000" i="6"/>
  <c r="Z1000" i="6"/>
  <c r="Y1000" i="6"/>
  <c r="X1000" i="6"/>
  <c r="W1000" i="6"/>
  <c r="V1000" i="6"/>
  <c r="U1000" i="6"/>
  <c r="T1000" i="6"/>
  <c r="S1000" i="6"/>
  <c r="R1000" i="6"/>
  <c r="Q1000" i="6"/>
  <c r="P1000" i="6"/>
  <c r="O1000" i="6"/>
  <c r="AA999" i="6"/>
  <c r="Z999" i="6"/>
  <c r="Y999" i="6"/>
  <c r="X999" i="6"/>
  <c r="W999" i="6"/>
  <c r="V999" i="6"/>
  <c r="U999" i="6"/>
  <c r="T999" i="6"/>
  <c r="S999" i="6"/>
  <c r="R999" i="6"/>
  <c r="Q999" i="6"/>
  <c r="P999" i="6"/>
  <c r="O999" i="6"/>
  <c r="AA998" i="6"/>
  <c r="Z998" i="6"/>
  <c r="Y998" i="6"/>
  <c r="X998" i="6"/>
  <c r="W998" i="6"/>
  <c r="V998" i="6"/>
  <c r="U998" i="6"/>
  <c r="T998" i="6"/>
  <c r="S998" i="6"/>
  <c r="R998" i="6"/>
  <c r="Q998" i="6"/>
  <c r="P998" i="6"/>
  <c r="O998" i="6"/>
  <c r="AA997" i="6"/>
  <c r="Z997" i="6"/>
  <c r="Y997" i="6"/>
  <c r="X997" i="6"/>
  <c r="W997" i="6"/>
  <c r="V997" i="6"/>
  <c r="U997" i="6"/>
  <c r="T997" i="6"/>
  <c r="S997" i="6"/>
  <c r="R997" i="6"/>
  <c r="Q997" i="6"/>
  <c r="P997" i="6"/>
  <c r="O997" i="6"/>
  <c r="AA996" i="6"/>
  <c r="Z996" i="6"/>
  <c r="Y996" i="6"/>
  <c r="X996" i="6"/>
  <c r="W996" i="6"/>
  <c r="V996" i="6"/>
  <c r="U996" i="6"/>
  <c r="T996" i="6"/>
  <c r="S996" i="6"/>
  <c r="R996" i="6"/>
  <c r="Q996" i="6"/>
  <c r="P996" i="6"/>
  <c r="O996" i="6"/>
  <c r="AA995" i="6"/>
  <c r="Z995" i="6"/>
  <c r="Y995" i="6"/>
  <c r="X995" i="6"/>
  <c r="W995" i="6"/>
  <c r="V995" i="6"/>
  <c r="U995" i="6"/>
  <c r="T995" i="6"/>
  <c r="S995" i="6"/>
  <c r="R995" i="6"/>
  <c r="Q995" i="6"/>
  <c r="P995" i="6"/>
  <c r="O995" i="6"/>
  <c r="AA994" i="6"/>
  <c r="Z994" i="6"/>
  <c r="Y994" i="6"/>
  <c r="X994" i="6"/>
  <c r="W994" i="6"/>
  <c r="V994" i="6"/>
  <c r="U994" i="6"/>
  <c r="T994" i="6"/>
  <c r="S994" i="6"/>
  <c r="R994" i="6"/>
  <c r="Q994" i="6"/>
  <c r="P994" i="6"/>
  <c r="O994" i="6"/>
  <c r="AA993" i="6"/>
  <c r="Z993" i="6"/>
  <c r="Y993" i="6"/>
  <c r="X993" i="6"/>
  <c r="W993" i="6"/>
  <c r="V993" i="6"/>
  <c r="U993" i="6"/>
  <c r="T993" i="6"/>
  <c r="S993" i="6"/>
  <c r="R993" i="6"/>
  <c r="Q993" i="6"/>
  <c r="P993" i="6"/>
  <c r="O993" i="6"/>
  <c r="AA992" i="6"/>
  <c r="Z992" i="6"/>
  <c r="Y992" i="6"/>
  <c r="X992" i="6"/>
  <c r="W992" i="6"/>
  <c r="V992" i="6"/>
  <c r="U992" i="6"/>
  <c r="T992" i="6"/>
  <c r="S992" i="6"/>
  <c r="R992" i="6"/>
  <c r="Q992" i="6"/>
  <c r="P992" i="6"/>
  <c r="O992" i="6"/>
  <c r="AA991" i="6"/>
  <c r="Z991" i="6"/>
  <c r="Y991" i="6"/>
  <c r="X991" i="6"/>
  <c r="W991" i="6"/>
  <c r="V991" i="6"/>
  <c r="U991" i="6"/>
  <c r="T991" i="6"/>
  <c r="S991" i="6"/>
  <c r="R991" i="6"/>
  <c r="Q991" i="6"/>
  <c r="P991" i="6"/>
  <c r="O991" i="6"/>
  <c r="AA990" i="6"/>
  <c r="Z990" i="6"/>
  <c r="Y990" i="6"/>
  <c r="X990" i="6"/>
  <c r="W990" i="6"/>
  <c r="V990" i="6"/>
  <c r="U990" i="6"/>
  <c r="T990" i="6"/>
  <c r="S990" i="6"/>
  <c r="R990" i="6"/>
  <c r="Q990" i="6"/>
  <c r="P990" i="6"/>
  <c r="O990" i="6"/>
  <c r="AA989" i="6"/>
  <c r="Z989" i="6"/>
  <c r="Y989" i="6"/>
  <c r="X989" i="6"/>
  <c r="W989" i="6"/>
  <c r="V989" i="6"/>
  <c r="U989" i="6"/>
  <c r="T989" i="6"/>
  <c r="S989" i="6"/>
  <c r="R989" i="6"/>
  <c r="Q989" i="6"/>
  <c r="P989" i="6"/>
  <c r="O989" i="6"/>
  <c r="AA988" i="6"/>
  <c r="Z988" i="6"/>
  <c r="Y988" i="6"/>
  <c r="X988" i="6"/>
  <c r="W988" i="6"/>
  <c r="V988" i="6"/>
  <c r="U988" i="6"/>
  <c r="T988" i="6"/>
  <c r="S988" i="6"/>
  <c r="R988" i="6"/>
  <c r="Q988" i="6"/>
  <c r="P988" i="6"/>
  <c r="O988" i="6"/>
  <c r="AA987" i="6"/>
  <c r="Z987" i="6"/>
  <c r="Y987" i="6"/>
  <c r="X987" i="6"/>
  <c r="W987" i="6"/>
  <c r="V987" i="6"/>
  <c r="U987" i="6"/>
  <c r="T987" i="6"/>
  <c r="S987" i="6"/>
  <c r="R987" i="6"/>
  <c r="Q987" i="6"/>
  <c r="P987" i="6"/>
  <c r="O987" i="6"/>
  <c r="AA986" i="6"/>
  <c r="Z986" i="6"/>
  <c r="Y986" i="6"/>
  <c r="X986" i="6"/>
  <c r="W986" i="6"/>
  <c r="V986" i="6"/>
  <c r="U986" i="6"/>
  <c r="T986" i="6"/>
  <c r="S986" i="6"/>
  <c r="R986" i="6"/>
  <c r="Q986" i="6"/>
  <c r="P986" i="6"/>
  <c r="O986" i="6"/>
  <c r="AA985" i="6"/>
  <c r="Z985" i="6"/>
  <c r="Y985" i="6"/>
  <c r="X985" i="6"/>
  <c r="W985" i="6"/>
  <c r="V985" i="6"/>
  <c r="U985" i="6"/>
  <c r="T985" i="6"/>
  <c r="S985" i="6"/>
  <c r="R985" i="6"/>
  <c r="Q985" i="6"/>
  <c r="P985" i="6"/>
  <c r="O985" i="6"/>
  <c r="AA984" i="6"/>
  <c r="Z984" i="6"/>
  <c r="Y984" i="6"/>
  <c r="X984" i="6"/>
  <c r="W984" i="6"/>
  <c r="V984" i="6"/>
  <c r="U984" i="6"/>
  <c r="T984" i="6"/>
  <c r="S984" i="6"/>
  <c r="R984" i="6"/>
  <c r="Q984" i="6"/>
  <c r="P984" i="6"/>
  <c r="O984" i="6"/>
  <c r="AA983" i="6"/>
  <c r="Z983" i="6"/>
  <c r="Y983" i="6"/>
  <c r="X983" i="6"/>
  <c r="W983" i="6"/>
  <c r="V983" i="6"/>
  <c r="U983" i="6"/>
  <c r="T983" i="6"/>
  <c r="S983" i="6"/>
  <c r="R983" i="6"/>
  <c r="Q983" i="6"/>
  <c r="P983" i="6"/>
  <c r="O983" i="6"/>
  <c r="AA982" i="6"/>
  <c r="Z982" i="6"/>
  <c r="Y982" i="6"/>
  <c r="X982" i="6"/>
  <c r="W982" i="6"/>
  <c r="V982" i="6"/>
  <c r="U982" i="6"/>
  <c r="T982" i="6"/>
  <c r="S982" i="6"/>
  <c r="R982" i="6"/>
  <c r="Q982" i="6"/>
  <c r="P982" i="6"/>
  <c r="O982" i="6"/>
  <c r="AA981" i="6"/>
  <c r="Z981" i="6"/>
  <c r="Y981" i="6"/>
  <c r="X981" i="6"/>
  <c r="W981" i="6"/>
  <c r="V981" i="6"/>
  <c r="U981" i="6"/>
  <c r="T981" i="6"/>
  <c r="S981" i="6"/>
  <c r="R981" i="6"/>
  <c r="Q981" i="6"/>
  <c r="P981" i="6"/>
  <c r="O981" i="6"/>
  <c r="AA980" i="6"/>
  <c r="Z980" i="6"/>
  <c r="Y980" i="6"/>
  <c r="X980" i="6"/>
  <c r="W980" i="6"/>
  <c r="V980" i="6"/>
  <c r="U980" i="6"/>
  <c r="T980" i="6"/>
  <c r="S980" i="6"/>
  <c r="R980" i="6"/>
  <c r="Q980" i="6"/>
  <c r="P980" i="6"/>
  <c r="O980" i="6"/>
  <c r="AA979" i="6"/>
  <c r="Z979" i="6"/>
  <c r="Y979" i="6"/>
  <c r="X979" i="6"/>
  <c r="W979" i="6"/>
  <c r="V979" i="6"/>
  <c r="U979" i="6"/>
  <c r="T979" i="6"/>
  <c r="S979" i="6"/>
  <c r="R979" i="6"/>
  <c r="Q979" i="6"/>
  <c r="P979" i="6"/>
  <c r="O979" i="6"/>
  <c r="AA978" i="6"/>
  <c r="Z978" i="6"/>
  <c r="Y978" i="6"/>
  <c r="X978" i="6"/>
  <c r="W978" i="6"/>
  <c r="V978" i="6"/>
  <c r="U978" i="6"/>
  <c r="T978" i="6"/>
  <c r="S978" i="6"/>
  <c r="R978" i="6"/>
  <c r="Q978" i="6"/>
  <c r="P978" i="6"/>
  <c r="O978" i="6"/>
  <c r="AA977" i="6"/>
  <c r="Z977" i="6"/>
  <c r="Y977" i="6"/>
  <c r="X977" i="6"/>
  <c r="W977" i="6"/>
  <c r="V977" i="6"/>
  <c r="U977" i="6"/>
  <c r="T977" i="6"/>
  <c r="S977" i="6"/>
  <c r="R977" i="6"/>
  <c r="Q977" i="6"/>
  <c r="P977" i="6"/>
  <c r="O977" i="6"/>
  <c r="AA976" i="6"/>
  <c r="Z976" i="6"/>
  <c r="Y976" i="6"/>
  <c r="X976" i="6"/>
  <c r="W976" i="6"/>
  <c r="V976" i="6"/>
  <c r="U976" i="6"/>
  <c r="T976" i="6"/>
  <c r="S976" i="6"/>
  <c r="R976" i="6"/>
  <c r="Q976" i="6"/>
  <c r="P976" i="6"/>
  <c r="O976" i="6"/>
  <c r="AA975" i="6"/>
  <c r="Z975" i="6"/>
  <c r="Y975" i="6"/>
  <c r="X975" i="6"/>
  <c r="W975" i="6"/>
  <c r="V975" i="6"/>
  <c r="U975" i="6"/>
  <c r="T975" i="6"/>
  <c r="S975" i="6"/>
  <c r="R975" i="6"/>
  <c r="Q975" i="6"/>
  <c r="P975" i="6"/>
  <c r="O975" i="6"/>
  <c r="AA974" i="6"/>
  <c r="Z974" i="6"/>
  <c r="Y974" i="6"/>
  <c r="X974" i="6"/>
  <c r="W974" i="6"/>
  <c r="V974" i="6"/>
  <c r="U974" i="6"/>
  <c r="T974" i="6"/>
  <c r="S974" i="6"/>
  <c r="R974" i="6"/>
  <c r="Q974" i="6"/>
  <c r="P974" i="6"/>
  <c r="O974" i="6"/>
  <c r="AA973" i="6"/>
  <c r="Z973" i="6"/>
  <c r="Y973" i="6"/>
  <c r="X973" i="6"/>
  <c r="W973" i="6"/>
  <c r="V973" i="6"/>
  <c r="U973" i="6"/>
  <c r="T973" i="6"/>
  <c r="S973" i="6"/>
  <c r="R973" i="6"/>
  <c r="Q973" i="6"/>
  <c r="P973" i="6"/>
  <c r="O973" i="6"/>
  <c r="AA972" i="6"/>
  <c r="Z972" i="6"/>
  <c r="Y972" i="6"/>
  <c r="X972" i="6"/>
  <c r="W972" i="6"/>
  <c r="V972" i="6"/>
  <c r="U972" i="6"/>
  <c r="T972" i="6"/>
  <c r="S972" i="6"/>
  <c r="R972" i="6"/>
  <c r="Q972" i="6"/>
  <c r="P972" i="6"/>
  <c r="O972" i="6"/>
  <c r="AA971" i="6"/>
  <c r="Z971" i="6"/>
  <c r="Y971" i="6"/>
  <c r="X971" i="6"/>
  <c r="W971" i="6"/>
  <c r="V971" i="6"/>
  <c r="U971" i="6"/>
  <c r="T971" i="6"/>
  <c r="S971" i="6"/>
  <c r="R971" i="6"/>
  <c r="Q971" i="6"/>
  <c r="P971" i="6"/>
  <c r="O971" i="6"/>
  <c r="AA970" i="6"/>
  <c r="Z970" i="6"/>
  <c r="Y970" i="6"/>
  <c r="X970" i="6"/>
  <c r="W970" i="6"/>
  <c r="V970" i="6"/>
  <c r="U970" i="6"/>
  <c r="T970" i="6"/>
  <c r="S970" i="6"/>
  <c r="R970" i="6"/>
  <c r="Q970" i="6"/>
  <c r="P970" i="6"/>
  <c r="O970" i="6"/>
  <c r="AA969" i="6"/>
  <c r="Z969" i="6"/>
  <c r="Y969" i="6"/>
  <c r="X969" i="6"/>
  <c r="W969" i="6"/>
  <c r="V969" i="6"/>
  <c r="U969" i="6"/>
  <c r="T969" i="6"/>
  <c r="S969" i="6"/>
  <c r="R969" i="6"/>
  <c r="Q969" i="6"/>
  <c r="P969" i="6"/>
  <c r="O969" i="6"/>
  <c r="AA968" i="6"/>
  <c r="Z968" i="6"/>
  <c r="Y968" i="6"/>
  <c r="X968" i="6"/>
  <c r="W968" i="6"/>
  <c r="V968" i="6"/>
  <c r="U968" i="6"/>
  <c r="T968" i="6"/>
  <c r="S968" i="6"/>
  <c r="R968" i="6"/>
  <c r="Q968" i="6"/>
  <c r="P968" i="6"/>
  <c r="O968" i="6"/>
  <c r="AA967" i="6"/>
  <c r="Z967" i="6"/>
  <c r="Y967" i="6"/>
  <c r="X967" i="6"/>
  <c r="W967" i="6"/>
  <c r="V967" i="6"/>
  <c r="U967" i="6"/>
  <c r="T967" i="6"/>
  <c r="S967" i="6"/>
  <c r="R967" i="6"/>
  <c r="Q967" i="6"/>
  <c r="P967" i="6"/>
  <c r="O967" i="6"/>
  <c r="AA966" i="6"/>
  <c r="Z966" i="6"/>
  <c r="Y966" i="6"/>
  <c r="X966" i="6"/>
  <c r="W966" i="6"/>
  <c r="V966" i="6"/>
  <c r="U966" i="6"/>
  <c r="T966" i="6"/>
  <c r="S966" i="6"/>
  <c r="R966" i="6"/>
  <c r="Q966" i="6"/>
  <c r="P966" i="6"/>
  <c r="O966" i="6"/>
  <c r="AA965" i="6"/>
  <c r="Z965" i="6"/>
  <c r="Y965" i="6"/>
  <c r="X965" i="6"/>
  <c r="W965" i="6"/>
  <c r="V965" i="6"/>
  <c r="U965" i="6"/>
  <c r="T965" i="6"/>
  <c r="S965" i="6"/>
  <c r="R965" i="6"/>
  <c r="Q965" i="6"/>
  <c r="P965" i="6"/>
  <c r="O965" i="6"/>
  <c r="AA964" i="6"/>
  <c r="Z964" i="6"/>
  <c r="Y964" i="6"/>
  <c r="X964" i="6"/>
  <c r="W964" i="6"/>
  <c r="V964" i="6"/>
  <c r="U964" i="6"/>
  <c r="T964" i="6"/>
  <c r="S964" i="6"/>
  <c r="R964" i="6"/>
  <c r="Q964" i="6"/>
  <c r="P964" i="6"/>
  <c r="O964" i="6"/>
  <c r="AA963" i="6"/>
  <c r="Z963" i="6"/>
  <c r="Y963" i="6"/>
  <c r="X963" i="6"/>
  <c r="W963" i="6"/>
  <c r="V963" i="6"/>
  <c r="U963" i="6"/>
  <c r="T963" i="6"/>
  <c r="S963" i="6"/>
  <c r="R963" i="6"/>
  <c r="Q963" i="6"/>
  <c r="P963" i="6"/>
  <c r="O963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AA961" i="6"/>
  <c r="Z961" i="6"/>
  <c r="Y961" i="6"/>
  <c r="X961" i="6"/>
  <c r="W961" i="6"/>
  <c r="V961" i="6"/>
  <c r="U961" i="6"/>
  <c r="T961" i="6"/>
  <c r="S961" i="6"/>
  <c r="R961" i="6"/>
  <c r="Q961" i="6"/>
  <c r="P961" i="6"/>
  <c r="O961" i="6"/>
  <c r="AA960" i="6"/>
  <c r="Z960" i="6"/>
  <c r="Y960" i="6"/>
  <c r="X960" i="6"/>
  <c r="W960" i="6"/>
  <c r="V960" i="6"/>
  <c r="U960" i="6"/>
  <c r="T960" i="6"/>
  <c r="S960" i="6"/>
  <c r="R960" i="6"/>
  <c r="Q960" i="6"/>
  <c r="P960" i="6"/>
  <c r="O960" i="6"/>
  <c r="AA959" i="6"/>
  <c r="Z959" i="6"/>
  <c r="Y959" i="6"/>
  <c r="X959" i="6"/>
  <c r="W959" i="6"/>
  <c r="V959" i="6"/>
  <c r="U959" i="6"/>
  <c r="T959" i="6"/>
  <c r="S959" i="6"/>
  <c r="R959" i="6"/>
  <c r="Q959" i="6"/>
  <c r="P959" i="6"/>
  <c r="O959" i="6"/>
  <c r="AA958" i="6"/>
  <c r="Z958" i="6"/>
  <c r="Y958" i="6"/>
  <c r="X958" i="6"/>
  <c r="W958" i="6"/>
  <c r="V958" i="6"/>
  <c r="U958" i="6"/>
  <c r="T958" i="6"/>
  <c r="S958" i="6"/>
  <c r="R958" i="6"/>
  <c r="Q958" i="6"/>
  <c r="P958" i="6"/>
  <c r="O958" i="6"/>
  <c r="AA957" i="6"/>
  <c r="Z957" i="6"/>
  <c r="Y957" i="6"/>
  <c r="X957" i="6"/>
  <c r="W957" i="6"/>
  <c r="V957" i="6"/>
  <c r="U957" i="6"/>
  <c r="T957" i="6"/>
  <c r="S957" i="6"/>
  <c r="R957" i="6"/>
  <c r="Q957" i="6"/>
  <c r="P957" i="6"/>
  <c r="O957" i="6"/>
  <c r="AA956" i="6"/>
  <c r="Z956" i="6"/>
  <c r="Y956" i="6"/>
  <c r="X956" i="6"/>
  <c r="W956" i="6"/>
  <c r="V956" i="6"/>
  <c r="U956" i="6"/>
  <c r="T956" i="6"/>
  <c r="S956" i="6"/>
  <c r="R956" i="6"/>
  <c r="Q956" i="6"/>
  <c r="P956" i="6"/>
  <c r="O956" i="6"/>
  <c r="AA955" i="6"/>
  <c r="Z955" i="6"/>
  <c r="Y955" i="6"/>
  <c r="X955" i="6"/>
  <c r="W955" i="6"/>
  <c r="V955" i="6"/>
  <c r="U955" i="6"/>
  <c r="T955" i="6"/>
  <c r="S955" i="6"/>
  <c r="R955" i="6"/>
  <c r="Q955" i="6"/>
  <c r="P955" i="6"/>
  <c r="O955" i="6"/>
  <c r="AA954" i="6"/>
  <c r="Z954" i="6"/>
  <c r="Y954" i="6"/>
  <c r="X954" i="6"/>
  <c r="W954" i="6"/>
  <c r="V954" i="6"/>
  <c r="U954" i="6"/>
  <c r="T954" i="6"/>
  <c r="S954" i="6"/>
  <c r="R954" i="6"/>
  <c r="Q954" i="6"/>
  <c r="P954" i="6"/>
  <c r="O954" i="6"/>
  <c r="AA953" i="6"/>
  <c r="Z953" i="6"/>
  <c r="Y953" i="6"/>
  <c r="X953" i="6"/>
  <c r="W953" i="6"/>
  <c r="V953" i="6"/>
  <c r="U953" i="6"/>
  <c r="T953" i="6"/>
  <c r="S953" i="6"/>
  <c r="R953" i="6"/>
  <c r="Q953" i="6"/>
  <c r="P953" i="6"/>
  <c r="O953" i="6"/>
  <c r="AA952" i="6"/>
  <c r="Z952" i="6"/>
  <c r="Y952" i="6"/>
  <c r="X952" i="6"/>
  <c r="W952" i="6"/>
  <c r="V952" i="6"/>
  <c r="U952" i="6"/>
  <c r="T952" i="6"/>
  <c r="S952" i="6"/>
  <c r="R952" i="6"/>
  <c r="Q952" i="6"/>
  <c r="P952" i="6"/>
  <c r="O952" i="6"/>
  <c r="AA951" i="6"/>
  <c r="Z951" i="6"/>
  <c r="Y951" i="6"/>
  <c r="X951" i="6"/>
  <c r="W951" i="6"/>
  <c r="V951" i="6"/>
  <c r="U951" i="6"/>
  <c r="T951" i="6"/>
  <c r="S951" i="6"/>
  <c r="R951" i="6"/>
  <c r="Q951" i="6"/>
  <c r="P951" i="6"/>
  <c r="O951" i="6"/>
  <c r="AA950" i="6"/>
  <c r="Z950" i="6"/>
  <c r="Y950" i="6"/>
  <c r="X950" i="6"/>
  <c r="W950" i="6"/>
  <c r="V950" i="6"/>
  <c r="U950" i="6"/>
  <c r="T950" i="6"/>
  <c r="S950" i="6"/>
  <c r="R950" i="6"/>
  <c r="Q950" i="6"/>
  <c r="P950" i="6"/>
  <c r="O950" i="6"/>
  <c r="AA949" i="6"/>
  <c r="Z949" i="6"/>
  <c r="Y949" i="6"/>
  <c r="X949" i="6"/>
  <c r="W949" i="6"/>
  <c r="V949" i="6"/>
  <c r="U949" i="6"/>
  <c r="T949" i="6"/>
  <c r="S949" i="6"/>
  <c r="R949" i="6"/>
  <c r="Q949" i="6"/>
  <c r="P949" i="6"/>
  <c r="O949" i="6"/>
  <c r="AA948" i="6"/>
  <c r="Z948" i="6"/>
  <c r="Y948" i="6"/>
  <c r="X948" i="6"/>
  <c r="W948" i="6"/>
  <c r="V948" i="6"/>
  <c r="U948" i="6"/>
  <c r="T948" i="6"/>
  <c r="S948" i="6"/>
  <c r="R948" i="6"/>
  <c r="Q948" i="6"/>
  <c r="P948" i="6"/>
  <c r="O948" i="6"/>
  <c r="AA947" i="6"/>
  <c r="Z947" i="6"/>
  <c r="Y947" i="6"/>
  <c r="X947" i="6"/>
  <c r="W947" i="6"/>
  <c r="V947" i="6"/>
  <c r="U947" i="6"/>
  <c r="T947" i="6"/>
  <c r="S947" i="6"/>
  <c r="R947" i="6"/>
  <c r="Q947" i="6"/>
  <c r="P947" i="6"/>
  <c r="O947" i="6"/>
  <c r="AA946" i="6"/>
  <c r="Z946" i="6"/>
  <c r="Y946" i="6"/>
  <c r="X946" i="6"/>
  <c r="W946" i="6"/>
  <c r="V946" i="6"/>
  <c r="U946" i="6"/>
  <c r="T946" i="6"/>
  <c r="S946" i="6"/>
  <c r="R946" i="6"/>
  <c r="Q946" i="6"/>
  <c r="P946" i="6"/>
  <c r="O946" i="6"/>
  <c r="AA945" i="6"/>
  <c r="Z945" i="6"/>
  <c r="Y945" i="6"/>
  <c r="X945" i="6"/>
  <c r="W945" i="6"/>
  <c r="V945" i="6"/>
  <c r="U945" i="6"/>
  <c r="T945" i="6"/>
  <c r="S945" i="6"/>
  <c r="R945" i="6"/>
  <c r="Q945" i="6"/>
  <c r="P945" i="6"/>
  <c r="O945" i="6"/>
  <c r="AA944" i="6"/>
  <c r="Z944" i="6"/>
  <c r="Y944" i="6"/>
  <c r="X944" i="6"/>
  <c r="W944" i="6"/>
  <c r="V944" i="6"/>
  <c r="U944" i="6"/>
  <c r="T944" i="6"/>
  <c r="S944" i="6"/>
  <c r="R944" i="6"/>
  <c r="Q944" i="6"/>
  <c r="P944" i="6"/>
  <c r="O944" i="6"/>
  <c r="AA943" i="6"/>
  <c r="Z943" i="6"/>
  <c r="Y943" i="6"/>
  <c r="X943" i="6"/>
  <c r="W943" i="6"/>
  <c r="V943" i="6"/>
  <c r="U943" i="6"/>
  <c r="T943" i="6"/>
  <c r="S943" i="6"/>
  <c r="R943" i="6"/>
  <c r="Q943" i="6"/>
  <c r="P943" i="6"/>
  <c r="O943" i="6"/>
  <c r="AA942" i="6"/>
  <c r="Z942" i="6"/>
  <c r="Y942" i="6"/>
  <c r="X942" i="6"/>
  <c r="W942" i="6"/>
  <c r="V942" i="6"/>
  <c r="U942" i="6"/>
  <c r="T942" i="6"/>
  <c r="S942" i="6"/>
  <c r="R942" i="6"/>
  <c r="Q942" i="6"/>
  <c r="P942" i="6"/>
  <c r="O942" i="6"/>
  <c r="AA941" i="6"/>
  <c r="Z941" i="6"/>
  <c r="Y941" i="6"/>
  <c r="X941" i="6"/>
  <c r="W941" i="6"/>
  <c r="V941" i="6"/>
  <c r="U941" i="6"/>
  <c r="T941" i="6"/>
  <c r="S941" i="6"/>
  <c r="R941" i="6"/>
  <c r="Q941" i="6"/>
  <c r="P941" i="6"/>
  <c r="O941" i="6"/>
  <c r="AA940" i="6"/>
  <c r="Z940" i="6"/>
  <c r="Y940" i="6"/>
  <c r="X940" i="6"/>
  <c r="W940" i="6"/>
  <c r="V940" i="6"/>
  <c r="U940" i="6"/>
  <c r="T940" i="6"/>
  <c r="S940" i="6"/>
  <c r="R940" i="6"/>
  <c r="Q940" i="6"/>
  <c r="P940" i="6"/>
  <c r="O940" i="6"/>
  <c r="AA939" i="6"/>
  <c r="Z939" i="6"/>
  <c r="Y939" i="6"/>
  <c r="X939" i="6"/>
  <c r="W939" i="6"/>
  <c r="V939" i="6"/>
  <c r="U939" i="6"/>
  <c r="T939" i="6"/>
  <c r="S939" i="6"/>
  <c r="R939" i="6"/>
  <c r="Q939" i="6"/>
  <c r="P939" i="6"/>
  <c r="O939" i="6"/>
  <c r="AA938" i="6"/>
  <c r="Z938" i="6"/>
  <c r="Y938" i="6"/>
  <c r="X938" i="6"/>
  <c r="W938" i="6"/>
  <c r="V938" i="6"/>
  <c r="U938" i="6"/>
  <c r="T938" i="6"/>
  <c r="S938" i="6"/>
  <c r="R938" i="6"/>
  <c r="Q938" i="6"/>
  <c r="P938" i="6"/>
  <c r="O938" i="6"/>
  <c r="AA937" i="6"/>
  <c r="Z937" i="6"/>
  <c r="Y937" i="6"/>
  <c r="X937" i="6"/>
  <c r="W937" i="6"/>
  <c r="V937" i="6"/>
  <c r="U937" i="6"/>
  <c r="T937" i="6"/>
  <c r="S937" i="6"/>
  <c r="R937" i="6"/>
  <c r="Q937" i="6"/>
  <c r="P937" i="6"/>
  <c r="O937" i="6"/>
  <c r="AA936" i="6"/>
  <c r="Z936" i="6"/>
  <c r="Y936" i="6"/>
  <c r="X936" i="6"/>
  <c r="W936" i="6"/>
  <c r="V936" i="6"/>
  <c r="U936" i="6"/>
  <c r="T936" i="6"/>
  <c r="S936" i="6"/>
  <c r="R936" i="6"/>
  <c r="Q936" i="6"/>
  <c r="P936" i="6"/>
  <c r="O936" i="6"/>
  <c r="AA935" i="6"/>
  <c r="Z935" i="6"/>
  <c r="Y935" i="6"/>
  <c r="X935" i="6"/>
  <c r="W935" i="6"/>
  <c r="V935" i="6"/>
  <c r="U935" i="6"/>
  <c r="T935" i="6"/>
  <c r="S935" i="6"/>
  <c r="R935" i="6"/>
  <c r="Q935" i="6"/>
  <c r="P935" i="6"/>
  <c r="O935" i="6"/>
  <c r="AA934" i="6"/>
  <c r="Z934" i="6"/>
  <c r="Y934" i="6"/>
  <c r="X934" i="6"/>
  <c r="W934" i="6"/>
  <c r="V934" i="6"/>
  <c r="U934" i="6"/>
  <c r="T934" i="6"/>
  <c r="S934" i="6"/>
  <c r="R934" i="6"/>
  <c r="Q934" i="6"/>
  <c r="P934" i="6"/>
  <c r="O934" i="6"/>
  <c r="AA933" i="6"/>
  <c r="Z933" i="6"/>
  <c r="Y933" i="6"/>
  <c r="X933" i="6"/>
  <c r="W933" i="6"/>
  <c r="V933" i="6"/>
  <c r="U933" i="6"/>
  <c r="T933" i="6"/>
  <c r="S933" i="6"/>
  <c r="R933" i="6"/>
  <c r="Q933" i="6"/>
  <c r="P933" i="6"/>
  <c r="O933" i="6"/>
  <c r="AA932" i="6"/>
  <c r="Z932" i="6"/>
  <c r="Y932" i="6"/>
  <c r="X932" i="6"/>
  <c r="W932" i="6"/>
  <c r="V932" i="6"/>
  <c r="U932" i="6"/>
  <c r="T932" i="6"/>
  <c r="S932" i="6"/>
  <c r="R932" i="6"/>
  <c r="Q932" i="6"/>
  <c r="P932" i="6"/>
  <c r="O932" i="6"/>
  <c r="AA931" i="6"/>
  <c r="Z931" i="6"/>
  <c r="Y931" i="6"/>
  <c r="X931" i="6"/>
  <c r="W931" i="6"/>
  <c r="V931" i="6"/>
  <c r="U931" i="6"/>
  <c r="T931" i="6"/>
  <c r="S931" i="6"/>
  <c r="R931" i="6"/>
  <c r="Q931" i="6"/>
  <c r="P931" i="6"/>
  <c r="O931" i="6"/>
  <c r="AA930" i="6"/>
  <c r="Z930" i="6"/>
  <c r="Y930" i="6"/>
  <c r="X930" i="6"/>
  <c r="W930" i="6"/>
  <c r="V930" i="6"/>
  <c r="U930" i="6"/>
  <c r="T930" i="6"/>
  <c r="S930" i="6"/>
  <c r="R930" i="6"/>
  <c r="Q930" i="6"/>
  <c r="P930" i="6"/>
  <c r="O930" i="6"/>
  <c r="AA929" i="6"/>
  <c r="Z929" i="6"/>
  <c r="Y929" i="6"/>
  <c r="X929" i="6"/>
  <c r="W929" i="6"/>
  <c r="V929" i="6"/>
  <c r="U929" i="6"/>
  <c r="T929" i="6"/>
  <c r="S929" i="6"/>
  <c r="R929" i="6"/>
  <c r="Q929" i="6"/>
  <c r="P929" i="6"/>
  <c r="O929" i="6"/>
  <c r="AA928" i="6"/>
  <c r="Z928" i="6"/>
  <c r="Y928" i="6"/>
  <c r="X928" i="6"/>
  <c r="W928" i="6"/>
  <c r="V928" i="6"/>
  <c r="U928" i="6"/>
  <c r="T928" i="6"/>
  <c r="S928" i="6"/>
  <c r="R928" i="6"/>
  <c r="Q928" i="6"/>
  <c r="P928" i="6"/>
  <c r="O928" i="6"/>
  <c r="AA927" i="6"/>
  <c r="Z927" i="6"/>
  <c r="Y927" i="6"/>
  <c r="X927" i="6"/>
  <c r="W927" i="6"/>
  <c r="V927" i="6"/>
  <c r="U927" i="6"/>
  <c r="T927" i="6"/>
  <c r="S927" i="6"/>
  <c r="R927" i="6"/>
  <c r="Q927" i="6"/>
  <c r="P927" i="6"/>
  <c r="O927" i="6"/>
  <c r="AA926" i="6"/>
  <c r="Z926" i="6"/>
  <c r="Y926" i="6"/>
  <c r="X926" i="6"/>
  <c r="W926" i="6"/>
  <c r="V926" i="6"/>
  <c r="U926" i="6"/>
  <c r="T926" i="6"/>
  <c r="S926" i="6"/>
  <c r="R926" i="6"/>
  <c r="Q926" i="6"/>
  <c r="P926" i="6"/>
  <c r="O926" i="6"/>
  <c r="AA925" i="6"/>
  <c r="Z925" i="6"/>
  <c r="Y925" i="6"/>
  <c r="X925" i="6"/>
  <c r="W925" i="6"/>
  <c r="V925" i="6"/>
  <c r="U925" i="6"/>
  <c r="T925" i="6"/>
  <c r="S925" i="6"/>
  <c r="R925" i="6"/>
  <c r="Q925" i="6"/>
  <c r="P925" i="6"/>
  <c r="O925" i="6"/>
  <c r="AA924" i="6"/>
  <c r="Z924" i="6"/>
  <c r="Y924" i="6"/>
  <c r="X924" i="6"/>
  <c r="W924" i="6"/>
  <c r="V924" i="6"/>
  <c r="U924" i="6"/>
  <c r="T924" i="6"/>
  <c r="S924" i="6"/>
  <c r="R924" i="6"/>
  <c r="Q924" i="6"/>
  <c r="P924" i="6"/>
  <c r="O924" i="6"/>
  <c r="AA923" i="6"/>
  <c r="Z923" i="6"/>
  <c r="Y923" i="6"/>
  <c r="X923" i="6"/>
  <c r="W923" i="6"/>
  <c r="V923" i="6"/>
  <c r="U923" i="6"/>
  <c r="T923" i="6"/>
  <c r="S923" i="6"/>
  <c r="R923" i="6"/>
  <c r="Q923" i="6"/>
  <c r="P923" i="6"/>
  <c r="O923" i="6"/>
  <c r="AA922" i="6"/>
  <c r="Z922" i="6"/>
  <c r="Y922" i="6"/>
  <c r="X922" i="6"/>
  <c r="W922" i="6"/>
  <c r="V922" i="6"/>
  <c r="U922" i="6"/>
  <c r="T922" i="6"/>
  <c r="S922" i="6"/>
  <c r="R922" i="6"/>
  <c r="Q922" i="6"/>
  <c r="P922" i="6"/>
  <c r="O922" i="6"/>
  <c r="AA921" i="6"/>
  <c r="Z921" i="6"/>
  <c r="Y921" i="6"/>
  <c r="X921" i="6"/>
  <c r="W921" i="6"/>
  <c r="V921" i="6"/>
  <c r="U921" i="6"/>
  <c r="T921" i="6"/>
  <c r="S921" i="6"/>
  <c r="R921" i="6"/>
  <c r="Q921" i="6"/>
  <c r="P921" i="6"/>
  <c r="O921" i="6"/>
  <c r="AA920" i="6"/>
  <c r="Z920" i="6"/>
  <c r="Y920" i="6"/>
  <c r="X920" i="6"/>
  <c r="W920" i="6"/>
  <c r="V920" i="6"/>
  <c r="U920" i="6"/>
  <c r="T920" i="6"/>
  <c r="S920" i="6"/>
  <c r="R920" i="6"/>
  <c r="Q920" i="6"/>
  <c r="P920" i="6"/>
  <c r="O920" i="6"/>
  <c r="AA919" i="6"/>
  <c r="Z919" i="6"/>
  <c r="Y919" i="6"/>
  <c r="X919" i="6"/>
  <c r="W919" i="6"/>
  <c r="V919" i="6"/>
  <c r="U919" i="6"/>
  <c r="T919" i="6"/>
  <c r="S919" i="6"/>
  <c r="R919" i="6"/>
  <c r="Q919" i="6"/>
  <c r="P919" i="6"/>
  <c r="O919" i="6"/>
  <c r="AA918" i="6"/>
  <c r="Z918" i="6"/>
  <c r="Y918" i="6"/>
  <c r="X918" i="6"/>
  <c r="W918" i="6"/>
  <c r="V918" i="6"/>
  <c r="U918" i="6"/>
  <c r="T918" i="6"/>
  <c r="S918" i="6"/>
  <c r="R918" i="6"/>
  <c r="Q918" i="6"/>
  <c r="P918" i="6"/>
  <c r="O918" i="6"/>
  <c r="AA917" i="6"/>
  <c r="Z917" i="6"/>
  <c r="Y917" i="6"/>
  <c r="X917" i="6"/>
  <c r="W917" i="6"/>
  <c r="V917" i="6"/>
  <c r="U917" i="6"/>
  <c r="T917" i="6"/>
  <c r="S917" i="6"/>
  <c r="R917" i="6"/>
  <c r="Q917" i="6"/>
  <c r="P917" i="6"/>
  <c r="O917" i="6"/>
  <c r="AA916" i="6"/>
  <c r="Z916" i="6"/>
  <c r="Y916" i="6"/>
  <c r="X916" i="6"/>
  <c r="W916" i="6"/>
  <c r="V916" i="6"/>
  <c r="U916" i="6"/>
  <c r="T916" i="6"/>
  <c r="S916" i="6"/>
  <c r="R916" i="6"/>
  <c r="Q916" i="6"/>
  <c r="P916" i="6"/>
  <c r="O916" i="6"/>
  <c r="AA915" i="6"/>
  <c r="Z915" i="6"/>
  <c r="Y915" i="6"/>
  <c r="X915" i="6"/>
  <c r="W915" i="6"/>
  <c r="V915" i="6"/>
  <c r="U915" i="6"/>
  <c r="T915" i="6"/>
  <c r="S915" i="6"/>
  <c r="R915" i="6"/>
  <c r="Q915" i="6"/>
  <c r="P915" i="6"/>
  <c r="O915" i="6"/>
  <c r="AA914" i="6"/>
  <c r="Z914" i="6"/>
  <c r="Y914" i="6"/>
  <c r="X914" i="6"/>
  <c r="W914" i="6"/>
  <c r="V914" i="6"/>
  <c r="U914" i="6"/>
  <c r="T914" i="6"/>
  <c r="S914" i="6"/>
  <c r="R914" i="6"/>
  <c r="Q914" i="6"/>
  <c r="P914" i="6"/>
  <c r="O914" i="6"/>
  <c r="AA913" i="6"/>
  <c r="Z913" i="6"/>
  <c r="Y913" i="6"/>
  <c r="X913" i="6"/>
  <c r="W913" i="6"/>
  <c r="V913" i="6"/>
  <c r="U913" i="6"/>
  <c r="T913" i="6"/>
  <c r="S913" i="6"/>
  <c r="R913" i="6"/>
  <c r="Q913" i="6"/>
  <c r="P913" i="6"/>
  <c r="O913" i="6"/>
  <c r="AA912" i="6"/>
  <c r="Z912" i="6"/>
  <c r="Y912" i="6"/>
  <c r="X912" i="6"/>
  <c r="W912" i="6"/>
  <c r="V912" i="6"/>
  <c r="U912" i="6"/>
  <c r="T912" i="6"/>
  <c r="S912" i="6"/>
  <c r="R912" i="6"/>
  <c r="Q912" i="6"/>
  <c r="P912" i="6"/>
  <c r="O912" i="6"/>
  <c r="AA911" i="6"/>
  <c r="Z911" i="6"/>
  <c r="Y911" i="6"/>
  <c r="X911" i="6"/>
  <c r="W911" i="6"/>
  <c r="V911" i="6"/>
  <c r="U911" i="6"/>
  <c r="T911" i="6"/>
  <c r="S911" i="6"/>
  <c r="R911" i="6"/>
  <c r="Q911" i="6"/>
  <c r="P911" i="6"/>
  <c r="O911" i="6"/>
  <c r="AA910" i="6"/>
  <c r="Z910" i="6"/>
  <c r="Y910" i="6"/>
  <c r="X910" i="6"/>
  <c r="W910" i="6"/>
  <c r="V910" i="6"/>
  <c r="U910" i="6"/>
  <c r="T910" i="6"/>
  <c r="S910" i="6"/>
  <c r="R910" i="6"/>
  <c r="Q910" i="6"/>
  <c r="P910" i="6"/>
  <c r="O910" i="6"/>
  <c r="AA909" i="6"/>
  <c r="Z909" i="6"/>
  <c r="Y909" i="6"/>
  <c r="X909" i="6"/>
  <c r="W909" i="6"/>
  <c r="V909" i="6"/>
  <c r="U909" i="6"/>
  <c r="T909" i="6"/>
  <c r="S909" i="6"/>
  <c r="R909" i="6"/>
  <c r="Q909" i="6"/>
  <c r="P909" i="6"/>
  <c r="O909" i="6"/>
  <c r="AA908" i="6"/>
  <c r="Z908" i="6"/>
  <c r="Y908" i="6"/>
  <c r="X908" i="6"/>
  <c r="W908" i="6"/>
  <c r="V908" i="6"/>
  <c r="U908" i="6"/>
  <c r="T908" i="6"/>
  <c r="S908" i="6"/>
  <c r="R908" i="6"/>
  <c r="Q908" i="6"/>
  <c r="P908" i="6"/>
  <c r="O908" i="6"/>
  <c r="AA907" i="6"/>
  <c r="Z907" i="6"/>
  <c r="Y907" i="6"/>
  <c r="X907" i="6"/>
  <c r="W907" i="6"/>
  <c r="V907" i="6"/>
  <c r="U907" i="6"/>
  <c r="T907" i="6"/>
  <c r="S907" i="6"/>
  <c r="R907" i="6"/>
  <c r="Q907" i="6"/>
  <c r="P907" i="6"/>
  <c r="O907" i="6"/>
  <c r="AA906" i="6"/>
  <c r="Z906" i="6"/>
  <c r="Y906" i="6"/>
  <c r="X906" i="6"/>
  <c r="W906" i="6"/>
  <c r="V906" i="6"/>
  <c r="U906" i="6"/>
  <c r="T906" i="6"/>
  <c r="S906" i="6"/>
  <c r="R906" i="6"/>
  <c r="Q906" i="6"/>
  <c r="P906" i="6"/>
  <c r="O906" i="6"/>
  <c r="AA905" i="6"/>
  <c r="Z905" i="6"/>
  <c r="Y905" i="6"/>
  <c r="X905" i="6"/>
  <c r="W905" i="6"/>
  <c r="V905" i="6"/>
  <c r="U905" i="6"/>
  <c r="T905" i="6"/>
  <c r="S905" i="6"/>
  <c r="R905" i="6"/>
  <c r="Q905" i="6"/>
  <c r="P905" i="6"/>
  <c r="O905" i="6"/>
  <c r="AA904" i="6"/>
  <c r="Z904" i="6"/>
  <c r="Y904" i="6"/>
  <c r="X904" i="6"/>
  <c r="W904" i="6"/>
  <c r="V904" i="6"/>
  <c r="U904" i="6"/>
  <c r="T904" i="6"/>
  <c r="S904" i="6"/>
  <c r="R904" i="6"/>
  <c r="Q904" i="6"/>
  <c r="P904" i="6"/>
  <c r="O904" i="6"/>
  <c r="AA903" i="6"/>
  <c r="Z903" i="6"/>
  <c r="Y903" i="6"/>
  <c r="X903" i="6"/>
  <c r="W903" i="6"/>
  <c r="V903" i="6"/>
  <c r="U903" i="6"/>
  <c r="T903" i="6"/>
  <c r="S903" i="6"/>
  <c r="R903" i="6"/>
  <c r="Q903" i="6"/>
  <c r="P903" i="6"/>
  <c r="O903" i="6"/>
  <c r="AA902" i="6"/>
  <c r="Z902" i="6"/>
  <c r="Y902" i="6"/>
  <c r="X902" i="6"/>
  <c r="W902" i="6"/>
  <c r="V902" i="6"/>
  <c r="U902" i="6"/>
  <c r="T902" i="6"/>
  <c r="S902" i="6"/>
  <c r="R902" i="6"/>
  <c r="Q902" i="6"/>
  <c r="P902" i="6"/>
  <c r="O902" i="6"/>
  <c r="AA901" i="6"/>
  <c r="Z901" i="6"/>
  <c r="Y901" i="6"/>
  <c r="X901" i="6"/>
  <c r="W901" i="6"/>
  <c r="V901" i="6"/>
  <c r="U901" i="6"/>
  <c r="T901" i="6"/>
  <c r="S901" i="6"/>
  <c r="R901" i="6"/>
  <c r="Q901" i="6"/>
  <c r="P901" i="6"/>
  <c r="O901" i="6"/>
  <c r="AA900" i="6"/>
  <c r="Z900" i="6"/>
  <c r="Y900" i="6"/>
  <c r="X900" i="6"/>
  <c r="W900" i="6"/>
  <c r="V900" i="6"/>
  <c r="U900" i="6"/>
  <c r="T900" i="6"/>
  <c r="S900" i="6"/>
  <c r="R900" i="6"/>
  <c r="Q900" i="6"/>
  <c r="P900" i="6"/>
  <c r="O900" i="6"/>
  <c r="AA899" i="6"/>
  <c r="Z899" i="6"/>
  <c r="Y899" i="6"/>
  <c r="X899" i="6"/>
  <c r="W899" i="6"/>
  <c r="V899" i="6"/>
  <c r="U899" i="6"/>
  <c r="T899" i="6"/>
  <c r="S899" i="6"/>
  <c r="R899" i="6"/>
  <c r="Q899" i="6"/>
  <c r="P899" i="6"/>
  <c r="O899" i="6"/>
  <c r="AA898" i="6"/>
  <c r="Z898" i="6"/>
  <c r="Y898" i="6"/>
  <c r="X898" i="6"/>
  <c r="W898" i="6"/>
  <c r="V898" i="6"/>
  <c r="U898" i="6"/>
  <c r="T898" i="6"/>
  <c r="S898" i="6"/>
  <c r="R898" i="6"/>
  <c r="Q898" i="6"/>
  <c r="P898" i="6"/>
  <c r="O898" i="6"/>
  <c r="AA897" i="6"/>
  <c r="Z897" i="6"/>
  <c r="Y897" i="6"/>
  <c r="X897" i="6"/>
  <c r="W897" i="6"/>
  <c r="V897" i="6"/>
  <c r="U897" i="6"/>
  <c r="T897" i="6"/>
  <c r="S897" i="6"/>
  <c r="R897" i="6"/>
  <c r="Q897" i="6"/>
  <c r="P897" i="6"/>
  <c r="O897" i="6"/>
  <c r="AA896" i="6"/>
  <c r="Z896" i="6"/>
  <c r="Y896" i="6"/>
  <c r="X896" i="6"/>
  <c r="W896" i="6"/>
  <c r="V896" i="6"/>
  <c r="U896" i="6"/>
  <c r="T896" i="6"/>
  <c r="S896" i="6"/>
  <c r="R896" i="6"/>
  <c r="Q896" i="6"/>
  <c r="P896" i="6"/>
  <c r="O896" i="6"/>
  <c r="AA895" i="6"/>
  <c r="Z895" i="6"/>
  <c r="Y895" i="6"/>
  <c r="X895" i="6"/>
  <c r="W895" i="6"/>
  <c r="V895" i="6"/>
  <c r="U895" i="6"/>
  <c r="T895" i="6"/>
  <c r="S895" i="6"/>
  <c r="R895" i="6"/>
  <c r="Q895" i="6"/>
  <c r="P895" i="6"/>
  <c r="O895" i="6"/>
  <c r="AA894" i="6"/>
  <c r="Z894" i="6"/>
  <c r="Y894" i="6"/>
  <c r="X894" i="6"/>
  <c r="W894" i="6"/>
  <c r="V894" i="6"/>
  <c r="U894" i="6"/>
  <c r="T894" i="6"/>
  <c r="S894" i="6"/>
  <c r="R894" i="6"/>
  <c r="Q894" i="6"/>
  <c r="P894" i="6"/>
  <c r="O894" i="6"/>
  <c r="AA893" i="6"/>
  <c r="Z893" i="6"/>
  <c r="Y893" i="6"/>
  <c r="X893" i="6"/>
  <c r="W893" i="6"/>
  <c r="V893" i="6"/>
  <c r="U893" i="6"/>
  <c r="T893" i="6"/>
  <c r="S893" i="6"/>
  <c r="R893" i="6"/>
  <c r="Q893" i="6"/>
  <c r="P893" i="6"/>
  <c r="O893" i="6"/>
  <c r="AA892" i="6"/>
  <c r="Z892" i="6"/>
  <c r="Y892" i="6"/>
  <c r="X892" i="6"/>
  <c r="W892" i="6"/>
  <c r="V892" i="6"/>
  <c r="U892" i="6"/>
  <c r="T892" i="6"/>
  <c r="S892" i="6"/>
  <c r="R892" i="6"/>
  <c r="Q892" i="6"/>
  <c r="P892" i="6"/>
  <c r="O892" i="6"/>
  <c r="AA891" i="6"/>
  <c r="Z891" i="6"/>
  <c r="Y891" i="6"/>
  <c r="X891" i="6"/>
  <c r="W891" i="6"/>
  <c r="V891" i="6"/>
  <c r="U891" i="6"/>
  <c r="T891" i="6"/>
  <c r="S891" i="6"/>
  <c r="R891" i="6"/>
  <c r="Q891" i="6"/>
  <c r="P891" i="6"/>
  <c r="O891" i="6"/>
  <c r="AA890" i="6"/>
  <c r="Z890" i="6"/>
  <c r="Y890" i="6"/>
  <c r="X890" i="6"/>
  <c r="W890" i="6"/>
  <c r="V890" i="6"/>
  <c r="U890" i="6"/>
  <c r="T890" i="6"/>
  <c r="S890" i="6"/>
  <c r="R890" i="6"/>
  <c r="Q890" i="6"/>
  <c r="P890" i="6"/>
  <c r="O890" i="6"/>
  <c r="AA889" i="6"/>
  <c r="Z889" i="6"/>
  <c r="Y889" i="6"/>
  <c r="X889" i="6"/>
  <c r="W889" i="6"/>
  <c r="V889" i="6"/>
  <c r="U889" i="6"/>
  <c r="T889" i="6"/>
  <c r="S889" i="6"/>
  <c r="R889" i="6"/>
  <c r="Q889" i="6"/>
  <c r="P889" i="6"/>
  <c r="O889" i="6"/>
  <c r="AA888" i="6"/>
  <c r="Z888" i="6"/>
  <c r="Y888" i="6"/>
  <c r="X888" i="6"/>
  <c r="W888" i="6"/>
  <c r="V888" i="6"/>
  <c r="U888" i="6"/>
  <c r="T888" i="6"/>
  <c r="S888" i="6"/>
  <c r="R888" i="6"/>
  <c r="Q888" i="6"/>
  <c r="P888" i="6"/>
  <c r="O888" i="6"/>
  <c r="AA887" i="6"/>
  <c r="Z887" i="6"/>
  <c r="Y887" i="6"/>
  <c r="X887" i="6"/>
  <c r="W887" i="6"/>
  <c r="V887" i="6"/>
  <c r="U887" i="6"/>
  <c r="T887" i="6"/>
  <c r="S887" i="6"/>
  <c r="R887" i="6"/>
  <c r="Q887" i="6"/>
  <c r="P887" i="6"/>
  <c r="O887" i="6"/>
  <c r="AA886" i="6"/>
  <c r="Z886" i="6"/>
  <c r="Y886" i="6"/>
  <c r="X886" i="6"/>
  <c r="W886" i="6"/>
  <c r="V886" i="6"/>
  <c r="U886" i="6"/>
  <c r="T886" i="6"/>
  <c r="S886" i="6"/>
  <c r="R886" i="6"/>
  <c r="Q886" i="6"/>
  <c r="P886" i="6"/>
  <c r="O886" i="6"/>
  <c r="AA885" i="6"/>
  <c r="Z885" i="6"/>
  <c r="Y885" i="6"/>
  <c r="X885" i="6"/>
  <c r="W885" i="6"/>
  <c r="V885" i="6"/>
  <c r="U885" i="6"/>
  <c r="T885" i="6"/>
  <c r="S885" i="6"/>
  <c r="R885" i="6"/>
  <c r="Q885" i="6"/>
  <c r="P885" i="6"/>
  <c r="O885" i="6"/>
  <c r="AA884" i="6"/>
  <c r="Z884" i="6"/>
  <c r="Y884" i="6"/>
  <c r="X884" i="6"/>
  <c r="W884" i="6"/>
  <c r="V884" i="6"/>
  <c r="U884" i="6"/>
  <c r="T884" i="6"/>
  <c r="S884" i="6"/>
  <c r="R884" i="6"/>
  <c r="Q884" i="6"/>
  <c r="P884" i="6"/>
  <c r="O884" i="6"/>
  <c r="AA883" i="6"/>
  <c r="Z883" i="6"/>
  <c r="Y883" i="6"/>
  <c r="X883" i="6"/>
  <c r="W883" i="6"/>
  <c r="V883" i="6"/>
  <c r="U883" i="6"/>
  <c r="T883" i="6"/>
  <c r="S883" i="6"/>
  <c r="R883" i="6"/>
  <c r="Q883" i="6"/>
  <c r="P883" i="6"/>
  <c r="O883" i="6"/>
  <c r="AA882" i="6"/>
  <c r="Z882" i="6"/>
  <c r="Y882" i="6"/>
  <c r="X882" i="6"/>
  <c r="W882" i="6"/>
  <c r="V882" i="6"/>
  <c r="U882" i="6"/>
  <c r="T882" i="6"/>
  <c r="S882" i="6"/>
  <c r="R882" i="6"/>
  <c r="Q882" i="6"/>
  <c r="P882" i="6"/>
  <c r="O882" i="6"/>
  <c r="AA881" i="6"/>
  <c r="Z881" i="6"/>
  <c r="Y881" i="6"/>
  <c r="X881" i="6"/>
  <c r="W881" i="6"/>
  <c r="V881" i="6"/>
  <c r="U881" i="6"/>
  <c r="T881" i="6"/>
  <c r="S881" i="6"/>
  <c r="R881" i="6"/>
  <c r="Q881" i="6"/>
  <c r="P881" i="6"/>
  <c r="O881" i="6"/>
  <c r="AA880" i="6"/>
  <c r="Z880" i="6"/>
  <c r="Y880" i="6"/>
  <c r="X880" i="6"/>
  <c r="W880" i="6"/>
  <c r="V880" i="6"/>
  <c r="U880" i="6"/>
  <c r="T880" i="6"/>
  <c r="S880" i="6"/>
  <c r="R880" i="6"/>
  <c r="Q880" i="6"/>
  <c r="P880" i="6"/>
  <c r="O880" i="6"/>
  <c r="AA879" i="6"/>
  <c r="Z879" i="6"/>
  <c r="Y879" i="6"/>
  <c r="X879" i="6"/>
  <c r="W879" i="6"/>
  <c r="V879" i="6"/>
  <c r="U879" i="6"/>
  <c r="T879" i="6"/>
  <c r="S879" i="6"/>
  <c r="R879" i="6"/>
  <c r="Q879" i="6"/>
  <c r="P879" i="6"/>
  <c r="O879" i="6"/>
  <c r="AA878" i="6"/>
  <c r="Z878" i="6"/>
  <c r="Y878" i="6"/>
  <c r="X878" i="6"/>
  <c r="W878" i="6"/>
  <c r="V878" i="6"/>
  <c r="U878" i="6"/>
  <c r="T878" i="6"/>
  <c r="S878" i="6"/>
  <c r="R878" i="6"/>
  <c r="Q878" i="6"/>
  <c r="P878" i="6"/>
  <c r="O878" i="6"/>
  <c r="AA877" i="6"/>
  <c r="Z877" i="6"/>
  <c r="Y877" i="6"/>
  <c r="X877" i="6"/>
  <c r="W877" i="6"/>
  <c r="V877" i="6"/>
  <c r="U877" i="6"/>
  <c r="T877" i="6"/>
  <c r="S877" i="6"/>
  <c r="R877" i="6"/>
  <c r="Q877" i="6"/>
  <c r="P877" i="6"/>
  <c r="O877" i="6"/>
  <c r="AA876" i="6"/>
  <c r="Z876" i="6"/>
  <c r="Y876" i="6"/>
  <c r="X876" i="6"/>
  <c r="W876" i="6"/>
  <c r="V876" i="6"/>
  <c r="U876" i="6"/>
  <c r="T876" i="6"/>
  <c r="S876" i="6"/>
  <c r="R876" i="6"/>
  <c r="Q876" i="6"/>
  <c r="P876" i="6"/>
  <c r="O876" i="6"/>
  <c r="AA875" i="6"/>
  <c r="Z875" i="6"/>
  <c r="Y875" i="6"/>
  <c r="X875" i="6"/>
  <c r="W875" i="6"/>
  <c r="V875" i="6"/>
  <c r="U875" i="6"/>
  <c r="T875" i="6"/>
  <c r="S875" i="6"/>
  <c r="R875" i="6"/>
  <c r="Q875" i="6"/>
  <c r="P875" i="6"/>
  <c r="O875" i="6"/>
  <c r="AA874" i="6"/>
  <c r="Z874" i="6"/>
  <c r="Y874" i="6"/>
  <c r="X874" i="6"/>
  <c r="W874" i="6"/>
  <c r="V874" i="6"/>
  <c r="U874" i="6"/>
  <c r="T874" i="6"/>
  <c r="S874" i="6"/>
  <c r="R874" i="6"/>
  <c r="Q874" i="6"/>
  <c r="P874" i="6"/>
  <c r="O874" i="6"/>
  <c r="AA873" i="6"/>
  <c r="Z873" i="6"/>
  <c r="Y873" i="6"/>
  <c r="X873" i="6"/>
  <c r="W873" i="6"/>
  <c r="V873" i="6"/>
  <c r="U873" i="6"/>
  <c r="T873" i="6"/>
  <c r="S873" i="6"/>
  <c r="R873" i="6"/>
  <c r="Q873" i="6"/>
  <c r="P873" i="6"/>
  <c r="O873" i="6"/>
  <c r="AA872" i="6"/>
  <c r="Z872" i="6"/>
  <c r="Y872" i="6"/>
  <c r="X872" i="6"/>
  <c r="W872" i="6"/>
  <c r="V872" i="6"/>
  <c r="U872" i="6"/>
  <c r="T872" i="6"/>
  <c r="S872" i="6"/>
  <c r="R872" i="6"/>
  <c r="Q872" i="6"/>
  <c r="P872" i="6"/>
  <c r="O872" i="6"/>
  <c r="AA871" i="6"/>
  <c r="Z871" i="6"/>
  <c r="Y871" i="6"/>
  <c r="X871" i="6"/>
  <c r="W871" i="6"/>
  <c r="V871" i="6"/>
  <c r="U871" i="6"/>
  <c r="T871" i="6"/>
  <c r="S871" i="6"/>
  <c r="R871" i="6"/>
  <c r="Q871" i="6"/>
  <c r="P871" i="6"/>
  <c r="O871" i="6"/>
  <c r="AA870" i="6"/>
  <c r="Z870" i="6"/>
  <c r="Y870" i="6"/>
  <c r="X870" i="6"/>
  <c r="W870" i="6"/>
  <c r="V870" i="6"/>
  <c r="U870" i="6"/>
  <c r="T870" i="6"/>
  <c r="S870" i="6"/>
  <c r="R870" i="6"/>
  <c r="Q870" i="6"/>
  <c r="P870" i="6"/>
  <c r="O870" i="6"/>
  <c r="AA869" i="6"/>
  <c r="Z869" i="6"/>
  <c r="Y869" i="6"/>
  <c r="X869" i="6"/>
  <c r="W869" i="6"/>
  <c r="V869" i="6"/>
  <c r="U869" i="6"/>
  <c r="T869" i="6"/>
  <c r="S869" i="6"/>
  <c r="R869" i="6"/>
  <c r="Q869" i="6"/>
  <c r="P869" i="6"/>
  <c r="O869" i="6"/>
  <c r="AA868" i="6"/>
  <c r="Z868" i="6"/>
  <c r="Y868" i="6"/>
  <c r="X868" i="6"/>
  <c r="W868" i="6"/>
  <c r="V868" i="6"/>
  <c r="U868" i="6"/>
  <c r="T868" i="6"/>
  <c r="S868" i="6"/>
  <c r="R868" i="6"/>
  <c r="Q868" i="6"/>
  <c r="P868" i="6"/>
  <c r="O868" i="6"/>
  <c r="AA867" i="6"/>
  <c r="Z867" i="6"/>
  <c r="Y867" i="6"/>
  <c r="X867" i="6"/>
  <c r="W867" i="6"/>
  <c r="V867" i="6"/>
  <c r="U867" i="6"/>
  <c r="T867" i="6"/>
  <c r="S867" i="6"/>
  <c r="R867" i="6"/>
  <c r="Q867" i="6"/>
  <c r="P867" i="6"/>
  <c r="O867" i="6"/>
  <c r="AA866" i="6"/>
  <c r="Z866" i="6"/>
  <c r="Y866" i="6"/>
  <c r="X866" i="6"/>
  <c r="W866" i="6"/>
  <c r="V866" i="6"/>
  <c r="U866" i="6"/>
  <c r="T866" i="6"/>
  <c r="S866" i="6"/>
  <c r="R866" i="6"/>
  <c r="Q866" i="6"/>
  <c r="P866" i="6"/>
  <c r="O866" i="6"/>
  <c r="AA865" i="6"/>
  <c r="Z865" i="6"/>
  <c r="Y865" i="6"/>
  <c r="X865" i="6"/>
  <c r="W865" i="6"/>
  <c r="V865" i="6"/>
  <c r="U865" i="6"/>
  <c r="T865" i="6"/>
  <c r="S865" i="6"/>
  <c r="R865" i="6"/>
  <c r="Q865" i="6"/>
  <c r="P865" i="6"/>
  <c r="O865" i="6"/>
  <c r="AA864" i="6"/>
  <c r="Z864" i="6"/>
  <c r="Y864" i="6"/>
  <c r="X864" i="6"/>
  <c r="W864" i="6"/>
  <c r="V864" i="6"/>
  <c r="U864" i="6"/>
  <c r="T864" i="6"/>
  <c r="S864" i="6"/>
  <c r="R864" i="6"/>
  <c r="Q864" i="6"/>
  <c r="P864" i="6"/>
  <c r="O864" i="6"/>
  <c r="AA863" i="6"/>
  <c r="Z863" i="6"/>
  <c r="Y863" i="6"/>
  <c r="X863" i="6"/>
  <c r="W863" i="6"/>
  <c r="V863" i="6"/>
  <c r="U863" i="6"/>
  <c r="T863" i="6"/>
  <c r="S863" i="6"/>
  <c r="R863" i="6"/>
  <c r="Q863" i="6"/>
  <c r="P863" i="6"/>
  <c r="O863" i="6"/>
  <c r="AA862" i="6"/>
  <c r="Z862" i="6"/>
  <c r="Y862" i="6"/>
  <c r="X862" i="6"/>
  <c r="W862" i="6"/>
  <c r="V862" i="6"/>
  <c r="U862" i="6"/>
  <c r="T862" i="6"/>
  <c r="S862" i="6"/>
  <c r="R862" i="6"/>
  <c r="Q862" i="6"/>
  <c r="P862" i="6"/>
  <c r="O862" i="6"/>
  <c r="AA861" i="6"/>
  <c r="Z861" i="6"/>
  <c r="Y861" i="6"/>
  <c r="X861" i="6"/>
  <c r="W861" i="6"/>
  <c r="V861" i="6"/>
  <c r="U861" i="6"/>
  <c r="T861" i="6"/>
  <c r="S861" i="6"/>
  <c r="R861" i="6"/>
  <c r="Q861" i="6"/>
  <c r="P861" i="6"/>
  <c r="O861" i="6"/>
  <c r="AA860" i="6"/>
  <c r="Z860" i="6"/>
  <c r="Y860" i="6"/>
  <c r="X860" i="6"/>
  <c r="W860" i="6"/>
  <c r="V860" i="6"/>
  <c r="U860" i="6"/>
  <c r="T860" i="6"/>
  <c r="S860" i="6"/>
  <c r="R860" i="6"/>
  <c r="Q860" i="6"/>
  <c r="P860" i="6"/>
  <c r="O860" i="6"/>
  <c r="AA859" i="6"/>
  <c r="Z859" i="6"/>
  <c r="Y859" i="6"/>
  <c r="X859" i="6"/>
  <c r="W859" i="6"/>
  <c r="V859" i="6"/>
  <c r="U859" i="6"/>
  <c r="T859" i="6"/>
  <c r="S859" i="6"/>
  <c r="R859" i="6"/>
  <c r="Q859" i="6"/>
  <c r="P859" i="6"/>
  <c r="O859" i="6"/>
  <c r="AA858" i="6"/>
  <c r="Z858" i="6"/>
  <c r="Y858" i="6"/>
  <c r="X858" i="6"/>
  <c r="W858" i="6"/>
  <c r="V858" i="6"/>
  <c r="U858" i="6"/>
  <c r="T858" i="6"/>
  <c r="S858" i="6"/>
  <c r="R858" i="6"/>
  <c r="Q858" i="6"/>
  <c r="P858" i="6"/>
  <c r="O858" i="6"/>
  <c r="AA857" i="6"/>
  <c r="Z857" i="6"/>
  <c r="Y857" i="6"/>
  <c r="X857" i="6"/>
  <c r="W857" i="6"/>
  <c r="V857" i="6"/>
  <c r="U857" i="6"/>
  <c r="T857" i="6"/>
  <c r="S857" i="6"/>
  <c r="R857" i="6"/>
  <c r="Q857" i="6"/>
  <c r="P857" i="6"/>
  <c r="O857" i="6"/>
  <c r="AA856" i="6"/>
  <c r="Z856" i="6"/>
  <c r="Y856" i="6"/>
  <c r="X856" i="6"/>
  <c r="W856" i="6"/>
  <c r="V856" i="6"/>
  <c r="U856" i="6"/>
  <c r="T856" i="6"/>
  <c r="S856" i="6"/>
  <c r="R856" i="6"/>
  <c r="Q856" i="6"/>
  <c r="P856" i="6"/>
  <c r="O856" i="6"/>
  <c r="AA855" i="6"/>
  <c r="Z855" i="6"/>
  <c r="Y855" i="6"/>
  <c r="X855" i="6"/>
  <c r="W855" i="6"/>
  <c r="V855" i="6"/>
  <c r="U855" i="6"/>
  <c r="T855" i="6"/>
  <c r="S855" i="6"/>
  <c r="R855" i="6"/>
  <c r="Q855" i="6"/>
  <c r="P855" i="6"/>
  <c r="O855" i="6"/>
  <c r="AA854" i="6"/>
  <c r="Z854" i="6"/>
  <c r="Y854" i="6"/>
  <c r="X854" i="6"/>
  <c r="W854" i="6"/>
  <c r="V854" i="6"/>
  <c r="U854" i="6"/>
  <c r="T854" i="6"/>
  <c r="S854" i="6"/>
  <c r="R854" i="6"/>
  <c r="Q854" i="6"/>
  <c r="P854" i="6"/>
  <c r="O854" i="6"/>
  <c r="AA853" i="6"/>
  <c r="Z853" i="6"/>
  <c r="Y853" i="6"/>
  <c r="X853" i="6"/>
  <c r="W853" i="6"/>
  <c r="V853" i="6"/>
  <c r="U853" i="6"/>
  <c r="T853" i="6"/>
  <c r="S853" i="6"/>
  <c r="R853" i="6"/>
  <c r="Q853" i="6"/>
  <c r="P853" i="6"/>
  <c r="O853" i="6"/>
  <c r="AA852" i="6"/>
  <c r="Z852" i="6"/>
  <c r="Y852" i="6"/>
  <c r="X852" i="6"/>
  <c r="W852" i="6"/>
  <c r="V852" i="6"/>
  <c r="U852" i="6"/>
  <c r="T852" i="6"/>
  <c r="S852" i="6"/>
  <c r="R852" i="6"/>
  <c r="Q852" i="6"/>
  <c r="P852" i="6"/>
  <c r="O852" i="6"/>
  <c r="AA851" i="6"/>
  <c r="Z851" i="6"/>
  <c r="Y851" i="6"/>
  <c r="X851" i="6"/>
  <c r="W851" i="6"/>
  <c r="V851" i="6"/>
  <c r="U851" i="6"/>
  <c r="T851" i="6"/>
  <c r="S851" i="6"/>
  <c r="R851" i="6"/>
  <c r="Q851" i="6"/>
  <c r="P851" i="6"/>
  <c r="O851" i="6"/>
  <c r="AA850" i="6"/>
  <c r="Z850" i="6"/>
  <c r="Y850" i="6"/>
  <c r="X850" i="6"/>
  <c r="W850" i="6"/>
  <c r="V850" i="6"/>
  <c r="U850" i="6"/>
  <c r="T850" i="6"/>
  <c r="S850" i="6"/>
  <c r="R850" i="6"/>
  <c r="Q850" i="6"/>
  <c r="P850" i="6"/>
  <c r="O850" i="6"/>
  <c r="AA849" i="6"/>
  <c r="Z849" i="6"/>
  <c r="Y849" i="6"/>
  <c r="X849" i="6"/>
  <c r="W849" i="6"/>
  <c r="V849" i="6"/>
  <c r="U849" i="6"/>
  <c r="T849" i="6"/>
  <c r="S849" i="6"/>
  <c r="R849" i="6"/>
  <c r="Q849" i="6"/>
  <c r="P849" i="6"/>
  <c r="O849" i="6"/>
  <c r="AA848" i="6"/>
  <c r="Z848" i="6"/>
  <c r="Y848" i="6"/>
  <c r="X848" i="6"/>
  <c r="W848" i="6"/>
  <c r="V848" i="6"/>
  <c r="U848" i="6"/>
  <c r="T848" i="6"/>
  <c r="S848" i="6"/>
  <c r="R848" i="6"/>
  <c r="Q848" i="6"/>
  <c r="P848" i="6"/>
  <c r="O848" i="6"/>
  <c r="AA847" i="6"/>
  <c r="Z847" i="6"/>
  <c r="Y847" i="6"/>
  <c r="X847" i="6"/>
  <c r="W847" i="6"/>
  <c r="V847" i="6"/>
  <c r="U847" i="6"/>
  <c r="T847" i="6"/>
  <c r="S847" i="6"/>
  <c r="R847" i="6"/>
  <c r="Q847" i="6"/>
  <c r="P847" i="6"/>
  <c r="O847" i="6"/>
  <c r="AA846" i="6"/>
  <c r="Z846" i="6"/>
  <c r="Y846" i="6"/>
  <c r="X846" i="6"/>
  <c r="W846" i="6"/>
  <c r="V846" i="6"/>
  <c r="U846" i="6"/>
  <c r="T846" i="6"/>
  <c r="S846" i="6"/>
  <c r="R846" i="6"/>
  <c r="Q846" i="6"/>
  <c r="P846" i="6"/>
  <c r="O846" i="6"/>
  <c r="AA845" i="6"/>
  <c r="Z845" i="6"/>
  <c r="Y845" i="6"/>
  <c r="X845" i="6"/>
  <c r="W845" i="6"/>
  <c r="V845" i="6"/>
  <c r="U845" i="6"/>
  <c r="T845" i="6"/>
  <c r="S845" i="6"/>
  <c r="R845" i="6"/>
  <c r="Q845" i="6"/>
  <c r="P845" i="6"/>
  <c r="O845" i="6"/>
  <c r="AA844" i="6"/>
  <c r="Z844" i="6"/>
  <c r="Y844" i="6"/>
  <c r="X844" i="6"/>
  <c r="W844" i="6"/>
  <c r="V844" i="6"/>
  <c r="U844" i="6"/>
  <c r="T844" i="6"/>
  <c r="S844" i="6"/>
  <c r="R844" i="6"/>
  <c r="Q844" i="6"/>
  <c r="P844" i="6"/>
  <c r="O844" i="6"/>
  <c r="AA843" i="6"/>
  <c r="Z843" i="6"/>
  <c r="Y843" i="6"/>
  <c r="X843" i="6"/>
  <c r="W843" i="6"/>
  <c r="V843" i="6"/>
  <c r="U843" i="6"/>
  <c r="T843" i="6"/>
  <c r="S843" i="6"/>
  <c r="R843" i="6"/>
  <c r="Q843" i="6"/>
  <c r="P843" i="6"/>
  <c r="O843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AA841" i="6"/>
  <c r="Z841" i="6"/>
  <c r="Y841" i="6"/>
  <c r="X841" i="6"/>
  <c r="W841" i="6"/>
  <c r="V841" i="6"/>
  <c r="U841" i="6"/>
  <c r="T841" i="6"/>
  <c r="S841" i="6"/>
  <c r="R841" i="6"/>
  <c r="Q841" i="6"/>
  <c r="P841" i="6"/>
  <c r="O841" i="6"/>
  <c r="AA840" i="6"/>
  <c r="Z840" i="6"/>
  <c r="Y840" i="6"/>
  <c r="X840" i="6"/>
  <c r="W840" i="6"/>
  <c r="V840" i="6"/>
  <c r="U840" i="6"/>
  <c r="T840" i="6"/>
  <c r="S840" i="6"/>
  <c r="R840" i="6"/>
  <c r="Q840" i="6"/>
  <c r="P840" i="6"/>
  <c r="O840" i="6"/>
  <c r="AA839" i="6"/>
  <c r="Z839" i="6"/>
  <c r="Y839" i="6"/>
  <c r="X839" i="6"/>
  <c r="W839" i="6"/>
  <c r="V839" i="6"/>
  <c r="U839" i="6"/>
  <c r="T839" i="6"/>
  <c r="S839" i="6"/>
  <c r="R839" i="6"/>
  <c r="Q839" i="6"/>
  <c r="P839" i="6"/>
  <c r="O839" i="6"/>
  <c r="AA838" i="6"/>
  <c r="Z838" i="6"/>
  <c r="Y838" i="6"/>
  <c r="X838" i="6"/>
  <c r="W838" i="6"/>
  <c r="V838" i="6"/>
  <c r="U838" i="6"/>
  <c r="T838" i="6"/>
  <c r="S838" i="6"/>
  <c r="R838" i="6"/>
  <c r="Q838" i="6"/>
  <c r="P838" i="6"/>
  <c r="O838" i="6"/>
  <c r="AA837" i="6"/>
  <c r="Z837" i="6"/>
  <c r="Y837" i="6"/>
  <c r="X837" i="6"/>
  <c r="W837" i="6"/>
  <c r="V837" i="6"/>
  <c r="U837" i="6"/>
  <c r="T837" i="6"/>
  <c r="S837" i="6"/>
  <c r="R837" i="6"/>
  <c r="Q837" i="6"/>
  <c r="P837" i="6"/>
  <c r="O837" i="6"/>
  <c r="AA836" i="6"/>
  <c r="Z836" i="6"/>
  <c r="Y836" i="6"/>
  <c r="X836" i="6"/>
  <c r="W836" i="6"/>
  <c r="V836" i="6"/>
  <c r="U836" i="6"/>
  <c r="T836" i="6"/>
  <c r="S836" i="6"/>
  <c r="R836" i="6"/>
  <c r="Q836" i="6"/>
  <c r="P836" i="6"/>
  <c r="O836" i="6"/>
  <c r="AA835" i="6"/>
  <c r="Z835" i="6"/>
  <c r="Y835" i="6"/>
  <c r="X835" i="6"/>
  <c r="W835" i="6"/>
  <c r="V835" i="6"/>
  <c r="U835" i="6"/>
  <c r="T835" i="6"/>
  <c r="S835" i="6"/>
  <c r="R835" i="6"/>
  <c r="Q835" i="6"/>
  <c r="P835" i="6"/>
  <c r="O835" i="6"/>
  <c r="AA834" i="6"/>
  <c r="Z834" i="6"/>
  <c r="Y834" i="6"/>
  <c r="X834" i="6"/>
  <c r="W834" i="6"/>
  <c r="V834" i="6"/>
  <c r="U834" i="6"/>
  <c r="T834" i="6"/>
  <c r="S834" i="6"/>
  <c r="R834" i="6"/>
  <c r="Q834" i="6"/>
  <c r="P834" i="6"/>
  <c r="O834" i="6"/>
  <c r="AA833" i="6"/>
  <c r="Z833" i="6"/>
  <c r="Y833" i="6"/>
  <c r="X833" i="6"/>
  <c r="W833" i="6"/>
  <c r="V833" i="6"/>
  <c r="U833" i="6"/>
  <c r="T833" i="6"/>
  <c r="S833" i="6"/>
  <c r="R833" i="6"/>
  <c r="Q833" i="6"/>
  <c r="P833" i="6"/>
  <c r="O833" i="6"/>
  <c r="AA832" i="6"/>
  <c r="Z832" i="6"/>
  <c r="Y832" i="6"/>
  <c r="X832" i="6"/>
  <c r="W832" i="6"/>
  <c r="V832" i="6"/>
  <c r="U832" i="6"/>
  <c r="T832" i="6"/>
  <c r="S832" i="6"/>
  <c r="R832" i="6"/>
  <c r="Q832" i="6"/>
  <c r="P832" i="6"/>
  <c r="O832" i="6"/>
  <c r="AA831" i="6"/>
  <c r="Z831" i="6"/>
  <c r="Y831" i="6"/>
  <c r="X831" i="6"/>
  <c r="W831" i="6"/>
  <c r="V831" i="6"/>
  <c r="U831" i="6"/>
  <c r="T831" i="6"/>
  <c r="S831" i="6"/>
  <c r="R831" i="6"/>
  <c r="Q831" i="6"/>
  <c r="P831" i="6"/>
  <c r="O831" i="6"/>
  <c r="AA830" i="6"/>
  <c r="Z830" i="6"/>
  <c r="Y830" i="6"/>
  <c r="X830" i="6"/>
  <c r="W830" i="6"/>
  <c r="V830" i="6"/>
  <c r="U830" i="6"/>
  <c r="T830" i="6"/>
  <c r="S830" i="6"/>
  <c r="R830" i="6"/>
  <c r="Q830" i="6"/>
  <c r="P830" i="6"/>
  <c r="O830" i="6"/>
  <c r="AA829" i="6"/>
  <c r="Z829" i="6"/>
  <c r="Y829" i="6"/>
  <c r="X829" i="6"/>
  <c r="W829" i="6"/>
  <c r="V829" i="6"/>
  <c r="U829" i="6"/>
  <c r="T829" i="6"/>
  <c r="S829" i="6"/>
  <c r="R829" i="6"/>
  <c r="Q829" i="6"/>
  <c r="P829" i="6"/>
  <c r="O829" i="6"/>
  <c r="AA828" i="6"/>
  <c r="Z828" i="6"/>
  <c r="Y828" i="6"/>
  <c r="X828" i="6"/>
  <c r="W828" i="6"/>
  <c r="V828" i="6"/>
  <c r="U828" i="6"/>
  <c r="T828" i="6"/>
  <c r="S828" i="6"/>
  <c r="R828" i="6"/>
  <c r="Q828" i="6"/>
  <c r="P828" i="6"/>
  <c r="O828" i="6"/>
  <c r="AA827" i="6"/>
  <c r="Z827" i="6"/>
  <c r="Y827" i="6"/>
  <c r="X827" i="6"/>
  <c r="W827" i="6"/>
  <c r="V827" i="6"/>
  <c r="U827" i="6"/>
  <c r="T827" i="6"/>
  <c r="S827" i="6"/>
  <c r="R827" i="6"/>
  <c r="Q827" i="6"/>
  <c r="P827" i="6"/>
  <c r="O827" i="6"/>
  <c r="AA826" i="6"/>
  <c r="Z826" i="6"/>
  <c r="Y826" i="6"/>
  <c r="X826" i="6"/>
  <c r="W826" i="6"/>
  <c r="V826" i="6"/>
  <c r="U826" i="6"/>
  <c r="T826" i="6"/>
  <c r="S826" i="6"/>
  <c r="R826" i="6"/>
  <c r="Q826" i="6"/>
  <c r="P826" i="6"/>
  <c r="O826" i="6"/>
  <c r="AA825" i="6"/>
  <c r="Z825" i="6"/>
  <c r="Y825" i="6"/>
  <c r="X825" i="6"/>
  <c r="W825" i="6"/>
  <c r="V825" i="6"/>
  <c r="U825" i="6"/>
  <c r="T825" i="6"/>
  <c r="S825" i="6"/>
  <c r="R825" i="6"/>
  <c r="Q825" i="6"/>
  <c r="P825" i="6"/>
  <c r="O825" i="6"/>
  <c r="AA824" i="6"/>
  <c r="Z824" i="6"/>
  <c r="Y824" i="6"/>
  <c r="X824" i="6"/>
  <c r="W824" i="6"/>
  <c r="V824" i="6"/>
  <c r="U824" i="6"/>
  <c r="T824" i="6"/>
  <c r="S824" i="6"/>
  <c r="R824" i="6"/>
  <c r="Q824" i="6"/>
  <c r="P824" i="6"/>
  <c r="O824" i="6"/>
  <c r="AA823" i="6"/>
  <c r="Z823" i="6"/>
  <c r="Y823" i="6"/>
  <c r="X823" i="6"/>
  <c r="W823" i="6"/>
  <c r="V823" i="6"/>
  <c r="U823" i="6"/>
  <c r="T823" i="6"/>
  <c r="S823" i="6"/>
  <c r="R823" i="6"/>
  <c r="Q823" i="6"/>
  <c r="P823" i="6"/>
  <c r="O823" i="6"/>
  <c r="AA822" i="6"/>
  <c r="Z822" i="6"/>
  <c r="Y822" i="6"/>
  <c r="X822" i="6"/>
  <c r="W822" i="6"/>
  <c r="V822" i="6"/>
  <c r="U822" i="6"/>
  <c r="T822" i="6"/>
  <c r="S822" i="6"/>
  <c r="R822" i="6"/>
  <c r="Q822" i="6"/>
  <c r="P822" i="6"/>
  <c r="O822" i="6"/>
  <c r="AA821" i="6"/>
  <c r="Z821" i="6"/>
  <c r="Y821" i="6"/>
  <c r="X821" i="6"/>
  <c r="W821" i="6"/>
  <c r="V821" i="6"/>
  <c r="U821" i="6"/>
  <c r="T821" i="6"/>
  <c r="S821" i="6"/>
  <c r="R821" i="6"/>
  <c r="Q821" i="6"/>
  <c r="P821" i="6"/>
  <c r="O821" i="6"/>
  <c r="AA820" i="6"/>
  <c r="Z820" i="6"/>
  <c r="Y820" i="6"/>
  <c r="X820" i="6"/>
  <c r="W820" i="6"/>
  <c r="V820" i="6"/>
  <c r="U820" i="6"/>
  <c r="T820" i="6"/>
  <c r="S820" i="6"/>
  <c r="R820" i="6"/>
  <c r="Q820" i="6"/>
  <c r="P820" i="6"/>
  <c r="O820" i="6"/>
  <c r="AA819" i="6"/>
  <c r="Z819" i="6"/>
  <c r="Y819" i="6"/>
  <c r="X819" i="6"/>
  <c r="W819" i="6"/>
  <c r="V819" i="6"/>
  <c r="U819" i="6"/>
  <c r="T819" i="6"/>
  <c r="S819" i="6"/>
  <c r="R819" i="6"/>
  <c r="Q819" i="6"/>
  <c r="P819" i="6"/>
  <c r="O819" i="6"/>
  <c r="AA818" i="6"/>
  <c r="Z818" i="6"/>
  <c r="Y818" i="6"/>
  <c r="X818" i="6"/>
  <c r="W818" i="6"/>
  <c r="V818" i="6"/>
  <c r="U818" i="6"/>
  <c r="T818" i="6"/>
  <c r="S818" i="6"/>
  <c r="R818" i="6"/>
  <c r="Q818" i="6"/>
  <c r="P818" i="6"/>
  <c r="O818" i="6"/>
  <c r="AA817" i="6"/>
  <c r="Z817" i="6"/>
  <c r="Y817" i="6"/>
  <c r="X817" i="6"/>
  <c r="W817" i="6"/>
  <c r="V817" i="6"/>
  <c r="U817" i="6"/>
  <c r="T817" i="6"/>
  <c r="S817" i="6"/>
  <c r="R817" i="6"/>
  <c r="Q817" i="6"/>
  <c r="P817" i="6"/>
  <c r="O817" i="6"/>
  <c r="AA816" i="6"/>
  <c r="Z816" i="6"/>
  <c r="Y816" i="6"/>
  <c r="X816" i="6"/>
  <c r="W816" i="6"/>
  <c r="V816" i="6"/>
  <c r="U816" i="6"/>
  <c r="T816" i="6"/>
  <c r="S816" i="6"/>
  <c r="R816" i="6"/>
  <c r="Q816" i="6"/>
  <c r="P816" i="6"/>
  <c r="O816" i="6"/>
  <c r="AA815" i="6"/>
  <c r="Z815" i="6"/>
  <c r="Y815" i="6"/>
  <c r="X815" i="6"/>
  <c r="W815" i="6"/>
  <c r="V815" i="6"/>
  <c r="U815" i="6"/>
  <c r="T815" i="6"/>
  <c r="S815" i="6"/>
  <c r="R815" i="6"/>
  <c r="Q815" i="6"/>
  <c r="P815" i="6"/>
  <c r="O815" i="6"/>
  <c r="AA814" i="6"/>
  <c r="Z814" i="6"/>
  <c r="Y814" i="6"/>
  <c r="X814" i="6"/>
  <c r="W814" i="6"/>
  <c r="V814" i="6"/>
  <c r="U814" i="6"/>
  <c r="T814" i="6"/>
  <c r="S814" i="6"/>
  <c r="R814" i="6"/>
  <c r="Q814" i="6"/>
  <c r="P814" i="6"/>
  <c r="O814" i="6"/>
  <c r="AA813" i="6"/>
  <c r="Z813" i="6"/>
  <c r="Y813" i="6"/>
  <c r="X813" i="6"/>
  <c r="W813" i="6"/>
  <c r="V813" i="6"/>
  <c r="U813" i="6"/>
  <c r="T813" i="6"/>
  <c r="S813" i="6"/>
  <c r="R813" i="6"/>
  <c r="Q813" i="6"/>
  <c r="P813" i="6"/>
  <c r="O813" i="6"/>
  <c r="AA812" i="6"/>
  <c r="Z812" i="6"/>
  <c r="Y812" i="6"/>
  <c r="X812" i="6"/>
  <c r="W812" i="6"/>
  <c r="V812" i="6"/>
  <c r="U812" i="6"/>
  <c r="T812" i="6"/>
  <c r="S812" i="6"/>
  <c r="R812" i="6"/>
  <c r="Q812" i="6"/>
  <c r="P812" i="6"/>
  <c r="O812" i="6"/>
  <c r="AA811" i="6"/>
  <c r="Z811" i="6"/>
  <c r="Y811" i="6"/>
  <c r="X811" i="6"/>
  <c r="W811" i="6"/>
  <c r="V811" i="6"/>
  <c r="U811" i="6"/>
  <c r="T811" i="6"/>
  <c r="S811" i="6"/>
  <c r="R811" i="6"/>
  <c r="Q811" i="6"/>
  <c r="P811" i="6"/>
  <c r="O811" i="6"/>
  <c r="AA810" i="6"/>
  <c r="Z810" i="6"/>
  <c r="Y810" i="6"/>
  <c r="X810" i="6"/>
  <c r="W810" i="6"/>
  <c r="V810" i="6"/>
  <c r="U810" i="6"/>
  <c r="T810" i="6"/>
  <c r="S810" i="6"/>
  <c r="R810" i="6"/>
  <c r="Q810" i="6"/>
  <c r="P810" i="6"/>
  <c r="O810" i="6"/>
  <c r="AA809" i="6"/>
  <c r="Z809" i="6"/>
  <c r="Y809" i="6"/>
  <c r="X809" i="6"/>
  <c r="W809" i="6"/>
  <c r="V809" i="6"/>
  <c r="U809" i="6"/>
  <c r="T809" i="6"/>
  <c r="S809" i="6"/>
  <c r="R809" i="6"/>
  <c r="Q809" i="6"/>
  <c r="P809" i="6"/>
  <c r="O809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AA807" i="6"/>
  <c r="Z807" i="6"/>
  <c r="Y807" i="6"/>
  <c r="X807" i="6"/>
  <c r="W807" i="6"/>
  <c r="V807" i="6"/>
  <c r="U807" i="6"/>
  <c r="T807" i="6"/>
  <c r="S807" i="6"/>
  <c r="R807" i="6"/>
  <c r="Q807" i="6"/>
  <c r="P807" i="6"/>
  <c r="O807" i="6"/>
  <c r="AA806" i="6"/>
  <c r="Z806" i="6"/>
  <c r="Y806" i="6"/>
  <c r="X806" i="6"/>
  <c r="W806" i="6"/>
  <c r="V806" i="6"/>
  <c r="U806" i="6"/>
  <c r="T806" i="6"/>
  <c r="S806" i="6"/>
  <c r="R806" i="6"/>
  <c r="Q806" i="6"/>
  <c r="P806" i="6"/>
  <c r="O806" i="6"/>
  <c r="AA805" i="6"/>
  <c r="Z805" i="6"/>
  <c r="Y805" i="6"/>
  <c r="X805" i="6"/>
  <c r="W805" i="6"/>
  <c r="V805" i="6"/>
  <c r="U805" i="6"/>
  <c r="T805" i="6"/>
  <c r="S805" i="6"/>
  <c r="R805" i="6"/>
  <c r="Q805" i="6"/>
  <c r="P805" i="6"/>
  <c r="O805" i="6"/>
  <c r="AA804" i="6"/>
  <c r="Z804" i="6"/>
  <c r="Y804" i="6"/>
  <c r="X804" i="6"/>
  <c r="W804" i="6"/>
  <c r="V804" i="6"/>
  <c r="U804" i="6"/>
  <c r="T804" i="6"/>
  <c r="S804" i="6"/>
  <c r="R804" i="6"/>
  <c r="Q804" i="6"/>
  <c r="P804" i="6"/>
  <c r="O804" i="6"/>
  <c r="AA803" i="6"/>
  <c r="Z803" i="6"/>
  <c r="Y803" i="6"/>
  <c r="X803" i="6"/>
  <c r="W803" i="6"/>
  <c r="V803" i="6"/>
  <c r="U803" i="6"/>
  <c r="T803" i="6"/>
  <c r="S803" i="6"/>
  <c r="R803" i="6"/>
  <c r="Q803" i="6"/>
  <c r="P803" i="6"/>
  <c r="O803" i="6"/>
  <c r="AA802" i="6"/>
  <c r="Z802" i="6"/>
  <c r="Y802" i="6"/>
  <c r="X802" i="6"/>
  <c r="W802" i="6"/>
  <c r="V802" i="6"/>
  <c r="U802" i="6"/>
  <c r="T802" i="6"/>
  <c r="S802" i="6"/>
  <c r="R802" i="6"/>
  <c r="Q802" i="6"/>
  <c r="P802" i="6"/>
  <c r="O802" i="6"/>
  <c r="AA801" i="6"/>
  <c r="Z801" i="6"/>
  <c r="Y801" i="6"/>
  <c r="X801" i="6"/>
  <c r="W801" i="6"/>
  <c r="V801" i="6"/>
  <c r="U801" i="6"/>
  <c r="T801" i="6"/>
  <c r="S801" i="6"/>
  <c r="R801" i="6"/>
  <c r="Q801" i="6"/>
  <c r="P801" i="6"/>
  <c r="O801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AA799" i="6"/>
  <c r="Z799" i="6"/>
  <c r="Y799" i="6"/>
  <c r="X799" i="6"/>
  <c r="W799" i="6"/>
  <c r="V799" i="6"/>
  <c r="U799" i="6"/>
  <c r="T799" i="6"/>
  <c r="S799" i="6"/>
  <c r="R799" i="6"/>
  <c r="Q799" i="6"/>
  <c r="P799" i="6"/>
  <c r="O799" i="6"/>
  <c r="AA798" i="6"/>
  <c r="Z798" i="6"/>
  <c r="Y798" i="6"/>
  <c r="X798" i="6"/>
  <c r="W798" i="6"/>
  <c r="V798" i="6"/>
  <c r="U798" i="6"/>
  <c r="T798" i="6"/>
  <c r="S798" i="6"/>
  <c r="R798" i="6"/>
  <c r="Q798" i="6"/>
  <c r="P798" i="6"/>
  <c r="O798" i="6"/>
  <c r="AA797" i="6"/>
  <c r="Z797" i="6"/>
  <c r="Y797" i="6"/>
  <c r="X797" i="6"/>
  <c r="W797" i="6"/>
  <c r="V797" i="6"/>
  <c r="U797" i="6"/>
  <c r="T797" i="6"/>
  <c r="S797" i="6"/>
  <c r="R797" i="6"/>
  <c r="Q797" i="6"/>
  <c r="P797" i="6"/>
  <c r="O797" i="6"/>
  <c r="AA796" i="6"/>
  <c r="Z796" i="6"/>
  <c r="Y796" i="6"/>
  <c r="X796" i="6"/>
  <c r="W796" i="6"/>
  <c r="V796" i="6"/>
  <c r="U796" i="6"/>
  <c r="T796" i="6"/>
  <c r="S796" i="6"/>
  <c r="R796" i="6"/>
  <c r="Q796" i="6"/>
  <c r="P796" i="6"/>
  <c r="O796" i="6"/>
  <c r="AA795" i="6"/>
  <c r="Z795" i="6"/>
  <c r="Y795" i="6"/>
  <c r="X795" i="6"/>
  <c r="W795" i="6"/>
  <c r="V795" i="6"/>
  <c r="U795" i="6"/>
  <c r="T795" i="6"/>
  <c r="S795" i="6"/>
  <c r="R795" i="6"/>
  <c r="Q795" i="6"/>
  <c r="P795" i="6"/>
  <c r="O795" i="6"/>
  <c r="AA794" i="6"/>
  <c r="Z794" i="6"/>
  <c r="Y794" i="6"/>
  <c r="X794" i="6"/>
  <c r="W794" i="6"/>
  <c r="V794" i="6"/>
  <c r="U794" i="6"/>
  <c r="T794" i="6"/>
  <c r="S794" i="6"/>
  <c r="R794" i="6"/>
  <c r="Q794" i="6"/>
  <c r="P794" i="6"/>
  <c r="O794" i="6"/>
  <c r="AA793" i="6"/>
  <c r="Z793" i="6"/>
  <c r="Y793" i="6"/>
  <c r="X793" i="6"/>
  <c r="W793" i="6"/>
  <c r="V793" i="6"/>
  <c r="U793" i="6"/>
  <c r="T793" i="6"/>
  <c r="S793" i="6"/>
  <c r="R793" i="6"/>
  <c r="Q793" i="6"/>
  <c r="P793" i="6"/>
  <c r="O793" i="6"/>
  <c r="AA792" i="6"/>
  <c r="Z792" i="6"/>
  <c r="Y792" i="6"/>
  <c r="X792" i="6"/>
  <c r="W792" i="6"/>
  <c r="V792" i="6"/>
  <c r="U792" i="6"/>
  <c r="T792" i="6"/>
  <c r="S792" i="6"/>
  <c r="R792" i="6"/>
  <c r="Q792" i="6"/>
  <c r="P792" i="6"/>
  <c r="O792" i="6"/>
  <c r="AA791" i="6"/>
  <c r="Z791" i="6"/>
  <c r="Y791" i="6"/>
  <c r="X791" i="6"/>
  <c r="W791" i="6"/>
  <c r="V791" i="6"/>
  <c r="U791" i="6"/>
  <c r="T791" i="6"/>
  <c r="S791" i="6"/>
  <c r="R791" i="6"/>
  <c r="Q791" i="6"/>
  <c r="P791" i="6"/>
  <c r="O791" i="6"/>
  <c r="AA790" i="6"/>
  <c r="Z790" i="6"/>
  <c r="Y790" i="6"/>
  <c r="X790" i="6"/>
  <c r="W790" i="6"/>
  <c r="V790" i="6"/>
  <c r="U790" i="6"/>
  <c r="T790" i="6"/>
  <c r="S790" i="6"/>
  <c r="R790" i="6"/>
  <c r="Q790" i="6"/>
  <c r="P790" i="6"/>
  <c r="O790" i="6"/>
  <c r="AA789" i="6"/>
  <c r="Z789" i="6"/>
  <c r="Y789" i="6"/>
  <c r="X789" i="6"/>
  <c r="W789" i="6"/>
  <c r="V789" i="6"/>
  <c r="U789" i="6"/>
  <c r="T789" i="6"/>
  <c r="S789" i="6"/>
  <c r="R789" i="6"/>
  <c r="Q789" i="6"/>
  <c r="P789" i="6"/>
  <c r="O789" i="6"/>
  <c r="AA788" i="6"/>
  <c r="Z788" i="6"/>
  <c r="Y788" i="6"/>
  <c r="X788" i="6"/>
  <c r="W788" i="6"/>
  <c r="V788" i="6"/>
  <c r="U788" i="6"/>
  <c r="T788" i="6"/>
  <c r="S788" i="6"/>
  <c r="R788" i="6"/>
  <c r="Q788" i="6"/>
  <c r="P788" i="6"/>
  <c r="O788" i="6"/>
  <c r="AA787" i="6"/>
  <c r="Z787" i="6"/>
  <c r="Y787" i="6"/>
  <c r="X787" i="6"/>
  <c r="W787" i="6"/>
  <c r="V787" i="6"/>
  <c r="U787" i="6"/>
  <c r="T787" i="6"/>
  <c r="S787" i="6"/>
  <c r="R787" i="6"/>
  <c r="Q787" i="6"/>
  <c r="P787" i="6"/>
  <c r="O787" i="6"/>
  <c r="AA786" i="6"/>
  <c r="Z786" i="6"/>
  <c r="Y786" i="6"/>
  <c r="X786" i="6"/>
  <c r="W786" i="6"/>
  <c r="V786" i="6"/>
  <c r="U786" i="6"/>
  <c r="T786" i="6"/>
  <c r="S786" i="6"/>
  <c r="R786" i="6"/>
  <c r="Q786" i="6"/>
  <c r="P786" i="6"/>
  <c r="O786" i="6"/>
  <c r="AA785" i="6"/>
  <c r="Z785" i="6"/>
  <c r="Y785" i="6"/>
  <c r="X785" i="6"/>
  <c r="W785" i="6"/>
  <c r="V785" i="6"/>
  <c r="U785" i="6"/>
  <c r="T785" i="6"/>
  <c r="S785" i="6"/>
  <c r="R785" i="6"/>
  <c r="Q785" i="6"/>
  <c r="P785" i="6"/>
  <c r="O785" i="6"/>
  <c r="AA784" i="6"/>
  <c r="Z784" i="6"/>
  <c r="Y784" i="6"/>
  <c r="X784" i="6"/>
  <c r="W784" i="6"/>
  <c r="V784" i="6"/>
  <c r="U784" i="6"/>
  <c r="T784" i="6"/>
  <c r="S784" i="6"/>
  <c r="R784" i="6"/>
  <c r="Q784" i="6"/>
  <c r="P784" i="6"/>
  <c r="O784" i="6"/>
  <c r="AA783" i="6"/>
  <c r="Z783" i="6"/>
  <c r="Y783" i="6"/>
  <c r="X783" i="6"/>
  <c r="W783" i="6"/>
  <c r="V783" i="6"/>
  <c r="U783" i="6"/>
  <c r="T783" i="6"/>
  <c r="S783" i="6"/>
  <c r="R783" i="6"/>
  <c r="Q783" i="6"/>
  <c r="P783" i="6"/>
  <c r="O783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AA781" i="6"/>
  <c r="Z781" i="6"/>
  <c r="Y781" i="6"/>
  <c r="X781" i="6"/>
  <c r="W781" i="6"/>
  <c r="V781" i="6"/>
  <c r="U781" i="6"/>
  <c r="T781" i="6"/>
  <c r="S781" i="6"/>
  <c r="R781" i="6"/>
  <c r="Q781" i="6"/>
  <c r="P781" i="6"/>
  <c r="O781" i="6"/>
  <c r="AA780" i="6"/>
  <c r="Z780" i="6"/>
  <c r="Y780" i="6"/>
  <c r="X780" i="6"/>
  <c r="W780" i="6"/>
  <c r="V780" i="6"/>
  <c r="U780" i="6"/>
  <c r="T780" i="6"/>
  <c r="S780" i="6"/>
  <c r="R780" i="6"/>
  <c r="Q780" i="6"/>
  <c r="P780" i="6"/>
  <c r="O780" i="6"/>
  <c r="AA779" i="6"/>
  <c r="Z779" i="6"/>
  <c r="Y779" i="6"/>
  <c r="X779" i="6"/>
  <c r="W779" i="6"/>
  <c r="V779" i="6"/>
  <c r="U779" i="6"/>
  <c r="T779" i="6"/>
  <c r="S779" i="6"/>
  <c r="R779" i="6"/>
  <c r="Q779" i="6"/>
  <c r="P779" i="6"/>
  <c r="O779" i="6"/>
  <c r="AA778" i="6"/>
  <c r="Z778" i="6"/>
  <c r="Y778" i="6"/>
  <c r="X778" i="6"/>
  <c r="W778" i="6"/>
  <c r="V778" i="6"/>
  <c r="U778" i="6"/>
  <c r="T778" i="6"/>
  <c r="S778" i="6"/>
  <c r="R778" i="6"/>
  <c r="Q778" i="6"/>
  <c r="P778" i="6"/>
  <c r="O778" i="6"/>
  <c r="AA777" i="6"/>
  <c r="Z777" i="6"/>
  <c r="Y777" i="6"/>
  <c r="X777" i="6"/>
  <c r="W777" i="6"/>
  <c r="V777" i="6"/>
  <c r="U777" i="6"/>
  <c r="T777" i="6"/>
  <c r="S777" i="6"/>
  <c r="R777" i="6"/>
  <c r="Q777" i="6"/>
  <c r="P777" i="6"/>
  <c r="O777" i="6"/>
  <c r="AA776" i="6"/>
  <c r="Z776" i="6"/>
  <c r="Y776" i="6"/>
  <c r="X776" i="6"/>
  <c r="W776" i="6"/>
  <c r="V776" i="6"/>
  <c r="U776" i="6"/>
  <c r="T776" i="6"/>
  <c r="S776" i="6"/>
  <c r="R776" i="6"/>
  <c r="Q776" i="6"/>
  <c r="P776" i="6"/>
  <c r="O776" i="6"/>
  <c r="AA775" i="6"/>
  <c r="Z775" i="6"/>
  <c r="Y775" i="6"/>
  <c r="X775" i="6"/>
  <c r="W775" i="6"/>
  <c r="V775" i="6"/>
  <c r="U775" i="6"/>
  <c r="T775" i="6"/>
  <c r="S775" i="6"/>
  <c r="R775" i="6"/>
  <c r="Q775" i="6"/>
  <c r="P775" i="6"/>
  <c r="O775" i="6"/>
  <c r="AA774" i="6"/>
  <c r="Z774" i="6"/>
  <c r="Y774" i="6"/>
  <c r="X774" i="6"/>
  <c r="W774" i="6"/>
  <c r="V774" i="6"/>
  <c r="U774" i="6"/>
  <c r="T774" i="6"/>
  <c r="S774" i="6"/>
  <c r="R774" i="6"/>
  <c r="Q774" i="6"/>
  <c r="P774" i="6"/>
  <c r="O774" i="6"/>
  <c r="AA773" i="6"/>
  <c r="Z773" i="6"/>
  <c r="Y773" i="6"/>
  <c r="X773" i="6"/>
  <c r="W773" i="6"/>
  <c r="V773" i="6"/>
  <c r="U773" i="6"/>
  <c r="T773" i="6"/>
  <c r="S773" i="6"/>
  <c r="R773" i="6"/>
  <c r="Q773" i="6"/>
  <c r="P773" i="6"/>
  <c r="O773" i="6"/>
  <c r="AA772" i="6"/>
  <c r="Z772" i="6"/>
  <c r="Y772" i="6"/>
  <c r="X772" i="6"/>
  <c r="W772" i="6"/>
  <c r="V772" i="6"/>
  <c r="U772" i="6"/>
  <c r="T772" i="6"/>
  <c r="S772" i="6"/>
  <c r="R772" i="6"/>
  <c r="Q772" i="6"/>
  <c r="P772" i="6"/>
  <c r="O772" i="6"/>
  <c r="AA771" i="6"/>
  <c r="Z771" i="6"/>
  <c r="Y771" i="6"/>
  <c r="X771" i="6"/>
  <c r="W771" i="6"/>
  <c r="V771" i="6"/>
  <c r="U771" i="6"/>
  <c r="T771" i="6"/>
  <c r="S771" i="6"/>
  <c r="R771" i="6"/>
  <c r="Q771" i="6"/>
  <c r="P771" i="6"/>
  <c r="O771" i="6"/>
  <c r="AA770" i="6"/>
  <c r="Z770" i="6"/>
  <c r="Y770" i="6"/>
  <c r="X770" i="6"/>
  <c r="W770" i="6"/>
  <c r="V770" i="6"/>
  <c r="U770" i="6"/>
  <c r="T770" i="6"/>
  <c r="S770" i="6"/>
  <c r="R770" i="6"/>
  <c r="Q770" i="6"/>
  <c r="P770" i="6"/>
  <c r="O770" i="6"/>
  <c r="AA769" i="6"/>
  <c r="Z769" i="6"/>
  <c r="Y769" i="6"/>
  <c r="X769" i="6"/>
  <c r="W769" i="6"/>
  <c r="V769" i="6"/>
  <c r="U769" i="6"/>
  <c r="T769" i="6"/>
  <c r="S769" i="6"/>
  <c r="R769" i="6"/>
  <c r="Q769" i="6"/>
  <c r="P769" i="6"/>
  <c r="O769" i="6"/>
  <c r="AA768" i="6"/>
  <c r="Z768" i="6"/>
  <c r="Y768" i="6"/>
  <c r="X768" i="6"/>
  <c r="W768" i="6"/>
  <c r="V768" i="6"/>
  <c r="U768" i="6"/>
  <c r="T768" i="6"/>
  <c r="S768" i="6"/>
  <c r="R768" i="6"/>
  <c r="Q768" i="6"/>
  <c r="P768" i="6"/>
  <c r="O768" i="6"/>
  <c r="AA767" i="6"/>
  <c r="Z767" i="6"/>
  <c r="Y767" i="6"/>
  <c r="X767" i="6"/>
  <c r="W767" i="6"/>
  <c r="V767" i="6"/>
  <c r="U767" i="6"/>
  <c r="T767" i="6"/>
  <c r="S767" i="6"/>
  <c r="R767" i="6"/>
  <c r="Q767" i="6"/>
  <c r="P767" i="6"/>
  <c r="O767" i="6"/>
  <c r="AA766" i="6"/>
  <c r="Z766" i="6"/>
  <c r="Y766" i="6"/>
  <c r="X766" i="6"/>
  <c r="W766" i="6"/>
  <c r="V766" i="6"/>
  <c r="U766" i="6"/>
  <c r="T766" i="6"/>
  <c r="S766" i="6"/>
  <c r="R766" i="6"/>
  <c r="Q766" i="6"/>
  <c r="P766" i="6"/>
  <c r="O766" i="6"/>
  <c r="AA765" i="6"/>
  <c r="Z765" i="6"/>
  <c r="Y765" i="6"/>
  <c r="X765" i="6"/>
  <c r="W765" i="6"/>
  <c r="V765" i="6"/>
  <c r="U765" i="6"/>
  <c r="T765" i="6"/>
  <c r="S765" i="6"/>
  <c r="R765" i="6"/>
  <c r="Q765" i="6"/>
  <c r="P765" i="6"/>
  <c r="O765" i="6"/>
  <c r="AA764" i="6"/>
  <c r="Z764" i="6"/>
  <c r="Y764" i="6"/>
  <c r="X764" i="6"/>
  <c r="W764" i="6"/>
  <c r="V764" i="6"/>
  <c r="U764" i="6"/>
  <c r="T764" i="6"/>
  <c r="S764" i="6"/>
  <c r="R764" i="6"/>
  <c r="Q764" i="6"/>
  <c r="P764" i="6"/>
  <c r="O764" i="6"/>
  <c r="AA763" i="6"/>
  <c r="Z763" i="6"/>
  <c r="Y763" i="6"/>
  <c r="X763" i="6"/>
  <c r="W763" i="6"/>
  <c r="V763" i="6"/>
  <c r="U763" i="6"/>
  <c r="T763" i="6"/>
  <c r="S763" i="6"/>
  <c r="R763" i="6"/>
  <c r="Q763" i="6"/>
  <c r="P763" i="6"/>
  <c r="O763" i="6"/>
  <c r="AA762" i="6"/>
  <c r="Z762" i="6"/>
  <c r="Y762" i="6"/>
  <c r="X762" i="6"/>
  <c r="W762" i="6"/>
  <c r="V762" i="6"/>
  <c r="U762" i="6"/>
  <c r="T762" i="6"/>
  <c r="S762" i="6"/>
  <c r="R762" i="6"/>
  <c r="Q762" i="6"/>
  <c r="P762" i="6"/>
  <c r="O762" i="6"/>
  <c r="AA761" i="6"/>
  <c r="Z761" i="6"/>
  <c r="Y761" i="6"/>
  <c r="X761" i="6"/>
  <c r="W761" i="6"/>
  <c r="V761" i="6"/>
  <c r="U761" i="6"/>
  <c r="T761" i="6"/>
  <c r="S761" i="6"/>
  <c r="R761" i="6"/>
  <c r="Q761" i="6"/>
  <c r="P761" i="6"/>
  <c r="O761" i="6"/>
  <c r="AA760" i="6"/>
  <c r="Z760" i="6"/>
  <c r="Y760" i="6"/>
  <c r="X760" i="6"/>
  <c r="W760" i="6"/>
  <c r="V760" i="6"/>
  <c r="U760" i="6"/>
  <c r="T760" i="6"/>
  <c r="S760" i="6"/>
  <c r="R760" i="6"/>
  <c r="Q760" i="6"/>
  <c r="P760" i="6"/>
  <c r="O760" i="6"/>
  <c r="AA759" i="6"/>
  <c r="Z759" i="6"/>
  <c r="Y759" i="6"/>
  <c r="X759" i="6"/>
  <c r="W759" i="6"/>
  <c r="V759" i="6"/>
  <c r="U759" i="6"/>
  <c r="T759" i="6"/>
  <c r="S759" i="6"/>
  <c r="R759" i="6"/>
  <c r="Q759" i="6"/>
  <c r="P759" i="6"/>
  <c r="O759" i="6"/>
  <c r="AA758" i="6"/>
  <c r="Z758" i="6"/>
  <c r="Y758" i="6"/>
  <c r="X758" i="6"/>
  <c r="W758" i="6"/>
  <c r="V758" i="6"/>
  <c r="U758" i="6"/>
  <c r="T758" i="6"/>
  <c r="S758" i="6"/>
  <c r="R758" i="6"/>
  <c r="Q758" i="6"/>
  <c r="P758" i="6"/>
  <c r="O758" i="6"/>
  <c r="AA757" i="6"/>
  <c r="Z757" i="6"/>
  <c r="Y757" i="6"/>
  <c r="X757" i="6"/>
  <c r="W757" i="6"/>
  <c r="V757" i="6"/>
  <c r="U757" i="6"/>
  <c r="T757" i="6"/>
  <c r="S757" i="6"/>
  <c r="R757" i="6"/>
  <c r="Q757" i="6"/>
  <c r="P757" i="6"/>
  <c r="O757" i="6"/>
  <c r="AA756" i="6"/>
  <c r="Z756" i="6"/>
  <c r="Y756" i="6"/>
  <c r="X756" i="6"/>
  <c r="W756" i="6"/>
  <c r="V756" i="6"/>
  <c r="U756" i="6"/>
  <c r="T756" i="6"/>
  <c r="S756" i="6"/>
  <c r="R756" i="6"/>
  <c r="Q756" i="6"/>
  <c r="P756" i="6"/>
  <c r="O756" i="6"/>
  <c r="AA755" i="6"/>
  <c r="Z755" i="6"/>
  <c r="Y755" i="6"/>
  <c r="X755" i="6"/>
  <c r="W755" i="6"/>
  <c r="V755" i="6"/>
  <c r="U755" i="6"/>
  <c r="T755" i="6"/>
  <c r="S755" i="6"/>
  <c r="R755" i="6"/>
  <c r="Q755" i="6"/>
  <c r="P755" i="6"/>
  <c r="O755" i="6"/>
  <c r="AA754" i="6"/>
  <c r="Z754" i="6"/>
  <c r="Y754" i="6"/>
  <c r="X754" i="6"/>
  <c r="W754" i="6"/>
  <c r="V754" i="6"/>
  <c r="U754" i="6"/>
  <c r="T754" i="6"/>
  <c r="S754" i="6"/>
  <c r="R754" i="6"/>
  <c r="Q754" i="6"/>
  <c r="P754" i="6"/>
  <c r="O754" i="6"/>
  <c r="AA753" i="6"/>
  <c r="Z753" i="6"/>
  <c r="Y753" i="6"/>
  <c r="X753" i="6"/>
  <c r="W753" i="6"/>
  <c r="V753" i="6"/>
  <c r="U753" i="6"/>
  <c r="T753" i="6"/>
  <c r="S753" i="6"/>
  <c r="R753" i="6"/>
  <c r="Q753" i="6"/>
  <c r="P753" i="6"/>
  <c r="O753" i="6"/>
  <c r="AA752" i="6"/>
  <c r="Z752" i="6"/>
  <c r="Y752" i="6"/>
  <c r="X752" i="6"/>
  <c r="W752" i="6"/>
  <c r="V752" i="6"/>
  <c r="U752" i="6"/>
  <c r="T752" i="6"/>
  <c r="S752" i="6"/>
  <c r="R752" i="6"/>
  <c r="Q752" i="6"/>
  <c r="P752" i="6"/>
  <c r="O752" i="6"/>
  <c r="AA751" i="6"/>
  <c r="Z751" i="6"/>
  <c r="Y751" i="6"/>
  <c r="X751" i="6"/>
  <c r="W751" i="6"/>
  <c r="V751" i="6"/>
  <c r="U751" i="6"/>
  <c r="T751" i="6"/>
  <c r="S751" i="6"/>
  <c r="R751" i="6"/>
  <c r="Q751" i="6"/>
  <c r="P751" i="6"/>
  <c r="O751" i="6"/>
  <c r="AA750" i="6"/>
  <c r="Z750" i="6"/>
  <c r="Y750" i="6"/>
  <c r="X750" i="6"/>
  <c r="W750" i="6"/>
  <c r="V750" i="6"/>
  <c r="U750" i="6"/>
  <c r="T750" i="6"/>
  <c r="S750" i="6"/>
  <c r="R750" i="6"/>
  <c r="Q750" i="6"/>
  <c r="P750" i="6"/>
  <c r="O750" i="6"/>
  <c r="AA749" i="6"/>
  <c r="Z749" i="6"/>
  <c r="Y749" i="6"/>
  <c r="X749" i="6"/>
  <c r="W749" i="6"/>
  <c r="V749" i="6"/>
  <c r="U749" i="6"/>
  <c r="T749" i="6"/>
  <c r="S749" i="6"/>
  <c r="R749" i="6"/>
  <c r="Q749" i="6"/>
  <c r="P749" i="6"/>
  <c r="O749" i="6"/>
  <c r="AA748" i="6"/>
  <c r="Z748" i="6"/>
  <c r="Y748" i="6"/>
  <c r="X748" i="6"/>
  <c r="W748" i="6"/>
  <c r="V748" i="6"/>
  <c r="U748" i="6"/>
  <c r="T748" i="6"/>
  <c r="S748" i="6"/>
  <c r="R748" i="6"/>
  <c r="Q748" i="6"/>
  <c r="P748" i="6"/>
  <c r="O748" i="6"/>
  <c r="AA747" i="6"/>
  <c r="Z747" i="6"/>
  <c r="Y747" i="6"/>
  <c r="X747" i="6"/>
  <c r="W747" i="6"/>
  <c r="V747" i="6"/>
  <c r="U747" i="6"/>
  <c r="T747" i="6"/>
  <c r="S747" i="6"/>
  <c r="R747" i="6"/>
  <c r="Q747" i="6"/>
  <c r="P747" i="6"/>
  <c r="O747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AA745" i="6"/>
  <c r="Z745" i="6"/>
  <c r="Y745" i="6"/>
  <c r="X745" i="6"/>
  <c r="W745" i="6"/>
  <c r="V745" i="6"/>
  <c r="U745" i="6"/>
  <c r="T745" i="6"/>
  <c r="S745" i="6"/>
  <c r="R745" i="6"/>
  <c r="Q745" i="6"/>
  <c r="P745" i="6"/>
  <c r="O745" i="6"/>
  <c r="AA744" i="6"/>
  <c r="Z744" i="6"/>
  <c r="Y744" i="6"/>
  <c r="X744" i="6"/>
  <c r="W744" i="6"/>
  <c r="V744" i="6"/>
  <c r="U744" i="6"/>
  <c r="T744" i="6"/>
  <c r="S744" i="6"/>
  <c r="R744" i="6"/>
  <c r="Q744" i="6"/>
  <c r="P744" i="6"/>
  <c r="O744" i="6"/>
  <c r="AA743" i="6"/>
  <c r="Z743" i="6"/>
  <c r="Y743" i="6"/>
  <c r="X743" i="6"/>
  <c r="W743" i="6"/>
  <c r="V743" i="6"/>
  <c r="U743" i="6"/>
  <c r="T743" i="6"/>
  <c r="S743" i="6"/>
  <c r="R743" i="6"/>
  <c r="Q743" i="6"/>
  <c r="P743" i="6"/>
  <c r="O743" i="6"/>
  <c r="AA742" i="6"/>
  <c r="Z742" i="6"/>
  <c r="Y742" i="6"/>
  <c r="X742" i="6"/>
  <c r="W742" i="6"/>
  <c r="V742" i="6"/>
  <c r="U742" i="6"/>
  <c r="T742" i="6"/>
  <c r="S742" i="6"/>
  <c r="R742" i="6"/>
  <c r="Q742" i="6"/>
  <c r="P742" i="6"/>
  <c r="O742" i="6"/>
  <c r="AA741" i="6"/>
  <c r="Z741" i="6"/>
  <c r="Y741" i="6"/>
  <c r="X741" i="6"/>
  <c r="W741" i="6"/>
  <c r="V741" i="6"/>
  <c r="U741" i="6"/>
  <c r="T741" i="6"/>
  <c r="S741" i="6"/>
  <c r="R741" i="6"/>
  <c r="Q741" i="6"/>
  <c r="P741" i="6"/>
  <c r="O741" i="6"/>
  <c r="AA740" i="6"/>
  <c r="Z740" i="6"/>
  <c r="Y740" i="6"/>
  <c r="X740" i="6"/>
  <c r="W740" i="6"/>
  <c r="V740" i="6"/>
  <c r="U740" i="6"/>
  <c r="T740" i="6"/>
  <c r="S740" i="6"/>
  <c r="R740" i="6"/>
  <c r="Q740" i="6"/>
  <c r="P740" i="6"/>
  <c r="O740" i="6"/>
  <c r="AA739" i="6"/>
  <c r="Z739" i="6"/>
  <c r="Y739" i="6"/>
  <c r="X739" i="6"/>
  <c r="W739" i="6"/>
  <c r="V739" i="6"/>
  <c r="U739" i="6"/>
  <c r="T739" i="6"/>
  <c r="S739" i="6"/>
  <c r="R739" i="6"/>
  <c r="Q739" i="6"/>
  <c r="P739" i="6"/>
  <c r="O739" i="6"/>
  <c r="AA738" i="6"/>
  <c r="Z738" i="6"/>
  <c r="Y738" i="6"/>
  <c r="X738" i="6"/>
  <c r="W738" i="6"/>
  <c r="V738" i="6"/>
  <c r="U738" i="6"/>
  <c r="T738" i="6"/>
  <c r="S738" i="6"/>
  <c r="R738" i="6"/>
  <c r="Q738" i="6"/>
  <c r="P738" i="6"/>
  <c r="O738" i="6"/>
  <c r="AA737" i="6"/>
  <c r="Z737" i="6"/>
  <c r="Y737" i="6"/>
  <c r="X737" i="6"/>
  <c r="W737" i="6"/>
  <c r="V737" i="6"/>
  <c r="U737" i="6"/>
  <c r="T737" i="6"/>
  <c r="S737" i="6"/>
  <c r="R737" i="6"/>
  <c r="Q737" i="6"/>
  <c r="P737" i="6"/>
  <c r="O737" i="6"/>
  <c r="AA736" i="6"/>
  <c r="Z736" i="6"/>
  <c r="Y736" i="6"/>
  <c r="X736" i="6"/>
  <c r="W736" i="6"/>
  <c r="V736" i="6"/>
  <c r="U736" i="6"/>
  <c r="T736" i="6"/>
  <c r="S736" i="6"/>
  <c r="R736" i="6"/>
  <c r="Q736" i="6"/>
  <c r="P736" i="6"/>
  <c r="O736" i="6"/>
  <c r="AA735" i="6"/>
  <c r="Z735" i="6"/>
  <c r="Y735" i="6"/>
  <c r="X735" i="6"/>
  <c r="W735" i="6"/>
  <c r="V735" i="6"/>
  <c r="U735" i="6"/>
  <c r="T735" i="6"/>
  <c r="S735" i="6"/>
  <c r="R735" i="6"/>
  <c r="Q735" i="6"/>
  <c r="P735" i="6"/>
  <c r="O735" i="6"/>
  <c r="AA734" i="6"/>
  <c r="Z734" i="6"/>
  <c r="Y734" i="6"/>
  <c r="X734" i="6"/>
  <c r="W734" i="6"/>
  <c r="V734" i="6"/>
  <c r="U734" i="6"/>
  <c r="T734" i="6"/>
  <c r="S734" i="6"/>
  <c r="R734" i="6"/>
  <c r="Q734" i="6"/>
  <c r="P734" i="6"/>
  <c r="O734" i="6"/>
  <c r="AA733" i="6"/>
  <c r="Z733" i="6"/>
  <c r="Y733" i="6"/>
  <c r="X733" i="6"/>
  <c r="W733" i="6"/>
  <c r="V733" i="6"/>
  <c r="U733" i="6"/>
  <c r="T733" i="6"/>
  <c r="S733" i="6"/>
  <c r="R733" i="6"/>
  <c r="Q733" i="6"/>
  <c r="P733" i="6"/>
  <c r="O733" i="6"/>
  <c r="AA732" i="6"/>
  <c r="Z732" i="6"/>
  <c r="Y732" i="6"/>
  <c r="X732" i="6"/>
  <c r="W732" i="6"/>
  <c r="V732" i="6"/>
  <c r="U732" i="6"/>
  <c r="T732" i="6"/>
  <c r="S732" i="6"/>
  <c r="R732" i="6"/>
  <c r="Q732" i="6"/>
  <c r="P732" i="6"/>
  <c r="O732" i="6"/>
  <c r="AA731" i="6"/>
  <c r="Z731" i="6"/>
  <c r="Y731" i="6"/>
  <c r="X731" i="6"/>
  <c r="W731" i="6"/>
  <c r="V731" i="6"/>
  <c r="U731" i="6"/>
  <c r="T731" i="6"/>
  <c r="S731" i="6"/>
  <c r="R731" i="6"/>
  <c r="Q731" i="6"/>
  <c r="P731" i="6"/>
  <c r="O731" i="6"/>
  <c r="AA730" i="6"/>
  <c r="Z730" i="6"/>
  <c r="Y730" i="6"/>
  <c r="X730" i="6"/>
  <c r="W730" i="6"/>
  <c r="V730" i="6"/>
  <c r="U730" i="6"/>
  <c r="T730" i="6"/>
  <c r="S730" i="6"/>
  <c r="R730" i="6"/>
  <c r="Q730" i="6"/>
  <c r="P730" i="6"/>
  <c r="O730" i="6"/>
  <c r="AA729" i="6"/>
  <c r="Z729" i="6"/>
  <c r="Y729" i="6"/>
  <c r="X729" i="6"/>
  <c r="W729" i="6"/>
  <c r="V729" i="6"/>
  <c r="U729" i="6"/>
  <c r="T729" i="6"/>
  <c r="S729" i="6"/>
  <c r="R729" i="6"/>
  <c r="Q729" i="6"/>
  <c r="P729" i="6"/>
  <c r="O729" i="6"/>
  <c r="AA728" i="6"/>
  <c r="Z728" i="6"/>
  <c r="Y728" i="6"/>
  <c r="X728" i="6"/>
  <c r="W728" i="6"/>
  <c r="V728" i="6"/>
  <c r="U728" i="6"/>
  <c r="T728" i="6"/>
  <c r="S728" i="6"/>
  <c r="R728" i="6"/>
  <c r="Q728" i="6"/>
  <c r="P728" i="6"/>
  <c r="O728" i="6"/>
  <c r="AA727" i="6"/>
  <c r="Z727" i="6"/>
  <c r="Y727" i="6"/>
  <c r="X727" i="6"/>
  <c r="W727" i="6"/>
  <c r="V727" i="6"/>
  <c r="U727" i="6"/>
  <c r="T727" i="6"/>
  <c r="S727" i="6"/>
  <c r="R727" i="6"/>
  <c r="Q727" i="6"/>
  <c r="P727" i="6"/>
  <c r="O727" i="6"/>
  <c r="AA726" i="6"/>
  <c r="Z726" i="6"/>
  <c r="Y726" i="6"/>
  <c r="X726" i="6"/>
  <c r="W726" i="6"/>
  <c r="V726" i="6"/>
  <c r="U726" i="6"/>
  <c r="T726" i="6"/>
  <c r="S726" i="6"/>
  <c r="R726" i="6"/>
  <c r="Q726" i="6"/>
  <c r="P726" i="6"/>
  <c r="O726" i="6"/>
  <c r="AA725" i="6"/>
  <c r="Z725" i="6"/>
  <c r="Y725" i="6"/>
  <c r="X725" i="6"/>
  <c r="W725" i="6"/>
  <c r="V725" i="6"/>
  <c r="U725" i="6"/>
  <c r="T725" i="6"/>
  <c r="S725" i="6"/>
  <c r="R725" i="6"/>
  <c r="Q725" i="6"/>
  <c r="P725" i="6"/>
  <c r="O725" i="6"/>
  <c r="AA724" i="6"/>
  <c r="Z724" i="6"/>
  <c r="Y724" i="6"/>
  <c r="X724" i="6"/>
  <c r="W724" i="6"/>
  <c r="V724" i="6"/>
  <c r="U724" i="6"/>
  <c r="T724" i="6"/>
  <c r="S724" i="6"/>
  <c r="R724" i="6"/>
  <c r="Q724" i="6"/>
  <c r="P724" i="6"/>
  <c r="O724" i="6"/>
  <c r="AA723" i="6"/>
  <c r="Z723" i="6"/>
  <c r="Y723" i="6"/>
  <c r="X723" i="6"/>
  <c r="W723" i="6"/>
  <c r="V723" i="6"/>
  <c r="U723" i="6"/>
  <c r="T723" i="6"/>
  <c r="S723" i="6"/>
  <c r="R723" i="6"/>
  <c r="Q723" i="6"/>
  <c r="P723" i="6"/>
  <c r="O723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AA721" i="6"/>
  <c r="Z721" i="6"/>
  <c r="Y721" i="6"/>
  <c r="X721" i="6"/>
  <c r="W721" i="6"/>
  <c r="V721" i="6"/>
  <c r="U721" i="6"/>
  <c r="T721" i="6"/>
  <c r="S721" i="6"/>
  <c r="R721" i="6"/>
  <c r="Q721" i="6"/>
  <c r="P721" i="6"/>
  <c r="O721" i="6"/>
  <c r="AA720" i="6"/>
  <c r="Z720" i="6"/>
  <c r="Y720" i="6"/>
  <c r="X720" i="6"/>
  <c r="W720" i="6"/>
  <c r="V720" i="6"/>
  <c r="U720" i="6"/>
  <c r="T720" i="6"/>
  <c r="S720" i="6"/>
  <c r="R720" i="6"/>
  <c r="Q720" i="6"/>
  <c r="P720" i="6"/>
  <c r="O720" i="6"/>
  <c r="AA719" i="6"/>
  <c r="Z719" i="6"/>
  <c r="Y719" i="6"/>
  <c r="X719" i="6"/>
  <c r="W719" i="6"/>
  <c r="V719" i="6"/>
  <c r="U719" i="6"/>
  <c r="T719" i="6"/>
  <c r="S719" i="6"/>
  <c r="R719" i="6"/>
  <c r="Q719" i="6"/>
  <c r="P719" i="6"/>
  <c r="O719" i="6"/>
  <c r="AA718" i="6"/>
  <c r="Z718" i="6"/>
  <c r="Y718" i="6"/>
  <c r="X718" i="6"/>
  <c r="W718" i="6"/>
  <c r="V718" i="6"/>
  <c r="U718" i="6"/>
  <c r="T718" i="6"/>
  <c r="S718" i="6"/>
  <c r="R718" i="6"/>
  <c r="Q718" i="6"/>
  <c r="P718" i="6"/>
  <c r="O718" i="6"/>
  <c r="AA717" i="6"/>
  <c r="Z717" i="6"/>
  <c r="Y717" i="6"/>
  <c r="X717" i="6"/>
  <c r="W717" i="6"/>
  <c r="V717" i="6"/>
  <c r="U717" i="6"/>
  <c r="T717" i="6"/>
  <c r="S717" i="6"/>
  <c r="R717" i="6"/>
  <c r="Q717" i="6"/>
  <c r="P717" i="6"/>
  <c r="O717" i="6"/>
  <c r="AA716" i="6"/>
  <c r="Z716" i="6"/>
  <c r="Y716" i="6"/>
  <c r="X716" i="6"/>
  <c r="W716" i="6"/>
  <c r="V716" i="6"/>
  <c r="U716" i="6"/>
  <c r="T716" i="6"/>
  <c r="S716" i="6"/>
  <c r="R716" i="6"/>
  <c r="Q716" i="6"/>
  <c r="P716" i="6"/>
  <c r="O716" i="6"/>
  <c r="AA715" i="6"/>
  <c r="Z715" i="6"/>
  <c r="Y715" i="6"/>
  <c r="X715" i="6"/>
  <c r="W715" i="6"/>
  <c r="V715" i="6"/>
  <c r="U715" i="6"/>
  <c r="T715" i="6"/>
  <c r="S715" i="6"/>
  <c r="R715" i="6"/>
  <c r="Q715" i="6"/>
  <c r="P715" i="6"/>
  <c r="O715" i="6"/>
  <c r="AA714" i="6"/>
  <c r="Z714" i="6"/>
  <c r="Y714" i="6"/>
  <c r="X714" i="6"/>
  <c r="W714" i="6"/>
  <c r="V714" i="6"/>
  <c r="U714" i="6"/>
  <c r="T714" i="6"/>
  <c r="S714" i="6"/>
  <c r="R714" i="6"/>
  <c r="Q714" i="6"/>
  <c r="P714" i="6"/>
  <c r="O714" i="6"/>
  <c r="AA713" i="6"/>
  <c r="Z713" i="6"/>
  <c r="Y713" i="6"/>
  <c r="X713" i="6"/>
  <c r="W713" i="6"/>
  <c r="V713" i="6"/>
  <c r="U713" i="6"/>
  <c r="T713" i="6"/>
  <c r="S713" i="6"/>
  <c r="R713" i="6"/>
  <c r="Q713" i="6"/>
  <c r="P713" i="6"/>
  <c r="O713" i="6"/>
  <c r="AA712" i="6"/>
  <c r="Z712" i="6"/>
  <c r="Y712" i="6"/>
  <c r="X712" i="6"/>
  <c r="W712" i="6"/>
  <c r="V712" i="6"/>
  <c r="U712" i="6"/>
  <c r="T712" i="6"/>
  <c r="S712" i="6"/>
  <c r="R712" i="6"/>
  <c r="Q712" i="6"/>
  <c r="P712" i="6"/>
  <c r="O712" i="6"/>
  <c r="AA711" i="6"/>
  <c r="Z711" i="6"/>
  <c r="Y711" i="6"/>
  <c r="X711" i="6"/>
  <c r="W711" i="6"/>
  <c r="V711" i="6"/>
  <c r="U711" i="6"/>
  <c r="T711" i="6"/>
  <c r="S711" i="6"/>
  <c r="R711" i="6"/>
  <c r="Q711" i="6"/>
  <c r="P711" i="6"/>
  <c r="O711" i="6"/>
  <c r="AA710" i="6"/>
  <c r="Z710" i="6"/>
  <c r="Y710" i="6"/>
  <c r="X710" i="6"/>
  <c r="W710" i="6"/>
  <c r="V710" i="6"/>
  <c r="U710" i="6"/>
  <c r="T710" i="6"/>
  <c r="S710" i="6"/>
  <c r="R710" i="6"/>
  <c r="Q710" i="6"/>
  <c r="P710" i="6"/>
  <c r="O710" i="6"/>
  <c r="AA709" i="6"/>
  <c r="Z709" i="6"/>
  <c r="Y709" i="6"/>
  <c r="X709" i="6"/>
  <c r="W709" i="6"/>
  <c r="V709" i="6"/>
  <c r="U709" i="6"/>
  <c r="T709" i="6"/>
  <c r="S709" i="6"/>
  <c r="R709" i="6"/>
  <c r="Q709" i="6"/>
  <c r="P709" i="6"/>
  <c r="O709" i="6"/>
  <c r="AA708" i="6"/>
  <c r="Z708" i="6"/>
  <c r="Y708" i="6"/>
  <c r="X708" i="6"/>
  <c r="W708" i="6"/>
  <c r="V708" i="6"/>
  <c r="U708" i="6"/>
  <c r="T708" i="6"/>
  <c r="S708" i="6"/>
  <c r="R708" i="6"/>
  <c r="Q708" i="6"/>
  <c r="P708" i="6"/>
  <c r="O708" i="6"/>
  <c r="AA707" i="6"/>
  <c r="Z707" i="6"/>
  <c r="Y707" i="6"/>
  <c r="X707" i="6"/>
  <c r="W707" i="6"/>
  <c r="V707" i="6"/>
  <c r="U707" i="6"/>
  <c r="T707" i="6"/>
  <c r="S707" i="6"/>
  <c r="R707" i="6"/>
  <c r="Q707" i="6"/>
  <c r="P707" i="6"/>
  <c r="O707" i="6"/>
  <c r="AA706" i="6"/>
  <c r="Z706" i="6"/>
  <c r="Y706" i="6"/>
  <c r="X706" i="6"/>
  <c r="W706" i="6"/>
  <c r="V706" i="6"/>
  <c r="U706" i="6"/>
  <c r="T706" i="6"/>
  <c r="S706" i="6"/>
  <c r="R706" i="6"/>
  <c r="Q706" i="6"/>
  <c r="P706" i="6"/>
  <c r="O706" i="6"/>
  <c r="AA705" i="6"/>
  <c r="Z705" i="6"/>
  <c r="Y705" i="6"/>
  <c r="X705" i="6"/>
  <c r="W705" i="6"/>
  <c r="V705" i="6"/>
  <c r="U705" i="6"/>
  <c r="T705" i="6"/>
  <c r="S705" i="6"/>
  <c r="R705" i="6"/>
  <c r="Q705" i="6"/>
  <c r="P705" i="6"/>
  <c r="O705" i="6"/>
  <c r="AA704" i="6"/>
  <c r="Z704" i="6"/>
  <c r="Y704" i="6"/>
  <c r="X704" i="6"/>
  <c r="W704" i="6"/>
  <c r="V704" i="6"/>
  <c r="U704" i="6"/>
  <c r="T704" i="6"/>
  <c r="S704" i="6"/>
  <c r="R704" i="6"/>
  <c r="Q704" i="6"/>
  <c r="P704" i="6"/>
  <c r="O704" i="6"/>
  <c r="AA703" i="6"/>
  <c r="Z703" i="6"/>
  <c r="Y703" i="6"/>
  <c r="X703" i="6"/>
  <c r="W703" i="6"/>
  <c r="V703" i="6"/>
  <c r="U703" i="6"/>
  <c r="T703" i="6"/>
  <c r="S703" i="6"/>
  <c r="R703" i="6"/>
  <c r="Q703" i="6"/>
  <c r="P703" i="6"/>
  <c r="O703" i="6"/>
  <c r="AA702" i="6"/>
  <c r="Z702" i="6"/>
  <c r="Y702" i="6"/>
  <c r="X702" i="6"/>
  <c r="W702" i="6"/>
  <c r="V702" i="6"/>
  <c r="U702" i="6"/>
  <c r="T702" i="6"/>
  <c r="S702" i="6"/>
  <c r="R702" i="6"/>
  <c r="Q702" i="6"/>
  <c r="P702" i="6"/>
  <c r="O702" i="6"/>
  <c r="AA701" i="6"/>
  <c r="Z701" i="6"/>
  <c r="Y701" i="6"/>
  <c r="X701" i="6"/>
  <c r="W701" i="6"/>
  <c r="V701" i="6"/>
  <c r="U701" i="6"/>
  <c r="T701" i="6"/>
  <c r="S701" i="6"/>
  <c r="R701" i="6"/>
  <c r="Q701" i="6"/>
  <c r="P701" i="6"/>
  <c r="O701" i="6"/>
  <c r="AA700" i="6"/>
  <c r="Z700" i="6"/>
  <c r="Y700" i="6"/>
  <c r="X700" i="6"/>
  <c r="W700" i="6"/>
  <c r="V700" i="6"/>
  <c r="U700" i="6"/>
  <c r="T700" i="6"/>
  <c r="S700" i="6"/>
  <c r="R700" i="6"/>
  <c r="Q700" i="6"/>
  <c r="P700" i="6"/>
  <c r="O700" i="6"/>
  <c r="AA699" i="6"/>
  <c r="Z699" i="6"/>
  <c r="Y699" i="6"/>
  <c r="X699" i="6"/>
  <c r="W699" i="6"/>
  <c r="V699" i="6"/>
  <c r="U699" i="6"/>
  <c r="T699" i="6"/>
  <c r="S699" i="6"/>
  <c r="R699" i="6"/>
  <c r="Q699" i="6"/>
  <c r="P699" i="6"/>
  <c r="O699" i="6"/>
  <c r="AA698" i="6"/>
  <c r="Z698" i="6"/>
  <c r="Y698" i="6"/>
  <c r="X698" i="6"/>
  <c r="W698" i="6"/>
  <c r="V698" i="6"/>
  <c r="U698" i="6"/>
  <c r="T698" i="6"/>
  <c r="S698" i="6"/>
  <c r="R698" i="6"/>
  <c r="Q698" i="6"/>
  <c r="P698" i="6"/>
  <c r="O698" i="6"/>
  <c r="AA697" i="6"/>
  <c r="Z697" i="6"/>
  <c r="Y697" i="6"/>
  <c r="X697" i="6"/>
  <c r="W697" i="6"/>
  <c r="V697" i="6"/>
  <c r="U697" i="6"/>
  <c r="T697" i="6"/>
  <c r="S697" i="6"/>
  <c r="R697" i="6"/>
  <c r="Q697" i="6"/>
  <c r="P697" i="6"/>
  <c r="O697" i="6"/>
  <c r="AA696" i="6"/>
  <c r="Z696" i="6"/>
  <c r="Y696" i="6"/>
  <c r="X696" i="6"/>
  <c r="W696" i="6"/>
  <c r="V696" i="6"/>
  <c r="U696" i="6"/>
  <c r="T696" i="6"/>
  <c r="S696" i="6"/>
  <c r="R696" i="6"/>
  <c r="Q696" i="6"/>
  <c r="P696" i="6"/>
  <c r="O696" i="6"/>
  <c r="AA695" i="6"/>
  <c r="Z695" i="6"/>
  <c r="Y695" i="6"/>
  <c r="X695" i="6"/>
  <c r="W695" i="6"/>
  <c r="V695" i="6"/>
  <c r="U695" i="6"/>
  <c r="T695" i="6"/>
  <c r="S695" i="6"/>
  <c r="R695" i="6"/>
  <c r="Q695" i="6"/>
  <c r="P695" i="6"/>
  <c r="O695" i="6"/>
  <c r="AA694" i="6"/>
  <c r="Z694" i="6"/>
  <c r="Y694" i="6"/>
  <c r="X694" i="6"/>
  <c r="W694" i="6"/>
  <c r="V694" i="6"/>
  <c r="U694" i="6"/>
  <c r="T694" i="6"/>
  <c r="S694" i="6"/>
  <c r="R694" i="6"/>
  <c r="Q694" i="6"/>
  <c r="P694" i="6"/>
  <c r="O694" i="6"/>
  <c r="AA693" i="6"/>
  <c r="Z693" i="6"/>
  <c r="Y693" i="6"/>
  <c r="X693" i="6"/>
  <c r="W693" i="6"/>
  <c r="V693" i="6"/>
  <c r="U693" i="6"/>
  <c r="T693" i="6"/>
  <c r="S693" i="6"/>
  <c r="R693" i="6"/>
  <c r="Q693" i="6"/>
  <c r="P693" i="6"/>
  <c r="O693" i="6"/>
  <c r="AA692" i="6"/>
  <c r="Z692" i="6"/>
  <c r="Y692" i="6"/>
  <c r="X692" i="6"/>
  <c r="W692" i="6"/>
  <c r="V692" i="6"/>
  <c r="U692" i="6"/>
  <c r="T692" i="6"/>
  <c r="S692" i="6"/>
  <c r="R692" i="6"/>
  <c r="Q692" i="6"/>
  <c r="P692" i="6"/>
  <c r="O692" i="6"/>
  <c r="AA691" i="6"/>
  <c r="Z691" i="6"/>
  <c r="Y691" i="6"/>
  <c r="X691" i="6"/>
  <c r="W691" i="6"/>
  <c r="V691" i="6"/>
  <c r="U691" i="6"/>
  <c r="T691" i="6"/>
  <c r="S691" i="6"/>
  <c r="R691" i="6"/>
  <c r="Q691" i="6"/>
  <c r="P691" i="6"/>
  <c r="O691" i="6"/>
  <c r="AA690" i="6"/>
  <c r="Z690" i="6"/>
  <c r="Y690" i="6"/>
  <c r="X690" i="6"/>
  <c r="W690" i="6"/>
  <c r="V690" i="6"/>
  <c r="U690" i="6"/>
  <c r="T690" i="6"/>
  <c r="S690" i="6"/>
  <c r="R690" i="6"/>
  <c r="Q690" i="6"/>
  <c r="P690" i="6"/>
  <c r="O690" i="6"/>
  <c r="AA689" i="6"/>
  <c r="Z689" i="6"/>
  <c r="Y689" i="6"/>
  <c r="X689" i="6"/>
  <c r="W689" i="6"/>
  <c r="V689" i="6"/>
  <c r="U689" i="6"/>
  <c r="T689" i="6"/>
  <c r="S689" i="6"/>
  <c r="R689" i="6"/>
  <c r="Q689" i="6"/>
  <c r="P689" i="6"/>
  <c r="O689" i="6"/>
  <c r="AA688" i="6"/>
  <c r="Z688" i="6"/>
  <c r="Y688" i="6"/>
  <c r="X688" i="6"/>
  <c r="W688" i="6"/>
  <c r="V688" i="6"/>
  <c r="U688" i="6"/>
  <c r="T688" i="6"/>
  <c r="S688" i="6"/>
  <c r="R688" i="6"/>
  <c r="Q688" i="6"/>
  <c r="P688" i="6"/>
  <c r="O688" i="6"/>
  <c r="AA687" i="6"/>
  <c r="Z687" i="6"/>
  <c r="Y687" i="6"/>
  <c r="X687" i="6"/>
  <c r="W687" i="6"/>
  <c r="V687" i="6"/>
  <c r="U687" i="6"/>
  <c r="T687" i="6"/>
  <c r="S687" i="6"/>
  <c r="R687" i="6"/>
  <c r="Q687" i="6"/>
  <c r="P687" i="6"/>
  <c r="O687" i="6"/>
  <c r="AA686" i="6"/>
  <c r="Z686" i="6"/>
  <c r="Y686" i="6"/>
  <c r="X686" i="6"/>
  <c r="W686" i="6"/>
  <c r="V686" i="6"/>
  <c r="U686" i="6"/>
  <c r="T686" i="6"/>
  <c r="S686" i="6"/>
  <c r="R686" i="6"/>
  <c r="Q686" i="6"/>
  <c r="P686" i="6"/>
  <c r="O686" i="6"/>
  <c r="AA685" i="6"/>
  <c r="Z685" i="6"/>
  <c r="Y685" i="6"/>
  <c r="X685" i="6"/>
  <c r="W685" i="6"/>
  <c r="V685" i="6"/>
  <c r="U685" i="6"/>
  <c r="T685" i="6"/>
  <c r="S685" i="6"/>
  <c r="R685" i="6"/>
  <c r="Q685" i="6"/>
  <c r="P685" i="6"/>
  <c r="O685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AA683" i="6"/>
  <c r="Z683" i="6"/>
  <c r="Y683" i="6"/>
  <c r="X683" i="6"/>
  <c r="W683" i="6"/>
  <c r="V683" i="6"/>
  <c r="U683" i="6"/>
  <c r="T683" i="6"/>
  <c r="S683" i="6"/>
  <c r="R683" i="6"/>
  <c r="Q683" i="6"/>
  <c r="P683" i="6"/>
  <c r="O683" i="6"/>
  <c r="AA682" i="6"/>
  <c r="Z682" i="6"/>
  <c r="Y682" i="6"/>
  <c r="X682" i="6"/>
  <c r="W682" i="6"/>
  <c r="V682" i="6"/>
  <c r="U682" i="6"/>
  <c r="T682" i="6"/>
  <c r="S682" i="6"/>
  <c r="R682" i="6"/>
  <c r="Q682" i="6"/>
  <c r="P682" i="6"/>
  <c r="O682" i="6"/>
  <c r="AA681" i="6"/>
  <c r="Z681" i="6"/>
  <c r="Y681" i="6"/>
  <c r="X681" i="6"/>
  <c r="W681" i="6"/>
  <c r="V681" i="6"/>
  <c r="U681" i="6"/>
  <c r="T681" i="6"/>
  <c r="S681" i="6"/>
  <c r="R681" i="6"/>
  <c r="Q681" i="6"/>
  <c r="P681" i="6"/>
  <c r="O681" i="6"/>
  <c r="AA680" i="6"/>
  <c r="Z680" i="6"/>
  <c r="Y680" i="6"/>
  <c r="X680" i="6"/>
  <c r="W680" i="6"/>
  <c r="V680" i="6"/>
  <c r="U680" i="6"/>
  <c r="T680" i="6"/>
  <c r="S680" i="6"/>
  <c r="R680" i="6"/>
  <c r="Q680" i="6"/>
  <c r="P680" i="6"/>
  <c r="O680" i="6"/>
  <c r="AA679" i="6"/>
  <c r="Z679" i="6"/>
  <c r="Y679" i="6"/>
  <c r="X679" i="6"/>
  <c r="W679" i="6"/>
  <c r="V679" i="6"/>
  <c r="U679" i="6"/>
  <c r="T679" i="6"/>
  <c r="S679" i="6"/>
  <c r="R679" i="6"/>
  <c r="Q679" i="6"/>
  <c r="P679" i="6"/>
  <c r="O679" i="6"/>
  <c r="AA678" i="6"/>
  <c r="Z678" i="6"/>
  <c r="Y678" i="6"/>
  <c r="X678" i="6"/>
  <c r="W678" i="6"/>
  <c r="V678" i="6"/>
  <c r="U678" i="6"/>
  <c r="T678" i="6"/>
  <c r="S678" i="6"/>
  <c r="R678" i="6"/>
  <c r="Q678" i="6"/>
  <c r="P678" i="6"/>
  <c r="O678" i="6"/>
  <c r="AA677" i="6"/>
  <c r="Z677" i="6"/>
  <c r="Y677" i="6"/>
  <c r="X677" i="6"/>
  <c r="W677" i="6"/>
  <c r="V677" i="6"/>
  <c r="U677" i="6"/>
  <c r="T677" i="6"/>
  <c r="S677" i="6"/>
  <c r="R677" i="6"/>
  <c r="Q677" i="6"/>
  <c r="P677" i="6"/>
  <c r="O677" i="6"/>
  <c r="AA676" i="6"/>
  <c r="Z676" i="6"/>
  <c r="Y676" i="6"/>
  <c r="X676" i="6"/>
  <c r="W676" i="6"/>
  <c r="V676" i="6"/>
  <c r="U676" i="6"/>
  <c r="T676" i="6"/>
  <c r="S676" i="6"/>
  <c r="R676" i="6"/>
  <c r="Q676" i="6"/>
  <c r="P676" i="6"/>
  <c r="O676" i="6"/>
  <c r="AA675" i="6"/>
  <c r="Z675" i="6"/>
  <c r="Y675" i="6"/>
  <c r="X675" i="6"/>
  <c r="W675" i="6"/>
  <c r="V675" i="6"/>
  <c r="U675" i="6"/>
  <c r="T675" i="6"/>
  <c r="S675" i="6"/>
  <c r="R675" i="6"/>
  <c r="Q675" i="6"/>
  <c r="P675" i="6"/>
  <c r="O675" i="6"/>
  <c r="AA674" i="6"/>
  <c r="Z674" i="6"/>
  <c r="Y674" i="6"/>
  <c r="X674" i="6"/>
  <c r="W674" i="6"/>
  <c r="V674" i="6"/>
  <c r="U674" i="6"/>
  <c r="T674" i="6"/>
  <c r="S674" i="6"/>
  <c r="R674" i="6"/>
  <c r="Q674" i="6"/>
  <c r="P674" i="6"/>
  <c r="O674" i="6"/>
  <c r="AA673" i="6"/>
  <c r="Z673" i="6"/>
  <c r="Y673" i="6"/>
  <c r="X673" i="6"/>
  <c r="W673" i="6"/>
  <c r="V673" i="6"/>
  <c r="U673" i="6"/>
  <c r="T673" i="6"/>
  <c r="S673" i="6"/>
  <c r="R673" i="6"/>
  <c r="Q673" i="6"/>
  <c r="P673" i="6"/>
  <c r="O673" i="6"/>
  <c r="AA672" i="6"/>
  <c r="Z672" i="6"/>
  <c r="Y672" i="6"/>
  <c r="X672" i="6"/>
  <c r="W672" i="6"/>
  <c r="V672" i="6"/>
  <c r="U672" i="6"/>
  <c r="T672" i="6"/>
  <c r="S672" i="6"/>
  <c r="R672" i="6"/>
  <c r="Q672" i="6"/>
  <c r="P672" i="6"/>
  <c r="O672" i="6"/>
  <c r="AA671" i="6"/>
  <c r="Z671" i="6"/>
  <c r="Y671" i="6"/>
  <c r="X671" i="6"/>
  <c r="W671" i="6"/>
  <c r="V671" i="6"/>
  <c r="U671" i="6"/>
  <c r="T671" i="6"/>
  <c r="S671" i="6"/>
  <c r="R671" i="6"/>
  <c r="Q671" i="6"/>
  <c r="P671" i="6"/>
  <c r="O671" i="6"/>
  <c r="AA670" i="6"/>
  <c r="Z670" i="6"/>
  <c r="Y670" i="6"/>
  <c r="X670" i="6"/>
  <c r="W670" i="6"/>
  <c r="V670" i="6"/>
  <c r="U670" i="6"/>
  <c r="T670" i="6"/>
  <c r="S670" i="6"/>
  <c r="R670" i="6"/>
  <c r="Q670" i="6"/>
  <c r="P670" i="6"/>
  <c r="O670" i="6"/>
  <c r="AA669" i="6"/>
  <c r="Z669" i="6"/>
  <c r="Y669" i="6"/>
  <c r="X669" i="6"/>
  <c r="W669" i="6"/>
  <c r="V669" i="6"/>
  <c r="U669" i="6"/>
  <c r="T669" i="6"/>
  <c r="S669" i="6"/>
  <c r="R669" i="6"/>
  <c r="Q669" i="6"/>
  <c r="P669" i="6"/>
  <c r="O669" i="6"/>
  <c r="AA668" i="6"/>
  <c r="Z668" i="6"/>
  <c r="Y668" i="6"/>
  <c r="X668" i="6"/>
  <c r="W668" i="6"/>
  <c r="V668" i="6"/>
  <c r="U668" i="6"/>
  <c r="T668" i="6"/>
  <c r="S668" i="6"/>
  <c r="R668" i="6"/>
  <c r="Q668" i="6"/>
  <c r="P668" i="6"/>
  <c r="O668" i="6"/>
  <c r="AA667" i="6"/>
  <c r="Z667" i="6"/>
  <c r="Y667" i="6"/>
  <c r="X667" i="6"/>
  <c r="W667" i="6"/>
  <c r="V667" i="6"/>
  <c r="U667" i="6"/>
  <c r="T667" i="6"/>
  <c r="S667" i="6"/>
  <c r="R667" i="6"/>
  <c r="Q667" i="6"/>
  <c r="P667" i="6"/>
  <c r="O667" i="6"/>
  <c r="AA666" i="6"/>
  <c r="Z666" i="6"/>
  <c r="Y666" i="6"/>
  <c r="X666" i="6"/>
  <c r="W666" i="6"/>
  <c r="V666" i="6"/>
  <c r="U666" i="6"/>
  <c r="T666" i="6"/>
  <c r="S666" i="6"/>
  <c r="R666" i="6"/>
  <c r="Q666" i="6"/>
  <c r="P666" i="6"/>
  <c r="O666" i="6"/>
  <c r="AA665" i="6"/>
  <c r="Z665" i="6"/>
  <c r="Y665" i="6"/>
  <c r="X665" i="6"/>
  <c r="W665" i="6"/>
  <c r="V665" i="6"/>
  <c r="U665" i="6"/>
  <c r="T665" i="6"/>
  <c r="S665" i="6"/>
  <c r="R665" i="6"/>
  <c r="Q665" i="6"/>
  <c r="P665" i="6"/>
  <c r="O665" i="6"/>
  <c r="AA664" i="6"/>
  <c r="Z664" i="6"/>
  <c r="Y664" i="6"/>
  <c r="X664" i="6"/>
  <c r="W664" i="6"/>
  <c r="V664" i="6"/>
  <c r="U664" i="6"/>
  <c r="T664" i="6"/>
  <c r="S664" i="6"/>
  <c r="R664" i="6"/>
  <c r="Q664" i="6"/>
  <c r="P664" i="6"/>
  <c r="O664" i="6"/>
  <c r="AA663" i="6"/>
  <c r="Z663" i="6"/>
  <c r="Y663" i="6"/>
  <c r="X663" i="6"/>
  <c r="W663" i="6"/>
  <c r="V663" i="6"/>
  <c r="U663" i="6"/>
  <c r="T663" i="6"/>
  <c r="S663" i="6"/>
  <c r="R663" i="6"/>
  <c r="Q663" i="6"/>
  <c r="P663" i="6"/>
  <c r="O663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AA661" i="6"/>
  <c r="Z661" i="6"/>
  <c r="Y661" i="6"/>
  <c r="X661" i="6"/>
  <c r="W661" i="6"/>
  <c r="V661" i="6"/>
  <c r="U661" i="6"/>
  <c r="T661" i="6"/>
  <c r="S661" i="6"/>
  <c r="R661" i="6"/>
  <c r="Q661" i="6"/>
  <c r="P661" i="6"/>
  <c r="O661" i="6"/>
  <c r="AA660" i="6"/>
  <c r="Z660" i="6"/>
  <c r="Y660" i="6"/>
  <c r="X660" i="6"/>
  <c r="W660" i="6"/>
  <c r="V660" i="6"/>
  <c r="U660" i="6"/>
  <c r="T660" i="6"/>
  <c r="S660" i="6"/>
  <c r="R660" i="6"/>
  <c r="Q660" i="6"/>
  <c r="P660" i="6"/>
  <c r="O660" i="6"/>
  <c r="AA659" i="6"/>
  <c r="Z659" i="6"/>
  <c r="Y659" i="6"/>
  <c r="X659" i="6"/>
  <c r="W659" i="6"/>
  <c r="V659" i="6"/>
  <c r="U659" i="6"/>
  <c r="T659" i="6"/>
  <c r="S659" i="6"/>
  <c r="R659" i="6"/>
  <c r="Q659" i="6"/>
  <c r="P659" i="6"/>
  <c r="O659" i="6"/>
  <c r="AA658" i="6"/>
  <c r="Z658" i="6"/>
  <c r="Y658" i="6"/>
  <c r="X658" i="6"/>
  <c r="W658" i="6"/>
  <c r="V658" i="6"/>
  <c r="U658" i="6"/>
  <c r="T658" i="6"/>
  <c r="S658" i="6"/>
  <c r="R658" i="6"/>
  <c r="Q658" i="6"/>
  <c r="P658" i="6"/>
  <c r="O658" i="6"/>
  <c r="AA657" i="6"/>
  <c r="Z657" i="6"/>
  <c r="Y657" i="6"/>
  <c r="X657" i="6"/>
  <c r="W657" i="6"/>
  <c r="V657" i="6"/>
  <c r="U657" i="6"/>
  <c r="T657" i="6"/>
  <c r="S657" i="6"/>
  <c r="R657" i="6"/>
  <c r="Q657" i="6"/>
  <c r="P657" i="6"/>
  <c r="O657" i="6"/>
  <c r="AA656" i="6"/>
  <c r="Z656" i="6"/>
  <c r="Y656" i="6"/>
  <c r="X656" i="6"/>
  <c r="W656" i="6"/>
  <c r="V656" i="6"/>
  <c r="U656" i="6"/>
  <c r="T656" i="6"/>
  <c r="S656" i="6"/>
  <c r="R656" i="6"/>
  <c r="Q656" i="6"/>
  <c r="P656" i="6"/>
  <c r="O656" i="6"/>
  <c r="AA655" i="6"/>
  <c r="Z655" i="6"/>
  <c r="Y655" i="6"/>
  <c r="X655" i="6"/>
  <c r="W655" i="6"/>
  <c r="V655" i="6"/>
  <c r="U655" i="6"/>
  <c r="T655" i="6"/>
  <c r="S655" i="6"/>
  <c r="R655" i="6"/>
  <c r="Q655" i="6"/>
  <c r="P655" i="6"/>
  <c r="O655" i="6"/>
  <c r="AA654" i="6"/>
  <c r="Z654" i="6"/>
  <c r="Y654" i="6"/>
  <c r="X654" i="6"/>
  <c r="W654" i="6"/>
  <c r="V654" i="6"/>
  <c r="U654" i="6"/>
  <c r="T654" i="6"/>
  <c r="S654" i="6"/>
  <c r="R654" i="6"/>
  <c r="Q654" i="6"/>
  <c r="P654" i="6"/>
  <c r="O654" i="6"/>
  <c r="AA653" i="6"/>
  <c r="Z653" i="6"/>
  <c r="Y653" i="6"/>
  <c r="X653" i="6"/>
  <c r="W653" i="6"/>
  <c r="V653" i="6"/>
  <c r="U653" i="6"/>
  <c r="T653" i="6"/>
  <c r="S653" i="6"/>
  <c r="R653" i="6"/>
  <c r="Q653" i="6"/>
  <c r="P653" i="6"/>
  <c r="O653" i="6"/>
  <c r="AA652" i="6"/>
  <c r="Z652" i="6"/>
  <c r="Y652" i="6"/>
  <c r="X652" i="6"/>
  <c r="W652" i="6"/>
  <c r="V652" i="6"/>
  <c r="U652" i="6"/>
  <c r="T652" i="6"/>
  <c r="S652" i="6"/>
  <c r="R652" i="6"/>
  <c r="Q652" i="6"/>
  <c r="P652" i="6"/>
  <c r="O652" i="6"/>
  <c r="AA651" i="6"/>
  <c r="Z651" i="6"/>
  <c r="Y651" i="6"/>
  <c r="X651" i="6"/>
  <c r="W651" i="6"/>
  <c r="V651" i="6"/>
  <c r="U651" i="6"/>
  <c r="T651" i="6"/>
  <c r="S651" i="6"/>
  <c r="R651" i="6"/>
  <c r="Q651" i="6"/>
  <c r="P651" i="6"/>
  <c r="O651" i="6"/>
  <c r="AA650" i="6"/>
  <c r="Z650" i="6"/>
  <c r="Y650" i="6"/>
  <c r="X650" i="6"/>
  <c r="W650" i="6"/>
  <c r="V650" i="6"/>
  <c r="U650" i="6"/>
  <c r="T650" i="6"/>
  <c r="S650" i="6"/>
  <c r="R650" i="6"/>
  <c r="Q650" i="6"/>
  <c r="P650" i="6"/>
  <c r="O650" i="6"/>
  <c r="AA649" i="6"/>
  <c r="Z649" i="6"/>
  <c r="Y649" i="6"/>
  <c r="X649" i="6"/>
  <c r="W649" i="6"/>
  <c r="V649" i="6"/>
  <c r="U649" i="6"/>
  <c r="T649" i="6"/>
  <c r="S649" i="6"/>
  <c r="R649" i="6"/>
  <c r="Q649" i="6"/>
  <c r="P649" i="6"/>
  <c r="O649" i="6"/>
  <c r="AA648" i="6"/>
  <c r="Z648" i="6"/>
  <c r="Y648" i="6"/>
  <c r="X648" i="6"/>
  <c r="W648" i="6"/>
  <c r="V648" i="6"/>
  <c r="U648" i="6"/>
  <c r="T648" i="6"/>
  <c r="S648" i="6"/>
  <c r="R648" i="6"/>
  <c r="Q648" i="6"/>
  <c r="P648" i="6"/>
  <c r="O648" i="6"/>
  <c r="AA647" i="6"/>
  <c r="Z647" i="6"/>
  <c r="Y647" i="6"/>
  <c r="X647" i="6"/>
  <c r="W647" i="6"/>
  <c r="V647" i="6"/>
  <c r="U647" i="6"/>
  <c r="T647" i="6"/>
  <c r="S647" i="6"/>
  <c r="R647" i="6"/>
  <c r="Q647" i="6"/>
  <c r="P647" i="6"/>
  <c r="O647" i="6"/>
  <c r="AA646" i="6"/>
  <c r="Z646" i="6"/>
  <c r="Y646" i="6"/>
  <c r="X646" i="6"/>
  <c r="W646" i="6"/>
  <c r="V646" i="6"/>
  <c r="U646" i="6"/>
  <c r="T646" i="6"/>
  <c r="S646" i="6"/>
  <c r="R646" i="6"/>
  <c r="Q646" i="6"/>
  <c r="P646" i="6"/>
  <c r="O646" i="6"/>
  <c r="AA645" i="6"/>
  <c r="Z645" i="6"/>
  <c r="Y645" i="6"/>
  <c r="X645" i="6"/>
  <c r="W645" i="6"/>
  <c r="V645" i="6"/>
  <c r="U645" i="6"/>
  <c r="T645" i="6"/>
  <c r="S645" i="6"/>
  <c r="R645" i="6"/>
  <c r="Q645" i="6"/>
  <c r="P645" i="6"/>
  <c r="O645" i="6"/>
  <c r="AA644" i="6"/>
  <c r="Z644" i="6"/>
  <c r="Y644" i="6"/>
  <c r="X644" i="6"/>
  <c r="W644" i="6"/>
  <c r="V644" i="6"/>
  <c r="U644" i="6"/>
  <c r="T644" i="6"/>
  <c r="S644" i="6"/>
  <c r="R644" i="6"/>
  <c r="Q644" i="6"/>
  <c r="P644" i="6"/>
  <c r="O644" i="6"/>
  <c r="AA643" i="6"/>
  <c r="Z643" i="6"/>
  <c r="Y643" i="6"/>
  <c r="X643" i="6"/>
  <c r="W643" i="6"/>
  <c r="V643" i="6"/>
  <c r="U643" i="6"/>
  <c r="T643" i="6"/>
  <c r="S643" i="6"/>
  <c r="R643" i="6"/>
  <c r="Q643" i="6"/>
  <c r="P643" i="6"/>
  <c r="O643" i="6"/>
  <c r="AA642" i="6"/>
  <c r="Z642" i="6"/>
  <c r="Y642" i="6"/>
  <c r="X642" i="6"/>
  <c r="W642" i="6"/>
  <c r="V642" i="6"/>
  <c r="U642" i="6"/>
  <c r="T642" i="6"/>
  <c r="S642" i="6"/>
  <c r="R642" i="6"/>
  <c r="Q642" i="6"/>
  <c r="P642" i="6"/>
  <c r="O642" i="6"/>
  <c r="AA641" i="6"/>
  <c r="Z641" i="6"/>
  <c r="Y641" i="6"/>
  <c r="X641" i="6"/>
  <c r="W641" i="6"/>
  <c r="V641" i="6"/>
  <c r="U641" i="6"/>
  <c r="T641" i="6"/>
  <c r="S641" i="6"/>
  <c r="R641" i="6"/>
  <c r="Q641" i="6"/>
  <c r="P641" i="6"/>
  <c r="O641" i="6"/>
  <c r="AA640" i="6"/>
  <c r="Z640" i="6"/>
  <c r="Y640" i="6"/>
  <c r="X640" i="6"/>
  <c r="W640" i="6"/>
  <c r="V640" i="6"/>
  <c r="U640" i="6"/>
  <c r="T640" i="6"/>
  <c r="S640" i="6"/>
  <c r="R640" i="6"/>
  <c r="Q640" i="6"/>
  <c r="P640" i="6"/>
  <c r="O640" i="6"/>
  <c r="AA639" i="6"/>
  <c r="Z639" i="6"/>
  <c r="Y639" i="6"/>
  <c r="X639" i="6"/>
  <c r="W639" i="6"/>
  <c r="V639" i="6"/>
  <c r="U639" i="6"/>
  <c r="T639" i="6"/>
  <c r="S639" i="6"/>
  <c r="R639" i="6"/>
  <c r="Q639" i="6"/>
  <c r="P639" i="6"/>
  <c r="O639" i="6"/>
  <c r="AA638" i="6"/>
  <c r="Z638" i="6"/>
  <c r="Y638" i="6"/>
  <c r="X638" i="6"/>
  <c r="W638" i="6"/>
  <c r="V638" i="6"/>
  <c r="U638" i="6"/>
  <c r="T638" i="6"/>
  <c r="S638" i="6"/>
  <c r="R638" i="6"/>
  <c r="Q638" i="6"/>
  <c r="P638" i="6"/>
  <c r="O638" i="6"/>
  <c r="AA637" i="6"/>
  <c r="Z637" i="6"/>
  <c r="Y637" i="6"/>
  <c r="X637" i="6"/>
  <c r="W637" i="6"/>
  <c r="V637" i="6"/>
  <c r="U637" i="6"/>
  <c r="T637" i="6"/>
  <c r="S637" i="6"/>
  <c r="R637" i="6"/>
  <c r="Q637" i="6"/>
  <c r="P637" i="6"/>
  <c r="O637" i="6"/>
  <c r="AA636" i="6"/>
  <c r="Z636" i="6"/>
  <c r="Y636" i="6"/>
  <c r="X636" i="6"/>
  <c r="W636" i="6"/>
  <c r="V636" i="6"/>
  <c r="U636" i="6"/>
  <c r="T636" i="6"/>
  <c r="S636" i="6"/>
  <c r="R636" i="6"/>
  <c r="Q636" i="6"/>
  <c r="P636" i="6"/>
  <c r="O636" i="6"/>
  <c r="AA635" i="6"/>
  <c r="Z635" i="6"/>
  <c r="Y635" i="6"/>
  <c r="X635" i="6"/>
  <c r="W635" i="6"/>
  <c r="V635" i="6"/>
  <c r="U635" i="6"/>
  <c r="T635" i="6"/>
  <c r="S635" i="6"/>
  <c r="R635" i="6"/>
  <c r="Q635" i="6"/>
  <c r="P635" i="6"/>
  <c r="O635" i="6"/>
  <c r="AA634" i="6"/>
  <c r="Z634" i="6"/>
  <c r="Y634" i="6"/>
  <c r="X634" i="6"/>
  <c r="W634" i="6"/>
  <c r="V634" i="6"/>
  <c r="U634" i="6"/>
  <c r="T634" i="6"/>
  <c r="S634" i="6"/>
  <c r="R634" i="6"/>
  <c r="Q634" i="6"/>
  <c r="P634" i="6"/>
  <c r="O634" i="6"/>
  <c r="AA633" i="6"/>
  <c r="Z633" i="6"/>
  <c r="Y633" i="6"/>
  <c r="X633" i="6"/>
  <c r="W633" i="6"/>
  <c r="V633" i="6"/>
  <c r="U633" i="6"/>
  <c r="T633" i="6"/>
  <c r="S633" i="6"/>
  <c r="R633" i="6"/>
  <c r="Q633" i="6"/>
  <c r="P633" i="6"/>
  <c r="O633" i="6"/>
  <c r="AA632" i="6"/>
  <c r="Z632" i="6"/>
  <c r="Y632" i="6"/>
  <c r="X632" i="6"/>
  <c r="W632" i="6"/>
  <c r="V632" i="6"/>
  <c r="U632" i="6"/>
  <c r="T632" i="6"/>
  <c r="S632" i="6"/>
  <c r="R632" i="6"/>
  <c r="Q632" i="6"/>
  <c r="P632" i="6"/>
  <c r="O632" i="6"/>
  <c r="AA631" i="6"/>
  <c r="Z631" i="6"/>
  <c r="Y631" i="6"/>
  <c r="X631" i="6"/>
  <c r="W631" i="6"/>
  <c r="V631" i="6"/>
  <c r="U631" i="6"/>
  <c r="T631" i="6"/>
  <c r="S631" i="6"/>
  <c r="R631" i="6"/>
  <c r="Q631" i="6"/>
  <c r="P631" i="6"/>
  <c r="O631" i="6"/>
  <c r="AA630" i="6"/>
  <c r="Z630" i="6"/>
  <c r="Y630" i="6"/>
  <c r="X630" i="6"/>
  <c r="W630" i="6"/>
  <c r="V630" i="6"/>
  <c r="U630" i="6"/>
  <c r="T630" i="6"/>
  <c r="S630" i="6"/>
  <c r="R630" i="6"/>
  <c r="Q630" i="6"/>
  <c r="P630" i="6"/>
  <c r="O630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AA628" i="6"/>
  <c r="Z628" i="6"/>
  <c r="Y628" i="6"/>
  <c r="X628" i="6"/>
  <c r="W628" i="6"/>
  <c r="V628" i="6"/>
  <c r="U628" i="6"/>
  <c r="T628" i="6"/>
  <c r="S628" i="6"/>
  <c r="R628" i="6"/>
  <c r="Q628" i="6"/>
  <c r="P628" i="6"/>
  <c r="O628" i="6"/>
  <c r="AA627" i="6"/>
  <c r="Z627" i="6"/>
  <c r="Y627" i="6"/>
  <c r="X627" i="6"/>
  <c r="W627" i="6"/>
  <c r="V627" i="6"/>
  <c r="U627" i="6"/>
  <c r="T627" i="6"/>
  <c r="S627" i="6"/>
  <c r="R627" i="6"/>
  <c r="Q627" i="6"/>
  <c r="P627" i="6"/>
  <c r="O627" i="6"/>
  <c r="AA626" i="6"/>
  <c r="Z626" i="6"/>
  <c r="Y626" i="6"/>
  <c r="X626" i="6"/>
  <c r="W626" i="6"/>
  <c r="V626" i="6"/>
  <c r="U626" i="6"/>
  <c r="T626" i="6"/>
  <c r="S626" i="6"/>
  <c r="R626" i="6"/>
  <c r="Q626" i="6"/>
  <c r="P626" i="6"/>
  <c r="O626" i="6"/>
  <c r="AA625" i="6"/>
  <c r="Z625" i="6"/>
  <c r="Y625" i="6"/>
  <c r="X625" i="6"/>
  <c r="W625" i="6"/>
  <c r="V625" i="6"/>
  <c r="U625" i="6"/>
  <c r="T625" i="6"/>
  <c r="S625" i="6"/>
  <c r="R625" i="6"/>
  <c r="Q625" i="6"/>
  <c r="P625" i="6"/>
  <c r="O625" i="6"/>
  <c r="AA624" i="6"/>
  <c r="Z624" i="6"/>
  <c r="Y624" i="6"/>
  <c r="X624" i="6"/>
  <c r="W624" i="6"/>
  <c r="V624" i="6"/>
  <c r="U624" i="6"/>
  <c r="T624" i="6"/>
  <c r="S624" i="6"/>
  <c r="R624" i="6"/>
  <c r="Q624" i="6"/>
  <c r="P624" i="6"/>
  <c r="O624" i="6"/>
  <c r="AA623" i="6"/>
  <c r="Z623" i="6"/>
  <c r="Y623" i="6"/>
  <c r="X623" i="6"/>
  <c r="W623" i="6"/>
  <c r="V623" i="6"/>
  <c r="U623" i="6"/>
  <c r="T623" i="6"/>
  <c r="S623" i="6"/>
  <c r="R623" i="6"/>
  <c r="Q623" i="6"/>
  <c r="P623" i="6"/>
  <c r="O623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AA621" i="6"/>
  <c r="Z621" i="6"/>
  <c r="Y621" i="6"/>
  <c r="X621" i="6"/>
  <c r="W621" i="6"/>
  <c r="V621" i="6"/>
  <c r="U621" i="6"/>
  <c r="T621" i="6"/>
  <c r="S621" i="6"/>
  <c r="R621" i="6"/>
  <c r="Q621" i="6"/>
  <c r="P621" i="6"/>
  <c r="O621" i="6"/>
  <c r="AA620" i="6"/>
  <c r="Z620" i="6"/>
  <c r="Y620" i="6"/>
  <c r="X620" i="6"/>
  <c r="W620" i="6"/>
  <c r="V620" i="6"/>
  <c r="U620" i="6"/>
  <c r="T620" i="6"/>
  <c r="S620" i="6"/>
  <c r="R620" i="6"/>
  <c r="Q620" i="6"/>
  <c r="P620" i="6"/>
  <c r="O620" i="6"/>
  <c r="AA619" i="6"/>
  <c r="Z619" i="6"/>
  <c r="Y619" i="6"/>
  <c r="X619" i="6"/>
  <c r="W619" i="6"/>
  <c r="V619" i="6"/>
  <c r="U619" i="6"/>
  <c r="T619" i="6"/>
  <c r="S619" i="6"/>
  <c r="R619" i="6"/>
  <c r="Q619" i="6"/>
  <c r="P619" i="6"/>
  <c r="O619" i="6"/>
  <c r="AA618" i="6"/>
  <c r="Z618" i="6"/>
  <c r="Y618" i="6"/>
  <c r="X618" i="6"/>
  <c r="W618" i="6"/>
  <c r="V618" i="6"/>
  <c r="U618" i="6"/>
  <c r="T618" i="6"/>
  <c r="S618" i="6"/>
  <c r="R618" i="6"/>
  <c r="Q618" i="6"/>
  <c r="P618" i="6"/>
  <c r="O618" i="6"/>
  <c r="AA617" i="6"/>
  <c r="Z617" i="6"/>
  <c r="Y617" i="6"/>
  <c r="X617" i="6"/>
  <c r="W617" i="6"/>
  <c r="V617" i="6"/>
  <c r="U617" i="6"/>
  <c r="T617" i="6"/>
  <c r="S617" i="6"/>
  <c r="R617" i="6"/>
  <c r="Q617" i="6"/>
  <c r="P617" i="6"/>
  <c r="O617" i="6"/>
  <c r="AA616" i="6"/>
  <c r="Z616" i="6"/>
  <c r="Y616" i="6"/>
  <c r="X616" i="6"/>
  <c r="W616" i="6"/>
  <c r="V616" i="6"/>
  <c r="U616" i="6"/>
  <c r="T616" i="6"/>
  <c r="S616" i="6"/>
  <c r="R616" i="6"/>
  <c r="Q616" i="6"/>
  <c r="P616" i="6"/>
  <c r="O616" i="6"/>
  <c r="AA615" i="6"/>
  <c r="Z615" i="6"/>
  <c r="Y615" i="6"/>
  <c r="X615" i="6"/>
  <c r="W615" i="6"/>
  <c r="V615" i="6"/>
  <c r="U615" i="6"/>
  <c r="T615" i="6"/>
  <c r="S615" i="6"/>
  <c r="R615" i="6"/>
  <c r="Q615" i="6"/>
  <c r="P615" i="6"/>
  <c r="O615" i="6"/>
  <c r="AA614" i="6"/>
  <c r="Z614" i="6"/>
  <c r="Y614" i="6"/>
  <c r="X614" i="6"/>
  <c r="W614" i="6"/>
  <c r="V614" i="6"/>
  <c r="U614" i="6"/>
  <c r="T614" i="6"/>
  <c r="S614" i="6"/>
  <c r="R614" i="6"/>
  <c r="Q614" i="6"/>
  <c r="P614" i="6"/>
  <c r="O614" i="6"/>
  <c r="AA613" i="6"/>
  <c r="Z613" i="6"/>
  <c r="Y613" i="6"/>
  <c r="X613" i="6"/>
  <c r="W613" i="6"/>
  <c r="V613" i="6"/>
  <c r="U613" i="6"/>
  <c r="T613" i="6"/>
  <c r="S613" i="6"/>
  <c r="R613" i="6"/>
  <c r="Q613" i="6"/>
  <c r="P613" i="6"/>
  <c r="O613" i="6"/>
  <c r="AA612" i="6"/>
  <c r="Z612" i="6"/>
  <c r="Y612" i="6"/>
  <c r="X612" i="6"/>
  <c r="W612" i="6"/>
  <c r="V612" i="6"/>
  <c r="U612" i="6"/>
  <c r="T612" i="6"/>
  <c r="S612" i="6"/>
  <c r="R612" i="6"/>
  <c r="Q612" i="6"/>
  <c r="P612" i="6"/>
  <c r="O612" i="6"/>
  <c r="AA611" i="6"/>
  <c r="Z611" i="6"/>
  <c r="Y611" i="6"/>
  <c r="X611" i="6"/>
  <c r="W611" i="6"/>
  <c r="V611" i="6"/>
  <c r="U611" i="6"/>
  <c r="T611" i="6"/>
  <c r="S611" i="6"/>
  <c r="R611" i="6"/>
  <c r="Q611" i="6"/>
  <c r="P611" i="6"/>
  <c r="O611" i="6"/>
  <c r="AA610" i="6"/>
  <c r="Z610" i="6"/>
  <c r="Y610" i="6"/>
  <c r="X610" i="6"/>
  <c r="W610" i="6"/>
  <c r="V610" i="6"/>
  <c r="U610" i="6"/>
  <c r="T610" i="6"/>
  <c r="S610" i="6"/>
  <c r="R610" i="6"/>
  <c r="Q610" i="6"/>
  <c r="P610" i="6"/>
  <c r="O610" i="6"/>
  <c r="AA609" i="6"/>
  <c r="Z609" i="6"/>
  <c r="Y609" i="6"/>
  <c r="X609" i="6"/>
  <c r="W609" i="6"/>
  <c r="V609" i="6"/>
  <c r="U609" i="6"/>
  <c r="T609" i="6"/>
  <c r="S609" i="6"/>
  <c r="R609" i="6"/>
  <c r="Q609" i="6"/>
  <c r="P609" i="6"/>
  <c r="O609" i="6"/>
  <c r="AA608" i="6"/>
  <c r="Z608" i="6"/>
  <c r="Y608" i="6"/>
  <c r="X608" i="6"/>
  <c r="W608" i="6"/>
  <c r="V608" i="6"/>
  <c r="U608" i="6"/>
  <c r="T608" i="6"/>
  <c r="S608" i="6"/>
  <c r="R608" i="6"/>
  <c r="Q608" i="6"/>
  <c r="P608" i="6"/>
  <c r="O608" i="6"/>
  <c r="AA607" i="6"/>
  <c r="Z607" i="6"/>
  <c r="Y607" i="6"/>
  <c r="X607" i="6"/>
  <c r="W607" i="6"/>
  <c r="V607" i="6"/>
  <c r="U607" i="6"/>
  <c r="T607" i="6"/>
  <c r="S607" i="6"/>
  <c r="R607" i="6"/>
  <c r="Q607" i="6"/>
  <c r="P607" i="6"/>
  <c r="O607" i="6"/>
  <c r="AA606" i="6"/>
  <c r="Z606" i="6"/>
  <c r="Y606" i="6"/>
  <c r="X606" i="6"/>
  <c r="W606" i="6"/>
  <c r="V606" i="6"/>
  <c r="U606" i="6"/>
  <c r="T606" i="6"/>
  <c r="S606" i="6"/>
  <c r="R606" i="6"/>
  <c r="Q606" i="6"/>
  <c r="P606" i="6"/>
  <c r="O606" i="6"/>
  <c r="AA605" i="6"/>
  <c r="Z605" i="6"/>
  <c r="Y605" i="6"/>
  <c r="X605" i="6"/>
  <c r="W605" i="6"/>
  <c r="V605" i="6"/>
  <c r="U605" i="6"/>
  <c r="T605" i="6"/>
  <c r="S605" i="6"/>
  <c r="R605" i="6"/>
  <c r="Q605" i="6"/>
  <c r="P605" i="6"/>
  <c r="O605" i="6"/>
  <c r="AA604" i="6"/>
  <c r="Z604" i="6"/>
  <c r="Y604" i="6"/>
  <c r="X604" i="6"/>
  <c r="W604" i="6"/>
  <c r="V604" i="6"/>
  <c r="U604" i="6"/>
  <c r="T604" i="6"/>
  <c r="S604" i="6"/>
  <c r="R604" i="6"/>
  <c r="Q604" i="6"/>
  <c r="P604" i="6"/>
  <c r="O604" i="6"/>
  <c r="AA603" i="6"/>
  <c r="Z603" i="6"/>
  <c r="Y603" i="6"/>
  <c r="X603" i="6"/>
  <c r="W603" i="6"/>
  <c r="V603" i="6"/>
  <c r="U603" i="6"/>
  <c r="T603" i="6"/>
  <c r="S603" i="6"/>
  <c r="R603" i="6"/>
  <c r="Q603" i="6"/>
  <c r="P603" i="6"/>
  <c r="O603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AA601" i="6"/>
  <c r="Z601" i="6"/>
  <c r="Y601" i="6"/>
  <c r="X601" i="6"/>
  <c r="W601" i="6"/>
  <c r="V601" i="6"/>
  <c r="U601" i="6"/>
  <c r="T601" i="6"/>
  <c r="S601" i="6"/>
  <c r="R601" i="6"/>
  <c r="Q601" i="6"/>
  <c r="P601" i="6"/>
  <c r="O601" i="6"/>
  <c r="AA600" i="6"/>
  <c r="Z600" i="6"/>
  <c r="Y600" i="6"/>
  <c r="X600" i="6"/>
  <c r="W600" i="6"/>
  <c r="V600" i="6"/>
  <c r="U600" i="6"/>
  <c r="T600" i="6"/>
  <c r="S600" i="6"/>
  <c r="R600" i="6"/>
  <c r="Q600" i="6"/>
  <c r="P600" i="6"/>
  <c r="O600" i="6"/>
  <c r="AA599" i="6"/>
  <c r="Z599" i="6"/>
  <c r="Y599" i="6"/>
  <c r="X599" i="6"/>
  <c r="W599" i="6"/>
  <c r="V599" i="6"/>
  <c r="U599" i="6"/>
  <c r="T599" i="6"/>
  <c r="S599" i="6"/>
  <c r="R599" i="6"/>
  <c r="Q599" i="6"/>
  <c r="P599" i="6"/>
  <c r="O599" i="6"/>
  <c r="AA598" i="6"/>
  <c r="Z598" i="6"/>
  <c r="Y598" i="6"/>
  <c r="X598" i="6"/>
  <c r="W598" i="6"/>
  <c r="V598" i="6"/>
  <c r="U598" i="6"/>
  <c r="T598" i="6"/>
  <c r="S598" i="6"/>
  <c r="R598" i="6"/>
  <c r="Q598" i="6"/>
  <c r="P598" i="6"/>
  <c r="O598" i="6"/>
  <c r="AA597" i="6"/>
  <c r="Z597" i="6"/>
  <c r="Y597" i="6"/>
  <c r="X597" i="6"/>
  <c r="W597" i="6"/>
  <c r="V597" i="6"/>
  <c r="U597" i="6"/>
  <c r="T597" i="6"/>
  <c r="S597" i="6"/>
  <c r="R597" i="6"/>
  <c r="Q597" i="6"/>
  <c r="P597" i="6"/>
  <c r="O597" i="6"/>
  <c r="AA596" i="6"/>
  <c r="Z596" i="6"/>
  <c r="Y596" i="6"/>
  <c r="X596" i="6"/>
  <c r="W596" i="6"/>
  <c r="V596" i="6"/>
  <c r="U596" i="6"/>
  <c r="T596" i="6"/>
  <c r="S596" i="6"/>
  <c r="R596" i="6"/>
  <c r="Q596" i="6"/>
  <c r="P596" i="6"/>
  <c r="O596" i="6"/>
  <c r="AA595" i="6"/>
  <c r="Z595" i="6"/>
  <c r="Y595" i="6"/>
  <c r="X595" i="6"/>
  <c r="W595" i="6"/>
  <c r="V595" i="6"/>
  <c r="U595" i="6"/>
  <c r="T595" i="6"/>
  <c r="S595" i="6"/>
  <c r="R595" i="6"/>
  <c r="Q595" i="6"/>
  <c r="P595" i="6"/>
  <c r="O595" i="6"/>
  <c r="AA594" i="6"/>
  <c r="Z594" i="6"/>
  <c r="Y594" i="6"/>
  <c r="X594" i="6"/>
  <c r="W594" i="6"/>
  <c r="V594" i="6"/>
  <c r="U594" i="6"/>
  <c r="T594" i="6"/>
  <c r="S594" i="6"/>
  <c r="R594" i="6"/>
  <c r="Q594" i="6"/>
  <c r="P594" i="6"/>
  <c r="O594" i="6"/>
  <c r="AA593" i="6"/>
  <c r="Z593" i="6"/>
  <c r="Y593" i="6"/>
  <c r="X593" i="6"/>
  <c r="W593" i="6"/>
  <c r="V593" i="6"/>
  <c r="U593" i="6"/>
  <c r="T593" i="6"/>
  <c r="S593" i="6"/>
  <c r="R593" i="6"/>
  <c r="Q593" i="6"/>
  <c r="P593" i="6"/>
  <c r="O593" i="6"/>
  <c r="AA592" i="6"/>
  <c r="Z592" i="6"/>
  <c r="Y592" i="6"/>
  <c r="X592" i="6"/>
  <c r="W592" i="6"/>
  <c r="V592" i="6"/>
  <c r="U592" i="6"/>
  <c r="T592" i="6"/>
  <c r="S592" i="6"/>
  <c r="R592" i="6"/>
  <c r="Q592" i="6"/>
  <c r="P592" i="6"/>
  <c r="O592" i="6"/>
  <c r="AA591" i="6"/>
  <c r="Z591" i="6"/>
  <c r="Y591" i="6"/>
  <c r="X591" i="6"/>
  <c r="W591" i="6"/>
  <c r="V591" i="6"/>
  <c r="U591" i="6"/>
  <c r="T591" i="6"/>
  <c r="S591" i="6"/>
  <c r="R591" i="6"/>
  <c r="Q591" i="6"/>
  <c r="P591" i="6"/>
  <c r="O591" i="6"/>
  <c r="AA590" i="6"/>
  <c r="Z590" i="6"/>
  <c r="Y590" i="6"/>
  <c r="X590" i="6"/>
  <c r="W590" i="6"/>
  <c r="V590" i="6"/>
  <c r="U590" i="6"/>
  <c r="T590" i="6"/>
  <c r="S590" i="6"/>
  <c r="R590" i="6"/>
  <c r="Q590" i="6"/>
  <c r="P590" i="6"/>
  <c r="O590" i="6"/>
  <c r="AA589" i="6"/>
  <c r="Z589" i="6"/>
  <c r="Y589" i="6"/>
  <c r="X589" i="6"/>
  <c r="W589" i="6"/>
  <c r="V589" i="6"/>
  <c r="U589" i="6"/>
  <c r="T589" i="6"/>
  <c r="S589" i="6"/>
  <c r="R589" i="6"/>
  <c r="Q589" i="6"/>
  <c r="P589" i="6"/>
  <c r="O589" i="6"/>
  <c r="AA588" i="6"/>
  <c r="Z588" i="6"/>
  <c r="Y588" i="6"/>
  <c r="X588" i="6"/>
  <c r="W588" i="6"/>
  <c r="V588" i="6"/>
  <c r="U588" i="6"/>
  <c r="T588" i="6"/>
  <c r="S588" i="6"/>
  <c r="R588" i="6"/>
  <c r="Q588" i="6"/>
  <c r="P588" i="6"/>
  <c r="O588" i="6"/>
  <c r="AA587" i="6"/>
  <c r="Z587" i="6"/>
  <c r="Y587" i="6"/>
  <c r="X587" i="6"/>
  <c r="W587" i="6"/>
  <c r="V587" i="6"/>
  <c r="U587" i="6"/>
  <c r="T587" i="6"/>
  <c r="S587" i="6"/>
  <c r="R587" i="6"/>
  <c r="Q587" i="6"/>
  <c r="P587" i="6"/>
  <c r="O587" i="6"/>
  <c r="AA586" i="6"/>
  <c r="Z586" i="6"/>
  <c r="Y586" i="6"/>
  <c r="X586" i="6"/>
  <c r="W586" i="6"/>
  <c r="V586" i="6"/>
  <c r="U586" i="6"/>
  <c r="T586" i="6"/>
  <c r="S586" i="6"/>
  <c r="R586" i="6"/>
  <c r="Q586" i="6"/>
  <c r="P586" i="6"/>
  <c r="O586" i="6"/>
  <c r="AA585" i="6"/>
  <c r="Z585" i="6"/>
  <c r="Y585" i="6"/>
  <c r="X585" i="6"/>
  <c r="W585" i="6"/>
  <c r="V585" i="6"/>
  <c r="U585" i="6"/>
  <c r="T585" i="6"/>
  <c r="S585" i="6"/>
  <c r="R585" i="6"/>
  <c r="Q585" i="6"/>
  <c r="P585" i="6"/>
  <c r="O585" i="6"/>
  <c r="AA584" i="6"/>
  <c r="Z584" i="6"/>
  <c r="Y584" i="6"/>
  <c r="X584" i="6"/>
  <c r="W584" i="6"/>
  <c r="V584" i="6"/>
  <c r="U584" i="6"/>
  <c r="T584" i="6"/>
  <c r="S584" i="6"/>
  <c r="R584" i="6"/>
  <c r="Q584" i="6"/>
  <c r="P584" i="6"/>
  <c r="O584" i="6"/>
  <c r="AA583" i="6"/>
  <c r="Z583" i="6"/>
  <c r="Y583" i="6"/>
  <c r="X583" i="6"/>
  <c r="W583" i="6"/>
  <c r="V583" i="6"/>
  <c r="U583" i="6"/>
  <c r="T583" i="6"/>
  <c r="S583" i="6"/>
  <c r="R583" i="6"/>
  <c r="Q583" i="6"/>
  <c r="P583" i="6"/>
  <c r="O583" i="6"/>
  <c r="AA582" i="6"/>
  <c r="Z582" i="6"/>
  <c r="Y582" i="6"/>
  <c r="X582" i="6"/>
  <c r="W582" i="6"/>
  <c r="V582" i="6"/>
  <c r="U582" i="6"/>
  <c r="T582" i="6"/>
  <c r="S582" i="6"/>
  <c r="R582" i="6"/>
  <c r="Q582" i="6"/>
  <c r="P582" i="6"/>
  <c r="O582" i="6"/>
  <c r="AA581" i="6"/>
  <c r="Z581" i="6"/>
  <c r="Y581" i="6"/>
  <c r="X581" i="6"/>
  <c r="W581" i="6"/>
  <c r="V581" i="6"/>
  <c r="U581" i="6"/>
  <c r="T581" i="6"/>
  <c r="S581" i="6"/>
  <c r="R581" i="6"/>
  <c r="Q581" i="6"/>
  <c r="P581" i="6"/>
  <c r="O581" i="6"/>
  <c r="AA580" i="6"/>
  <c r="Z580" i="6"/>
  <c r="Y580" i="6"/>
  <c r="X580" i="6"/>
  <c r="W580" i="6"/>
  <c r="V580" i="6"/>
  <c r="U580" i="6"/>
  <c r="T580" i="6"/>
  <c r="S580" i="6"/>
  <c r="R580" i="6"/>
  <c r="Q580" i="6"/>
  <c r="P580" i="6"/>
  <c r="O580" i="6"/>
  <c r="AA579" i="6"/>
  <c r="Z579" i="6"/>
  <c r="Y579" i="6"/>
  <c r="X579" i="6"/>
  <c r="W579" i="6"/>
  <c r="V579" i="6"/>
  <c r="U579" i="6"/>
  <c r="T579" i="6"/>
  <c r="S579" i="6"/>
  <c r="R579" i="6"/>
  <c r="Q579" i="6"/>
  <c r="P579" i="6"/>
  <c r="O579" i="6"/>
  <c r="AA578" i="6"/>
  <c r="Z578" i="6"/>
  <c r="Y578" i="6"/>
  <c r="X578" i="6"/>
  <c r="W578" i="6"/>
  <c r="V578" i="6"/>
  <c r="U578" i="6"/>
  <c r="T578" i="6"/>
  <c r="S578" i="6"/>
  <c r="R578" i="6"/>
  <c r="Q578" i="6"/>
  <c r="P578" i="6"/>
  <c r="O578" i="6"/>
  <c r="AA577" i="6"/>
  <c r="Z577" i="6"/>
  <c r="Y577" i="6"/>
  <c r="X577" i="6"/>
  <c r="W577" i="6"/>
  <c r="V577" i="6"/>
  <c r="U577" i="6"/>
  <c r="T577" i="6"/>
  <c r="S577" i="6"/>
  <c r="R577" i="6"/>
  <c r="Q577" i="6"/>
  <c r="P577" i="6"/>
  <c r="O577" i="6"/>
  <c r="AA576" i="6"/>
  <c r="Z576" i="6"/>
  <c r="Y576" i="6"/>
  <c r="X576" i="6"/>
  <c r="W576" i="6"/>
  <c r="V576" i="6"/>
  <c r="U576" i="6"/>
  <c r="T576" i="6"/>
  <c r="S576" i="6"/>
  <c r="R576" i="6"/>
  <c r="Q576" i="6"/>
  <c r="P576" i="6"/>
  <c r="O576" i="6"/>
  <c r="AA575" i="6"/>
  <c r="Z575" i="6"/>
  <c r="Y575" i="6"/>
  <c r="X575" i="6"/>
  <c r="W575" i="6"/>
  <c r="V575" i="6"/>
  <c r="U575" i="6"/>
  <c r="T575" i="6"/>
  <c r="S575" i="6"/>
  <c r="R575" i="6"/>
  <c r="Q575" i="6"/>
  <c r="P575" i="6"/>
  <c r="O575" i="6"/>
  <c r="AA574" i="6"/>
  <c r="Z574" i="6"/>
  <c r="Y574" i="6"/>
  <c r="X574" i="6"/>
  <c r="W574" i="6"/>
  <c r="V574" i="6"/>
  <c r="U574" i="6"/>
  <c r="T574" i="6"/>
  <c r="S574" i="6"/>
  <c r="R574" i="6"/>
  <c r="Q574" i="6"/>
  <c r="P574" i="6"/>
  <c r="O574" i="6"/>
  <c r="AA573" i="6"/>
  <c r="Z573" i="6"/>
  <c r="Y573" i="6"/>
  <c r="X573" i="6"/>
  <c r="W573" i="6"/>
  <c r="V573" i="6"/>
  <c r="U573" i="6"/>
  <c r="T573" i="6"/>
  <c r="S573" i="6"/>
  <c r="R573" i="6"/>
  <c r="Q573" i="6"/>
  <c r="P573" i="6"/>
  <c r="O573" i="6"/>
  <c r="AA572" i="6"/>
  <c r="Z572" i="6"/>
  <c r="Y572" i="6"/>
  <c r="X572" i="6"/>
  <c r="W572" i="6"/>
  <c r="V572" i="6"/>
  <c r="U572" i="6"/>
  <c r="T572" i="6"/>
  <c r="S572" i="6"/>
  <c r="R572" i="6"/>
  <c r="Q572" i="6"/>
  <c r="P572" i="6"/>
  <c r="O572" i="6"/>
  <c r="AA571" i="6"/>
  <c r="Z571" i="6"/>
  <c r="Y571" i="6"/>
  <c r="X571" i="6"/>
  <c r="W571" i="6"/>
  <c r="V571" i="6"/>
  <c r="U571" i="6"/>
  <c r="T571" i="6"/>
  <c r="S571" i="6"/>
  <c r="R571" i="6"/>
  <c r="Q571" i="6"/>
  <c r="P571" i="6"/>
  <c r="O571" i="6"/>
  <c r="AA570" i="6"/>
  <c r="Z570" i="6"/>
  <c r="Y570" i="6"/>
  <c r="X570" i="6"/>
  <c r="W570" i="6"/>
  <c r="V570" i="6"/>
  <c r="U570" i="6"/>
  <c r="T570" i="6"/>
  <c r="S570" i="6"/>
  <c r="R570" i="6"/>
  <c r="Q570" i="6"/>
  <c r="P570" i="6"/>
  <c r="O570" i="6"/>
  <c r="AA569" i="6"/>
  <c r="Z569" i="6"/>
  <c r="Y569" i="6"/>
  <c r="X569" i="6"/>
  <c r="W569" i="6"/>
  <c r="V569" i="6"/>
  <c r="U569" i="6"/>
  <c r="T569" i="6"/>
  <c r="S569" i="6"/>
  <c r="R569" i="6"/>
  <c r="Q569" i="6"/>
  <c r="P569" i="6"/>
  <c r="O569" i="6"/>
  <c r="AA568" i="6"/>
  <c r="Z568" i="6"/>
  <c r="Y568" i="6"/>
  <c r="X568" i="6"/>
  <c r="W568" i="6"/>
  <c r="V568" i="6"/>
  <c r="U568" i="6"/>
  <c r="T568" i="6"/>
  <c r="S568" i="6"/>
  <c r="R568" i="6"/>
  <c r="Q568" i="6"/>
  <c r="P568" i="6"/>
  <c r="O568" i="6"/>
  <c r="AA567" i="6"/>
  <c r="Z567" i="6"/>
  <c r="Y567" i="6"/>
  <c r="X567" i="6"/>
  <c r="W567" i="6"/>
  <c r="V567" i="6"/>
  <c r="U567" i="6"/>
  <c r="T567" i="6"/>
  <c r="S567" i="6"/>
  <c r="R567" i="6"/>
  <c r="Q567" i="6"/>
  <c r="P567" i="6"/>
  <c r="O567" i="6"/>
  <c r="AA566" i="6"/>
  <c r="Z566" i="6"/>
  <c r="Y566" i="6"/>
  <c r="X566" i="6"/>
  <c r="W566" i="6"/>
  <c r="V566" i="6"/>
  <c r="U566" i="6"/>
  <c r="T566" i="6"/>
  <c r="S566" i="6"/>
  <c r="R566" i="6"/>
  <c r="Q566" i="6"/>
  <c r="P566" i="6"/>
  <c r="O566" i="6"/>
  <c r="AA565" i="6"/>
  <c r="Z565" i="6"/>
  <c r="Y565" i="6"/>
  <c r="X565" i="6"/>
  <c r="W565" i="6"/>
  <c r="V565" i="6"/>
  <c r="U565" i="6"/>
  <c r="T565" i="6"/>
  <c r="S565" i="6"/>
  <c r="R565" i="6"/>
  <c r="Q565" i="6"/>
  <c r="P565" i="6"/>
  <c r="O565" i="6"/>
  <c r="AA564" i="6"/>
  <c r="Z564" i="6"/>
  <c r="Y564" i="6"/>
  <c r="X564" i="6"/>
  <c r="W564" i="6"/>
  <c r="V564" i="6"/>
  <c r="U564" i="6"/>
  <c r="T564" i="6"/>
  <c r="S564" i="6"/>
  <c r="R564" i="6"/>
  <c r="Q564" i="6"/>
  <c r="P564" i="6"/>
  <c r="O564" i="6"/>
  <c r="AA563" i="6"/>
  <c r="Z563" i="6"/>
  <c r="Y563" i="6"/>
  <c r="X563" i="6"/>
  <c r="W563" i="6"/>
  <c r="V563" i="6"/>
  <c r="U563" i="6"/>
  <c r="T563" i="6"/>
  <c r="S563" i="6"/>
  <c r="R563" i="6"/>
  <c r="Q563" i="6"/>
  <c r="P563" i="6"/>
  <c r="O563" i="6"/>
  <c r="AA562" i="6"/>
  <c r="Z562" i="6"/>
  <c r="Y562" i="6"/>
  <c r="X562" i="6"/>
  <c r="W562" i="6"/>
  <c r="V562" i="6"/>
  <c r="U562" i="6"/>
  <c r="T562" i="6"/>
  <c r="S562" i="6"/>
  <c r="R562" i="6"/>
  <c r="Q562" i="6"/>
  <c r="P562" i="6"/>
  <c r="O562" i="6"/>
  <c r="AA561" i="6"/>
  <c r="Z561" i="6"/>
  <c r="Y561" i="6"/>
  <c r="X561" i="6"/>
  <c r="W561" i="6"/>
  <c r="V561" i="6"/>
  <c r="U561" i="6"/>
  <c r="T561" i="6"/>
  <c r="S561" i="6"/>
  <c r="R561" i="6"/>
  <c r="Q561" i="6"/>
  <c r="P561" i="6"/>
  <c r="O561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AA559" i="6"/>
  <c r="Z559" i="6"/>
  <c r="Y559" i="6"/>
  <c r="X559" i="6"/>
  <c r="W559" i="6"/>
  <c r="V559" i="6"/>
  <c r="U559" i="6"/>
  <c r="T559" i="6"/>
  <c r="S559" i="6"/>
  <c r="R559" i="6"/>
  <c r="Q559" i="6"/>
  <c r="P559" i="6"/>
  <c r="O559" i="6"/>
  <c r="AA558" i="6"/>
  <c r="Z558" i="6"/>
  <c r="Y558" i="6"/>
  <c r="X558" i="6"/>
  <c r="W558" i="6"/>
  <c r="V558" i="6"/>
  <c r="U558" i="6"/>
  <c r="T558" i="6"/>
  <c r="S558" i="6"/>
  <c r="R558" i="6"/>
  <c r="Q558" i="6"/>
  <c r="P558" i="6"/>
  <c r="O558" i="6"/>
  <c r="AA557" i="6"/>
  <c r="Z557" i="6"/>
  <c r="Y557" i="6"/>
  <c r="X557" i="6"/>
  <c r="W557" i="6"/>
  <c r="V557" i="6"/>
  <c r="U557" i="6"/>
  <c r="T557" i="6"/>
  <c r="S557" i="6"/>
  <c r="R557" i="6"/>
  <c r="Q557" i="6"/>
  <c r="P557" i="6"/>
  <c r="O557" i="6"/>
  <c r="AA556" i="6"/>
  <c r="Z556" i="6"/>
  <c r="Y556" i="6"/>
  <c r="X556" i="6"/>
  <c r="W556" i="6"/>
  <c r="V556" i="6"/>
  <c r="U556" i="6"/>
  <c r="T556" i="6"/>
  <c r="S556" i="6"/>
  <c r="R556" i="6"/>
  <c r="Q556" i="6"/>
  <c r="P556" i="6"/>
  <c r="O556" i="6"/>
  <c r="AA555" i="6"/>
  <c r="Z555" i="6"/>
  <c r="Y555" i="6"/>
  <c r="X555" i="6"/>
  <c r="W555" i="6"/>
  <c r="V555" i="6"/>
  <c r="U555" i="6"/>
  <c r="T555" i="6"/>
  <c r="S555" i="6"/>
  <c r="R555" i="6"/>
  <c r="Q555" i="6"/>
  <c r="P555" i="6"/>
  <c r="O555" i="6"/>
  <c r="AA554" i="6"/>
  <c r="Z554" i="6"/>
  <c r="Y554" i="6"/>
  <c r="X554" i="6"/>
  <c r="W554" i="6"/>
  <c r="V554" i="6"/>
  <c r="U554" i="6"/>
  <c r="T554" i="6"/>
  <c r="S554" i="6"/>
  <c r="R554" i="6"/>
  <c r="Q554" i="6"/>
  <c r="P554" i="6"/>
  <c r="O554" i="6"/>
  <c r="AA553" i="6"/>
  <c r="Z553" i="6"/>
  <c r="Y553" i="6"/>
  <c r="X553" i="6"/>
  <c r="W553" i="6"/>
  <c r="V553" i="6"/>
  <c r="U553" i="6"/>
  <c r="T553" i="6"/>
  <c r="S553" i="6"/>
  <c r="R553" i="6"/>
  <c r="Q553" i="6"/>
  <c r="P553" i="6"/>
  <c r="O553" i="6"/>
  <c r="AA552" i="6"/>
  <c r="Z552" i="6"/>
  <c r="Y552" i="6"/>
  <c r="X552" i="6"/>
  <c r="W552" i="6"/>
  <c r="V552" i="6"/>
  <c r="U552" i="6"/>
  <c r="T552" i="6"/>
  <c r="S552" i="6"/>
  <c r="R552" i="6"/>
  <c r="Q552" i="6"/>
  <c r="P552" i="6"/>
  <c r="O552" i="6"/>
  <c r="AA551" i="6"/>
  <c r="Z551" i="6"/>
  <c r="Y551" i="6"/>
  <c r="X551" i="6"/>
  <c r="W551" i="6"/>
  <c r="V551" i="6"/>
  <c r="U551" i="6"/>
  <c r="T551" i="6"/>
  <c r="S551" i="6"/>
  <c r="R551" i="6"/>
  <c r="Q551" i="6"/>
  <c r="P551" i="6"/>
  <c r="O551" i="6"/>
  <c r="AA550" i="6"/>
  <c r="Z550" i="6"/>
  <c r="Y550" i="6"/>
  <c r="X550" i="6"/>
  <c r="W550" i="6"/>
  <c r="V550" i="6"/>
  <c r="U550" i="6"/>
  <c r="T550" i="6"/>
  <c r="S550" i="6"/>
  <c r="R550" i="6"/>
  <c r="Q550" i="6"/>
  <c r="P550" i="6"/>
  <c r="O550" i="6"/>
  <c r="AA549" i="6"/>
  <c r="Z549" i="6"/>
  <c r="Y549" i="6"/>
  <c r="X549" i="6"/>
  <c r="W549" i="6"/>
  <c r="V549" i="6"/>
  <c r="U549" i="6"/>
  <c r="T549" i="6"/>
  <c r="S549" i="6"/>
  <c r="R549" i="6"/>
  <c r="Q549" i="6"/>
  <c r="P549" i="6"/>
  <c r="O549" i="6"/>
  <c r="AA548" i="6"/>
  <c r="Z548" i="6"/>
  <c r="Y548" i="6"/>
  <c r="X548" i="6"/>
  <c r="W548" i="6"/>
  <c r="V548" i="6"/>
  <c r="U548" i="6"/>
  <c r="T548" i="6"/>
  <c r="S548" i="6"/>
  <c r="R548" i="6"/>
  <c r="Q548" i="6"/>
  <c r="P548" i="6"/>
  <c r="O548" i="6"/>
  <c r="AA547" i="6"/>
  <c r="Z547" i="6"/>
  <c r="Y547" i="6"/>
  <c r="X547" i="6"/>
  <c r="W547" i="6"/>
  <c r="V547" i="6"/>
  <c r="U547" i="6"/>
  <c r="T547" i="6"/>
  <c r="S547" i="6"/>
  <c r="R547" i="6"/>
  <c r="Q547" i="6"/>
  <c r="P547" i="6"/>
  <c r="O547" i="6"/>
  <c r="AA546" i="6"/>
  <c r="Z546" i="6"/>
  <c r="Y546" i="6"/>
  <c r="X546" i="6"/>
  <c r="W546" i="6"/>
  <c r="V546" i="6"/>
  <c r="U546" i="6"/>
  <c r="T546" i="6"/>
  <c r="S546" i="6"/>
  <c r="R546" i="6"/>
  <c r="Q546" i="6"/>
  <c r="P546" i="6"/>
  <c r="O546" i="6"/>
  <c r="AA545" i="6"/>
  <c r="Z545" i="6"/>
  <c r="Y545" i="6"/>
  <c r="X545" i="6"/>
  <c r="W545" i="6"/>
  <c r="V545" i="6"/>
  <c r="U545" i="6"/>
  <c r="T545" i="6"/>
  <c r="S545" i="6"/>
  <c r="R545" i="6"/>
  <c r="Q545" i="6"/>
  <c r="P545" i="6"/>
  <c r="O545" i="6"/>
  <c r="AA544" i="6"/>
  <c r="Z544" i="6"/>
  <c r="Y544" i="6"/>
  <c r="X544" i="6"/>
  <c r="W544" i="6"/>
  <c r="V544" i="6"/>
  <c r="U544" i="6"/>
  <c r="T544" i="6"/>
  <c r="S544" i="6"/>
  <c r="R544" i="6"/>
  <c r="Q544" i="6"/>
  <c r="P544" i="6"/>
  <c r="O544" i="6"/>
  <c r="AA543" i="6"/>
  <c r="Z543" i="6"/>
  <c r="Y543" i="6"/>
  <c r="X543" i="6"/>
  <c r="W543" i="6"/>
  <c r="V543" i="6"/>
  <c r="U543" i="6"/>
  <c r="T543" i="6"/>
  <c r="S543" i="6"/>
  <c r="R543" i="6"/>
  <c r="Q543" i="6"/>
  <c r="P543" i="6"/>
  <c r="O543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AA541" i="6"/>
  <c r="Z541" i="6"/>
  <c r="Y541" i="6"/>
  <c r="X541" i="6"/>
  <c r="W541" i="6"/>
  <c r="V541" i="6"/>
  <c r="U541" i="6"/>
  <c r="T541" i="6"/>
  <c r="S541" i="6"/>
  <c r="R541" i="6"/>
  <c r="Q541" i="6"/>
  <c r="P541" i="6"/>
  <c r="O541" i="6"/>
  <c r="AA540" i="6"/>
  <c r="Z540" i="6"/>
  <c r="Y540" i="6"/>
  <c r="X540" i="6"/>
  <c r="W540" i="6"/>
  <c r="V540" i="6"/>
  <c r="U540" i="6"/>
  <c r="T540" i="6"/>
  <c r="S540" i="6"/>
  <c r="R540" i="6"/>
  <c r="Q540" i="6"/>
  <c r="P540" i="6"/>
  <c r="O540" i="6"/>
  <c r="AA539" i="6"/>
  <c r="Z539" i="6"/>
  <c r="Y539" i="6"/>
  <c r="X539" i="6"/>
  <c r="W539" i="6"/>
  <c r="V539" i="6"/>
  <c r="U539" i="6"/>
  <c r="T539" i="6"/>
  <c r="S539" i="6"/>
  <c r="R539" i="6"/>
  <c r="Q539" i="6"/>
  <c r="P539" i="6"/>
  <c r="O539" i="6"/>
  <c r="AA538" i="6"/>
  <c r="Z538" i="6"/>
  <c r="Y538" i="6"/>
  <c r="X538" i="6"/>
  <c r="W538" i="6"/>
  <c r="V538" i="6"/>
  <c r="U538" i="6"/>
  <c r="T538" i="6"/>
  <c r="S538" i="6"/>
  <c r="R538" i="6"/>
  <c r="Q538" i="6"/>
  <c r="P538" i="6"/>
  <c r="O538" i="6"/>
  <c r="AA537" i="6"/>
  <c r="Z537" i="6"/>
  <c r="Y537" i="6"/>
  <c r="X537" i="6"/>
  <c r="W537" i="6"/>
  <c r="V537" i="6"/>
  <c r="U537" i="6"/>
  <c r="T537" i="6"/>
  <c r="S537" i="6"/>
  <c r="R537" i="6"/>
  <c r="Q537" i="6"/>
  <c r="P537" i="6"/>
  <c r="O537" i="6"/>
  <c r="AA536" i="6"/>
  <c r="Z536" i="6"/>
  <c r="Y536" i="6"/>
  <c r="X536" i="6"/>
  <c r="W536" i="6"/>
  <c r="V536" i="6"/>
  <c r="U536" i="6"/>
  <c r="T536" i="6"/>
  <c r="S536" i="6"/>
  <c r="R536" i="6"/>
  <c r="Q536" i="6"/>
  <c r="P536" i="6"/>
  <c r="O536" i="6"/>
  <c r="AA535" i="6"/>
  <c r="Z535" i="6"/>
  <c r="Y535" i="6"/>
  <c r="X535" i="6"/>
  <c r="W535" i="6"/>
  <c r="V535" i="6"/>
  <c r="U535" i="6"/>
  <c r="T535" i="6"/>
  <c r="S535" i="6"/>
  <c r="R535" i="6"/>
  <c r="Q535" i="6"/>
  <c r="P535" i="6"/>
  <c r="O535" i="6"/>
  <c r="AA534" i="6"/>
  <c r="Z534" i="6"/>
  <c r="Y534" i="6"/>
  <c r="X534" i="6"/>
  <c r="W534" i="6"/>
  <c r="V534" i="6"/>
  <c r="U534" i="6"/>
  <c r="T534" i="6"/>
  <c r="S534" i="6"/>
  <c r="R534" i="6"/>
  <c r="Q534" i="6"/>
  <c r="P534" i="6"/>
  <c r="O534" i="6"/>
  <c r="AA533" i="6"/>
  <c r="Z533" i="6"/>
  <c r="Y533" i="6"/>
  <c r="X533" i="6"/>
  <c r="W533" i="6"/>
  <c r="V533" i="6"/>
  <c r="U533" i="6"/>
  <c r="T533" i="6"/>
  <c r="S533" i="6"/>
  <c r="R533" i="6"/>
  <c r="Q533" i="6"/>
  <c r="P533" i="6"/>
  <c r="O533" i="6"/>
  <c r="AA532" i="6"/>
  <c r="Z532" i="6"/>
  <c r="Y532" i="6"/>
  <c r="X532" i="6"/>
  <c r="W532" i="6"/>
  <c r="V532" i="6"/>
  <c r="U532" i="6"/>
  <c r="T532" i="6"/>
  <c r="S532" i="6"/>
  <c r="R532" i="6"/>
  <c r="Q532" i="6"/>
  <c r="P532" i="6"/>
  <c r="O532" i="6"/>
  <c r="AA531" i="6"/>
  <c r="Z531" i="6"/>
  <c r="Y531" i="6"/>
  <c r="X531" i="6"/>
  <c r="W531" i="6"/>
  <c r="V531" i="6"/>
  <c r="U531" i="6"/>
  <c r="T531" i="6"/>
  <c r="S531" i="6"/>
  <c r="R531" i="6"/>
  <c r="Q531" i="6"/>
  <c r="P531" i="6"/>
  <c r="O531" i="6"/>
  <c r="AA530" i="6"/>
  <c r="Z530" i="6"/>
  <c r="Y530" i="6"/>
  <c r="X530" i="6"/>
  <c r="W530" i="6"/>
  <c r="V530" i="6"/>
  <c r="U530" i="6"/>
  <c r="T530" i="6"/>
  <c r="S530" i="6"/>
  <c r="R530" i="6"/>
  <c r="Q530" i="6"/>
  <c r="P530" i="6"/>
  <c r="O530" i="6"/>
  <c r="AA529" i="6"/>
  <c r="Z529" i="6"/>
  <c r="Y529" i="6"/>
  <c r="X529" i="6"/>
  <c r="W529" i="6"/>
  <c r="V529" i="6"/>
  <c r="U529" i="6"/>
  <c r="T529" i="6"/>
  <c r="S529" i="6"/>
  <c r="R529" i="6"/>
  <c r="Q529" i="6"/>
  <c r="P529" i="6"/>
  <c r="O529" i="6"/>
  <c r="AA528" i="6"/>
  <c r="Z528" i="6"/>
  <c r="Y528" i="6"/>
  <c r="X528" i="6"/>
  <c r="W528" i="6"/>
  <c r="V528" i="6"/>
  <c r="U528" i="6"/>
  <c r="T528" i="6"/>
  <c r="S528" i="6"/>
  <c r="R528" i="6"/>
  <c r="Q528" i="6"/>
  <c r="P528" i="6"/>
  <c r="O528" i="6"/>
  <c r="AA527" i="6"/>
  <c r="Z527" i="6"/>
  <c r="Y527" i="6"/>
  <c r="X527" i="6"/>
  <c r="W527" i="6"/>
  <c r="V527" i="6"/>
  <c r="U527" i="6"/>
  <c r="T527" i="6"/>
  <c r="S527" i="6"/>
  <c r="R527" i="6"/>
  <c r="Q527" i="6"/>
  <c r="P527" i="6"/>
  <c r="O527" i="6"/>
  <c r="AA526" i="6"/>
  <c r="Z526" i="6"/>
  <c r="Y526" i="6"/>
  <c r="X526" i="6"/>
  <c r="W526" i="6"/>
  <c r="V526" i="6"/>
  <c r="U526" i="6"/>
  <c r="T526" i="6"/>
  <c r="S526" i="6"/>
  <c r="R526" i="6"/>
  <c r="Q526" i="6"/>
  <c r="P526" i="6"/>
  <c r="O526" i="6"/>
  <c r="AA525" i="6"/>
  <c r="Z525" i="6"/>
  <c r="Y525" i="6"/>
  <c r="X525" i="6"/>
  <c r="W525" i="6"/>
  <c r="V525" i="6"/>
  <c r="U525" i="6"/>
  <c r="T525" i="6"/>
  <c r="S525" i="6"/>
  <c r="R525" i="6"/>
  <c r="Q525" i="6"/>
  <c r="P525" i="6"/>
  <c r="O525" i="6"/>
  <c r="AA524" i="6"/>
  <c r="Z524" i="6"/>
  <c r="Y524" i="6"/>
  <c r="X524" i="6"/>
  <c r="W524" i="6"/>
  <c r="V524" i="6"/>
  <c r="U524" i="6"/>
  <c r="T524" i="6"/>
  <c r="S524" i="6"/>
  <c r="R524" i="6"/>
  <c r="Q524" i="6"/>
  <c r="P524" i="6"/>
  <c r="O524" i="6"/>
  <c r="AA523" i="6"/>
  <c r="Z523" i="6"/>
  <c r="Y523" i="6"/>
  <c r="X523" i="6"/>
  <c r="W523" i="6"/>
  <c r="V523" i="6"/>
  <c r="U523" i="6"/>
  <c r="T523" i="6"/>
  <c r="S523" i="6"/>
  <c r="R523" i="6"/>
  <c r="Q523" i="6"/>
  <c r="P523" i="6"/>
  <c r="O523" i="6"/>
  <c r="AA522" i="6"/>
  <c r="Z522" i="6"/>
  <c r="Y522" i="6"/>
  <c r="X522" i="6"/>
  <c r="W522" i="6"/>
  <c r="V522" i="6"/>
  <c r="U522" i="6"/>
  <c r="T522" i="6"/>
  <c r="S522" i="6"/>
  <c r="R522" i="6"/>
  <c r="Q522" i="6"/>
  <c r="P522" i="6"/>
  <c r="O522" i="6"/>
  <c r="AA521" i="6"/>
  <c r="Z521" i="6"/>
  <c r="Y521" i="6"/>
  <c r="X521" i="6"/>
  <c r="W521" i="6"/>
  <c r="V521" i="6"/>
  <c r="U521" i="6"/>
  <c r="T521" i="6"/>
  <c r="S521" i="6"/>
  <c r="R521" i="6"/>
  <c r="Q521" i="6"/>
  <c r="P521" i="6"/>
  <c r="O521" i="6"/>
  <c r="AA520" i="6"/>
  <c r="Z520" i="6"/>
  <c r="Y520" i="6"/>
  <c r="X520" i="6"/>
  <c r="W520" i="6"/>
  <c r="V520" i="6"/>
  <c r="U520" i="6"/>
  <c r="T520" i="6"/>
  <c r="S520" i="6"/>
  <c r="R520" i="6"/>
  <c r="Q520" i="6"/>
  <c r="P520" i="6"/>
  <c r="O520" i="6"/>
  <c r="AA519" i="6"/>
  <c r="Z519" i="6"/>
  <c r="Y519" i="6"/>
  <c r="X519" i="6"/>
  <c r="W519" i="6"/>
  <c r="V519" i="6"/>
  <c r="U519" i="6"/>
  <c r="T519" i="6"/>
  <c r="S519" i="6"/>
  <c r="R519" i="6"/>
  <c r="Q519" i="6"/>
  <c r="P519" i="6"/>
  <c r="O519" i="6"/>
  <c r="AA518" i="6"/>
  <c r="Z518" i="6"/>
  <c r="Y518" i="6"/>
  <c r="X518" i="6"/>
  <c r="W518" i="6"/>
  <c r="V518" i="6"/>
  <c r="U518" i="6"/>
  <c r="T518" i="6"/>
  <c r="S518" i="6"/>
  <c r="R518" i="6"/>
  <c r="Q518" i="6"/>
  <c r="P518" i="6"/>
  <c r="O518" i="6"/>
  <c r="AA517" i="6"/>
  <c r="Z517" i="6"/>
  <c r="Y517" i="6"/>
  <c r="X517" i="6"/>
  <c r="W517" i="6"/>
  <c r="V517" i="6"/>
  <c r="U517" i="6"/>
  <c r="T517" i="6"/>
  <c r="S517" i="6"/>
  <c r="R517" i="6"/>
  <c r="Q517" i="6"/>
  <c r="P517" i="6"/>
  <c r="O517" i="6"/>
  <c r="AA516" i="6"/>
  <c r="Z516" i="6"/>
  <c r="Y516" i="6"/>
  <c r="X516" i="6"/>
  <c r="W516" i="6"/>
  <c r="V516" i="6"/>
  <c r="U516" i="6"/>
  <c r="T516" i="6"/>
  <c r="S516" i="6"/>
  <c r="R516" i="6"/>
  <c r="Q516" i="6"/>
  <c r="P516" i="6"/>
  <c r="O516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O515" i="6"/>
  <c r="AA514" i="6"/>
  <c r="Z514" i="6"/>
  <c r="Y514" i="6"/>
  <c r="X514" i="6"/>
  <c r="W514" i="6"/>
  <c r="V514" i="6"/>
  <c r="U514" i="6"/>
  <c r="T514" i="6"/>
  <c r="S514" i="6"/>
  <c r="R514" i="6"/>
  <c r="Q514" i="6"/>
  <c r="P514" i="6"/>
  <c r="O514" i="6"/>
  <c r="AA513" i="6"/>
  <c r="Z513" i="6"/>
  <c r="Y513" i="6"/>
  <c r="X513" i="6"/>
  <c r="W513" i="6"/>
  <c r="V513" i="6"/>
  <c r="U513" i="6"/>
  <c r="T513" i="6"/>
  <c r="S513" i="6"/>
  <c r="R513" i="6"/>
  <c r="Q513" i="6"/>
  <c r="P513" i="6"/>
  <c r="O513" i="6"/>
  <c r="AA512" i="6"/>
  <c r="Z512" i="6"/>
  <c r="Y512" i="6"/>
  <c r="X512" i="6"/>
  <c r="W512" i="6"/>
  <c r="V512" i="6"/>
  <c r="U512" i="6"/>
  <c r="T512" i="6"/>
  <c r="S512" i="6"/>
  <c r="R512" i="6"/>
  <c r="Q512" i="6"/>
  <c r="P512" i="6"/>
  <c r="O512" i="6"/>
  <c r="AA511" i="6"/>
  <c r="Z511" i="6"/>
  <c r="Y511" i="6"/>
  <c r="X511" i="6"/>
  <c r="W511" i="6"/>
  <c r="V511" i="6"/>
  <c r="U511" i="6"/>
  <c r="T511" i="6"/>
  <c r="S511" i="6"/>
  <c r="R511" i="6"/>
  <c r="Q511" i="6"/>
  <c r="P511" i="6"/>
  <c r="O511" i="6"/>
  <c r="AA510" i="6"/>
  <c r="Z510" i="6"/>
  <c r="Y510" i="6"/>
  <c r="X510" i="6"/>
  <c r="W510" i="6"/>
  <c r="V510" i="6"/>
  <c r="U510" i="6"/>
  <c r="T510" i="6"/>
  <c r="S510" i="6"/>
  <c r="R510" i="6"/>
  <c r="Q510" i="6"/>
  <c r="P510" i="6"/>
  <c r="O510" i="6"/>
  <c r="AA509" i="6"/>
  <c r="Z509" i="6"/>
  <c r="Y509" i="6"/>
  <c r="X509" i="6"/>
  <c r="W509" i="6"/>
  <c r="V509" i="6"/>
  <c r="U509" i="6"/>
  <c r="T509" i="6"/>
  <c r="S509" i="6"/>
  <c r="R509" i="6"/>
  <c r="Q509" i="6"/>
  <c r="P509" i="6"/>
  <c r="O509" i="6"/>
  <c r="AA508" i="6"/>
  <c r="Z508" i="6"/>
  <c r="Y508" i="6"/>
  <c r="X508" i="6"/>
  <c r="W508" i="6"/>
  <c r="V508" i="6"/>
  <c r="U508" i="6"/>
  <c r="T508" i="6"/>
  <c r="S508" i="6"/>
  <c r="R508" i="6"/>
  <c r="Q508" i="6"/>
  <c r="P508" i="6"/>
  <c r="O508" i="6"/>
  <c r="AA507" i="6"/>
  <c r="Z507" i="6"/>
  <c r="Y507" i="6"/>
  <c r="X507" i="6"/>
  <c r="W507" i="6"/>
  <c r="V507" i="6"/>
  <c r="U507" i="6"/>
  <c r="T507" i="6"/>
  <c r="S507" i="6"/>
  <c r="R507" i="6"/>
  <c r="Q507" i="6"/>
  <c r="P507" i="6"/>
  <c r="O507" i="6"/>
  <c r="AA506" i="6"/>
  <c r="Z506" i="6"/>
  <c r="Y506" i="6"/>
  <c r="X506" i="6"/>
  <c r="W506" i="6"/>
  <c r="V506" i="6"/>
  <c r="U506" i="6"/>
  <c r="T506" i="6"/>
  <c r="S506" i="6"/>
  <c r="R506" i="6"/>
  <c r="Q506" i="6"/>
  <c r="P506" i="6"/>
  <c r="O506" i="6"/>
  <c r="AA505" i="6"/>
  <c r="Z505" i="6"/>
  <c r="Y505" i="6"/>
  <c r="X505" i="6"/>
  <c r="W505" i="6"/>
  <c r="V505" i="6"/>
  <c r="U505" i="6"/>
  <c r="T505" i="6"/>
  <c r="S505" i="6"/>
  <c r="R505" i="6"/>
  <c r="Q505" i="6"/>
  <c r="P505" i="6"/>
  <c r="O505" i="6"/>
  <c r="AA504" i="6"/>
  <c r="Z504" i="6"/>
  <c r="Y504" i="6"/>
  <c r="X504" i="6"/>
  <c r="W504" i="6"/>
  <c r="V504" i="6"/>
  <c r="U504" i="6"/>
  <c r="T504" i="6"/>
  <c r="S504" i="6"/>
  <c r="R504" i="6"/>
  <c r="Q504" i="6"/>
  <c r="P504" i="6"/>
  <c r="O504" i="6"/>
  <c r="AA503" i="6"/>
  <c r="Z503" i="6"/>
  <c r="Y503" i="6"/>
  <c r="X503" i="6"/>
  <c r="W503" i="6"/>
  <c r="V503" i="6"/>
  <c r="U503" i="6"/>
  <c r="T503" i="6"/>
  <c r="S503" i="6"/>
  <c r="R503" i="6"/>
  <c r="Q503" i="6"/>
  <c r="P503" i="6"/>
  <c r="O503" i="6"/>
  <c r="AA502" i="6"/>
  <c r="Z502" i="6"/>
  <c r="Y502" i="6"/>
  <c r="X502" i="6"/>
  <c r="W502" i="6"/>
  <c r="V502" i="6"/>
  <c r="U502" i="6"/>
  <c r="T502" i="6"/>
  <c r="S502" i="6"/>
  <c r="R502" i="6"/>
  <c r="Q502" i="6"/>
  <c r="P502" i="6"/>
  <c r="O502" i="6"/>
  <c r="AA501" i="6"/>
  <c r="Z501" i="6"/>
  <c r="Y501" i="6"/>
  <c r="X501" i="6"/>
  <c r="W501" i="6"/>
  <c r="V501" i="6"/>
  <c r="U501" i="6"/>
  <c r="T501" i="6"/>
  <c r="S501" i="6"/>
  <c r="R501" i="6"/>
  <c r="Q501" i="6"/>
  <c r="P501" i="6"/>
  <c r="O501" i="6"/>
  <c r="AA500" i="6"/>
  <c r="Z500" i="6"/>
  <c r="Y500" i="6"/>
  <c r="X500" i="6"/>
  <c r="W500" i="6"/>
  <c r="V500" i="6"/>
  <c r="U500" i="6"/>
  <c r="T500" i="6"/>
  <c r="S500" i="6"/>
  <c r="R500" i="6"/>
  <c r="Q500" i="6"/>
  <c r="P500" i="6"/>
  <c r="O500" i="6"/>
  <c r="AA499" i="6"/>
  <c r="Z499" i="6"/>
  <c r="Y499" i="6"/>
  <c r="X499" i="6"/>
  <c r="W499" i="6"/>
  <c r="V499" i="6"/>
  <c r="U499" i="6"/>
  <c r="T499" i="6"/>
  <c r="S499" i="6"/>
  <c r="R499" i="6"/>
  <c r="Q499" i="6"/>
  <c r="P499" i="6"/>
  <c r="O499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AA497" i="6"/>
  <c r="Z497" i="6"/>
  <c r="Y497" i="6"/>
  <c r="X497" i="6"/>
  <c r="W497" i="6"/>
  <c r="V497" i="6"/>
  <c r="U497" i="6"/>
  <c r="T497" i="6"/>
  <c r="S497" i="6"/>
  <c r="R497" i="6"/>
  <c r="Q497" i="6"/>
  <c r="P497" i="6"/>
  <c r="O497" i="6"/>
  <c r="AA496" i="6"/>
  <c r="Z496" i="6"/>
  <c r="Y496" i="6"/>
  <c r="X496" i="6"/>
  <c r="W496" i="6"/>
  <c r="V496" i="6"/>
  <c r="U496" i="6"/>
  <c r="T496" i="6"/>
  <c r="S496" i="6"/>
  <c r="R496" i="6"/>
  <c r="Q496" i="6"/>
  <c r="P496" i="6"/>
  <c r="O496" i="6"/>
  <c r="AA495" i="6"/>
  <c r="Z495" i="6"/>
  <c r="Y495" i="6"/>
  <c r="X495" i="6"/>
  <c r="W495" i="6"/>
  <c r="V495" i="6"/>
  <c r="U495" i="6"/>
  <c r="T495" i="6"/>
  <c r="S495" i="6"/>
  <c r="R495" i="6"/>
  <c r="Q495" i="6"/>
  <c r="P495" i="6"/>
  <c r="O495" i="6"/>
  <c r="AA494" i="6"/>
  <c r="Z494" i="6"/>
  <c r="Y494" i="6"/>
  <c r="X494" i="6"/>
  <c r="W494" i="6"/>
  <c r="V494" i="6"/>
  <c r="U494" i="6"/>
  <c r="T494" i="6"/>
  <c r="S494" i="6"/>
  <c r="R494" i="6"/>
  <c r="Q494" i="6"/>
  <c r="P494" i="6"/>
  <c r="O494" i="6"/>
  <c r="AA493" i="6"/>
  <c r="Z493" i="6"/>
  <c r="Y493" i="6"/>
  <c r="X493" i="6"/>
  <c r="W493" i="6"/>
  <c r="V493" i="6"/>
  <c r="U493" i="6"/>
  <c r="T493" i="6"/>
  <c r="S493" i="6"/>
  <c r="R493" i="6"/>
  <c r="Q493" i="6"/>
  <c r="P493" i="6"/>
  <c r="O493" i="6"/>
  <c r="AA492" i="6"/>
  <c r="Z492" i="6"/>
  <c r="Y492" i="6"/>
  <c r="X492" i="6"/>
  <c r="W492" i="6"/>
  <c r="V492" i="6"/>
  <c r="U492" i="6"/>
  <c r="T492" i="6"/>
  <c r="S492" i="6"/>
  <c r="R492" i="6"/>
  <c r="Q492" i="6"/>
  <c r="P492" i="6"/>
  <c r="O492" i="6"/>
  <c r="AA491" i="6"/>
  <c r="Z491" i="6"/>
  <c r="Y491" i="6"/>
  <c r="X491" i="6"/>
  <c r="W491" i="6"/>
  <c r="V491" i="6"/>
  <c r="U491" i="6"/>
  <c r="T491" i="6"/>
  <c r="S491" i="6"/>
  <c r="R491" i="6"/>
  <c r="Q491" i="6"/>
  <c r="P491" i="6"/>
  <c r="O491" i="6"/>
  <c r="AA490" i="6"/>
  <c r="Z490" i="6"/>
  <c r="Y490" i="6"/>
  <c r="X490" i="6"/>
  <c r="W490" i="6"/>
  <c r="V490" i="6"/>
  <c r="U490" i="6"/>
  <c r="T490" i="6"/>
  <c r="S490" i="6"/>
  <c r="R490" i="6"/>
  <c r="Q490" i="6"/>
  <c r="P490" i="6"/>
  <c r="O490" i="6"/>
  <c r="AA489" i="6"/>
  <c r="Z489" i="6"/>
  <c r="Y489" i="6"/>
  <c r="X489" i="6"/>
  <c r="W489" i="6"/>
  <c r="V489" i="6"/>
  <c r="U489" i="6"/>
  <c r="T489" i="6"/>
  <c r="S489" i="6"/>
  <c r="R489" i="6"/>
  <c r="Q489" i="6"/>
  <c r="P489" i="6"/>
  <c r="O489" i="6"/>
  <c r="AA488" i="6"/>
  <c r="Z488" i="6"/>
  <c r="Y488" i="6"/>
  <c r="X488" i="6"/>
  <c r="W488" i="6"/>
  <c r="V488" i="6"/>
  <c r="U488" i="6"/>
  <c r="T488" i="6"/>
  <c r="S488" i="6"/>
  <c r="R488" i="6"/>
  <c r="Q488" i="6"/>
  <c r="P488" i="6"/>
  <c r="O488" i="6"/>
  <c r="AA487" i="6"/>
  <c r="Z487" i="6"/>
  <c r="Y487" i="6"/>
  <c r="X487" i="6"/>
  <c r="W487" i="6"/>
  <c r="V487" i="6"/>
  <c r="U487" i="6"/>
  <c r="T487" i="6"/>
  <c r="S487" i="6"/>
  <c r="R487" i="6"/>
  <c r="Q487" i="6"/>
  <c r="P487" i="6"/>
  <c r="O487" i="6"/>
  <c r="AA486" i="6"/>
  <c r="Z486" i="6"/>
  <c r="Y486" i="6"/>
  <c r="X486" i="6"/>
  <c r="W486" i="6"/>
  <c r="V486" i="6"/>
  <c r="U486" i="6"/>
  <c r="T486" i="6"/>
  <c r="S486" i="6"/>
  <c r="R486" i="6"/>
  <c r="Q486" i="6"/>
  <c r="P486" i="6"/>
  <c r="O486" i="6"/>
  <c r="AA485" i="6"/>
  <c r="Z485" i="6"/>
  <c r="Y485" i="6"/>
  <c r="X485" i="6"/>
  <c r="W485" i="6"/>
  <c r="V485" i="6"/>
  <c r="U485" i="6"/>
  <c r="T485" i="6"/>
  <c r="S485" i="6"/>
  <c r="R485" i="6"/>
  <c r="Q485" i="6"/>
  <c r="P485" i="6"/>
  <c r="O485" i="6"/>
  <c r="AA484" i="6"/>
  <c r="Z484" i="6"/>
  <c r="Y484" i="6"/>
  <c r="X484" i="6"/>
  <c r="W484" i="6"/>
  <c r="V484" i="6"/>
  <c r="U484" i="6"/>
  <c r="T484" i="6"/>
  <c r="S484" i="6"/>
  <c r="R484" i="6"/>
  <c r="Q484" i="6"/>
  <c r="P484" i="6"/>
  <c r="O484" i="6"/>
  <c r="AA483" i="6"/>
  <c r="Z483" i="6"/>
  <c r="Y483" i="6"/>
  <c r="X483" i="6"/>
  <c r="W483" i="6"/>
  <c r="V483" i="6"/>
  <c r="U483" i="6"/>
  <c r="T483" i="6"/>
  <c r="S483" i="6"/>
  <c r="R483" i="6"/>
  <c r="Q483" i="6"/>
  <c r="P483" i="6"/>
  <c r="O483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AA481" i="6"/>
  <c r="Z481" i="6"/>
  <c r="Y481" i="6"/>
  <c r="X481" i="6"/>
  <c r="W481" i="6"/>
  <c r="V481" i="6"/>
  <c r="U481" i="6"/>
  <c r="T481" i="6"/>
  <c r="S481" i="6"/>
  <c r="R481" i="6"/>
  <c r="Q481" i="6"/>
  <c r="P481" i="6"/>
  <c r="O481" i="6"/>
  <c r="AA480" i="6"/>
  <c r="Z480" i="6"/>
  <c r="Y480" i="6"/>
  <c r="X480" i="6"/>
  <c r="W480" i="6"/>
  <c r="V480" i="6"/>
  <c r="U480" i="6"/>
  <c r="T480" i="6"/>
  <c r="S480" i="6"/>
  <c r="R480" i="6"/>
  <c r="Q480" i="6"/>
  <c r="P480" i="6"/>
  <c r="O480" i="6"/>
  <c r="AA479" i="6"/>
  <c r="Z479" i="6"/>
  <c r="Y479" i="6"/>
  <c r="X479" i="6"/>
  <c r="W479" i="6"/>
  <c r="V479" i="6"/>
  <c r="U479" i="6"/>
  <c r="T479" i="6"/>
  <c r="S479" i="6"/>
  <c r="R479" i="6"/>
  <c r="Q479" i="6"/>
  <c r="P479" i="6"/>
  <c r="O479" i="6"/>
  <c r="AA478" i="6"/>
  <c r="Z478" i="6"/>
  <c r="Y478" i="6"/>
  <c r="X478" i="6"/>
  <c r="W478" i="6"/>
  <c r="V478" i="6"/>
  <c r="U478" i="6"/>
  <c r="T478" i="6"/>
  <c r="S478" i="6"/>
  <c r="R478" i="6"/>
  <c r="Q478" i="6"/>
  <c r="P478" i="6"/>
  <c r="O478" i="6"/>
  <c r="AA477" i="6"/>
  <c r="Z477" i="6"/>
  <c r="Y477" i="6"/>
  <c r="X477" i="6"/>
  <c r="W477" i="6"/>
  <c r="V477" i="6"/>
  <c r="U477" i="6"/>
  <c r="T477" i="6"/>
  <c r="S477" i="6"/>
  <c r="R477" i="6"/>
  <c r="Q477" i="6"/>
  <c r="P477" i="6"/>
  <c r="O477" i="6"/>
  <c r="AA476" i="6"/>
  <c r="Z476" i="6"/>
  <c r="Y476" i="6"/>
  <c r="X476" i="6"/>
  <c r="W476" i="6"/>
  <c r="V476" i="6"/>
  <c r="U476" i="6"/>
  <c r="T476" i="6"/>
  <c r="S476" i="6"/>
  <c r="R476" i="6"/>
  <c r="Q476" i="6"/>
  <c r="P476" i="6"/>
  <c r="O476" i="6"/>
  <c r="AA475" i="6"/>
  <c r="Z475" i="6"/>
  <c r="Y475" i="6"/>
  <c r="X475" i="6"/>
  <c r="W475" i="6"/>
  <c r="V475" i="6"/>
  <c r="U475" i="6"/>
  <c r="T475" i="6"/>
  <c r="S475" i="6"/>
  <c r="R475" i="6"/>
  <c r="Q475" i="6"/>
  <c r="P475" i="6"/>
  <c r="O475" i="6"/>
  <c r="AA474" i="6"/>
  <c r="Z474" i="6"/>
  <c r="Y474" i="6"/>
  <c r="X474" i="6"/>
  <c r="W474" i="6"/>
  <c r="V474" i="6"/>
  <c r="U474" i="6"/>
  <c r="T474" i="6"/>
  <c r="S474" i="6"/>
  <c r="R474" i="6"/>
  <c r="Q474" i="6"/>
  <c r="P474" i="6"/>
  <c r="O474" i="6"/>
  <c r="AA473" i="6"/>
  <c r="Z473" i="6"/>
  <c r="Y473" i="6"/>
  <c r="X473" i="6"/>
  <c r="W473" i="6"/>
  <c r="V473" i="6"/>
  <c r="U473" i="6"/>
  <c r="T473" i="6"/>
  <c r="S473" i="6"/>
  <c r="R473" i="6"/>
  <c r="Q473" i="6"/>
  <c r="P473" i="6"/>
  <c r="O473" i="6"/>
  <c r="AA472" i="6"/>
  <c r="Z472" i="6"/>
  <c r="Y472" i="6"/>
  <c r="X472" i="6"/>
  <c r="W472" i="6"/>
  <c r="V472" i="6"/>
  <c r="U472" i="6"/>
  <c r="T472" i="6"/>
  <c r="S472" i="6"/>
  <c r="R472" i="6"/>
  <c r="Q472" i="6"/>
  <c r="P472" i="6"/>
  <c r="O472" i="6"/>
  <c r="AA471" i="6"/>
  <c r="Z471" i="6"/>
  <c r="Y471" i="6"/>
  <c r="X471" i="6"/>
  <c r="W471" i="6"/>
  <c r="V471" i="6"/>
  <c r="U471" i="6"/>
  <c r="T471" i="6"/>
  <c r="S471" i="6"/>
  <c r="R471" i="6"/>
  <c r="Q471" i="6"/>
  <c r="P471" i="6"/>
  <c r="O471" i="6"/>
  <c r="AA470" i="6"/>
  <c r="Z470" i="6"/>
  <c r="Y470" i="6"/>
  <c r="X470" i="6"/>
  <c r="W470" i="6"/>
  <c r="V470" i="6"/>
  <c r="U470" i="6"/>
  <c r="T470" i="6"/>
  <c r="S470" i="6"/>
  <c r="R470" i="6"/>
  <c r="Q470" i="6"/>
  <c r="P470" i="6"/>
  <c r="O470" i="6"/>
  <c r="AA469" i="6"/>
  <c r="Z469" i="6"/>
  <c r="Y469" i="6"/>
  <c r="X469" i="6"/>
  <c r="W469" i="6"/>
  <c r="V469" i="6"/>
  <c r="U469" i="6"/>
  <c r="T469" i="6"/>
  <c r="S469" i="6"/>
  <c r="R469" i="6"/>
  <c r="Q469" i="6"/>
  <c r="P469" i="6"/>
  <c r="O469" i="6"/>
  <c r="AA468" i="6"/>
  <c r="Z468" i="6"/>
  <c r="Y468" i="6"/>
  <c r="X468" i="6"/>
  <c r="W468" i="6"/>
  <c r="V468" i="6"/>
  <c r="U468" i="6"/>
  <c r="T468" i="6"/>
  <c r="S468" i="6"/>
  <c r="R468" i="6"/>
  <c r="Q468" i="6"/>
  <c r="P468" i="6"/>
  <c r="O468" i="6"/>
  <c r="AA467" i="6"/>
  <c r="Z467" i="6"/>
  <c r="Y467" i="6"/>
  <c r="X467" i="6"/>
  <c r="W467" i="6"/>
  <c r="V467" i="6"/>
  <c r="U467" i="6"/>
  <c r="T467" i="6"/>
  <c r="S467" i="6"/>
  <c r="R467" i="6"/>
  <c r="Q467" i="6"/>
  <c r="P467" i="6"/>
  <c r="O467" i="6"/>
  <c r="AA466" i="6"/>
  <c r="Z466" i="6"/>
  <c r="Y466" i="6"/>
  <c r="X466" i="6"/>
  <c r="W466" i="6"/>
  <c r="V466" i="6"/>
  <c r="U466" i="6"/>
  <c r="T466" i="6"/>
  <c r="S466" i="6"/>
  <c r="R466" i="6"/>
  <c r="Q466" i="6"/>
  <c r="P466" i="6"/>
  <c r="O466" i="6"/>
  <c r="AA465" i="6"/>
  <c r="Z465" i="6"/>
  <c r="Y465" i="6"/>
  <c r="X465" i="6"/>
  <c r="W465" i="6"/>
  <c r="V465" i="6"/>
  <c r="U465" i="6"/>
  <c r="T465" i="6"/>
  <c r="S465" i="6"/>
  <c r="R465" i="6"/>
  <c r="Q465" i="6"/>
  <c r="P465" i="6"/>
  <c r="O465" i="6"/>
  <c r="AA464" i="6"/>
  <c r="Z464" i="6"/>
  <c r="Y464" i="6"/>
  <c r="X464" i="6"/>
  <c r="W464" i="6"/>
  <c r="V464" i="6"/>
  <c r="U464" i="6"/>
  <c r="T464" i="6"/>
  <c r="S464" i="6"/>
  <c r="R464" i="6"/>
  <c r="Q464" i="6"/>
  <c r="P464" i="6"/>
  <c r="O464" i="6"/>
  <c r="AA463" i="6"/>
  <c r="Z463" i="6"/>
  <c r="Y463" i="6"/>
  <c r="X463" i="6"/>
  <c r="W463" i="6"/>
  <c r="V463" i="6"/>
  <c r="U463" i="6"/>
  <c r="T463" i="6"/>
  <c r="S463" i="6"/>
  <c r="R463" i="6"/>
  <c r="Q463" i="6"/>
  <c r="P463" i="6"/>
  <c r="O463" i="6"/>
  <c r="AA462" i="6"/>
  <c r="Z462" i="6"/>
  <c r="Y462" i="6"/>
  <c r="X462" i="6"/>
  <c r="W462" i="6"/>
  <c r="V462" i="6"/>
  <c r="U462" i="6"/>
  <c r="T462" i="6"/>
  <c r="S462" i="6"/>
  <c r="R462" i="6"/>
  <c r="Q462" i="6"/>
  <c r="P462" i="6"/>
  <c r="O462" i="6"/>
  <c r="AA461" i="6"/>
  <c r="Z461" i="6"/>
  <c r="Y461" i="6"/>
  <c r="X461" i="6"/>
  <c r="W461" i="6"/>
  <c r="V461" i="6"/>
  <c r="U461" i="6"/>
  <c r="T461" i="6"/>
  <c r="S461" i="6"/>
  <c r="R461" i="6"/>
  <c r="Q461" i="6"/>
  <c r="P461" i="6"/>
  <c r="O461" i="6"/>
  <c r="AA460" i="6"/>
  <c r="Z460" i="6"/>
  <c r="Y460" i="6"/>
  <c r="X460" i="6"/>
  <c r="W460" i="6"/>
  <c r="V460" i="6"/>
  <c r="U460" i="6"/>
  <c r="T460" i="6"/>
  <c r="S460" i="6"/>
  <c r="R460" i="6"/>
  <c r="Q460" i="6"/>
  <c r="P460" i="6"/>
  <c r="O460" i="6"/>
  <c r="AA459" i="6"/>
  <c r="Z459" i="6"/>
  <c r="Y459" i="6"/>
  <c r="X459" i="6"/>
  <c r="W459" i="6"/>
  <c r="V459" i="6"/>
  <c r="U459" i="6"/>
  <c r="T459" i="6"/>
  <c r="S459" i="6"/>
  <c r="R459" i="6"/>
  <c r="Q459" i="6"/>
  <c r="P459" i="6"/>
  <c r="O459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AA457" i="6"/>
  <c r="Z457" i="6"/>
  <c r="Y457" i="6"/>
  <c r="X457" i="6"/>
  <c r="W457" i="6"/>
  <c r="V457" i="6"/>
  <c r="U457" i="6"/>
  <c r="T457" i="6"/>
  <c r="S457" i="6"/>
  <c r="R457" i="6"/>
  <c r="Q457" i="6"/>
  <c r="P457" i="6"/>
  <c r="O457" i="6"/>
  <c r="AA456" i="6"/>
  <c r="Z456" i="6"/>
  <c r="Y456" i="6"/>
  <c r="X456" i="6"/>
  <c r="W456" i="6"/>
  <c r="V456" i="6"/>
  <c r="U456" i="6"/>
  <c r="T456" i="6"/>
  <c r="S456" i="6"/>
  <c r="R456" i="6"/>
  <c r="Q456" i="6"/>
  <c r="P456" i="6"/>
  <c r="O456" i="6"/>
  <c r="AA455" i="6"/>
  <c r="Z455" i="6"/>
  <c r="Y455" i="6"/>
  <c r="X455" i="6"/>
  <c r="W455" i="6"/>
  <c r="V455" i="6"/>
  <c r="U455" i="6"/>
  <c r="T455" i="6"/>
  <c r="S455" i="6"/>
  <c r="R455" i="6"/>
  <c r="Q455" i="6"/>
  <c r="P455" i="6"/>
  <c r="O455" i="6"/>
  <c r="AA454" i="6"/>
  <c r="Z454" i="6"/>
  <c r="Y454" i="6"/>
  <c r="X454" i="6"/>
  <c r="W454" i="6"/>
  <c r="V454" i="6"/>
  <c r="U454" i="6"/>
  <c r="T454" i="6"/>
  <c r="S454" i="6"/>
  <c r="R454" i="6"/>
  <c r="Q454" i="6"/>
  <c r="P454" i="6"/>
  <c r="O454" i="6"/>
  <c r="AA453" i="6"/>
  <c r="Z453" i="6"/>
  <c r="Y453" i="6"/>
  <c r="X453" i="6"/>
  <c r="W453" i="6"/>
  <c r="V453" i="6"/>
  <c r="U453" i="6"/>
  <c r="T453" i="6"/>
  <c r="S453" i="6"/>
  <c r="R453" i="6"/>
  <c r="Q453" i="6"/>
  <c r="P453" i="6"/>
  <c r="O453" i="6"/>
  <c r="AA452" i="6"/>
  <c r="Z452" i="6"/>
  <c r="Y452" i="6"/>
  <c r="X452" i="6"/>
  <c r="W452" i="6"/>
  <c r="V452" i="6"/>
  <c r="U452" i="6"/>
  <c r="T452" i="6"/>
  <c r="S452" i="6"/>
  <c r="R452" i="6"/>
  <c r="Q452" i="6"/>
  <c r="P452" i="6"/>
  <c r="O452" i="6"/>
  <c r="AA451" i="6"/>
  <c r="Z451" i="6"/>
  <c r="Y451" i="6"/>
  <c r="X451" i="6"/>
  <c r="W451" i="6"/>
  <c r="V451" i="6"/>
  <c r="U451" i="6"/>
  <c r="T451" i="6"/>
  <c r="S451" i="6"/>
  <c r="R451" i="6"/>
  <c r="Q451" i="6"/>
  <c r="P451" i="6"/>
  <c r="O451" i="6"/>
  <c r="AA450" i="6"/>
  <c r="Z450" i="6"/>
  <c r="Y450" i="6"/>
  <c r="X450" i="6"/>
  <c r="W450" i="6"/>
  <c r="V450" i="6"/>
  <c r="U450" i="6"/>
  <c r="T450" i="6"/>
  <c r="S450" i="6"/>
  <c r="R450" i="6"/>
  <c r="Q450" i="6"/>
  <c r="P450" i="6"/>
  <c r="O450" i="6"/>
  <c r="AA449" i="6"/>
  <c r="Z449" i="6"/>
  <c r="Y449" i="6"/>
  <c r="X449" i="6"/>
  <c r="W449" i="6"/>
  <c r="V449" i="6"/>
  <c r="U449" i="6"/>
  <c r="T449" i="6"/>
  <c r="S449" i="6"/>
  <c r="R449" i="6"/>
  <c r="Q449" i="6"/>
  <c r="P449" i="6"/>
  <c r="O449" i="6"/>
  <c r="AA448" i="6"/>
  <c r="Z448" i="6"/>
  <c r="Y448" i="6"/>
  <c r="X448" i="6"/>
  <c r="W448" i="6"/>
  <c r="V448" i="6"/>
  <c r="U448" i="6"/>
  <c r="T448" i="6"/>
  <c r="S448" i="6"/>
  <c r="R448" i="6"/>
  <c r="Q448" i="6"/>
  <c r="P448" i="6"/>
  <c r="O448" i="6"/>
  <c r="AA447" i="6"/>
  <c r="Z447" i="6"/>
  <c r="Y447" i="6"/>
  <c r="X447" i="6"/>
  <c r="W447" i="6"/>
  <c r="V447" i="6"/>
  <c r="U447" i="6"/>
  <c r="T447" i="6"/>
  <c r="S447" i="6"/>
  <c r="R447" i="6"/>
  <c r="Q447" i="6"/>
  <c r="P447" i="6"/>
  <c r="O447" i="6"/>
  <c r="AA446" i="6"/>
  <c r="Z446" i="6"/>
  <c r="Y446" i="6"/>
  <c r="X446" i="6"/>
  <c r="W446" i="6"/>
  <c r="V446" i="6"/>
  <c r="U446" i="6"/>
  <c r="T446" i="6"/>
  <c r="S446" i="6"/>
  <c r="R446" i="6"/>
  <c r="Q446" i="6"/>
  <c r="P446" i="6"/>
  <c r="O446" i="6"/>
  <c r="AA445" i="6"/>
  <c r="Z445" i="6"/>
  <c r="Y445" i="6"/>
  <c r="X445" i="6"/>
  <c r="W445" i="6"/>
  <c r="V445" i="6"/>
  <c r="U445" i="6"/>
  <c r="T445" i="6"/>
  <c r="S445" i="6"/>
  <c r="R445" i="6"/>
  <c r="Q445" i="6"/>
  <c r="P445" i="6"/>
  <c r="O445" i="6"/>
  <c r="AA444" i="6"/>
  <c r="Z444" i="6"/>
  <c r="Y444" i="6"/>
  <c r="X444" i="6"/>
  <c r="W444" i="6"/>
  <c r="V444" i="6"/>
  <c r="U444" i="6"/>
  <c r="T444" i="6"/>
  <c r="S444" i="6"/>
  <c r="R444" i="6"/>
  <c r="Q444" i="6"/>
  <c r="P444" i="6"/>
  <c r="O444" i="6"/>
  <c r="AA443" i="6"/>
  <c r="Z443" i="6"/>
  <c r="Y443" i="6"/>
  <c r="X443" i="6"/>
  <c r="W443" i="6"/>
  <c r="V443" i="6"/>
  <c r="U443" i="6"/>
  <c r="T443" i="6"/>
  <c r="S443" i="6"/>
  <c r="R443" i="6"/>
  <c r="Q443" i="6"/>
  <c r="P443" i="6"/>
  <c r="O443" i="6"/>
  <c r="AA442" i="6"/>
  <c r="Z442" i="6"/>
  <c r="Y442" i="6"/>
  <c r="X442" i="6"/>
  <c r="W442" i="6"/>
  <c r="V442" i="6"/>
  <c r="U442" i="6"/>
  <c r="T442" i="6"/>
  <c r="S442" i="6"/>
  <c r="R442" i="6"/>
  <c r="Q442" i="6"/>
  <c r="P442" i="6"/>
  <c r="O442" i="6"/>
  <c r="AA441" i="6"/>
  <c r="Z441" i="6"/>
  <c r="Y441" i="6"/>
  <c r="X441" i="6"/>
  <c r="W441" i="6"/>
  <c r="V441" i="6"/>
  <c r="U441" i="6"/>
  <c r="T441" i="6"/>
  <c r="S441" i="6"/>
  <c r="R441" i="6"/>
  <c r="Q441" i="6"/>
  <c r="P441" i="6"/>
  <c r="O441" i="6"/>
  <c r="AA440" i="6"/>
  <c r="Z440" i="6"/>
  <c r="Y440" i="6"/>
  <c r="X440" i="6"/>
  <c r="W440" i="6"/>
  <c r="V440" i="6"/>
  <c r="U440" i="6"/>
  <c r="T440" i="6"/>
  <c r="S440" i="6"/>
  <c r="R440" i="6"/>
  <c r="Q440" i="6"/>
  <c r="P440" i="6"/>
  <c r="O440" i="6"/>
  <c r="AA439" i="6"/>
  <c r="Z439" i="6"/>
  <c r="Y439" i="6"/>
  <c r="X439" i="6"/>
  <c r="W439" i="6"/>
  <c r="V439" i="6"/>
  <c r="U439" i="6"/>
  <c r="T439" i="6"/>
  <c r="S439" i="6"/>
  <c r="R439" i="6"/>
  <c r="Q439" i="6"/>
  <c r="P439" i="6"/>
  <c r="O439" i="6"/>
  <c r="AA438" i="6"/>
  <c r="Z438" i="6"/>
  <c r="Y438" i="6"/>
  <c r="X438" i="6"/>
  <c r="W438" i="6"/>
  <c r="V438" i="6"/>
  <c r="U438" i="6"/>
  <c r="T438" i="6"/>
  <c r="S438" i="6"/>
  <c r="R438" i="6"/>
  <c r="Q438" i="6"/>
  <c r="P438" i="6"/>
  <c r="O438" i="6"/>
  <c r="AA437" i="6"/>
  <c r="Z437" i="6"/>
  <c r="Y437" i="6"/>
  <c r="X437" i="6"/>
  <c r="W437" i="6"/>
  <c r="V437" i="6"/>
  <c r="U437" i="6"/>
  <c r="T437" i="6"/>
  <c r="S437" i="6"/>
  <c r="R437" i="6"/>
  <c r="Q437" i="6"/>
  <c r="P437" i="6"/>
  <c r="O437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AA435" i="6"/>
  <c r="Z435" i="6"/>
  <c r="Y435" i="6"/>
  <c r="X435" i="6"/>
  <c r="W435" i="6"/>
  <c r="V435" i="6"/>
  <c r="U435" i="6"/>
  <c r="T435" i="6"/>
  <c r="S435" i="6"/>
  <c r="R435" i="6"/>
  <c r="Q435" i="6"/>
  <c r="P435" i="6"/>
  <c r="O435" i="6"/>
  <c r="AA434" i="6"/>
  <c r="Z434" i="6"/>
  <c r="Y434" i="6"/>
  <c r="X434" i="6"/>
  <c r="W434" i="6"/>
  <c r="V434" i="6"/>
  <c r="U434" i="6"/>
  <c r="T434" i="6"/>
  <c r="S434" i="6"/>
  <c r="R434" i="6"/>
  <c r="Q434" i="6"/>
  <c r="P434" i="6"/>
  <c r="O434" i="6"/>
  <c r="AA433" i="6"/>
  <c r="Z433" i="6"/>
  <c r="Y433" i="6"/>
  <c r="X433" i="6"/>
  <c r="W433" i="6"/>
  <c r="V433" i="6"/>
  <c r="U433" i="6"/>
  <c r="T433" i="6"/>
  <c r="S433" i="6"/>
  <c r="R433" i="6"/>
  <c r="Q433" i="6"/>
  <c r="P433" i="6"/>
  <c r="O433" i="6"/>
  <c r="AA432" i="6"/>
  <c r="Z432" i="6"/>
  <c r="Y432" i="6"/>
  <c r="X432" i="6"/>
  <c r="W432" i="6"/>
  <c r="V432" i="6"/>
  <c r="U432" i="6"/>
  <c r="T432" i="6"/>
  <c r="S432" i="6"/>
  <c r="R432" i="6"/>
  <c r="Q432" i="6"/>
  <c r="P432" i="6"/>
  <c r="O432" i="6"/>
  <c r="AA431" i="6"/>
  <c r="Z431" i="6"/>
  <c r="Y431" i="6"/>
  <c r="X431" i="6"/>
  <c r="W431" i="6"/>
  <c r="V431" i="6"/>
  <c r="U431" i="6"/>
  <c r="T431" i="6"/>
  <c r="S431" i="6"/>
  <c r="R431" i="6"/>
  <c r="Q431" i="6"/>
  <c r="P431" i="6"/>
  <c r="O431" i="6"/>
  <c r="AA430" i="6"/>
  <c r="Z430" i="6"/>
  <c r="Y430" i="6"/>
  <c r="X430" i="6"/>
  <c r="W430" i="6"/>
  <c r="V430" i="6"/>
  <c r="U430" i="6"/>
  <c r="T430" i="6"/>
  <c r="S430" i="6"/>
  <c r="R430" i="6"/>
  <c r="Q430" i="6"/>
  <c r="P430" i="6"/>
  <c r="O430" i="6"/>
  <c r="AA429" i="6"/>
  <c r="Z429" i="6"/>
  <c r="Y429" i="6"/>
  <c r="X429" i="6"/>
  <c r="W429" i="6"/>
  <c r="V429" i="6"/>
  <c r="U429" i="6"/>
  <c r="T429" i="6"/>
  <c r="S429" i="6"/>
  <c r="R429" i="6"/>
  <c r="Q429" i="6"/>
  <c r="P429" i="6"/>
  <c r="O429" i="6"/>
  <c r="AA428" i="6"/>
  <c r="Z428" i="6"/>
  <c r="Y428" i="6"/>
  <c r="X428" i="6"/>
  <c r="W428" i="6"/>
  <c r="V428" i="6"/>
  <c r="U428" i="6"/>
  <c r="T428" i="6"/>
  <c r="S428" i="6"/>
  <c r="R428" i="6"/>
  <c r="Q428" i="6"/>
  <c r="P428" i="6"/>
  <c r="O428" i="6"/>
  <c r="AA427" i="6"/>
  <c r="Z427" i="6"/>
  <c r="Y427" i="6"/>
  <c r="X427" i="6"/>
  <c r="W427" i="6"/>
  <c r="V427" i="6"/>
  <c r="U427" i="6"/>
  <c r="T427" i="6"/>
  <c r="S427" i="6"/>
  <c r="R427" i="6"/>
  <c r="Q427" i="6"/>
  <c r="P427" i="6"/>
  <c r="O427" i="6"/>
  <c r="AA426" i="6"/>
  <c r="Z426" i="6"/>
  <c r="Y426" i="6"/>
  <c r="X426" i="6"/>
  <c r="W426" i="6"/>
  <c r="V426" i="6"/>
  <c r="U426" i="6"/>
  <c r="T426" i="6"/>
  <c r="S426" i="6"/>
  <c r="R426" i="6"/>
  <c r="Q426" i="6"/>
  <c r="P426" i="6"/>
  <c r="O426" i="6"/>
  <c r="AA425" i="6"/>
  <c r="Z425" i="6"/>
  <c r="Y425" i="6"/>
  <c r="X425" i="6"/>
  <c r="W425" i="6"/>
  <c r="V425" i="6"/>
  <c r="U425" i="6"/>
  <c r="T425" i="6"/>
  <c r="S425" i="6"/>
  <c r="R425" i="6"/>
  <c r="Q425" i="6"/>
  <c r="P425" i="6"/>
  <c r="O425" i="6"/>
  <c r="AA424" i="6"/>
  <c r="Z424" i="6"/>
  <c r="Y424" i="6"/>
  <c r="X424" i="6"/>
  <c r="W424" i="6"/>
  <c r="V424" i="6"/>
  <c r="U424" i="6"/>
  <c r="T424" i="6"/>
  <c r="S424" i="6"/>
  <c r="R424" i="6"/>
  <c r="Q424" i="6"/>
  <c r="P424" i="6"/>
  <c r="O424" i="6"/>
  <c r="AA423" i="6"/>
  <c r="Z423" i="6"/>
  <c r="Y423" i="6"/>
  <c r="X423" i="6"/>
  <c r="W423" i="6"/>
  <c r="V423" i="6"/>
  <c r="U423" i="6"/>
  <c r="T423" i="6"/>
  <c r="S423" i="6"/>
  <c r="R423" i="6"/>
  <c r="Q423" i="6"/>
  <c r="P423" i="6"/>
  <c r="O423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AA421" i="6"/>
  <c r="Z421" i="6"/>
  <c r="Y421" i="6"/>
  <c r="X421" i="6"/>
  <c r="W421" i="6"/>
  <c r="V421" i="6"/>
  <c r="U421" i="6"/>
  <c r="T421" i="6"/>
  <c r="S421" i="6"/>
  <c r="R421" i="6"/>
  <c r="Q421" i="6"/>
  <c r="P421" i="6"/>
  <c r="O421" i="6"/>
  <c r="AA420" i="6"/>
  <c r="Z420" i="6"/>
  <c r="Y420" i="6"/>
  <c r="X420" i="6"/>
  <c r="W420" i="6"/>
  <c r="V420" i="6"/>
  <c r="U420" i="6"/>
  <c r="T420" i="6"/>
  <c r="S420" i="6"/>
  <c r="R420" i="6"/>
  <c r="Q420" i="6"/>
  <c r="P420" i="6"/>
  <c r="O420" i="6"/>
  <c r="AA419" i="6"/>
  <c r="Z419" i="6"/>
  <c r="Y419" i="6"/>
  <c r="X419" i="6"/>
  <c r="W419" i="6"/>
  <c r="V419" i="6"/>
  <c r="U419" i="6"/>
  <c r="T419" i="6"/>
  <c r="S419" i="6"/>
  <c r="R419" i="6"/>
  <c r="Q419" i="6"/>
  <c r="P419" i="6"/>
  <c r="O419" i="6"/>
  <c r="AA418" i="6"/>
  <c r="Z418" i="6"/>
  <c r="Y418" i="6"/>
  <c r="X418" i="6"/>
  <c r="W418" i="6"/>
  <c r="V418" i="6"/>
  <c r="U418" i="6"/>
  <c r="T418" i="6"/>
  <c r="S418" i="6"/>
  <c r="R418" i="6"/>
  <c r="Q418" i="6"/>
  <c r="P418" i="6"/>
  <c r="O418" i="6"/>
  <c r="AA417" i="6"/>
  <c r="Z417" i="6"/>
  <c r="Y417" i="6"/>
  <c r="X417" i="6"/>
  <c r="W417" i="6"/>
  <c r="V417" i="6"/>
  <c r="U417" i="6"/>
  <c r="T417" i="6"/>
  <c r="S417" i="6"/>
  <c r="R417" i="6"/>
  <c r="Q417" i="6"/>
  <c r="P417" i="6"/>
  <c r="O417" i="6"/>
  <c r="AA416" i="6"/>
  <c r="Z416" i="6"/>
  <c r="Y416" i="6"/>
  <c r="X416" i="6"/>
  <c r="W416" i="6"/>
  <c r="V416" i="6"/>
  <c r="U416" i="6"/>
  <c r="T416" i="6"/>
  <c r="S416" i="6"/>
  <c r="R416" i="6"/>
  <c r="Q416" i="6"/>
  <c r="P416" i="6"/>
  <c r="O416" i="6"/>
  <c r="AA415" i="6"/>
  <c r="Z415" i="6"/>
  <c r="Y415" i="6"/>
  <c r="X415" i="6"/>
  <c r="W415" i="6"/>
  <c r="V415" i="6"/>
  <c r="U415" i="6"/>
  <c r="T415" i="6"/>
  <c r="S415" i="6"/>
  <c r="R415" i="6"/>
  <c r="Q415" i="6"/>
  <c r="P415" i="6"/>
  <c r="O415" i="6"/>
  <c r="AA414" i="6"/>
  <c r="Z414" i="6"/>
  <c r="Y414" i="6"/>
  <c r="X414" i="6"/>
  <c r="W414" i="6"/>
  <c r="V414" i="6"/>
  <c r="U414" i="6"/>
  <c r="T414" i="6"/>
  <c r="S414" i="6"/>
  <c r="R414" i="6"/>
  <c r="Q414" i="6"/>
  <c r="P414" i="6"/>
  <c r="O414" i="6"/>
  <c r="AA413" i="6"/>
  <c r="Z413" i="6"/>
  <c r="Y413" i="6"/>
  <c r="X413" i="6"/>
  <c r="W413" i="6"/>
  <c r="V413" i="6"/>
  <c r="U413" i="6"/>
  <c r="T413" i="6"/>
  <c r="S413" i="6"/>
  <c r="R413" i="6"/>
  <c r="Q413" i="6"/>
  <c r="P413" i="6"/>
  <c r="O413" i="6"/>
  <c r="AA412" i="6"/>
  <c r="Z412" i="6"/>
  <c r="Y412" i="6"/>
  <c r="X412" i="6"/>
  <c r="W412" i="6"/>
  <c r="V412" i="6"/>
  <c r="U412" i="6"/>
  <c r="T412" i="6"/>
  <c r="S412" i="6"/>
  <c r="R412" i="6"/>
  <c r="Q412" i="6"/>
  <c r="P412" i="6"/>
  <c r="O412" i="6"/>
  <c r="AA411" i="6"/>
  <c r="Z411" i="6"/>
  <c r="Y411" i="6"/>
  <c r="X411" i="6"/>
  <c r="W411" i="6"/>
  <c r="V411" i="6"/>
  <c r="U411" i="6"/>
  <c r="T411" i="6"/>
  <c r="S411" i="6"/>
  <c r="R411" i="6"/>
  <c r="Q411" i="6"/>
  <c r="P411" i="6"/>
  <c r="O411" i="6"/>
  <c r="AA410" i="6"/>
  <c r="Z410" i="6"/>
  <c r="Y410" i="6"/>
  <c r="X410" i="6"/>
  <c r="W410" i="6"/>
  <c r="V410" i="6"/>
  <c r="U410" i="6"/>
  <c r="T410" i="6"/>
  <c r="S410" i="6"/>
  <c r="R410" i="6"/>
  <c r="Q410" i="6"/>
  <c r="P410" i="6"/>
  <c r="O410" i="6"/>
  <c r="AA409" i="6"/>
  <c r="Z409" i="6"/>
  <c r="Y409" i="6"/>
  <c r="X409" i="6"/>
  <c r="W409" i="6"/>
  <c r="V409" i="6"/>
  <c r="U409" i="6"/>
  <c r="T409" i="6"/>
  <c r="S409" i="6"/>
  <c r="R409" i="6"/>
  <c r="Q409" i="6"/>
  <c r="P409" i="6"/>
  <c r="O409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AA407" i="6"/>
  <c r="Z407" i="6"/>
  <c r="Y407" i="6"/>
  <c r="X407" i="6"/>
  <c r="W407" i="6"/>
  <c r="V407" i="6"/>
  <c r="U407" i="6"/>
  <c r="T407" i="6"/>
  <c r="S407" i="6"/>
  <c r="R407" i="6"/>
  <c r="Q407" i="6"/>
  <c r="P407" i="6"/>
  <c r="O407" i="6"/>
  <c r="AA406" i="6"/>
  <c r="Z406" i="6"/>
  <c r="Y406" i="6"/>
  <c r="X406" i="6"/>
  <c r="W406" i="6"/>
  <c r="V406" i="6"/>
  <c r="U406" i="6"/>
  <c r="T406" i="6"/>
  <c r="S406" i="6"/>
  <c r="R406" i="6"/>
  <c r="Q406" i="6"/>
  <c r="P406" i="6"/>
  <c r="O406" i="6"/>
  <c r="AA405" i="6"/>
  <c r="Z405" i="6"/>
  <c r="Y405" i="6"/>
  <c r="X405" i="6"/>
  <c r="W405" i="6"/>
  <c r="V405" i="6"/>
  <c r="U405" i="6"/>
  <c r="T405" i="6"/>
  <c r="S405" i="6"/>
  <c r="R405" i="6"/>
  <c r="Q405" i="6"/>
  <c r="P405" i="6"/>
  <c r="O405" i="6"/>
  <c r="AA404" i="6"/>
  <c r="Z404" i="6"/>
  <c r="Y404" i="6"/>
  <c r="X404" i="6"/>
  <c r="W404" i="6"/>
  <c r="V404" i="6"/>
  <c r="U404" i="6"/>
  <c r="T404" i="6"/>
  <c r="S404" i="6"/>
  <c r="R404" i="6"/>
  <c r="Q404" i="6"/>
  <c r="P404" i="6"/>
  <c r="O404" i="6"/>
  <c r="AA403" i="6"/>
  <c r="Z403" i="6"/>
  <c r="Y403" i="6"/>
  <c r="X403" i="6"/>
  <c r="W403" i="6"/>
  <c r="V403" i="6"/>
  <c r="U403" i="6"/>
  <c r="T403" i="6"/>
  <c r="S403" i="6"/>
  <c r="R403" i="6"/>
  <c r="Q403" i="6"/>
  <c r="P403" i="6"/>
  <c r="O403" i="6"/>
  <c r="AA402" i="6"/>
  <c r="Z402" i="6"/>
  <c r="Y402" i="6"/>
  <c r="X402" i="6"/>
  <c r="W402" i="6"/>
  <c r="V402" i="6"/>
  <c r="U402" i="6"/>
  <c r="T402" i="6"/>
  <c r="S402" i="6"/>
  <c r="R402" i="6"/>
  <c r="Q402" i="6"/>
  <c r="P402" i="6"/>
  <c r="O402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AA400" i="6"/>
  <c r="Z400" i="6"/>
  <c r="Y400" i="6"/>
  <c r="X400" i="6"/>
  <c r="W400" i="6"/>
  <c r="V400" i="6"/>
  <c r="U400" i="6"/>
  <c r="T400" i="6"/>
  <c r="S400" i="6"/>
  <c r="R400" i="6"/>
  <c r="Q400" i="6"/>
  <c r="P400" i="6"/>
  <c r="O400" i="6"/>
  <c r="AA399" i="6"/>
  <c r="Z399" i="6"/>
  <c r="Y399" i="6"/>
  <c r="X399" i="6"/>
  <c r="W399" i="6"/>
  <c r="V399" i="6"/>
  <c r="U399" i="6"/>
  <c r="T399" i="6"/>
  <c r="S399" i="6"/>
  <c r="R399" i="6"/>
  <c r="Q399" i="6"/>
  <c r="P399" i="6"/>
  <c r="O399" i="6"/>
  <c r="AA398" i="6"/>
  <c r="Z398" i="6"/>
  <c r="Y398" i="6"/>
  <c r="X398" i="6"/>
  <c r="W398" i="6"/>
  <c r="V398" i="6"/>
  <c r="U398" i="6"/>
  <c r="T398" i="6"/>
  <c r="S398" i="6"/>
  <c r="R398" i="6"/>
  <c r="Q398" i="6"/>
  <c r="P398" i="6"/>
  <c r="O398" i="6"/>
  <c r="AA397" i="6"/>
  <c r="Z397" i="6"/>
  <c r="Y397" i="6"/>
  <c r="X397" i="6"/>
  <c r="W397" i="6"/>
  <c r="V397" i="6"/>
  <c r="U397" i="6"/>
  <c r="T397" i="6"/>
  <c r="S397" i="6"/>
  <c r="R397" i="6"/>
  <c r="Q397" i="6"/>
  <c r="P397" i="6"/>
  <c r="O397" i="6"/>
  <c r="AA396" i="6"/>
  <c r="Z396" i="6"/>
  <c r="Y396" i="6"/>
  <c r="X396" i="6"/>
  <c r="W396" i="6"/>
  <c r="V396" i="6"/>
  <c r="U396" i="6"/>
  <c r="T396" i="6"/>
  <c r="S396" i="6"/>
  <c r="R396" i="6"/>
  <c r="Q396" i="6"/>
  <c r="P396" i="6"/>
  <c r="O396" i="6"/>
  <c r="AA395" i="6"/>
  <c r="Z395" i="6"/>
  <c r="Y395" i="6"/>
  <c r="X395" i="6"/>
  <c r="W395" i="6"/>
  <c r="V395" i="6"/>
  <c r="U395" i="6"/>
  <c r="T395" i="6"/>
  <c r="S395" i="6"/>
  <c r="R395" i="6"/>
  <c r="Q395" i="6"/>
  <c r="P395" i="6"/>
  <c r="O395" i="6"/>
  <c r="AA394" i="6"/>
  <c r="Z394" i="6"/>
  <c r="Y394" i="6"/>
  <c r="X394" i="6"/>
  <c r="W394" i="6"/>
  <c r="V394" i="6"/>
  <c r="U394" i="6"/>
  <c r="T394" i="6"/>
  <c r="S394" i="6"/>
  <c r="R394" i="6"/>
  <c r="Q394" i="6"/>
  <c r="P394" i="6"/>
  <c r="O394" i="6"/>
  <c r="AA393" i="6"/>
  <c r="Z393" i="6"/>
  <c r="Y393" i="6"/>
  <c r="X393" i="6"/>
  <c r="W393" i="6"/>
  <c r="V393" i="6"/>
  <c r="U393" i="6"/>
  <c r="T393" i="6"/>
  <c r="S393" i="6"/>
  <c r="R393" i="6"/>
  <c r="Q393" i="6"/>
  <c r="P393" i="6"/>
  <c r="O393" i="6"/>
  <c r="AA392" i="6"/>
  <c r="Z392" i="6"/>
  <c r="Y392" i="6"/>
  <c r="X392" i="6"/>
  <c r="W392" i="6"/>
  <c r="V392" i="6"/>
  <c r="U392" i="6"/>
  <c r="T392" i="6"/>
  <c r="S392" i="6"/>
  <c r="R392" i="6"/>
  <c r="Q392" i="6"/>
  <c r="P392" i="6"/>
  <c r="O392" i="6"/>
  <c r="AA391" i="6"/>
  <c r="Z391" i="6"/>
  <c r="Y391" i="6"/>
  <c r="X391" i="6"/>
  <c r="W391" i="6"/>
  <c r="V391" i="6"/>
  <c r="U391" i="6"/>
  <c r="T391" i="6"/>
  <c r="S391" i="6"/>
  <c r="R391" i="6"/>
  <c r="Q391" i="6"/>
  <c r="P391" i="6"/>
  <c r="O391" i="6"/>
  <c r="AA390" i="6"/>
  <c r="Z390" i="6"/>
  <c r="Y390" i="6"/>
  <c r="X390" i="6"/>
  <c r="W390" i="6"/>
  <c r="V390" i="6"/>
  <c r="U390" i="6"/>
  <c r="T390" i="6"/>
  <c r="S390" i="6"/>
  <c r="R390" i="6"/>
  <c r="Q390" i="6"/>
  <c r="P390" i="6"/>
  <c r="O390" i="6"/>
  <c r="AA389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AA388" i="6"/>
  <c r="Z388" i="6"/>
  <c r="Y388" i="6"/>
  <c r="X388" i="6"/>
  <c r="W388" i="6"/>
  <c r="V388" i="6"/>
  <c r="U388" i="6"/>
  <c r="T388" i="6"/>
  <c r="S388" i="6"/>
  <c r="R388" i="6"/>
  <c r="Q388" i="6"/>
  <c r="P388" i="6"/>
  <c r="O388" i="6"/>
  <c r="AA387" i="6"/>
  <c r="Z387" i="6"/>
  <c r="Y387" i="6"/>
  <c r="X387" i="6"/>
  <c r="W387" i="6"/>
  <c r="V387" i="6"/>
  <c r="U387" i="6"/>
  <c r="T387" i="6"/>
  <c r="S387" i="6"/>
  <c r="R387" i="6"/>
  <c r="Q387" i="6"/>
  <c r="P387" i="6"/>
  <c r="O387" i="6"/>
  <c r="AA386" i="6"/>
  <c r="Z386" i="6"/>
  <c r="Y386" i="6"/>
  <c r="X386" i="6"/>
  <c r="W386" i="6"/>
  <c r="V386" i="6"/>
  <c r="U386" i="6"/>
  <c r="T386" i="6"/>
  <c r="S386" i="6"/>
  <c r="R386" i="6"/>
  <c r="Q386" i="6"/>
  <c r="P386" i="6"/>
  <c r="O386" i="6"/>
  <c r="AA385" i="6"/>
  <c r="Z385" i="6"/>
  <c r="Y385" i="6"/>
  <c r="X385" i="6"/>
  <c r="W385" i="6"/>
  <c r="V385" i="6"/>
  <c r="U385" i="6"/>
  <c r="T385" i="6"/>
  <c r="S385" i="6"/>
  <c r="R385" i="6"/>
  <c r="Q385" i="6"/>
  <c r="P385" i="6"/>
  <c r="O385" i="6"/>
  <c r="AA384" i="6"/>
  <c r="Z384" i="6"/>
  <c r="Y384" i="6"/>
  <c r="X384" i="6"/>
  <c r="W384" i="6"/>
  <c r="V384" i="6"/>
  <c r="U384" i="6"/>
  <c r="T384" i="6"/>
  <c r="S384" i="6"/>
  <c r="R384" i="6"/>
  <c r="Q384" i="6"/>
  <c r="P384" i="6"/>
  <c r="O384" i="6"/>
  <c r="AA383" i="6"/>
  <c r="Z383" i="6"/>
  <c r="Y383" i="6"/>
  <c r="X383" i="6"/>
  <c r="W383" i="6"/>
  <c r="V383" i="6"/>
  <c r="U383" i="6"/>
  <c r="T383" i="6"/>
  <c r="S383" i="6"/>
  <c r="R383" i="6"/>
  <c r="Q383" i="6"/>
  <c r="P383" i="6"/>
  <c r="O383" i="6"/>
  <c r="AA382" i="6"/>
  <c r="Z382" i="6"/>
  <c r="Y382" i="6"/>
  <c r="X382" i="6"/>
  <c r="W382" i="6"/>
  <c r="V382" i="6"/>
  <c r="U382" i="6"/>
  <c r="T382" i="6"/>
  <c r="S382" i="6"/>
  <c r="R382" i="6"/>
  <c r="Q382" i="6"/>
  <c r="P382" i="6"/>
  <c r="O382" i="6"/>
  <c r="AA381" i="6"/>
  <c r="Z381" i="6"/>
  <c r="Y381" i="6"/>
  <c r="X381" i="6"/>
  <c r="W381" i="6"/>
  <c r="V381" i="6"/>
  <c r="U381" i="6"/>
  <c r="T381" i="6"/>
  <c r="S381" i="6"/>
  <c r="R381" i="6"/>
  <c r="Q381" i="6"/>
  <c r="P381" i="6"/>
  <c r="O381" i="6"/>
  <c r="AA380" i="6"/>
  <c r="Z380" i="6"/>
  <c r="Y380" i="6"/>
  <c r="X380" i="6"/>
  <c r="W380" i="6"/>
  <c r="V380" i="6"/>
  <c r="U380" i="6"/>
  <c r="T380" i="6"/>
  <c r="S380" i="6"/>
  <c r="R380" i="6"/>
  <c r="Q380" i="6"/>
  <c r="P380" i="6"/>
  <c r="O380" i="6"/>
  <c r="AA379" i="6"/>
  <c r="Z379" i="6"/>
  <c r="Y379" i="6"/>
  <c r="X379" i="6"/>
  <c r="W379" i="6"/>
  <c r="V379" i="6"/>
  <c r="U379" i="6"/>
  <c r="T379" i="6"/>
  <c r="S379" i="6"/>
  <c r="R379" i="6"/>
  <c r="Q379" i="6"/>
  <c r="P379" i="6"/>
  <c r="O379" i="6"/>
  <c r="AA378" i="6"/>
  <c r="Z378" i="6"/>
  <c r="Y378" i="6"/>
  <c r="X378" i="6"/>
  <c r="W378" i="6"/>
  <c r="V378" i="6"/>
  <c r="U378" i="6"/>
  <c r="T378" i="6"/>
  <c r="S378" i="6"/>
  <c r="R378" i="6"/>
  <c r="Q378" i="6"/>
  <c r="P378" i="6"/>
  <c r="O378" i="6"/>
  <c r="AA377" i="6"/>
  <c r="Z377" i="6"/>
  <c r="Y377" i="6"/>
  <c r="X377" i="6"/>
  <c r="W377" i="6"/>
  <c r="V377" i="6"/>
  <c r="U377" i="6"/>
  <c r="T377" i="6"/>
  <c r="S377" i="6"/>
  <c r="R377" i="6"/>
  <c r="Q377" i="6"/>
  <c r="P377" i="6"/>
  <c r="O377" i="6"/>
  <c r="AA376" i="6"/>
  <c r="Z376" i="6"/>
  <c r="Y376" i="6"/>
  <c r="X376" i="6"/>
  <c r="W376" i="6"/>
  <c r="V376" i="6"/>
  <c r="U376" i="6"/>
  <c r="T376" i="6"/>
  <c r="S376" i="6"/>
  <c r="R376" i="6"/>
  <c r="Q376" i="6"/>
  <c r="P376" i="6"/>
  <c r="O376" i="6"/>
  <c r="AA375" i="6"/>
  <c r="Z375" i="6"/>
  <c r="Y375" i="6"/>
  <c r="X375" i="6"/>
  <c r="W375" i="6"/>
  <c r="V375" i="6"/>
  <c r="U375" i="6"/>
  <c r="T375" i="6"/>
  <c r="S375" i="6"/>
  <c r="R375" i="6"/>
  <c r="Q375" i="6"/>
  <c r="P375" i="6"/>
  <c r="O375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AA373" i="6"/>
  <c r="Z373" i="6"/>
  <c r="Y373" i="6"/>
  <c r="X373" i="6"/>
  <c r="W373" i="6"/>
  <c r="V373" i="6"/>
  <c r="U373" i="6"/>
  <c r="T373" i="6"/>
  <c r="S373" i="6"/>
  <c r="R373" i="6"/>
  <c r="Q373" i="6"/>
  <c r="P373" i="6"/>
  <c r="O373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AA371" i="6"/>
  <c r="Z371" i="6"/>
  <c r="Y371" i="6"/>
  <c r="X371" i="6"/>
  <c r="W371" i="6"/>
  <c r="V371" i="6"/>
  <c r="U371" i="6"/>
  <c r="T371" i="6"/>
  <c r="S371" i="6"/>
  <c r="R371" i="6"/>
  <c r="Q371" i="6"/>
  <c r="P371" i="6"/>
  <c r="O371" i="6"/>
  <c r="AA370" i="6"/>
  <c r="Z370" i="6"/>
  <c r="Y370" i="6"/>
  <c r="X370" i="6"/>
  <c r="W370" i="6"/>
  <c r="V370" i="6"/>
  <c r="U370" i="6"/>
  <c r="T370" i="6"/>
  <c r="S370" i="6"/>
  <c r="R370" i="6"/>
  <c r="Q370" i="6"/>
  <c r="P370" i="6"/>
  <c r="O370" i="6"/>
  <c r="AA369" i="6"/>
  <c r="Z369" i="6"/>
  <c r="Y369" i="6"/>
  <c r="X369" i="6"/>
  <c r="W369" i="6"/>
  <c r="V369" i="6"/>
  <c r="U369" i="6"/>
  <c r="T369" i="6"/>
  <c r="S369" i="6"/>
  <c r="R369" i="6"/>
  <c r="Q369" i="6"/>
  <c r="P369" i="6"/>
  <c r="O369" i="6"/>
  <c r="AA368" i="6"/>
  <c r="Z368" i="6"/>
  <c r="Y368" i="6"/>
  <c r="X368" i="6"/>
  <c r="W368" i="6"/>
  <c r="V368" i="6"/>
  <c r="U368" i="6"/>
  <c r="T368" i="6"/>
  <c r="S368" i="6"/>
  <c r="R368" i="6"/>
  <c r="Q368" i="6"/>
  <c r="P368" i="6"/>
  <c r="O368" i="6"/>
  <c r="AA367" i="6"/>
  <c r="Z367" i="6"/>
  <c r="Y367" i="6"/>
  <c r="X367" i="6"/>
  <c r="W367" i="6"/>
  <c r="V367" i="6"/>
  <c r="U367" i="6"/>
  <c r="T367" i="6"/>
  <c r="S367" i="6"/>
  <c r="R367" i="6"/>
  <c r="Q367" i="6"/>
  <c r="P367" i="6"/>
  <c r="O367" i="6"/>
  <c r="AA366" i="6"/>
  <c r="Z366" i="6"/>
  <c r="Y366" i="6"/>
  <c r="X366" i="6"/>
  <c r="W366" i="6"/>
  <c r="V366" i="6"/>
  <c r="U366" i="6"/>
  <c r="T366" i="6"/>
  <c r="S366" i="6"/>
  <c r="R366" i="6"/>
  <c r="Q366" i="6"/>
  <c r="P366" i="6"/>
  <c r="O366" i="6"/>
  <c r="AA365" i="6"/>
  <c r="Z365" i="6"/>
  <c r="Y365" i="6"/>
  <c r="X365" i="6"/>
  <c r="W365" i="6"/>
  <c r="V365" i="6"/>
  <c r="U365" i="6"/>
  <c r="T365" i="6"/>
  <c r="S365" i="6"/>
  <c r="R365" i="6"/>
  <c r="Q365" i="6"/>
  <c r="P365" i="6"/>
  <c r="O365" i="6"/>
  <c r="AA364" i="6"/>
  <c r="Z364" i="6"/>
  <c r="Y364" i="6"/>
  <c r="X364" i="6"/>
  <c r="W364" i="6"/>
  <c r="V364" i="6"/>
  <c r="U364" i="6"/>
  <c r="T364" i="6"/>
  <c r="S364" i="6"/>
  <c r="R364" i="6"/>
  <c r="Q364" i="6"/>
  <c r="P364" i="6"/>
  <c r="O364" i="6"/>
  <c r="AA363" i="6"/>
  <c r="Z363" i="6"/>
  <c r="Y363" i="6"/>
  <c r="X363" i="6"/>
  <c r="W363" i="6"/>
  <c r="V363" i="6"/>
  <c r="U363" i="6"/>
  <c r="T363" i="6"/>
  <c r="S363" i="6"/>
  <c r="R363" i="6"/>
  <c r="Q363" i="6"/>
  <c r="P363" i="6"/>
  <c r="O363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AA361" i="6"/>
  <c r="Z361" i="6"/>
  <c r="Y361" i="6"/>
  <c r="X361" i="6"/>
  <c r="W361" i="6"/>
  <c r="V361" i="6"/>
  <c r="U361" i="6"/>
  <c r="T361" i="6"/>
  <c r="S361" i="6"/>
  <c r="R361" i="6"/>
  <c r="Q361" i="6"/>
  <c r="P361" i="6"/>
  <c r="O361" i="6"/>
  <c r="AA360" i="6"/>
  <c r="Z360" i="6"/>
  <c r="Y360" i="6"/>
  <c r="X360" i="6"/>
  <c r="W360" i="6"/>
  <c r="V360" i="6"/>
  <c r="U360" i="6"/>
  <c r="T360" i="6"/>
  <c r="S360" i="6"/>
  <c r="R360" i="6"/>
  <c r="Q360" i="6"/>
  <c r="P360" i="6"/>
  <c r="O360" i="6"/>
  <c r="AA359" i="6"/>
  <c r="Z359" i="6"/>
  <c r="Y359" i="6"/>
  <c r="X359" i="6"/>
  <c r="W359" i="6"/>
  <c r="V359" i="6"/>
  <c r="U359" i="6"/>
  <c r="T359" i="6"/>
  <c r="S359" i="6"/>
  <c r="R359" i="6"/>
  <c r="Q359" i="6"/>
  <c r="P359" i="6"/>
  <c r="O359" i="6"/>
  <c r="AA358" i="6"/>
  <c r="Z358" i="6"/>
  <c r="Y358" i="6"/>
  <c r="X358" i="6"/>
  <c r="W358" i="6"/>
  <c r="V358" i="6"/>
  <c r="U358" i="6"/>
  <c r="T358" i="6"/>
  <c r="S358" i="6"/>
  <c r="R358" i="6"/>
  <c r="Q358" i="6"/>
  <c r="P358" i="6"/>
  <c r="O358" i="6"/>
  <c r="AA357" i="6"/>
  <c r="Z357" i="6"/>
  <c r="Y357" i="6"/>
  <c r="X357" i="6"/>
  <c r="W357" i="6"/>
  <c r="V357" i="6"/>
  <c r="U357" i="6"/>
  <c r="T357" i="6"/>
  <c r="S357" i="6"/>
  <c r="R357" i="6"/>
  <c r="Q357" i="6"/>
  <c r="P357" i="6"/>
  <c r="O357" i="6"/>
  <c r="AA356" i="6"/>
  <c r="Z356" i="6"/>
  <c r="Y356" i="6"/>
  <c r="X356" i="6"/>
  <c r="W356" i="6"/>
  <c r="V356" i="6"/>
  <c r="U356" i="6"/>
  <c r="T356" i="6"/>
  <c r="S356" i="6"/>
  <c r="R356" i="6"/>
  <c r="Q356" i="6"/>
  <c r="P356" i="6"/>
  <c r="O356" i="6"/>
  <c r="AA355" i="6"/>
  <c r="Z355" i="6"/>
  <c r="Y355" i="6"/>
  <c r="X355" i="6"/>
  <c r="W355" i="6"/>
  <c r="V355" i="6"/>
  <c r="U355" i="6"/>
  <c r="T355" i="6"/>
  <c r="S355" i="6"/>
  <c r="R355" i="6"/>
  <c r="Q355" i="6"/>
  <c r="P355" i="6"/>
  <c r="O355" i="6"/>
  <c r="AA354" i="6"/>
  <c r="Z354" i="6"/>
  <c r="Y354" i="6"/>
  <c r="X354" i="6"/>
  <c r="W354" i="6"/>
  <c r="V354" i="6"/>
  <c r="U354" i="6"/>
  <c r="T354" i="6"/>
  <c r="S354" i="6"/>
  <c r="R354" i="6"/>
  <c r="Q354" i="6"/>
  <c r="P354" i="6"/>
  <c r="O354" i="6"/>
  <c r="AA353" i="6"/>
  <c r="Z353" i="6"/>
  <c r="Y353" i="6"/>
  <c r="X353" i="6"/>
  <c r="W353" i="6"/>
  <c r="V353" i="6"/>
  <c r="U353" i="6"/>
  <c r="T353" i="6"/>
  <c r="S353" i="6"/>
  <c r="R353" i="6"/>
  <c r="Q353" i="6"/>
  <c r="P353" i="6"/>
  <c r="O353" i="6"/>
  <c r="AA352" i="6"/>
  <c r="Z352" i="6"/>
  <c r="Y352" i="6"/>
  <c r="X352" i="6"/>
  <c r="W352" i="6"/>
  <c r="V352" i="6"/>
  <c r="U352" i="6"/>
  <c r="T352" i="6"/>
  <c r="S352" i="6"/>
  <c r="R352" i="6"/>
  <c r="Q352" i="6"/>
  <c r="P352" i="6"/>
  <c r="O352" i="6"/>
  <c r="AA351" i="6"/>
  <c r="Z351" i="6"/>
  <c r="Y351" i="6"/>
  <c r="X351" i="6"/>
  <c r="W351" i="6"/>
  <c r="V351" i="6"/>
  <c r="U351" i="6"/>
  <c r="T351" i="6"/>
  <c r="S351" i="6"/>
  <c r="R351" i="6"/>
  <c r="Q351" i="6"/>
  <c r="P351" i="6"/>
  <c r="O351" i="6"/>
  <c r="AA350" i="6"/>
  <c r="Z350" i="6"/>
  <c r="Y350" i="6"/>
  <c r="X350" i="6"/>
  <c r="W350" i="6"/>
  <c r="V350" i="6"/>
  <c r="U350" i="6"/>
  <c r="T350" i="6"/>
  <c r="S350" i="6"/>
  <c r="R350" i="6"/>
  <c r="Q350" i="6"/>
  <c r="P350" i="6"/>
  <c r="O350" i="6"/>
  <c r="AA349" i="6"/>
  <c r="Z349" i="6"/>
  <c r="Y349" i="6"/>
  <c r="X349" i="6"/>
  <c r="W349" i="6"/>
  <c r="V349" i="6"/>
  <c r="U349" i="6"/>
  <c r="T349" i="6"/>
  <c r="S349" i="6"/>
  <c r="R349" i="6"/>
  <c r="Q349" i="6"/>
  <c r="P349" i="6"/>
  <c r="O349" i="6"/>
  <c r="AA348" i="6"/>
  <c r="Z348" i="6"/>
  <c r="Y348" i="6"/>
  <c r="X348" i="6"/>
  <c r="W348" i="6"/>
  <c r="V348" i="6"/>
  <c r="U348" i="6"/>
  <c r="T348" i="6"/>
  <c r="S348" i="6"/>
  <c r="R348" i="6"/>
  <c r="Q348" i="6"/>
  <c r="P348" i="6"/>
  <c r="O348" i="6"/>
  <c r="AA347" i="6"/>
  <c r="Z347" i="6"/>
  <c r="Y347" i="6"/>
  <c r="X347" i="6"/>
  <c r="W347" i="6"/>
  <c r="V347" i="6"/>
  <c r="U347" i="6"/>
  <c r="T347" i="6"/>
  <c r="S347" i="6"/>
  <c r="R347" i="6"/>
  <c r="Q347" i="6"/>
  <c r="P347" i="6"/>
  <c r="O347" i="6"/>
  <c r="AA346" i="6"/>
  <c r="Z346" i="6"/>
  <c r="Y346" i="6"/>
  <c r="X346" i="6"/>
  <c r="W346" i="6"/>
  <c r="V346" i="6"/>
  <c r="U346" i="6"/>
  <c r="T346" i="6"/>
  <c r="S346" i="6"/>
  <c r="R346" i="6"/>
  <c r="Q346" i="6"/>
  <c r="P346" i="6"/>
  <c r="O346" i="6"/>
  <c r="AA345" i="6"/>
  <c r="Z345" i="6"/>
  <c r="Y345" i="6"/>
  <c r="X345" i="6"/>
  <c r="W345" i="6"/>
  <c r="V345" i="6"/>
  <c r="U345" i="6"/>
  <c r="T345" i="6"/>
  <c r="S345" i="6"/>
  <c r="R345" i="6"/>
  <c r="Q345" i="6"/>
  <c r="P345" i="6"/>
  <c r="O345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AA343" i="6"/>
  <c r="Z343" i="6"/>
  <c r="Y343" i="6"/>
  <c r="X343" i="6"/>
  <c r="W343" i="6"/>
  <c r="V343" i="6"/>
  <c r="U343" i="6"/>
  <c r="T343" i="6"/>
  <c r="S343" i="6"/>
  <c r="R343" i="6"/>
  <c r="Q343" i="6"/>
  <c r="P343" i="6"/>
  <c r="O343" i="6"/>
  <c r="AA342" i="6"/>
  <c r="Z342" i="6"/>
  <c r="Y342" i="6"/>
  <c r="X342" i="6"/>
  <c r="W342" i="6"/>
  <c r="V342" i="6"/>
  <c r="U342" i="6"/>
  <c r="T342" i="6"/>
  <c r="S342" i="6"/>
  <c r="R342" i="6"/>
  <c r="Q342" i="6"/>
  <c r="P342" i="6"/>
  <c r="O342" i="6"/>
  <c r="AA341" i="6"/>
  <c r="Z341" i="6"/>
  <c r="Y341" i="6"/>
  <c r="X341" i="6"/>
  <c r="W341" i="6"/>
  <c r="V341" i="6"/>
  <c r="U341" i="6"/>
  <c r="T341" i="6"/>
  <c r="S341" i="6"/>
  <c r="R341" i="6"/>
  <c r="Q341" i="6"/>
  <c r="P341" i="6"/>
  <c r="O341" i="6"/>
  <c r="AA340" i="6"/>
  <c r="Z340" i="6"/>
  <c r="Y340" i="6"/>
  <c r="X340" i="6"/>
  <c r="W340" i="6"/>
  <c r="V340" i="6"/>
  <c r="U340" i="6"/>
  <c r="T340" i="6"/>
  <c r="S340" i="6"/>
  <c r="R340" i="6"/>
  <c r="Q340" i="6"/>
  <c r="P340" i="6"/>
  <c r="O340" i="6"/>
  <c r="AA339" i="6"/>
  <c r="Z339" i="6"/>
  <c r="Y339" i="6"/>
  <c r="X339" i="6"/>
  <c r="W339" i="6"/>
  <c r="V339" i="6"/>
  <c r="U339" i="6"/>
  <c r="T339" i="6"/>
  <c r="S339" i="6"/>
  <c r="R339" i="6"/>
  <c r="Q339" i="6"/>
  <c r="P339" i="6"/>
  <c r="O339" i="6"/>
  <c r="AA338" i="6"/>
  <c r="Z338" i="6"/>
  <c r="Y338" i="6"/>
  <c r="X338" i="6"/>
  <c r="W338" i="6"/>
  <c r="V338" i="6"/>
  <c r="U338" i="6"/>
  <c r="T338" i="6"/>
  <c r="S338" i="6"/>
  <c r="R338" i="6"/>
  <c r="Q338" i="6"/>
  <c r="P338" i="6"/>
  <c r="O338" i="6"/>
  <c r="AA337" i="6"/>
  <c r="Z337" i="6"/>
  <c r="Y337" i="6"/>
  <c r="X337" i="6"/>
  <c r="W337" i="6"/>
  <c r="V337" i="6"/>
  <c r="U337" i="6"/>
  <c r="T337" i="6"/>
  <c r="S337" i="6"/>
  <c r="R337" i="6"/>
  <c r="Q337" i="6"/>
  <c r="P337" i="6"/>
  <c r="O337" i="6"/>
  <c r="AA336" i="6"/>
  <c r="Z336" i="6"/>
  <c r="Y336" i="6"/>
  <c r="X336" i="6"/>
  <c r="W336" i="6"/>
  <c r="V336" i="6"/>
  <c r="U336" i="6"/>
  <c r="T336" i="6"/>
  <c r="S336" i="6"/>
  <c r="R336" i="6"/>
  <c r="Q336" i="6"/>
  <c r="P336" i="6"/>
  <c r="O336" i="6"/>
  <c r="AA335" i="6"/>
  <c r="Z335" i="6"/>
  <c r="Y335" i="6"/>
  <c r="X335" i="6"/>
  <c r="W335" i="6"/>
  <c r="V335" i="6"/>
  <c r="U335" i="6"/>
  <c r="T335" i="6"/>
  <c r="S335" i="6"/>
  <c r="R335" i="6"/>
  <c r="Q335" i="6"/>
  <c r="P335" i="6"/>
  <c r="O335" i="6"/>
  <c r="AA334" i="6"/>
  <c r="Z334" i="6"/>
  <c r="Y334" i="6"/>
  <c r="X334" i="6"/>
  <c r="W334" i="6"/>
  <c r="V334" i="6"/>
  <c r="U334" i="6"/>
  <c r="T334" i="6"/>
  <c r="S334" i="6"/>
  <c r="R334" i="6"/>
  <c r="Q334" i="6"/>
  <c r="P334" i="6"/>
  <c r="O334" i="6"/>
  <c r="AA333" i="6"/>
  <c r="Z333" i="6"/>
  <c r="Y333" i="6"/>
  <c r="X333" i="6"/>
  <c r="W333" i="6"/>
  <c r="V333" i="6"/>
  <c r="U333" i="6"/>
  <c r="T333" i="6"/>
  <c r="S333" i="6"/>
  <c r="R333" i="6"/>
  <c r="Q333" i="6"/>
  <c r="P333" i="6"/>
  <c r="O333" i="6"/>
  <c r="AA332" i="6"/>
  <c r="Z332" i="6"/>
  <c r="Y332" i="6"/>
  <c r="X332" i="6"/>
  <c r="W332" i="6"/>
  <c r="V332" i="6"/>
  <c r="U332" i="6"/>
  <c r="T332" i="6"/>
  <c r="S332" i="6"/>
  <c r="R332" i="6"/>
  <c r="Q332" i="6"/>
  <c r="P332" i="6"/>
  <c r="O332" i="6"/>
  <c r="AA331" i="6"/>
  <c r="Z331" i="6"/>
  <c r="Y331" i="6"/>
  <c r="X331" i="6"/>
  <c r="W331" i="6"/>
  <c r="V331" i="6"/>
  <c r="U331" i="6"/>
  <c r="T331" i="6"/>
  <c r="S331" i="6"/>
  <c r="R331" i="6"/>
  <c r="Q331" i="6"/>
  <c r="P331" i="6"/>
  <c r="O331" i="6"/>
  <c r="AA330" i="6"/>
  <c r="Z330" i="6"/>
  <c r="Y330" i="6"/>
  <c r="X330" i="6"/>
  <c r="W330" i="6"/>
  <c r="V330" i="6"/>
  <c r="U330" i="6"/>
  <c r="T330" i="6"/>
  <c r="S330" i="6"/>
  <c r="R330" i="6"/>
  <c r="Q330" i="6"/>
  <c r="P330" i="6"/>
  <c r="O330" i="6"/>
  <c r="AA329" i="6"/>
  <c r="Z329" i="6"/>
  <c r="Y329" i="6"/>
  <c r="X329" i="6"/>
  <c r="W329" i="6"/>
  <c r="V329" i="6"/>
  <c r="U329" i="6"/>
  <c r="T329" i="6"/>
  <c r="S329" i="6"/>
  <c r="R329" i="6"/>
  <c r="Q329" i="6"/>
  <c r="P329" i="6"/>
  <c r="O329" i="6"/>
  <c r="AA328" i="6"/>
  <c r="Z328" i="6"/>
  <c r="Y328" i="6"/>
  <c r="X328" i="6"/>
  <c r="W328" i="6"/>
  <c r="V328" i="6"/>
  <c r="U328" i="6"/>
  <c r="T328" i="6"/>
  <c r="S328" i="6"/>
  <c r="R328" i="6"/>
  <c r="Q328" i="6"/>
  <c r="P328" i="6"/>
  <c r="O328" i="6"/>
  <c r="AA327" i="6"/>
  <c r="Z327" i="6"/>
  <c r="Y327" i="6"/>
  <c r="X327" i="6"/>
  <c r="W327" i="6"/>
  <c r="V327" i="6"/>
  <c r="U327" i="6"/>
  <c r="T327" i="6"/>
  <c r="S327" i="6"/>
  <c r="R327" i="6"/>
  <c r="Q327" i="6"/>
  <c r="P327" i="6"/>
  <c r="O327" i="6"/>
  <c r="AA326" i="6"/>
  <c r="Z326" i="6"/>
  <c r="Y326" i="6"/>
  <c r="X326" i="6"/>
  <c r="W326" i="6"/>
  <c r="V326" i="6"/>
  <c r="U326" i="6"/>
  <c r="T326" i="6"/>
  <c r="S326" i="6"/>
  <c r="R326" i="6"/>
  <c r="Q326" i="6"/>
  <c r="P326" i="6"/>
  <c r="O326" i="6"/>
  <c r="AA325" i="6"/>
  <c r="Z325" i="6"/>
  <c r="Y325" i="6"/>
  <c r="X325" i="6"/>
  <c r="W325" i="6"/>
  <c r="V325" i="6"/>
  <c r="U325" i="6"/>
  <c r="T325" i="6"/>
  <c r="S325" i="6"/>
  <c r="R325" i="6"/>
  <c r="Q325" i="6"/>
  <c r="P325" i="6"/>
  <c r="O325" i="6"/>
  <c r="AA324" i="6"/>
  <c r="Z324" i="6"/>
  <c r="Y324" i="6"/>
  <c r="X324" i="6"/>
  <c r="W324" i="6"/>
  <c r="V324" i="6"/>
  <c r="U324" i="6"/>
  <c r="T324" i="6"/>
  <c r="S324" i="6"/>
  <c r="R324" i="6"/>
  <c r="Q324" i="6"/>
  <c r="P324" i="6"/>
  <c r="O324" i="6"/>
  <c r="AA323" i="6"/>
  <c r="Z323" i="6"/>
  <c r="Y323" i="6"/>
  <c r="X323" i="6"/>
  <c r="W323" i="6"/>
  <c r="V323" i="6"/>
  <c r="U323" i="6"/>
  <c r="T323" i="6"/>
  <c r="S323" i="6"/>
  <c r="R323" i="6"/>
  <c r="Q323" i="6"/>
  <c r="P323" i="6"/>
  <c r="O323" i="6"/>
  <c r="AA322" i="6"/>
  <c r="Z322" i="6"/>
  <c r="Y322" i="6"/>
  <c r="X322" i="6"/>
  <c r="W322" i="6"/>
  <c r="V322" i="6"/>
  <c r="U322" i="6"/>
  <c r="T322" i="6"/>
  <c r="S322" i="6"/>
  <c r="R322" i="6"/>
  <c r="Q322" i="6"/>
  <c r="P322" i="6"/>
  <c r="O322" i="6"/>
  <c r="AA321" i="6"/>
  <c r="Z321" i="6"/>
  <c r="Y321" i="6"/>
  <c r="X321" i="6"/>
  <c r="W321" i="6"/>
  <c r="V321" i="6"/>
  <c r="U321" i="6"/>
  <c r="T321" i="6"/>
  <c r="S321" i="6"/>
  <c r="R321" i="6"/>
  <c r="Q321" i="6"/>
  <c r="P321" i="6"/>
  <c r="O321" i="6"/>
  <c r="AA320" i="6"/>
  <c r="Z320" i="6"/>
  <c r="Y320" i="6"/>
  <c r="X320" i="6"/>
  <c r="W320" i="6"/>
  <c r="V320" i="6"/>
  <c r="U320" i="6"/>
  <c r="T320" i="6"/>
  <c r="S320" i="6"/>
  <c r="R320" i="6"/>
  <c r="Q320" i="6"/>
  <c r="P320" i="6"/>
  <c r="O320" i="6"/>
  <c r="AA319" i="6"/>
  <c r="Z319" i="6"/>
  <c r="Y319" i="6"/>
  <c r="X319" i="6"/>
  <c r="W319" i="6"/>
  <c r="V319" i="6"/>
  <c r="U319" i="6"/>
  <c r="T319" i="6"/>
  <c r="S319" i="6"/>
  <c r="R319" i="6"/>
  <c r="Q319" i="6"/>
  <c r="P319" i="6"/>
  <c r="O319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AA316" i="6"/>
  <c r="Z316" i="6"/>
  <c r="Y316" i="6"/>
  <c r="X316" i="6"/>
  <c r="W316" i="6"/>
  <c r="V316" i="6"/>
  <c r="U316" i="6"/>
  <c r="T316" i="6"/>
  <c r="S316" i="6"/>
  <c r="R316" i="6"/>
  <c r="Q316" i="6"/>
  <c r="P316" i="6"/>
  <c r="O316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AA314" i="6"/>
  <c r="Z314" i="6"/>
  <c r="Y314" i="6"/>
  <c r="X314" i="6"/>
  <c r="W314" i="6"/>
  <c r="V314" i="6"/>
  <c r="U314" i="6"/>
  <c r="T314" i="6"/>
  <c r="S314" i="6"/>
  <c r="R314" i="6"/>
  <c r="Q314" i="6"/>
  <c r="P314" i="6"/>
  <c r="O314" i="6"/>
  <c r="AA313" i="6"/>
  <c r="Z313" i="6"/>
  <c r="Y313" i="6"/>
  <c r="X313" i="6"/>
  <c r="W313" i="6"/>
  <c r="V313" i="6"/>
  <c r="U313" i="6"/>
  <c r="T313" i="6"/>
  <c r="S313" i="6"/>
  <c r="R313" i="6"/>
  <c r="Q313" i="6"/>
  <c r="P313" i="6"/>
  <c r="O313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AA311" i="6"/>
  <c r="Z311" i="6"/>
  <c r="Y311" i="6"/>
  <c r="X311" i="6"/>
  <c r="W311" i="6"/>
  <c r="V311" i="6"/>
  <c r="U311" i="6"/>
  <c r="T311" i="6"/>
  <c r="S311" i="6"/>
  <c r="R311" i="6"/>
  <c r="Q311" i="6"/>
  <c r="P311" i="6"/>
  <c r="O311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AA309" i="6"/>
  <c r="Z309" i="6"/>
  <c r="Y309" i="6"/>
  <c r="X309" i="6"/>
  <c r="W309" i="6"/>
  <c r="V309" i="6"/>
  <c r="U309" i="6"/>
  <c r="T309" i="6"/>
  <c r="S309" i="6"/>
  <c r="R309" i="6"/>
  <c r="Q309" i="6"/>
  <c r="P309" i="6"/>
  <c r="O309" i="6"/>
  <c r="AA308" i="6"/>
  <c r="Z308" i="6"/>
  <c r="Y308" i="6"/>
  <c r="X308" i="6"/>
  <c r="W308" i="6"/>
  <c r="V308" i="6"/>
  <c r="U308" i="6"/>
  <c r="T308" i="6"/>
  <c r="S308" i="6"/>
  <c r="R308" i="6"/>
  <c r="Q308" i="6"/>
  <c r="P308" i="6"/>
  <c r="O308" i="6"/>
  <c r="AA307" i="6"/>
  <c r="Z307" i="6"/>
  <c r="Y307" i="6"/>
  <c r="X307" i="6"/>
  <c r="W307" i="6"/>
  <c r="V307" i="6"/>
  <c r="U307" i="6"/>
  <c r="T307" i="6"/>
  <c r="S307" i="6"/>
  <c r="R307" i="6"/>
  <c r="Q307" i="6"/>
  <c r="P307" i="6"/>
  <c r="O307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AA305" i="6"/>
  <c r="Z305" i="6"/>
  <c r="Y305" i="6"/>
  <c r="X305" i="6"/>
  <c r="W305" i="6"/>
  <c r="V305" i="6"/>
  <c r="U305" i="6"/>
  <c r="T305" i="6"/>
  <c r="S305" i="6"/>
  <c r="R305" i="6"/>
  <c r="Q305" i="6"/>
  <c r="P305" i="6"/>
  <c r="O305" i="6"/>
  <c r="AA304" i="6"/>
  <c r="Z304" i="6"/>
  <c r="Y304" i="6"/>
  <c r="X304" i="6"/>
  <c r="W304" i="6"/>
  <c r="V304" i="6"/>
  <c r="U304" i="6"/>
  <c r="T304" i="6"/>
  <c r="S304" i="6"/>
  <c r="R304" i="6"/>
  <c r="Q304" i="6"/>
  <c r="P304" i="6"/>
  <c r="O304" i="6"/>
  <c r="AA303" i="6"/>
  <c r="Z303" i="6"/>
  <c r="Y303" i="6"/>
  <c r="X303" i="6"/>
  <c r="W303" i="6"/>
  <c r="V303" i="6"/>
  <c r="U303" i="6"/>
  <c r="T303" i="6"/>
  <c r="S303" i="6"/>
  <c r="R303" i="6"/>
  <c r="Q303" i="6"/>
  <c r="P303" i="6"/>
  <c r="O303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O300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O299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O298" i="6"/>
  <c r="AA297" i="6"/>
  <c r="Z297" i="6"/>
  <c r="Y297" i="6"/>
  <c r="X297" i="6"/>
  <c r="W297" i="6"/>
  <c r="V297" i="6"/>
  <c r="U297" i="6"/>
  <c r="T297" i="6"/>
  <c r="S297" i="6"/>
  <c r="R297" i="6"/>
  <c r="Q297" i="6"/>
  <c r="P297" i="6"/>
  <c r="O297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O296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O295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O294" i="6"/>
  <c r="AA293" i="6"/>
  <c r="Z293" i="6"/>
  <c r="Y293" i="6"/>
  <c r="X293" i="6"/>
  <c r="W293" i="6"/>
  <c r="V293" i="6"/>
  <c r="U293" i="6"/>
  <c r="T293" i="6"/>
  <c r="S293" i="6"/>
  <c r="R293" i="6"/>
  <c r="Q293" i="6"/>
  <c r="P293" i="6"/>
  <c r="O293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O292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O290" i="6"/>
  <c r="AA289" i="6"/>
  <c r="Z289" i="6"/>
  <c r="Y289" i="6"/>
  <c r="X289" i="6"/>
  <c r="W289" i="6"/>
  <c r="V289" i="6"/>
  <c r="U289" i="6"/>
  <c r="T289" i="6"/>
  <c r="S289" i="6"/>
  <c r="R289" i="6"/>
  <c r="Q289" i="6"/>
  <c r="P289" i="6"/>
  <c r="O289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O288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AA285" i="6"/>
  <c r="Z285" i="6"/>
  <c r="Y285" i="6"/>
  <c r="X285" i="6"/>
  <c r="W285" i="6"/>
  <c r="V285" i="6"/>
  <c r="U285" i="6"/>
  <c r="T285" i="6"/>
  <c r="S285" i="6"/>
  <c r="R285" i="6"/>
  <c r="Q285" i="6"/>
  <c r="P285" i="6"/>
  <c r="O285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O281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O280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AA249" i="6"/>
  <c r="Z249" i="6"/>
  <c r="Y249" i="6"/>
  <c r="X249" i="6"/>
  <c r="W249" i="6"/>
  <c r="V249" i="6"/>
  <c r="U249" i="6"/>
  <c r="T249" i="6"/>
  <c r="S249" i="6"/>
  <c r="R249" i="6"/>
  <c r="Q249" i="6"/>
  <c r="P249" i="6"/>
  <c r="O249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O248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AA245" i="6"/>
  <c r="Z245" i="6"/>
  <c r="Y245" i="6"/>
  <c r="X245" i="6"/>
  <c r="W245" i="6"/>
  <c r="V245" i="6"/>
  <c r="U245" i="6"/>
  <c r="T245" i="6"/>
  <c r="S245" i="6"/>
  <c r="R245" i="6"/>
  <c r="Q245" i="6"/>
  <c r="P245" i="6"/>
  <c r="O245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AA241" i="6"/>
  <c r="Z241" i="6"/>
  <c r="Y241" i="6"/>
  <c r="X241" i="6"/>
  <c r="W241" i="6"/>
  <c r="V241" i="6"/>
  <c r="U241" i="6"/>
  <c r="T241" i="6"/>
  <c r="S241" i="6"/>
  <c r="R241" i="6"/>
  <c r="Q241" i="6"/>
  <c r="P241" i="6"/>
  <c r="O241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O240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O231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O226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G9" i="6"/>
  <c r="D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G8" i="6"/>
  <c r="F8" i="6"/>
  <c r="D8" i="6"/>
  <c r="AA7" i="6"/>
  <c r="Z7" i="6"/>
  <c r="Y7" i="6"/>
  <c r="X7" i="6"/>
  <c r="W7" i="6"/>
  <c r="V7" i="6"/>
  <c r="U7" i="6"/>
  <c r="T7" i="6"/>
  <c r="S7" i="6"/>
  <c r="R7" i="6"/>
  <c r="Q7" i="6"/>
  <c r="P7" i="6"/>
  <c r="O7" i="6"/>
  <c r="G7" i="6"/>
  <c r="F7" i="6"/>
  <c r="D7" i="6"/>
  <c r="AA6" i="6"/>
  <c r="Z6" i="6"/>
  <c r="Y6" i="6"/>
  <c r="X6" i="6"/>
  <c r="W6" i="6"/>
  <c r="V6" i="6"/>
  <c r="U6" i="6"/>
  <c r="T6" i="6"/>
  <c r="S6" i="6"/>
  <c r="R6" i="6"/>
  <c r="Q6" i="6"/>
  <c r="P6" i="6"/>
  <c r="O6" i="6"/>
  <c r="G6" i="6"/>
  <c r="F6" i="6"/>
  <c r="D6" i="6"/>
  <c r="AA5" i="6"/>
  <c r="Z5" i="6"/>
  <c r="Y5" i="6"/>
  <c r="X5" i="6"/>
  <c r="W5" i="6"/>
  <c r="V5" i="6"/>
  <c r="U5" i="6"/>
  <c r="T5" i="6"/>
  <c r="S5" i="6"/>
  <c r="R5" i="6"/>
  <c r="Q5" i="6"/>
  <c r="P5" i="6"/>
  <c r="O5" i="6"/>
  <c r="G5" i="6"/>
  <c r="F5" i="6"/>
  <c r="D5" i="6"/>
  <c r="AA4" i="6"/>
  <c r="Z4" i="6"/>
  <c r="Y4" i="6"/>
  <c r="X4" i="6"/>
  <c r="W4" i="6"/>
  <c r="V4" i="6"/>
  <c r="U4" i="6"/>
  <c r="T4" i="6"/>
  <c r="S4" i="6"/>
  <c r="R4" i="6"/>
  <c r="Q4" i="6"/>
  <c r="P4" i="6"/>
  <c r="O4" i="6"/>
  <c r="G4" i="6"/>
  <c r="F4" i="6"/>
  <c r="D4" i="6"/>
  <c r="AA3" i="6"/>
  <c r="Z3" i="6"/>
  <c r="Y3" i="6"/>
  <c r="X3" i="6"/>
  <c r="W3" i="6"/>
  <c r="V3" i="6"/>
  <c r="U3" i="6"/>
  <c r="T3" i="6"/>
  <c r="S3" i="6"/>
  <c r="R3" i="6"/>
  <c r="Q3" i="6"/>
  <c r="P3" i="6"/>
  <c r="O3" i="6"/>
  <c r="G3" i="6"/>
  <c r="F3" i="6"/>
  <c r="D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E2855-6030-4989-8987-E0401F81AF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7203BA-B3B8-431F-907F-8EA282561B8F}" name="WorksheetConnection_All!$A$1:$J$276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llA1J27681"/>
        </x15:connection>
      </ext>
    </extLst>
  </connection>
</connections>
</file>

<file path=xl/sharedStrings.xml><?xml version="1.0" encoding="utf-8"?>
<sst xmlns="http://schemas.openxmlformats.org/spreadsheetml/2006/main" count="15475" uniqueCount="124">
  <si>
    <t>Type Water Body</t>
  </si>
  <si>
    <t>State Name</t>
  </si>
  <si>
    <t>Mean(Temp)</t>
  </si>
  <si>
    <t>Mean (DO)</t>
  </si>
  <si>
    <t>Mean(pH)</t>
  </si>
  <si>
    <t>Mean conductivity)</t>
  </si>
  <si>
    <t>Mean(BOD)</t>
  </si>
  <si>
    <t>Mean Nitrite)</t>
  </si>
  <si>
    <t>mean(feacal coliform)</t>
  </si>
  <si>
    <t>Mean(total coliform)</t>
  </si>
  <si>
    <t>WQI</t>
  </si>
  <si>
    <t>LAKE</t>
  </si>
  <si>
    <t>ANDHRA 
PRADESH</t>
  </si>
  <si>
    <t>ASSAM</t>
  </si>
  <si>
    <t>BIHAR</t>
  </si>
  <si>
    <t>CHANDIGAR
H</t>
  </si>
  <si>
    <t>DELHI</t>
  </si>
  <si>
    <t>GOA</t>
  </si>
  <si>
    <t>GUJARAT</t>
  </si>
  <si>
    <t>HARYANA</t>
  </si>
  <si>
    <t>HIMACHAL 
PRADESH</t>
  </si>
  <si>
    <t>JAMMU &amp; 
KASHMIR</t>
  </si>
  <si>
    <t>JHARKHAND</t>
  </si>
  <si>
    <t>KARNATAKA</t>
  </si>
  <si>
    <t>KERALA</t>
  </si>
  <si>
    <t>MADHYA 
PRADESH</t>
  </si>
  <si>
    <t>MANIPUR</t>
  </si>
  <si>
    <t>MEGHALAYA</t>
  </si>
  <si>
    <t>MIZORAM</t>
  </si>
  <si>
    <t>NAGALAND</t>
  </si>
  <si>
    <t>ODISHA</t>
  </si>
  <si>
    <t>PUDUCHERR
Y</t>
  </si>
  <si>
    <t>PUNJAB</t>
  </si>
  <si>
    <t>RAJASTHAN</t>
  </si>
  <si>
    <t>SIKKIM</t>
  </si>
  <si>
    <t>TAMIL NADU</t>
  </si>
  <si>
    <t>TELANGANA</t>
  </si>
  <si>
    <t>TRIPURA</t>
  </si>
  <si>
    <t>UTTAR 
PRADESH</t>
  </si>
  <si>
    <t>UTTARAKHA
ND</t>
  </si>
  <si>
    <t>WEST 
BENGAL</t>
  </si>
  <si>
    <t>ANDHRA PRADESH</t>
  </si>
  <si>
    <t>CHANDIGARH</t>
  </si>
  <si>
    <t>CHHATTISGARH</t>
  </si>
  <si>
    <t>PUDUCHERRY</t>
  </si>
  <si>
    <t>UTTAR PRADESH</t>
  </si>
  <si>
    <t>UTTARAKHAND</t>
  </si>
  <si>
    <t>WEST BENGAL</t>
  </si>
  <si>
    <t>HIMACHAL PRADESH</t>
  </si>
  <si>
    <t>JAMMU &amp; KASHMIR</t>
  </si>
  <si>
    <t>MADHYA PRADESH</t>
  </si>
  <si>
    <t>Year</t>
  </si>
  <si>
    <t>POND</t>
  </si>
  <si>
    <t>CHHATTISGA
RH</t>
  </si>
  <si>
    <t>LAKSHADWE
EP</t>
  </si>
  <si>
    <t>LAKSHADWEEP</t>
  </si>
  <si>
    <t>TANK</t>
  </si>
  <si>
    <t>WETLAND</t>
  </si>
  <si>
    <t>Wetland</t>
  </si>
  <si>
    <t>water bodies</t>
  </si>
  <si>
    <t>Parameter</t>
  </si>
  <si>
    <t>Sn</t>
  </si>
  <si>
    <t>1/Sn</t>
  </si>
  <si>
    <t>sum(1/Sn)</t>
  </si>
  <si>
    <t>K</t>
  </si>
  <si>
    <t>Wi=k/Sn</t>
  </si>
  <si>
    <t>Ideal</t>
  </si>
  <si>
    <t>Mean pH</t>
  </si>
  <si>
    <t>Do</t>
  </si>
  <si>
    <t>nitrite</t>
  </si>
  <si>
    <t>fecal</t>
  </si>
  <si>
    <t>con</t>
  </si>
  <si>
    <t>bod</t>
  </si>
  <si>
    <t>vn/sn(pH)*100</t>
  </si>
  <si>
    <t>vn/sn(DO)*100</t>
  </si>
  <si>
    <t>vn/sn(nitrite)*100</t>
  </si>
  <si>
    <t>fecal*100</t>
  </si>
  <si>
    <t>con*100</t>
  </si>
  <si>
    <t>bod*100</t>
  </si>
  <si>
    <t>Wi*Q(pH)</t>
  </si>
  <si>
    <t>Wi*Q(Do)</t>
  </si>
  <si>
    <t>Wi*Q(nitrite)</t>
  </si>
  <si>
    <t>Wi*Q(fecal)</t>
  </si>
  <si>
    <t>wi*Q(con)</t>
  </si>
  <si>
    <t>wi*Q(bod)</t>
  </si>
  <si>
    <t>sum(</t>
  </si>
  <si>
    <t>pH</t>
  </si>
  <si>
    <t>Poor</t>
  </si>
  <si>
    <t>conductivity</t>
  </si>
  <si>
    <t>BOD</t>
  </si>
  <si>
    <t>Good</t>
  </si>
  <si>
    <t>Excellent</t>
  </si>
  <si>
    <t>Type of water body</t>
  </si>
  <si>
    <t>State name</t>
  </si>
  <si>
    <t>mean (DO)</t>
  </si>
  <si>
    <t>mean(pH)</t>
  </si>
  <si>
    <t>mean(conductivity)</t>
  </si>
  <si>
    <t>mean(BOD)</t>
  </si>
  <si>
    <t>mean(Nitrite)</t>
  </si>
  <si>
    <t>mean(total coliform)</t>
  </si>
  <si>
    <t>year</t>
  </si>
  <si>
    <t>Row Labels</t>
  </si>
  <si>
    <t>Grand Total</t>
  </si>
  <si>
    <t>Count of year</t>
  </si>
  <si>
    <t>Column Labels</t>
  </si>
  <si>
    <t>Count of State name</t>
  </si>
  <si>
    <t>Sum of mean(pH)</t>
  </si>
  <si>
    <t>Count of mean(total coliform)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</si>
  <si>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</si>
  <si>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</si>
  <si>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</si>
  <si>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</si>
  <si>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</si>
  <si>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</si>
  <si>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</si>
  <si>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</si>
  <si>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</si>
  <si>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</si>
  <si>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</si>
  <si>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</si>
  <si>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</si>
  <si>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mean (DO)</t>
  </si>
  <si>
    <t>Sum of mean(BOD)</t>
  </si>
  <si>
    <t>Sum of mean(Nitrite)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</si>
</sst>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" fontId="0" fillId="0" borderId="0" xfId="0" applyNumberForma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166" fontId="0" fillId="0" borderId="0" xfId="0" applyNumberFormat="1" applyFill="1" applyBorder="1" applyAlignment="1"/>
    <xf numFmtId="166" fontId="0" fillId="0" borderId="1" xfId="0" applyNumberForma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1" fontId="0" fillId="0" borderId="0" xfId="0" applyNumberFormat="1" applyFill="1" applyBorder="1" applyAlignment="1"/>
    <xf numFmtId="11" fontId="0" fillId="0" borderId="1" xfId="0" applyNumberFormat="1" applyFill="1" applyBorder="1" applyAlignment="1"/>
  </cellXfs>
  <cellStyles count="1">
    <cellStyle name="Normal" xfId="0" builtinId="0"/>
  </cellStyles>
  <dxfs count="126"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 lake pond wetlanD WITH YEAR.xlsx]EDA1!PivotTable1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'EDA1'!$B$3:$B$4</c:f>
              <c:strCache>
                <c:ptCount val="1"/>
                <c:pt idx="0">
                  <c:v>LAKE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'EDA1'!$A$5:$A$10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'EDA1'!$B$5:$B$10</c:f>
              <c:numCache>
                <c:formatCode>General</c:formatCode>
                <c:ptCount val="5"/>
                <c:pt idx="0">
                  <c:v>233</c:v>
                </c:pt>
                <c:pt idx="1">
                  <c:v>295</c:v>
                </c:pt>
                <c:pt idx="2">
                  <c:v>333</c:v>
                </c:pt>
                <c:pt idx="3">
                  <c:v>366</c:v>
                </c:pt>
                <c:pt idx="4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8B-4D5C-989E-2C5C3E6E0A43}"/>
            </c:ext>
          </c:extLst>
        </c:ser>
        <c:ser>
          <c:idx val="1"/>
          <c:order val="1"/>
          <c:tx>
            <c:strRef>
              <c:f>'EDA1'!$C$3:$C$4</c:f>
              <c:strCache>
                <c:ptCount val="1"/>
                <c:pt idx="0">
                  <c:v>POND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'EDA1'!$A$5:$A$10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'EDA1'!$C$5:$C$10</c:f>
              <c:numCache>
                <c:formatCode>General</c:formatCode>
                <c:ptCount val="5"/>
                <c:pt idx="0">
                  <c:v>91</c:v>
                </c:pt>
                <c:pt idx="1">
                  <c:v>100</c:v>
                </c:pt>
                <c:pt idx="2">
                  <c:v>103</c:v>
                </c:pt>
                <c:pt idx="3">
                  <c:v>101</c:v>
                </c:pt>
                <c:pt idx="4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8B-4D5C-989E-2C5C3E6E0A43}"/>
            </c:ext>
          </c:extLst>
        </c:ser>
        <c:ser>
          <c:idx val="2"/>
          <c:order val="2"/>
          <c:tx>
            <c:strRef>
              <c:f>'EDA1'!$D$3:$D$4</c:f>
              <c:strCache>
                <c:ptCount val="1"/>
                <c:pt idx="0">
                  <c:v>TANK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'EDA1'!$A$5:$A$10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'EDA1'!$D$5:$D$10</c:f>
              <c:numCache>
                <c:formatCode>General</c:formatCode>
                <c:ptCount val="5"/>
                <c:pt idx="0">
                  <c:v>105</c:v>
                </c:pt>
                <c:pt idx="1">
                  <c:v>122</c:v>
                </c:pt>
                <c:pt idx="2">
                  <c:v>130</c:v>
                </c:pt>
                <c:pt idx="3">
                  <c:v>128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8B-4D5C-989E-2C5C3E6E0A43}"/>
            </c:ext>
          </c:extLst>
        </c:ser>
        <c:ser>
          <c:idx val="3"/>
          <c:order val="3"/>
          <c:tx>
            <c:strRef>
              <c:f>'EDA1'!$E$3:$E$4</c:f>
              <c:strCache>
                <c:ptCount val="1"/>
                <c:pt idx="0">
                  <c:v>WETLAND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'EDA1'!$A$5:$A$10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'EDA1'!$E$5:$E$10</c:f>
              <c:numCache>
                <c:formatCode>General</c:formatCode>
                <c:ptCount val="5"/>
                <c:pt idx="3">
                  <c:v>21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8B-4D5C-989E-2C5C3E6E0A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565424"/>
        <c:axId val="2129565904"/>
      </c:barChart>
      <c:catAx>
        <c:axId val="212956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65904"/>
        <c:crosses val="autoZero"/>
        <c:auto val="1"/>
        <c:lblAlgn val="ctr"/>
        <c:lblOffset val="100"/>
        <c:noMultiLvlLbl val="0"/>
      </c:catAx>
      <c:valAx>
        <c:axId val="21295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Count of water bodies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6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[water lake pond wetlanD WITH YEAR.xlsx]EDA1!PivotTable2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'EDA1'!$B$25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'EDA1'!$A$26:$A$31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'EDA1'!$B$26:$B$31</c:f>
              <c:numCache>
                <c:formatCode>General</c:formatCode>
                <c:ptCount val="5"/>
                <c:pt idx="0">
                  <c:v>429</c:v>
                </c:pt>
                <c:pt idx="1">
                  <c:v>517</c:v>
                </c:pt>
                <c:pt idx="2">
                  <c:v>566</c:v>
                </c:pt>
                <c:pt idx="3">
                  <c:v>616</c:v>
                </c:pt>
                <c:pt idx="4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F-4BAE-9A52-C030763339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8542304"/>
        <c:axId val="788546624"/>
      </c:barChart>
      <c:catAx>
        <c:axId val="78854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46624"/>
        <c:crosses val="autoZero"/>
        <c:auto val="1"/>
        <c:lblAlgn val="ctr"/>
        <c:lblOffset val="100"/>
        <c:noMultiLvlLbl val="0"/>
      </c:catAx>
      <c:valAx>
        <c:axId val="788546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 lake pond wetlanD WITH YEAR.xlsx]EDA!PivotTable3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EDA!$B$3:$B$4</c:f>
              <c:strCache>
                <c:ptCount val="1"/>
                <c:pt idx="0">
                  <c:v>LAKE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EDA!$B$5:$B$10</c:f>
              <c:numCache>
                <c:formatCode>General</c:formatCode>
                <c:ptCount val="5"/>
                <c:pt idx="0">
                  <c:v>233</c:v>
                </c:pt>
                <c:pt idx="1">
                  <c:v>295</c:v>
                </c:pt>
                <c:pt idx="2">
                  <c:v>333</c:v>
                </c:pt>
                <c:pt idx="3">
                  <c:v>366</c:v>
                </c:pt>
                <c:pt idx="4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A-44BB-9343-C5372A2FA7EB}"/>
            </c:ext>
          </c:extLst>
        </c:ser>
        <c:ser>
          <c:idx val="1"/>
          <c:order val="1"/>
          <c:tx>
            <c:strRef>
              <c:f>EDA!$C$3:$C$4</c:f>
              <c:strCache>
                <c:ptCount val="1"/>
                <c:pt idx="0">
                  <c:v>POND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EDA!$A$5:$A$10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EDA!$C$5:$C$10</c:f>
              <c:numCache>
                <c:formatCode>General</c:formatCode>
                <c:ptCount val="5"/>
                <c:pt idx="0">
                  <c:v>91</c:v>
                </c:pt>
                <c:pt idx="1">
                  <c:v>100</c:v>
                </c:pt>
                <c:pt idx="2">
                  <c:v>103</c:v>
                </c:pt>
                <c:pt idx="3">
                  <c:v>101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A-44BB-9343-C5372A2FA7EB}"/>
            </c:ext>
          </c:extLst>
        </c:ser>
        <c:ser>
          <c:idx val="2"/>
          <c:order val="2"/>
          <c:tx>
            <c:strRef>
              <c:f>EDA!$D$3:$D$4</c:f>
              <c:strCache>
                <c:ptCount val="1"/>
                <c:pt idx="0">
                  <c:v>TANK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EDA!$A$5:$A$10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EDA!$D$5:$D$10</c:f>
              <c:numCache>
                <c:formatCode>General</c:formatCode>
                <c:ptCount val="5"/>
                <c:pt idx="0">
                  <c:v>105</c:v>
                </c:pt>
                <c:pt idx="1">
                  <c:v>122</c:v>
                </c:pt>
                <c:pt idx="2">
                  <c:v>130</c:v>
                </c:pt>
                <c:pt idx="3">
                  <c:v>128</c:v>
                </c:pt>
                <c:pt idx="4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DA-44BB-9343-C5372A2FA7EB}"/>
            </c:ext>
          </c:extLst>
        </c:ser>
        <c:ser>
          <c:idx val="3"/>
          <c:order val="3"/>
          <c:tx>
            <c:strRef>
              <c:f>EDA!$E$3:$E$4</c:f>
              <c:strCache>
                <c:ptCount val="1"/>
                <c:pt idx="0">
                  <c:v>WETLAND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EDA!$A$5:$A$10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EDA!$E$5:$E$10</c:f>
              <c:numCache>
                <c:formatCode>General</c:formatCode>
                <c:ptCount val="5"/>
                <c:pt idx="3">
                  <c:v>21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DA-44BB-9343-C5372A2F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813136"/>
        <c:axId val="785826096"/>
      </c:lineChart>
      <c:catAx>
        <c:axId val="7858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26096"/>
        <c:crosses val="autoZero"/>
        <c:auto val="1"/>
        <c:lblAlgn val="ctr"/>
        <c:lblOffset val="100"/>
        <c:noMultiLvlLbl val="0"/>
      </c:catAx>
      <c:valAx>
        <c:axId val="7858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 lake pond wetlanD WITH YEAR.xlsx]EDA!PivotTable4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EDA!$C$24</c:f>
              <c:strCache>
                <c:ptCount val="1"/>
                <c:pt idx="0">
                  <c:v>Sum of mean (DO)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EDA!$B$25:$B$30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EDA!$C$25:$C$30</c:f>
              <c:numCache>
                <c:formatCode>General</c:formatCode>
                <c:ptCount val="5"/>
                <c:pt idx="0">
                  <c:v>2609.9500000000007</c:v>
                </c:pt>
                <c:pt idx="1">
                  <c:v>2799.0999999999985</c:v>
                </c:pt>
                <c:pt idx="2">
                  <c:v>3101.7000000000007</c:v>
                </c:pt>
                <c:pt idx="3">
                  <c:v>3194.7813899999992</c:v>
                </c:pt>
                <c:pt idx="4">
                  <c:v>3232.2999999999984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D-453E-86B9-E693695C9909}"/>
            </c:ext>
          </c:extLst>
        </c:ser>
        <c:ser>
          <c:idx val="1"/>
          <c:order val="1"/>
          <c:tx>
            <c:strRef>
              <c:f>EDA!$D$24</c:f>
              <c:strCache>
                <c:ptCount val="1"/>
                <c:pt idx="0">
                  <c:v>Sum of mean(pH)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EDA!$B$25:$B$30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EDA!$D$25:$D$30</c:f>
              <c:numCache>
                <c:formatCode>General</c:formatCode>
                <c:ptCount val="5"/>
                <c:pt idx="0">
                  <c:v>3265.1499999999996</c:v>
                </c:pt>
                <c:pt idx="1">
                  <c:v>3903.4500000000007</c:v>
                </c:pt>
                <c:pt idx="2">
                  <c:v>4257.1500000000015</c:v>
                </c:pt>
                <c:pt idx="3">
                  <c:v>4630.5220000000018</c:v>
                </c:pt>
                <c:pt idx="4">
                  <c:v>4814.6000000000004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DD-453E-86B9-E693695C9909}"/>
            </c:ext>
          </c:extLst>
        </c:ser>
        <c:ser>
          <c:idx val="2"/>
          <c:order val="2"/>
          <c:tx>
            <c:strRef>
              <c:f>EDA!$E$24</c:f>
              <c:strCache>
                <c:ptCount val="1"/>
                <c:pt idx="0">
                  <c:v>Sum of mean(BOD)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EDA!$B$25:$B$30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EDA!$E$25:$E$30</c:f>
              <c:numCache>
                <c:formatCode>General</c:formatCode>
                <c:ptCount val="5"/>
                <c:pt idx="0">
                  <c:v>4466</c:v>
                </c:pt>
                <c:pt idx="1">
                  <c:v>5844.4750000000004</c:v>
                </c:pt>
                <c:pt idx="2">
                  <c:v>5140.25</c:v>
                </c:pt>
                <c:pt idx="3">
                  <c:v>5259</c:v>
                </c:pt>
                <c:pt idx="4">
                  <c:v>5869.3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DD-453E-86B9-E693695C9909}"/>
            </c:ext>
          </c:extLst>
        </c:ser>
        <c:ser>
          <c:idx val="3"/>
          <c:order val="3"/>
          <c:tx>
            <c:strRef>
              <c:f>EDA!$F$24</c:f>
              <c:strCache>
                <c:ptCount val="1"/>
                <c:pt idx="0">
                  <c:v>Sum of mean(Nitrite)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EDA!$B$25:$B$30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EDA!$F$25:$F$30</c:f>
              <c:numCache>
                <c:formatCode>General</c:formatCode>
                <c:ptCount val="5"/>
                <c:pt idx="0">
                  <c:v>1771.8150000000001</c:v>
                </c:pt>
                <c:pt idx="1">
                  <c:v>2662.1550000000002</c:v>
                </c:pt>
                <c:pt idx="2">
                  <c:v>2021.2950000000001</c:v>
                </c:pt>
                <c:pt idx="3">
                  <c:v>2323.7399999999998</c:v>
                </c:pt>
                <c:pt idx="4">
                  <c:v>2776.7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DD-453E-86B9-E693695C9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469344"/>
        <c:axId val="788462144"/>
      </c:lineChart>
      <c:catAx>
        <c:axId val="7884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2144"/>
        <c:crosses val="autoZero"/>
        <c:auto val="1"/>
        <c:lblAlgn val="ctr"/>
        <c:lblOffset val="100"/>
        <c:noMultiLvlLbl val="0"/>
      </c:catAx>
      <c:valAx>
        <c:axId val="788462144"/>
        <c:scaling>
          <c:orientation val="minMax"/>
          <c:max val="7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2</xdr:row>
      <xdr:rowOff>163830</xdr:rowOff>
    </xdr:from>
    <xdr:to>
      <xdr:col>14</xdr:col>
      <xdr:colOff>533400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BC4B5-0687-D91A-3A6F-90ADA9847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20</xdr:row>
      <xdr:rowOff>26670</xdr:rowOff>
    </xdr:from>
    <xdr:to>
      <xdr:col>13</xdr:col>
      <xdr:colOff>281940</xdr:colOff>
      <xdr:row>35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5B086D-5C00-E269-16C8-531225ADD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708660</xdr:colOff>
      <xdr:row>3</xdr:row>
      <xdr:rowOff>49530</xdr:rowOff>
    </xdr:from>
    <xdr:to>
      <xdr:col>11</xdr:col>
      <xdr:colOff>472440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42DB1-0CD6-D09A-A933-C49279027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1295400</xdr:colOff>
      <xdr:row>17</xdr:row>
      <xdr:rowOff>34290</xdr:rowOff>
    </xdr:from>
    <xdr:to>
      <xdr:col>9</xdr:col>
      <xdr:colOff>1165860</xdr:colOff>
      <xdr:row>32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2F259-6CCB-F03F-7411-9687A9563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da" refreshedDate="45674.983365046297" backgroundQuery="1" createdVersion="8" refreshedVersion="8" minRefreshableVersion="3" recordCount="0" supportSubquery="1" supportAdvancedDrill="1" xr:uid="{E8BE188A-54E6-4922-B69F-7A59FB5F041D}">
  <cacheSource type="external" connectionId="1"/>
  <cacheFields count="2">
    <cacheField name="[Measures].[Count of State name]" caption="Count of State name" numFmtId="0" hierarchy="15" level="32767"/>
    <cacheField name="[Range].[year].[year]" caption="year" numFmtId="0" hierarchy="8" level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8]"/>
            <x15:cachedUniqueName index="1" name="[Range].[year].&amp;[2019]"/>
            <x15:cachedUniqueName index="2" name="[Range].[year].&amp;[2020]"/>
            <x15:cachedUniqueName index="3" name="[Range].[year].&amp;[2021]"/>
            <x15:cachedUniqueName index="4" name="[Range].[year].&amp;[2022]"/>
          </x15:cachedUniqueNames>
        </ext>
      </extLst>
    </cacheField>
  </cacheFields>
  <cacheHierarchies count="30">
    <cacheHierarchy uniqueName="[Range].[Type of water body]" caption="Type of water body" attribute="1" defaultMemberUniqueName="[Range].[Type of water body].[All]" allUniqueName="[Range].[Type of water body].[All]" dimensionUniqueName="[Range]" displayFolder="" count="0" memberValueDatatype="130" unbalanced="0"/>
    <cacheHierarchy uniqueName="[Range].[State name]" caption="State name" attribute="1" defaultMemberUniqueName="[Range].[State name].[All]" allUniqueName="[Range].[State name].[All]" dimensionUniqueName="[Range]" displayFolder="" count="0" memberValueDatatype="130" unbalanced="0"/>
    <cacheHierarchy uniqueName="[Range].[mean (DO)]" caption="mean (DO)" attribute="1" defaultMemberUniqueName="[Range].[mean (DO)].[All]" allUniqueName="[Range].[mean (DO)].[All]" dimensionUniqueName="[Range]" displayFolder="" count="0" memberValueDatatype="5" unbalanced="0"/>
    <cacheHierarchy uniqueName="[Range].[mean(pH)]" caption="mean(pH)" attribute="1" defaultMemberUniqueName="[Range].[mean(pH)].[All]" allUniqueName="[Range].[mean(pH)].[All]" dimensionUniqueName="[Range]" displayFolder="" count="0" memberValueDatatype="5" unbalanced="0"/>
    <cacheHierarchy uniqueName="[Range].[mean(conductivity)]" caption="mean(conductivity)" attribute="1" defaultMemberUniqueName="[Range].[mean(conductivity)].[All]" allUniqueName="[Range].[mean(conductivity)].[All]" dimensionUniqueName="[Range]" displayFolder="" count="0" memberValueDatatype="5" unbalanced="0"/>
    <cacheHierarchy uniqueName="[Range].[mean(BOD)]" caption="mean(BOD)" attribute="1" defaultMemberUniqueName="[Range].[mean(BOD)].[All]" allUniqueName="[Range].[mean(BOD)].[All]" dimensionUniqueName="[Range]" displayFolder="" count="0" memberValueDatatype="5" unbalanced="0"/>
    <cacheHierarchy uniqueName="[Range].[mean(Nitrite)]" caption="mean(Nitrite)" attribute="1" defaultMemberUniqueName="[Range].[mean(Nitrite)].[All]" allUniqueName="[Range].[mean(Nitrite)].[All]" dimensionUniqueName="[Range]" displayFolder="" count="0" memberValueDatatype="5" unbalanced="0"/>
    <cacheHierarchy uniqueName="[Range].[mean(total coliform)]" caption="mean(total coliform)" attribute="1" defaultMemberUniqueName="[Range].[mean(total coliform)].[All]" allUniqueName="[Range].[mean(total coliform)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1"/>
      </fieldsUsage>
    </cacheHierarchy>
    <cacheHierarchy uniqueName="[Range].[WQI]" caption="WQI" attribute="1" defaultMemberUniqueName="[Range].[WQI].[All]" allUniqueName="[Range].[WQI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ype of water body]" caption="Count of Type of water body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e name]" caption="Count of State nam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WQI]" caption="Sum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WQI]" caption="Count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n(pH)]" caption="Sum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mean(pH)]" caption="Count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an(total coliform)]" caption="Sum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mean(total coliform)]" caption="Max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ean(total coliform)]" caption="Count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ean (DO)]" caption="Sum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ean (DO)]" caption="Average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mean (DO)]" caption="Min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mean (DO)]" caption="Max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ean(conductivity)]" caption="Sum of mean(conductivity)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an(BOD)]" caption="Sum of mean(BOD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n(Nitrite)]" caption="Sum of mean(Nitrite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da" refreshedDate="45674.912337847221" backgroundQuery="1" createdVersion="8" refreshedVersion="8" minRefreshableVersion="3" recordCount="0" supportSubquery="1" supportAdvancedDrill="1" xr:uid="{B382FFCC-0834-46AA-8972-9639E0339C33}">
  <cacheSource type="external" connectionId="1"/>
  <cacheFields count="3">
    <cacheField name="[Range].[Type of water body].[Type of water body]" caption="Type of water body" numFmtId="0" level="1">
      <sharedItems count="4">
        <s v="LAKE"/>
        <s v="POND"/>
        <s v="TANK"/>
        <s v="WETLAND"/>
      </sharedItems>
    </cacheField>
    <cacheField name="[Measures].[Count of year]" caption="Count of year" numFmtId="0" hierarchy="13" level="32767"/>
    <cacheField name="[Range].[year].[year]" caption="year" numFmtId="0" hierarchy="8" level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8]"/>
            <x15:cachedUniqueName index="1" name="[Range].[year].&amp;[2019]"/>
            <x15:cachedUniqueName index="2" name="[Range].[year].&amp;[2020]"/>
            <x15:cachedUniqueName index="3" name="[Range].[year].&amp;[2021]"/>
            <x15:cachedUniqueName index="4" name="[Range].[year].&amp;[2022]"/>
          </x15:cachedUniqueNames>
        </ext>
      </extLst>
    </cacheField>
  </cacheFields>
  <cacheHierarchies count="30">
    <cacheHierarchy uniqueName="[Range].[Type of water body]" caption="Type of water body" attribute="1" defaultMemberUniqueName="[Range].[Type of water body].[All]" allUniqueName="[Range].[Type of water bod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e name]" caption="State name" attribute="1" defaultMemberUniqueName="[Range].[State name].[All]" allUniqueName="[Range].[State name].[All]" dimensionUniqueName="[Range]" displayFolder="" count="0" memberValueDatatype="130" unbalanced="0"/>
    <cacheHierarchy uniqueName="[Range].[mean (DO)]" caption="mean (DO)" attribute="1" defaultMemberUniqueName="[Range].[mean (DO)].[All]" allUniqueName="[Range].[mean (DO)].[All]" dimensionUniqueName="[Range]" displayFolder="" count="0" memberValueDatatype="5" unbalanced="0"/>
    <cacheHierarchy uniqueName="[Range].[mean(pH)]" caption="mean(pH)" attribute="1" defaultMemberUniqueName="[Range].[mean(pH)].[All]" allUniqueName="[Range].[mean(pH)].[All]" dimensionUniqueName="[Range]" displayFolder="" count="0" memberValueDatatype="5" unbalanced="0"/>
    <cacheHierarchy uniqueName="[Range].[mean(conductivity)]" caption="mean(conductivity)" attribute="1" defaultMemberUniqueName="[Range].[mean(conductivity)].[All]" allUniqueName="[Range].[mean(conductivity)].[All]" dimensionUniqueName="[Range]" displayFolder="" count="0" memberValueDatatype="5" unbalanced="0"/>
    <cacheHierarchy uniqueName="[Range].[mean(BOD)]" caption="mean(BOD)" attribute="1" defaultMemberUniqueName="[Range].[mean(BOD)].[All]" allUniqueName="[Range].[mean(BOD)].[All]" dimensionUniqueName="[Range]" displayFolder="" count="0" memberValueDatatype="5" unbalanced="0"/>
    <cacheHierarchy uniqueName="[Range].[mean(Nitrite)]" caption="mean(Nitrite)" attribute="1" defaultMemberUniqueName="[Range].[mean(Nitrite)].[All]" allUniqueName="[Range].[mean(Nitrite)].[All]" dimensionUniqueName="[Range]" displayFolder="" count="0" memberValueDatatype="5" unbalanced="0"/>
    <cacheHierarchy uniqueName="[Range].[mean(total coliform)]" caption="mean(total coliform)" attribute="1" defaultMemberUniqueName="[Range].[mean(total coliform)].[All]" allUniqueName="[Range].[mean(total coliform)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WQI]" caption="WQI" attribute="1" defaultMemberUniqueName="[Range].[WQI].[All]" allUniqueName="[Range].[WQI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year]" caption="Count of yea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ype of water body]" caption="Count of Type of water body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e name]" caption="Count of State nam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WQI]" caption="Sum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WQI]" caption="Count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n(pH)]" caption="Sum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mean(pH)]" caption="Count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an(total coliform)]" caption="Sum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mean(total coliform)]" caption="Max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ean(total coliform)]" caption="Count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ean (DO)]" caption="Sum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ean (DO)]" caption="Average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mean (DO)]" caption="Min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mean (DO)]" caption="Max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ean(conductivity)]" caption="Sum of mean(conductivity)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an(BOD)]" caption="Sum of mean(BOD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n(Nitrite)]" caption="Sum of mean(Nitrite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da" refreshedDate="45675.013381481484" backgroundQuery="1" createdVersion="8" refreshedVersion="8" minRefreshableVersion="3" recordCount="0" supportSubquery="1" supportAdvancedDrill="1" xr:uid="{4B61FA1A-D2FE-4F5F-AD8B-1B3C0B6D3FEB}">
  <cacheSource type="external" connectionId="1"/>
  <cacheFields count="3">
    <cacheField name="[Range].[year].[year]" caption="year" numFmtId="0" hierarchy="8" level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8]"/>
            <x15:cachedUniqueName index="1" name="[Range].[year].&amp;[2019]"/>
            <x15:cachedUniqueName index="2" name="[Range].[year].&amp;[2020]"/>
            <x15:cachedUniqueName index="3" name="[Range].[year].&amp;[2021]"/>
            <x15:cachedUniqueName index="4" name="[Range].[year].&amp;[2022]"/>
          </x15:cachedUniqueNames>
        </ext>
      </extLst>
    </cacheField>
    <cacheField name="[Range].[Type of water body].[Type of water body]" caption="Type of water body" numFmtId="0" level="1">
      <sharedItems count="4">
        <s v="LAKE"/>
        <s v="POND"/>
        <s v="TANK"/>
        <s v="WETLAND"/>
      </sharedItems>
    </cacheField>
    <cacheField name="[Measures].[Count of mean(total coliform)]" caption="Count of mean(total coliform)" numFmtId="0" hierarchy="22" level="32767"/>
  </cacheFields>
  <cacheHierarchies count="30">
    <cacheHierarchy uniqueName="[Range].[Type of water body]" caption="Type of water body" attribute="1" defaultMemberUniqueName="[Range].[Type of water body].[All]" allUniqueName="[Range].[Type of water bod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ate name]" caption="State name" attribute="1" defaultMemberUniqueName="[Range].[State name].[All]" allUniqueName="[Range].[State name].[All]" dimensionUniqueName="[Range]" displayFolder="" count="0" memberValueDatatype="130" unbalanced="0"/>
    <cacheHierarchy uniqueName="[Range].[mean (DO)]" caption="mean (DO)" attribute="1" defaultMemberUniqueName="[Range].[mean (DO)].[All]" allUniqueName="[Range].[mean (DO)].[All]" dimensionUniqueName="[Range]" displayFolder="" count="0" memberValueDatatype="5" unbalanced="0"/>
    <cacheHierarchy uniqueName="[Range].[mean(pH)]" caption="mean(pH)" attribute="1" defaultMemberUniqueName="[Range].[mean(pH)].[All]" allUniqueName="[Range].[mean(pH)].[All]" dimensionUniqueName="[Range]" displayFolder="" count="0" memberValueDatatype="5" unbalanced="0"/>
    <cacheHierarchy uniqueName="[Range].[mean(conductivity)]" caption="mean(conductivity)" attribute="1" defaultMemberUniqueName="[Range].[mean(conductivity)].[All]" allUniqueName="[Range].[mean(conductivity)].[All]" dimensionUniqueName="[Range]" displayFolder="" count="0" memberValueDatatype="5" unbalanced="0"/>
    <cacheHierarchy uniqueName="[Range].[mean(BOD)]" caption="mean(BOD)" attribute="1" defaultMemberUniqueName="[Range].[mean(BOD)].[All]" allUniqueName="[Range].[mean(BOD)].[All]" dimensionUniqueName="[Range]" displayFolder="" count="0" memberValueDatatype="5" unbalanced="0"/>
    <cacheHierarchy uniqueName="[Range].[mean(Nitrite)]" caption="mean(Nitrite)" attribute="1" defaultMemberUniqueName="[Range].[mean(Nitrite)].[All]" allUniqueName="[Range].[mean(Nitrite)].[All]" dimensionUniqueName="[Range]" displayFolder="" count="0" memberValueDatatype="5" unbalanced="0"/>
    <cacheHierarchy uniqueName="[Range].[mean(total coliform)]" caption="mean(total coliform)" attribute="1" defaultMemberUniqueName="[Range].[mean(total coliform)].[All]" allUniqueName="[Range].[mean(total coliform)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WQI]" caption="WQI" attribute="1" defaultMemberUniqueName="[Range].[WQI].[All]" allUniqueName="[Range].[WQI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ype of water body]" caption="Count of Type of water body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e name]" caption="Count of State nam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WQI]" caption="Sum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WQI]" caption="Count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n(pH)]" caption="Sum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mean(pH)]" caption="Count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an(total coliform)]" caption="Sum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mean(total coliform)]" caption="Max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ean(total coliform)]" caption="Count of mean(total coliform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ean (DO)]" caption="Sum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ean (DO)]" caption="Average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mean (DO)]" caption="Min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mean (DO)]" caption="Max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ean(conductivity)]" caption="Sum of mean(conductivity)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an(BOD)]" caption="Sum of mean(BOD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n(Nitrite)]" caption="Sum of mean(Nitrite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da" refreshedDate="45675.02630636574" backgroundQuery="1" createdVersion="8" refreshedVersion="8" minRefreshableVersion="3" recordCount="0" supportSubquery="1" supportAdvancedDrill="1" xr:uid="{154B33C5-9A2A-4F8C-ADA5-DA760F43B9F9}">
  <cacheSource type="external" connectionId="1"/>
  <cacheFields count="5">
    <cacheField name="[Range].[year].[year]" caption="year" numFmtId="0" hierarchy="8" level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8]"/>
            <x15:cachedUniqueName index="1" name="[Range].[year].&amp;[2019]"/>
            <x15:cachedUniqueName index="2" name="[Range].[year].&amp;[2020]"/>
            <x15:cachedUniqueName index="3" name="[Range].[year].&amp;[2021]"/>
            <x15:cachedUniqueName index="4" name="[Range].[year].&amp;[2022]"/>
          </x15:cachedUniqueNames>
        </ext>
      </extLst>
    </cacheField>
    <cacheField name="[Measures].[Sum of mean (DO)]" caption="Sum of mean (DO)" numFmtId="0" hierarchy="23" level="32767"/>
    <cacheField name="[Measures].[Sum of mean(pH)]" caption="Sum of mean(pH)" numFmtId="0" hierarchy="18" level="32767"/>
    <cacheField name="[Measures].[Sum of mean(BOD)]" caption="Sum of mean(BOD)" numFmtId="0" hierarchy="28" level="32767"/>
    <cacheField name="[Measures].[Sum of mean(Nitrite)]" caption="Sum of mean(Nitrite)" numFmtId="0" hierarchy="29" level="32767"/>
  </cacheFields>
  <cacheHierarchies count="30">
    <cacheHierarchy uniqueName="[Range].[Type of water body]" caption="Type of water body" attribute="1" defaultMemberUniqueName="[Range].[Type of water body].[All]" allUniqueName="[Range].[Type of water body].[All]" dimensionUniqueName="[Range]" displayFolder="" count="0" memberValueDatatype="130" unbalanced="0"/>
    <cacheHierarchy uniqueName="[Range].[State name]" caption="State name" attribute="1" defaultMemberUniqueName="[Range].[State name].[All]" allUniqueName="[Range].[State name].[All]" dimensionUniqueName="[Range]" displayFolder="" count="0" memberValueDatatype="130" unbalanced="0"/>
    <cacheHierarchy uniqueName="[Range].[mean (DO)]" caption="mean (DO)" attribute="1" defaultMemberUniqueName="[Range].[mean (DO)].[All]" allUniqueName="[Range].[mean (DO)].[All]" dimensionUniqueName="[Range]" displayFolder="" count="0" memberValueDatatype="5" unbalanced="0"/>
    <cacheHierarchy uniqueName="[Range].[mean(pH)]" caption="mean(pH)" attribute="1" defaultMemberUniqueName="[Range].[mean(pH)].[All]" allUniqueName="[Range].[mean(pH)].[All]" dimensionUniqueName="[Range]" displayFolder="" count="0" memberValueDatatype="5" unbalanced="0"/>
    <cacheHierarchy uniqueName="[Range].[mean(conductivity)]" caption="mean(conductivity)" attribute="1" defaultMemberUniqueName="[Range].[mean(conductivity)].[All]" allUniqueName="[Range].[mean(conductivity)].[All]" dimensionUniqueName="[Range]" displayFolder="" count="0" memberValueDatatype="5" unbalanced="0"/>
    <cacheHierarchy uniqueName="[Range].[mean(BOD)]" caption="mean(BOD)" attribute="1" defaultMemberUniqueName="[Range].[mean(BOD)].[All]" allUniqueName="[Range].[mean(BOD)].[All]" dimensionUniqueName="[Range]" displayFolder="" count="0" memberValueDatatype="5" unbalanced="0"/>
    <cacheHierarchy uniqueName="[Range].[mean(Nitrite)]" caption="mean(Nitrite)" attribute="1" defaultMemberUniqueName="[Range].[mean(Nitrite)].[All]" allUniqueName="[Range].[mean(Nitrite)].[All]" dimensionUniqueName="[Range]" displayFolder="" count="0" memberValueDatatype="5" unbalanced="0"/>
    <cacheHierarchy uniqueName="[Range].[mean(total coliform)]" caption="mean(total coliform)" attribute="1" defaultMemberUniqueName="[Range].[mean(total coliform)].[All]" allUniqueName="[Range].[mean(total coliform)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WQI]" caption="WQI" attribute="1" defaultMemberUniqueName="[Range].[WQI].[All]" allUniqueName="[Range].[WQI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ype of water body]" caption="Count of Type of water body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ate name]" caption="Count of State nam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WQI]" caption="Sum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WQI]" caption="Count of WQI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n(pH)]" caption="Sum of mean(pH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mean(pH)]" caption="Count of mean(pH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an(total coliform)]" caption="Sum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mean(total coliform)]" caption="Max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ean(total coliform)]" caption="Count of mean(total coliform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ean (DO)]" caption="Sum of mean (DO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ean (DO)]" caption="Average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mean (DO)]" caption="Min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mean (DO)]" caption="Max of mean (DO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ean(conductivity)]" caption="Sum of mean(conductivity)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an(BOD)]" caption="Sum of mean(BOD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n(Nitrite)]" caption="Sum of mean(Nitrite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84BFD-7160-4704-B972-488FAEEF92FE}" name="PivotTable2" cacheId="3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A25:B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e name" fld="0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!$A$1:$J$276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4C08A-DC8A-4009-9FC7-F2A855737EC9}" name="PivotTable1" cacheId="3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A3:F10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year" fld="1" subtotal="count" baseField="0" baseItem="0"/>
  </dataFields>
  <chartFormats count="8">
    <chartFormat chart="1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0" format="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!$A$1:$J$276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A0BDA-BDC0-42AB-8AE4-ED00B127871A}" name="PivotTable4" cacheId="37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B24:F30" firstHeaderRow="0" firstDataRow="1" firstDataCol="1"/>
  <pivotFields count="5">
    <pivotField axis="axisRow" allDrilled="1" subtotalTop="0" showAll="0" includeNewItemsIn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ean (DO)" fld="1" baseField="0" baseItem="0"/>
    <dataField name="Sum of mean(pH)" fld="2" baseField="0" baseItem="0"/>
    <dataField name="Sum of mean(BOD)" fld="3" baseField="0" baseItem="0"/>
    <dataField name="Sum of mean(Nitrite)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!$A$1:$J$276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92934-73C4-4212-90F8-98AE0691434D}" name="PivotTable3" cacheId="3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ean(total coliform)" fld="2" subtotal="count" baseField="0" baseItem="1"/>
  </dataFields>
  <chartFormats count="6">
    <chartFormat chart="7" format="1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WQI"/>
    <pivotHierarchy dragToData="1"/>
    <pivotHierarchy dragToData="1" caption="Count of mean(pH)"/>
    <pivotHierarchy dragToData="1"/>
    <pivotHierarchy dragToData="1" caption="Max of mean(total coliform)"/>
    <pivotHierarchy dragToData="1" caption="Count of mean(total coliform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!$A$1:$J$276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7"/>
  <sheetViews>
    <sheetView topLeftCell="A1624" zoomScale="85" zoomScaleNormal="85" workbookViewId="0">
      <selection activeCell="K2" sqref="K2:K1627"/>
    </sheetView>
  </sheetViews>
  <sheetFormatPr defaultColWidth="9" defaultRowHeight="14.4"/>
  <cols>
    <col min="11" max="11" width="10.66406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t="s">
        <v>51</v>
      </c>
    </row>
    <row r="2" spans="1:12" ht="28.8">
      <c r="A2" s="1" t="s">
        <v>11</v>
      </c>
      <c r="B2" s="5" t="s">
        <v>12</v>
      </c>
      <c r="C2" s="2">
        <v>24.5</v>
      </c>
      <c r="D2" s="2">
        <v>5.2</v>
      </c>
      <c r="E2" s="2">
        <v>7.5</v>
      </c>
      <c r="F2" s="2">
        <v>872</v>
      </c>
      <c r="G2" s="2">
        <v>2.6</v>
      </c>
      <c r="H2" s="2">
        <v>3.1150000000000002</v>
      </c>
      <c r="I2" s="2">
        <v>369.5</v>
      </c>
      <c r="J2">
        <v>1274.5</v>
      </c>
      <c r="K2" s="6">
        <v>61.0186274417647</v>
      </c>
      <c r="L2">
        <v>2022</v>
      </c>
    </row>
    <row r="3" spans="1:12" ht="28.8">
      <c r="A3" s="2" t="s">
        <v>11</v>
      </c>
      <c r="B3" s="5" t="s">
        <v>12</v>
      </c>
      <c r="C3" s="2">
        <v>23.5</v>
      </c>
      <c r="D3" s="2">
        <v>5.95</v>
      </c>
      <c r="E3" s="2">
        <v>7.9</v>
      </c>
      <c r="F3" s="2">
        <v>1007.5</v>
      </c>
      <c r="G3" s="2">
        <v>3.85</v>
      </c>
      <c r="H3" s="2">
        <v>1.74</v>
      </c>
      <c r="I3" s="2">
        <v>14</v>
      </c>
      <c r="J3">
        <v>335</v>
      </c>
      <c r="K3" s="6">
        <v>60.532420177058803</v>
      </c>
      <c r="L3">
        <v>2022</v>
      </c>
    </row>
    <row r="4" spans="1:12" ht="28.8">
      <c r="A4" s="2" t="s">
        <v>11</v>
      </c>
      <c r="B4" s="5" t="s">
        <v>12</v>
      </c>
      <c r="C4" s="2">
        <v>27.5</v>
      </c>
      <c r="D4" s="2">
        <v>4.9000000000000004</v>
      </c>
      <c r="E4" s="2">
        <v>7.8</v>
      </c>
      <c r="F4" s="2">
        <v>645</v>
      </c>
      <c r="G4" s="2">
        <v>3.6</v>
      </c>
      <c r="H4" s="2">
        <v>1.77</v>
      </c>
      <c r="I4" s="2">
        <v>23</v>
      </c>
      <c r="J4">
        <v>195</v>
      </c>
      <c r="K4" s="6">
        <v>51.215864328235298</v>
      </c>
      <c r="L4">
        <v>2022</v>
      </c>
    </row>
    <row r="5" spans="1:12" ht="28.8">
      <c r="A5" s="2" t="s">
        <v>11</v>
      </c>
      <c r="B5" s="5" t="s">
        <v>12</v>
      </c>
      <c r="C5" s="2">
        <v>25</v>
      </c>
      <c r="D5" s="2">
        <v>5.6</v>
      </c>
      <c r="E5" s="2">
        <v>7.2</v>
      </c>
      <c r="F5" s="2">
        <v>428.5</v>
      </c>
      <c r="G5" s="2">
        <v>1.85</v>
      </c>
      <c r="H5" s="2">
        <v>0.79</v>
      </c>
      <c r="I5" s="2">
        <v>238.5</v>
      </c>
      <c r="J5">
        <v>768.5</v>
      </c>
      <c r="K5" s="6">
        <v>56.357372865294103</v>
      </c>
      <c r="L5">
        <v>2022</v>
      </c>
    </row>
    <row r="6" spans="1:12" ht="28.8">
      <c r="A6" s="2" t="s">
        <v>11</v>
      </c>
      <c r="B6" s="5" t="s">
        <v>12</v>
      </c>
      <c r="C6" s="2">
        <v>20</v>
      </c>
      <c r="D6" s="2">
        <v>6.25</v>
      </c>
      <c r="E6" s="2">
        <v>7.75</v>
      </c>
      <c r="F6" s="2">
        <v>36650</v>
      </c>
      <c r="G6" s="2">
        <v>2.75</v>
      </c>
      <c r="H6" s="2">
        <v>1.4450000000000001</v>
      </c>
      <c r="I6" s="2">
        <v>32.5</v>
      </c>
      <c r="J6">
        <v>382</v>
      </c>
      <c r="K6" s="6">
        <v>236.679826798824</v>
      </c>
      <c r="L6">
        <v>2022</v>
      </c>
    </row>
    <row r="7" spans="1:12">
      <c r="A7" s="2" t="s">
        <v>11</v>
      </c>
      <c r="B7" s="2" t="s">
        <v>13</v>
      </c>
      <c r="C7" s="2">
        <v>23</v>
      </c>
      <c r="D7" s="2">
        <v>5.5</v>
      </c>
      <c r="E7" s="2">
        <v>7.1</v>
      </c>
      <c r="F7" s="2">
        <v>194</v>
      </c>
      <c r="G7" s="2">
        <v>2.4500000000000002</v>
      </c>
      <c r="H7" s="2">
        <v>1.4</v>
      </c>
      <c r="I7" s="2">
        <v>620</v>
      </c>
      <c r="J7">
        <v>1160</v>
      </c>
      <c r="K7" s="6">
        <v>57.625876926470603</v>
      </c>
      <c r="L7">
        <v>2022</v>
      </c>
    </row>
    <row r="8" spans="1:12">
      <c r="A8" s="2" t="s">
        <v>11</v>
      </c>
      <c r="B8" s="2" t="s">
        <v>13</v>
      </c>
      <c r="C8" s="2">
        <v>22.5</v>
      </c>
      <c r="D8" s="2">
        <v>6.95</v>
      </c>
      <c r="E8" s="2">
        <v>7.25</v>
      </c>
      <c r="F8" s="2">
        <v>247</v>
      </c>
      <c r="G8" s="2">
        <v>2.4500000000000002</v>
      </c>
      <c r="H8" s="2">
        <v>1.05</v>
      </c>
      <c r="I8" s="2">
        <v>515</v>
      </c>
      <c r="J8">
        <v>1115</v>
      </c>
      <c r="K8" s="6">
        <v>66.377794814705894</v>
      </c>
      <c r="L8">
        <v>2022</v>
      </c>
    </row>
    <row r="9" spans="1:12">
      <c r="A9" s="2" t="s">
        <v>11</v>
      </c>
      <c r="B9" s="2" t="s">
        <v>13</v>
      </c>
      <c r="C9" s="2">
        <v>26.5</v>
      </c>
      <c r="D9" s="2">
        <v>1.35</v>
      </c>
      <c r="E9" s="2">
        <v>7.25</v>
      </c>
      <c r="F9" s="2">
        <v>507.5</v>
      </c>
      <c r="G9" s="2">
        <v>26</v>
      </c>
      <c r="H9" s="2">
        <v>4.0999999999999996</v>
      </c>
      <c r="I9" s="2">
        <v>3000</v>
      </c>
      <c r="J9">
        <v>5150</v>
      </c>
      <c r="K9" s="6">
        <v>76.114551464705897</v>
      </c>
      <c r="L9">
        <v>2022</v>
      </c>
    </row>
    <row r="10" spans="1:12">
      <c r="A10" s="2" t="s">
        <v>11</v>
      </c>
      <c r="B10" s="2" t="s">
        <v>13</v>
      </c>
      <c r="C10" s="2">
        <v>23.5</v>
      </c>
      <c r="D10" s="2">
        <v>6.8</v>
      </c>
      <c r="E10" s="2">
        <v>7.2</v>
      </c>
      <c r="F10" s="2">
        <v>122.5</v>
      </c>
      <c r="G10" s="2">
        <v>2.6</v>
      </c>
      <c r="H10" s="2">
        <v>1.45</v>
      </c>
      <c r="I10" s="2">
        <v>635</v>
      </c>
      <c r="J10">
        <v>1415</v>
      </c>
      <c r="K10" s="6">
        <v>67.086911235294096</v>
      </c>
      <c r="L10">
        <v>2022</v>
      </c>
    </row>
    <row r="11" spans="1:12">
      <c r="A11" s="2" t="s">
        <v>11</v>
      </c>
      <c r="B11" s="2" t="s">
        <v>13</v>
      </c>
      <c r="C11" s="2">
        <v>30</v>
      </c>
      <c r="D11" s="2">
        <v>5</v>
      </c>
      <c r="E11" s="2">
        <v>7.3</v>
      </c>
      <c r="F11" s="2">
        <v>123</v>
      </c>
      <c r="G11" s="2">
        <v>2.4500000000000002</v>
      </c>
      <c r="H11" s="2">
        <v>1.25</v>
      </c>
      <c r="I11" s="2">
        <v>455</v>
      </c>
      <c r="J11">
        <v>1155</v>
      </c>
      <c r="K11" s="6">
        <v>54.695191744117601</v>
      </c>
      <c r="L11">
        <v>2022</v>
      </c>
    </row>
    <row r="12" spans="1:12">
      <c r="A12" s="2" t="s">
        <v>11</v>
      </c>
      <c r="B12" s="2" t="s">
        <v>13</v>
      </c>
      <c r="C12" s="2">
        <v>25</v>
      </c>
      <c r="D12" s="2">
        <v>6.15</v>
      </c>
      <c r="E12" s="2">
        <v>7.45</v>
      </c>
      <c r="F12" s="2">
        <v>351</v>
      </c>
      <c r="G12" s="2">
        <v>5.45</v>
      </c>
      <c r="H12" s="2">
        <v>3.25</v>
      </c>
      <c r="I12" s="2">
        <v>640</v>
      </c>
      <c r="J12">
        <v>1255</v>
      </c>
      <c r="K12" s="6">
        <v>65.216990332352907</v>
      </c>
      <c r="L12">
        <v>2022</v>
      </c>
    </row>
    <row r="13" spans="1:12">
      <c r="A13" s="2" t="s">
        <v>11</v>
      </c>
      <c r="B13" s="2" t="s">
        <v>13</v>
      </c>
      <c r="C13" s="2">
        <v>25</v>
      </c>
      <c r="D13" s="2">
        <v>6.6</v>
      </c>
      <c r="E13" s="2">
        <v>7.4</v>
      </c>
      <c r="F13" s="2">
        <v>350</v>
      </c>
      <c r="G13" s="2">
        <v>5.45</v>
      </c>
      <c r="H13" s="2">
        <v>3.2</v>
      </c>
      <c r="I13" s="2">
        <v>620</v>
      </c>
      <c r="J13">
        <v>1455</v>
      </c>
      <c r="K13" s="6">
        <v>69.229000702941207</v>
      </c>
      <c r="L13">
        <v>2022</v>
      </c>
    </row>
    <row r="14" spans="1:12">
      <c r="A14" s="2" t="s">
        <v>11</v>
      </c>
      <c r="B14" s="2" t="s">
        <v>13</v>
      </c>
      <c r="C14" s="2">
        <v>29</v>
      </c>
      <c r="D14" s="2">
        <v>5.05</v>
      </c>
      <c r="E14" s="2">
        <v>7.15</v>
      </c>
      <c r="F14" s="2">
        <v>120.5</v>
      </c>
      <c r="G14" s="2">
        <v>2.15</v>
      </c>
      <c r="H14" s="2">
        <v>1.45</v>
      </c>
      <c r="I14" s="2">
        <v>460</v>
      </c>
      <c r="J14">
        <v>1010</v>
      </c>
      <c r="K14" s="6">
        <v>53.469087755882299</v>
      </c>
      <c r="L14">
        <v>2022</v>
      </c>
    </row>
    <row r="15" spans="1:12">
      <c r="A15" s="2" t="s">
        <v>11</v>
      </c>
      <c r="B15" s="2" t="s">
        <v>13</v>
      </c>
      <c r="C15" s="2">
        <v>25</v>
      </c>
      <c r="D15" s="2">
        <v>4.4000000000000004</v>
      </c>
      <c r="E15" s="2">
        <v>7.15</v>
      </c>
      <c r="F15" s="2">
        <v>272.5</v>
      </c>
      <c r="G15" s="2">
        <v>2.5</v>
      </c>
      <c r="H15" s="2">
        <v>1.45</v>
      </c>
      <c r="I15" s="2">
        <v>730</v>
      </c>
      <c r="J15">
        <v>1410</v>
      </c>
      <c r="K15" s="6">
        <v>53.503298605882399</v>
      </c>
      <c r="L15">
        <v>2022</v>
      </c>
    </row>
    <row r="16" spans="1:12">
      <c r="A16" s="2" t="s">
        <v>11</v>
      </c>
      <c r="B16" s="2" t="s">
        <v>13</v>
      </c>
      <c r="C16" s="2">
        <v>23</v>
      </c>
      <c r="D16" s="2">
        <v>6.7</v>
      </c>
      <c r="E16" s="2">
        <v>7.25</v>
      </c>
      <c r="F16" s="2">
        <v>174.5</v>
      </c>
      <c r="G16" s="2">
        <v>2.4</v>
      </c>
      <c r="H16" s="2">
        <v>1.55</v>
      </c>
      <c r="I16" s="2">
        <v>510</v>
      </c>
      <c r="J16">
        <v>1155</v>
      </c>
      <c r="K16" s="6">
        <v>64.849268764705897</v>
      </c>
      <c r="L16">
        <v>2022</v>
      </c>
    </row>
    <row r="17" spans="1:12">
      <c r="A17" s="2" t="s">
        <v>11</v>
      </c>
      <c r="B17" s="2" t="s">
        <v>13</v>
      </c>
      <c r="C17" s="2">
        <v>25.5</v>
      </c>
      <c r="D17" s="2">
        <v>5.4</v>
      </c>
      <c r="E17" s="2">
        <v>7.05</v>
      </c>
      <c r="F17" s="2">
        <v>68.5</v>
      </c>
      <c r="G17" s="2">
        <v>2.5</v>
      </c>
      <c r="H17" s="2">
        <v>0.9</v>
      </c>
      <c r="I17" s="2">
        <v>515</v>
      </c>
      <c r="J17">
        <v>930</v>
      </c>
      <c r="K17" s="6">
        <v>54.6216384470588</v>
      </c>
      <c r="L17">
        <v>2022</v>
      </c>
    </row>
    <row r="18" spans="1:12">
      <c r="A18" s="2" t="s">
        <v>11</v>
      </c>
      <c r="B18" s="2" t="s">
        <v>13</v>
      </c>
      <c r="C18" s="2">
        <v>24.5</v>
      </c>
      <c r="D18" s="2">
        <v>1.65</v>
      </c>
      <c r="E18" s="2">
        <v>7.45</v>
      </c>
      <c r="F18" s="2">
        <v>1014.5</v>
      </c>
      <c r="G18" s="2">
        <v>27</v>
      </c>
      <c r="H18" s="2">
        <v>2.95</v>
      </c>
      <c r="I18" s="2">
        <v>900</v>
      </c>
      <c r="J18">
        <v>2450</v>
      </c>
      <c r="K18" s="6">
        <v>61.327361282352904</v>
      </c>
      <c r="L18">
        <v>2022</v>
      </c>
    </row>
    <row r="19" spans="1:12">
      <c r="A19" s="2" t="s">
        <v>11</v>
      </c>
      <c r="B19" s="2" t="s">
        <v>13</v>
      </c>
      <c r="C19" s="2">
        <v>22.5</v>
      </c>
      <c r="D19" s="2">
        <v>6.85</v>
      </c>
      <c r="E19" s="2">
        <v>7.2</v>
      </c>
      <c r="F19" s="2">
        <v>168</v>
      </c>
      <c r="G19" s="2">
        <v>2.4</v>
      </c>
      <c r="H19" s="2">
        <v>1.35</v>
      </c>
      <c r="I19" s="2">
        <v>510</v>
      </c>
      <c r="J19">
        <v>1010</v>
      </c>
      <c r="K19" s="6">
        <v>64.519768335294103</v>
      </c>
      <c r="L19">
        <v>2022</v>
      </c>
    </row>
    <row r="20" spans="1:12">
      <c r="A20" s="2" t="s">
        <v>11</v>
      </c>
      <c r="B20" s="2" t="s">
        <v>13</v>
      </c>
      <c r="C20" s="2">
        <v>23</v>
      </c>
      <c r="D20" s="2">
        <v>4.0999999999999996</v>
      </c>
      <c r="E20" s="2">
        <v>7.1</v>
      </c>
      <c r="F20" s="2">
        <v>151</v>
      </c>
      <c r="G20" s="2">
        <v>2.5499999999999998</v>
      </c>
      <c r="H20" s="2">
        <v>1.1499999999999999</v>
      </c>
      <c r="I20" s="2">
        <v>515</v>
      </c>
      <c r="J20">
        <v>1115</v>
      </c>
      <c r="K20" s="6">
        <v>48.874404526470599</v>
      </c>
      <c r="L20">
        <v>2022</v>
      </c>
    </row>
    <row r="21" spans="1:12">
      <c r="A21" s="2" t="s">
        <v>11</v>
      </c>
      <c r="B21" s="2" t="s">
        <v>13</v>
      </c>
      <c r="C21" s="2">
        <v>22.5</v>
      </c>
      <c r="D21" s="2">
        <v>5.6</v>
      </c>
      <c r="E21" s="2">
        <v>7.15</v>
      </c>
      <c r="F21" s="2">
        <v>160</v>
      </c>
      <c r="G21" s="2">
        <v>2.35</v>
      </c>
      <c r="H21" s="2">
        <v>0.85</v>
      </c>
      <c r="I21" s="2">
        <v>510</v>
      </c>
      <c r="J21">
        <v>1060</v>
      </c>
      <c r="K21" s="6">
        <v>57.332288255882297</v>
      </c>
      <c r="L21">
        <v>2022</v>
      </c>
    </row>
    <row r="22" spans="1:12">
      <c r="A22" s="2" t="s">
        <v>11</v>
      </c>
      <c r="B22" s="2" t="s">
        <v>13</v>
      </c>
      <c r="C22" s="2">
        <v>30</v>
      </c>
      <c r="D22" s="2">
        <v>6.9</v>
      </c>
      <c r="E22" s="2">
        <v>7.2</v>
      </c>
      <c r="F22" s="2">
        <v>156</v>
      </c>
      <c r="G22" s="2">
        <v>2.4500000000000002</v>
      </c>
      <c r="H22" s="2">
        <v>1.4</v>
      </c>
      <c r="I22" s="2">
        <v>515</v>
      </c>
      <c r="J22">
        <v>1055</v>
      </c>
      <c r="K22" s="6">
        <v>65.113977985294099</v>
      </c>
      <c r="L22">
        <v>2022</v>
      </c>
    </row>
    <row r="23" spans="1:12">
      <c r="A23" s="2" t="s">
        <v>11</v>
      </c>
      <c r="B23" s="2" t="s">
        <v>13</v>
      </c>
      <c r="C23" s="2">
        <v>24.5</v>
      </c>
      <c r="D23" s="2">
        <v>6</v>
      </c>
      <c r="E23" s="2">
        <v>7.05</v>
      </c>
      <c r="F23" s="2">
        <v>109</v>
      </c>
      <c r="G23" s="2">
        <v>2.4500000000000002</v>
      </c>
      <c r="H23" s="2">
        <v>2.4</v>
      </c>
      <c r="I23" s="2">
        <v>540</v>
      </c>
      <c r="J23">
        <v>1155</v>
      </c>
      <c r="K23" s="6">
        <v>60.0731403970588</v>
      </c>
      <c r="L23">
        <v>2022</v>
      </c>
    </row>
    <row r="24" spans="1:12">
      <c r="A24" s="2" t="s">
        <v>11</v>
      </c>
      <c r="B24" s="2" t="s">
        <v>13</v>
      </c>
      <c r="C24" s="2">
        <v>26.5</v>
      </c>
      <c r="D24" s="2">
        <v>6.75</v>
      </c>
      <c r="E24" s="2">
        <v>7.2</v>
      </c>
      <c r="F24" s="2">
        <v>100</v>
      </c>
      <c r="G24" s="2">
        <v>2.4500000000000002</v>
      </c>
      <c r="H24" s="2">
        <v>1.3</v>
      </c>
      <c r="I24" s="2">
        <v>510</v>
      </c>
      <c r="J24">
        <v>1110</v>
      </c>
      <c r="K24" s="6">
        <v>64.354852785294099</v>
      </c>
      <c r="L24">
        <v>2022</v>
      </c>
    </row>
    <row r="25" spans="1:12">
      <c r="A25" s="2" t="s">
        <v>11</v>
      </c>
      <c r="B25" s="2" t="s">
        <v>13</v>
      </c>
      <c r="C25" s="2">
        <v>27.5</v>
      </c>
      <c r="D25" s="2">
        <v>2.65</v>
      </c>
      <c r="E25" s="2">
        <v>7.4</v>
      </c>
      <c r="F25" s="2">
        <v>528</v>
      </c>
      <c r="G25" s="2">
        <v>16.149999999999999</v>
      </c>
      <c r="H25" s="2">
        <v>1.6</v>
      </c>
      <c r="I25" s="2">
        <v>2150</v>
      </c>
      <c r="J25">
        <v>3600</v>
      </c>
      <c r="K25" s="6">
        <v>67.787044202941203</v>
      </c>
      <c r="L25">
        <v>2022</v>
      </c>
    </row>
    <row r="26" spans="1:12">
      <c r="A26" s="2" t="s">
        <v>11</v>
      </c>
      <c r="B26" s="2" t="s">
        <v>13</v>
      </c>
      <c r="C26" s="2">
        <v>22.5</v>
      </c>
      <c r="D26" s="2">
        <v>4.6500000000000004</v>
      </c>
      <c r="E26" s="2">
        <v>7</v>
      </c>
      <c r="F26" s="2">
        <v>130</v>
      </c>
      <c r="G26" s="2">
        <v>2.6</v>
      </c>
      <c r="H26" s="2">
        <v>0.9</v>
      </c>
      <c r="I26" s="2">
        <v>605</v>
      </c>
      <c r="J26">
        <v>1450</v>
      </c>
      <c r="K26" s="6">
        <v>54.281589517647099</v>
      </c>
      <c r="L26">
        <v>2022</v>
      </c>
    </row>
    <row r="27" spans="1:12">
      <c r="A27" s="2" t="s">
        <v>11</v>
      </c>
      <c r="B27" s="2" t="s">
        <v>13</v>
      </c>
      <c r="C27" s="2">
        <v>27.5</v>
      </c>
      <c r="D27" s="2">
        <v>1.5</v>
      </c>
      <c r="E27" s="2">
        <v>7.35</v>
      </c>
      <c r="F27" s="2">
        <v>516</v>
      </c>
      <c r="G27" s="2">
        <v>25.2</v>
      </c>
      <c r="H27" s="2">
        <v>4.25</v>
      </c>
      <c r="I27" s="2">
        <v>3350</v>
      </c>
      <c r="J27">
        <v>4850</v>
      </c>
      <c r="K27" s="6">
        <v>74.651532523529397</v>
      </c>
      <c r="L27">
        <v>2022</v>
      </c>
    </row>
    <row r="28" spans="1:12">
      <c r="A28" s="2" t="s">
        <v>11</v>
      </c>
      <c r="B28" s="2" t="s">
        <v>14</v>
      </c>
      <c r="C28" s="2">
        <v>21.5</v>
      </c>
      <c r="D28" s="2">
        <v>5.85</v>
      </c>
      <c r="E28" s="2">
        <v>7.6</v>
      </c>
      <c r="F28" s="2">
        <v>306.5</v>
      </c>
      <c r="G28" s="2">
        <v>3.8</v>
      </c>
      <c r="H28" s="2">
        <v>0.36499999999999999</v>
      </c>
      <c r="I28" s="2">
        <v>65700</v>
      </c>
      <c r="J28">
        <v>176300</v>
      </c>
      <c r="K28" s="6">
        <v>1350.88944470059</v>
      </c>
      <c r="L28">
        <v>2022</v>
      </c>
    </row>
    <row r="29" spans="1:12">
      <c r="A29" s="2" t="s">
        <v>11</v>
      </c>
      <c r="B29" s="2" t="s">
        <v>14</v>
      </c>
      <c r="C29" s="2">
        <v>22.5</v>
      </c>
      <c r="D29" s="2">
        <v>11.8</v>
      </c>
      <c r="E29" s="2">
        <v>7.85</v>
      </c>
      <c r="F29" s="2">
        <v>786</v>
      </c>
      <c r="G29" s="2">
        <v>15.75</v>
      </c>
      <c r="H29" s="2">
        <v>0.37</v>
      </c>
      <c r="I29" s="2">
        <v>85135</v>
      </c>
      <c r="J29">
        <v>175550</v>
      </c>
      <c r="K29" s="6">
        <v>1389.1311557076499</v>
      </c>
      <c r="L29">
        <v>2022</v>
      </c>
    </row>
    <row r="30" spans="1:12">
      <c r="A30" s="2" t="s">
        <v>11</v>
      </c>
      <c r="B30" s="2" t="s">
        <v>14</v>
      </c>
      <c r="C30" s="2">
        <v>24</v>
      </c>
      <c r="D30" s="2">
        <v>8.75</v>
      </c>
      <c r="E30" s="2">
        <v>7.9</v>
      </c>
      <c r="F30" s="2">
        <v>663</v>
      </c>
      <c r="G30" s="2">
        <v>6.9</v>
      </c>
      <c r="H30" s="2">
        <v>0.49</v>
      </c>
      <c r="I30" s="2">
        <v>80115</v>
      </c>
      <c r="J30">
        <v>80165</v>
      </c>
      <c r="K30" s="6">
        <v>664.30100372705897</v>
      </c>
      <c r="L30">
        <v>2022</v>
      </c>
    </row>
    <row r="31" spans="1:12" ht="43.2">
      <c r="A31" s="2" t="s">
        <v>11</v>
      </c>
      <c r="B31" s="5" t="s">
        <v>15</v>
      </c>
      <c r="C31" s="2">
        <v>25</v>
      </c>
      <c r="D31" s="2">
        <v>9.35</v>
      </c>
      <c r="E31" s="2">
        <v>7.9</v>
      </c>
      <c r="F31" s="2">
        <v>242.5</v>
      </c>
      <c r="G31" s="2">
        <v>2.8</v>
      </c>
      <c r="H31" s="2">
        <v>1.4</v>
      </c>
      <c r="I31" s="2">
        <v>4613.5</v>
      </c>
      <c r="J31">
        <v>8085</v>
      </c>
      <c r="K31" s="6">
        <v>133.30353974705901</v>
      </c>
      <c r="L31">
        <v>2022</v>
      </c>
    </row>
    <row r="32" spans="1:12">
      <c r="A32" s="2" t="s">
        <v>11</v>
      </c>
      <c r="B32" s="2" t="s">
        <v>16</v>
      </c>
      <c r="C32" s="2">
        <v>25</v>
      </c>
      <c r="D32" s="2">
        <v>1.9</v>
      </c>
      <c r="E32" s="2">
        <v>8.35</v>
      </c>
      <c r="F32" s="2">
        <v>1544.3098425000001</v>
      </c>
      <c r="G32" s="2">
        <v>51.7</v>
      </c>
      <c r="H32" s="2">
        <v>0.60499999999999998</v>
      </c>
      <c r="I32" s="2">
        <v>480500</v>
      </c>
      <c r="J32">
        <v>1145.9000000000001</v>
      </c>
      <c r="K32" s="6">
        <v>69.616750118912194</v>
      </c>
      <c r="L32">
        <v>2022</v>
      </c>
    </row>
    <row r="33" spans="1:12">
      <c r="A33" s="2" t="s">
        <v>11</v>
      </c>
      <c r="B33" s="2" t="s">
        <v>16</v>
      </c>
      <c r="C33" s="2">
        <v>25</v>
      </c>
      <c r="D33" s="2">
        <v>5.15</v>
      </c>
      <c r="E33" s="2">
        <v>8.6999999999999993</v>
      </c>
      <c r="F33" s="2">
        <v>1544.3098425000001</v>
      </c>
      <c r="G33" s="2">
        <v>58.3</v>
      </c>
      <c r="H33" s="2">
        <v>0.5</v>
      </c>
      <c r="I33" s="2">
        <v>422150</v>
      </c>
      <c r="J33">
        <v>1145.9000000000001</v>
      </c>
      <c r="K33" s="6">
        <v>92.699217814794594</v>
      </c>
      <c r="L33">
        <v>2022</v>
      </c>
    </row>
    <row r="34" spans="1:12">
      <c r="A34" s="2" t="s">
        <v>11</v>
      </c>
      <c r="B34" s="2" t="s">
        <v>16</v>
      </c>
      <c r="C34" s="2">
        <v>25</v>
      </c>
      <c r="D34" s="2">
        <v>2.25</v>
      </c>
      <c r="E34" s="2">
        <v>8.5500000000000007</v>
      </c>
      <c r="F34" s="2">
        <v>1544.3098425000001</v>
      </c>
      <c r="G34" s="2">
        <v>58</v>
      </c>
      <c r="H34" s="2">
        <v>0.495</v>
      </c>
      <c r="I34" s="2">
        <v>366000</v>
      </c>
      <c r="J34">
        <v>1145.9000000000001</v>
      </c>
      <c r="K34" s="6">
        <v>75.170025516559306</v>
      </c>
      <c r="L34">
        <v>2022</v>
      </c>
    </row>
    <row r="35" spans="1:12">
      <c r="A35" s="2" t="s">
        <v>11</v>
      </c>
      <c r="B35" s="2" t="s">
        <v>17</v>
      </c>
      <c r="C35" s="2">
        <v>29.5</v>
      </c>
      <c r="D35" s="2">
        <v>5.45</v>
      </c>
      <c r="E35" s="2">
        <v>6.2</v>
      </c>
      <c r="F35" s="2">
        <v>104</v>
      </c>
      <c r="G35" s="2">
        <v>1.75</v>
      </c>
      <c r="H35" s="2">
        <v>0.32</v>
      </c>
      <c r="I35" s="2">
        <v>1220</v>
      </c>
      <c r="J35">
        <v>1925</v>
      </c>
      <c r="K35" s="6">
        <v>60.279432137058798</v>
      </c>
      <c r="L35">
        <v>2022</v>
      </c>
    </row>
    <row r="36" spans="1:12">
      <c r="A36" s="2" t="s">
        <v>11</v>
      </c>
      <c r="B36" s="2" t="s">
        <v>17</v>
      </c>
      <c r="C36" s="2">
        <v>28</v>
      </c>
      <c r="D36" s="2">
        <v>6.1</v>
      </c>
      <c r="E36" s="2">
        <v>6.8</v>
      </c>
      <c r="F36" s="2">
        <v>43.5</v>
      </c>
      <c r="G36" s="2">
        <v>1.35</v>
      </c>
      <c r="H36" s="2">
        <v>0.47</v>
      </c>
      <c r="I36" s="2">
        <v>179</v>
      </c>
      <c r="J36">
        <v>278.5</v>
      </c>
      <c r="K36" s="6">
        <v>52.726751890000003</v>
      </c>
      <c r="L36">
        <v>2022</v>
      </c>
    </row>
    <row r="37" spans="1:12">
      <c r="A37" s="2" t="s">
        <v>11</v>
      </c>
      <c r="B37" s="2" t="s">
        <v>17</v>
      </c>
      <c r="C37" s="2">
        <v>29.5</v>
      </c>
      <c r="D37" s="2">
        <v>5.6</v>
      </c>
      <c r="E37" s="2">
        <v>6.8</v>
      </c>
      <c r="F37" s="2">
        <v>149</v>
      </c>
      <c r="G37" s="2">
        <v>3</v>
      </c>
      <c r="H37" s="2">
        <v>0.33</v>
      </c>
      <c r="I37" s="2">
        <v>1445</v>
      </c>
      <c r="J37">
        <v>2145</v>
      </c>
      <c r="K37" s="6">
        <v>64.839127059999996</v>
      </c>
      <c r="L37">
        <v>2022</v>
      </c>
    </row>
    <row r="38" spans="1:12">
      <c r="A38" s="2" t="s">
        <v>11</v>
      </c>
      <c r="B38" s="2" t="s">
        <v>17</v>
      </c>
      <c r="C38" s="2">
        <v>28.5</v>
      </c>
      <c r="D38" s="2">
        <v>7.55</v>
      </c>
      <c r="E38" s="2">
        <v>7.5</v>
      </c>
      <c r="F38" s="2">
        <v>998.5</v>
      </c>
      <c r="G38" s="2">
        <v>1.55</v>
      </c>
      <c r="H38" s="2">
        <v>1.27</v>
      </c>
      <c r="I38" s="2">
        <v>2000</v>
      </c>
      <c r="J38">
        <v>2550</v>
      </c>
      <c r="K38" s="6">
        <v>84.240685101764697</v>
      </c>
      <c r="L38">
        <v>2022</v>
      </c>
    </row>
    <row r="39" spans="1:12">
      <c r="A39" s="2" t="s">
        <v>11</v>
      </c>
      <c r="B39" s="2" t="s">
        <v>17</v>
      </c>
      <c r="C39" s="2">
        <v>29.5</v>
      </c>
      <c r="D39" s="2">
        <v>4.1500000000000004</v>
      </c>
      <c r="E39" s="2">
        <v>6.6</v>
      </c>
      <c r="F39" s="2">
        <v>46</v>
      </c>
      <c r="G39" s="2">
        <v>14.55</v>
      </c>
      <c r="H39" s="2">
        <v>0.33500000000000002</v>
      </c>
      <c r="I39" s="2">
        <v>1945</v>
      </c>
      <c r="J39">
        <v>2820</v>
      </c>
      <c r="K39" s="6">
        <v>66.023952402352904</v>
      </c>
      <c r="L39">
        <v>2022</v>
      </c>
    </row>
    <row r="40" spans="1:12">
      <c r="A40" s="2" t="s">
        <v>11</v>
      </c>
      <c r="B40" s="2" t="s">
        <v>17</v>
      </c>
      <c r="C40" s="2">
        <v>28.5</v>
      </c>
      <c r="D40" s="2">
        <v>7.75</v>
      </c>
      <c r="E40" s="2">
        <v>6.9</v>
      </c>
      <c r="F40" s="2">
        <v>104</v>
      </c>
      <c r="G40" s="2">
        <v>1.5</v>
      </c>
      <c r="H40" s="2">
        <v>0.32</v>
      </c>
      <c r="I40" s="2">
        <v>1445</v>
      </c>
      <c r="J40">
        <v>2800</v>
      </c>
      <c r="K40" s="6">
        <v>81.566078798823497</v>
      </c>
      <c r="L40">
        <v>2022</v>
      </c>
    </row>
    <row r="41" spans="1:12">
      <c r="A41" s="2" t="s">
        <v>11</v>
      </c>
      <c r="B41" s="2" t="s">
        <v>17</v>
      </c>
      <c r="C41" s="2">
        <v>28.5</v>
      </c>
      <c r="D41" s="2">
        <v>7.3</v>
      </c>
      <c r="E41" s="2">
        <v>6.3</v>
      </c>
      <c r="F41" s="2">
        <v>48</v>
      </c>
      <c r="G41" s="2">
        <v>1.45</v>
      </c>
      <c r="H41" s="2">
        <v>0.32</v>
      </c>
      <c r="I41" s="2">
        <v>1800</v>
      </c>
      <c r="J41">
        <v>2500</v>
      </c>
      <c r="K41" s="6">
        <v>75.186534895882303</v>
      </c>
      <c r="L41">
        <v>2022</v>
      </c>
    </row>
    <row r="42" spans="1:12">
      <c r="A42" s="2" t="s">
        <v>11</v>
      </c>
      <c r="B42" s="2" t="s">
        <v>17</v>
      </c>
      <c r="C42" s="2">
        <v>29.5</v>
      </c>
      <c r="D42" s="2">
        <v>5.45</v>
      </c>
      <c r="E42" s="2">
        <v>6.8</v>
      </c>
      <c r="F42" s="2">
        <v>176.5</v>
      </c>
      <c r="G42" s="2">
        <v>8.6</v>
      </c>
      <c r="H42" s="2">
        <v>0.32</v>
      </c>
      <c r="I42" s="2">
        <v>1315</v>
      </c>
      <c r="J42">
        <v>2865</v>
      </c>
      <c r="K42" s="6">
        <v>72.137305339999997</v>
      </c>
      <c r="L42">
        <v>2022</v>
      </c>
    </row>
    <row r="43" spans="1:12">
      <c r="A43" s="2" t="s">
        <v>11</v>
      </c>
      <c r="B43" s="2" t="s">
        <v>17</v>
      </c>
      <c r="C43" s="2">
        <v>27.5</v>
      </c>
      <c r="D43" s="2">
        <v>3.15</v>
      </c>
      <c r="E43" s="2">
        <v>6.85</v>
      </c>
      <c r="F43" s="2">
        <v>321.5</v>
      </c>
      <c r="G43" s="2">
        <v>4.2</v>
      </c>
      <c r="H43" s="2">
        <v>1.64</v>
      </c>
      <c r="I43" s="2">
        <v>3600</v>
      </c>
      <c r="J43">
        <v>5150</v>
      </c>
      <c r="K43" s="6">
        <v>74.1438877094118</v>
      </c>
      <c r="L43">
        <v>2022</v>
      </c>
    </row>
    <row r="44" spans="1:12">
      <c r="A44" s="2" t="s">
        <v>11</v>
      </c>
      <c r="B44" s="2" t="s">
        <v>17</v>
      </c>
      <c r="C44" s="2">
        <v>28.5</v>
      </c>
      <c r="D44" s="2">
        <v>7.4</v>
      </c>
      <c r="E44" s="2">
        <v>6.85</v>
      </c>
      <c r="F44" s="2">
        <v>69.5</v>
      </c>
      <c r="G44" s="2">
        <v>1.25</v>
      </c>
      <c r="H44" s="2">
        <v>0.32</v>
      </c>
      <c r="I44" s="2">
        <v>635</v>
      </c>
      <c r="J44">
        <v>995</v>
      </c>
      <c r="K44" s="6">
        <v>65.826536019411805</v>
      </c>
      <c r="L44">
        <v>2022</v>
      </c>
    </row>
    <row r="45" spans="1:12">
      <c r="A45" s="2" t="s">
        <v>11</v>
      </c>
      <c r="B45" s="2" t="s">
        <v>18</v>
      </c>
      <c r="C45" s="2">
        <v>28</v>
      </c>
      <c r="D45" s="2">
        <v>6.85</v>
      </c>
      <c r="E45" s="2">
        <v>8.15</v>
      </c>
      <c r="F45" s="2">
        <v>448</v>
      </c>
      <c r="G45" s="2">
        <v>1</v>
      </c>
      <c r="H45" s="2">
        <v>1.7949999999999999</v>
      </c>
      <c r="I45" s="2">
        <v>3</v>
      </c>
      <c r="J45">
        <v>16</v>
      </c>
      <c r="K45" s="6">
        <v>59.852720484117597</v>
      </c>
      <c r="L45">
        <v>2022</v>
      </c>
    </row>
    <row r="46" spans="1:12">
      <c r="A46" s="2" t="s">
        <v>11</v>
      </c>
      <c r="B46" s="2" t="s">
        <v>18</v>
      </c>
      <c r="C46" s="2">
        <v>26.5</v>
      </c>
      <c r="D46" s="2">
        <v>4.95</v>
      </c>
      <c r="E46" s="2">
        <v>7.7</v>
      </c>
      <c r="F46" s="2">
        <v>2410</v>
      </c>
      <c r="G46" s="2">
        <v>7</v>
      </c>
      <c r="H46" s="2">
        <v>0.55500000000000005</v>
      </c>
      <c r="I46" s="2">
        <v>182</v>
      </c>
      <c r="J46">
        <v>317</v>
      </c>
      <c r="K46" s="6">
        <v>62.462115039411799</v>
      </c>
      <c r="L46">
        <v>2022</v>
      </c>
    </row>
    <row r="47" spans="1:12">
      <c r="A47" s="2" t="s">
        <v>11</v>
      </c>
      <c r="B47" s="2" t="s">
        <v>18</v>
      </c>
      <c r="C47" s="2">
        <v>28.5</v>
      </c>
      <c r="D47" s="2">
        <v>4.9000000000000004</v>
      </c>
      <c r="E47" s="2">
        <v>7.9</v>
      </c>
      <c r="F47" s="2">
        <v>590</v>
      </c>
      <c r="G47" s="2">
        <v>6.6</v>
      </c>
      <c r="H47" s="2">
        <v>0.57999999999999996</v>
      </c>
      <c r="I47" s="2">
        <v>545</v>
      </c>
      <c r="J47">
        <v>1070</v>
      </c>
      <c r="K47" s="6">
        <v>58.991729807058803</v>
      </c>
      <c r="L47">
        <v>2022</v>
      </c>
    </row>
    <row r="48" spans="1:12">
      <c r="A48" s="2" t="s">
        <v>11</v>
      </c>
      <c r="B48" s="2" t="s">
        <v>18</v>
      </c>
      <c r="C48" s="2">
        <v>30</v>
      </c>
      <c r="D48" s="2">
        <v>5.4</v>
      </c>
      <c r="E48" s="2">
        <v>8.6</v>
      </c>
      <c r="F48" s="2">
        <v>1985</v>
      </c>
      <c r="G48" s="2">
        <v>2.5499999999999998</v>
      </c>
      <c r="H48" s="2">
        <v>1.0549999999999999</v>
      </c>
      <c r="I48" s="2">
        <v>469</v>
      </c>
      <c r="J48">
        <v>855</v>
      </c>
      <c r="K48" s="6">
        <v>66.665644618823507</v>
      </c>
      <c r="L48">
        <v>2022</v>
      </c>
    </row>
    <row r="49" spans="1:12">
      <c r="A49" s="2" t="s">
        <v>11</v>
      </c>
      <c r="B49" s="2" t="s">
        <v>18</v>
      </c>
      <c r="C49" s="2">
        <v>29</v>
      </c>
      <c r="D49" s="2">
        <v>5.15</v>
      </c>
      <c r="E49" s="2">
        <v>8.1</v>
      </c>
      <c r="F49" s="2">
        <v>653.5</v>
      </c>
      <c r="G49" s="2">
        <v>2.4500000000000002</v>
      </c>
      <c r="H49" s="2">
        <v>0.49</v>
      </c>
      <c r="I49" s="2">
        <v>180.5</v>
      </c>
      <c r="J49">
        <v>325</v>
      </c>
      <c r="K49" s="6">
        <v>53.6580263947059</v>
      </c>
      <c r="L49">
        <v>2022</v>
      </c>
    </row>
    <row r="50" spans="1:12">
      <c r="A50" s="2" t="s">
        <v>11</v>
      </c>
      <c r="B50" s="2" t="s">
        <v>18</v>
      </c>
      <c r="C50" s="2">
        <v>27</v>
      </c>
      <c r="D50" s="2">
        <v>5.65</v>
      </c>
      <c r="E50" s="2">
        <v>7.8</v>
      </c>
      <c r="F50" s="2">
        <v>680</v>
      </c>
      <c r="G50" s="2">
        <v>2.5499999999999998</v>
      </c>
      <c r="H50" s="2">
        <v>0.375</v>
      </c>
      <c r="I50" s="2">
        <v>5.5</v>
      </c>
      <c r="J50">
        <v>18.5</v>
      </c>
      <c r="K50" s="6">
        <v>53.907428388235303</v>
      </c>
      <c r="L50">
        <v>2022</v>
      </c>
    </row>
    <row r="51" spans="1:12">
      <c r="A51" s="2" t="s">
        <v>11</v>
      </c>
      <c r="B51" s="2" t="s">
        <v>18</v>
      </c>
      <c r="C51" s="2">
        <v>27</v>
      </c>
      <c r="D51" s="2">
        <v>5.7</v>
      </c>
      <c r="E51" s="2">
        <v>8.5500000000000007</v>
      </c>
      <c r="F51" s="2">
        <v>3297</v>
      </c>
      <c r="G51" s="2">
        <v>13.6</v>
      </c>
      <c r="H51" s="2">
        <v>0.66</v>
      </c>
      <c r="I51" s="2">
        <v>730</v>
      </c>
      <c r="J51">
        <v>1260</v>
      </c>
      <c r="K51" s="6">
        <v>83.147922249411806</v>
      </c>
      <c r="L51">
        <v>2022</v>
      </c>
    </row>
    <row r="52" spans="1:12">
      <c r="A52" s="2" t="s">
        <v>11</v>
      </c>
      <c r="B52" s="2" t="s">
        <v>18</v>
      </c>
      <c r="C52" s="2">
        <v>27.5</v>
      </c>
      <c r="D52" s="2">
        <v>6.9</v>
      </c>
      <c r="E52" s="2">
        <v>7.65</v>
      </c>
      <c r="F52" s="2">
        <v>1300</v>
      </c>
      <c r="G52" s="2">
        <v>2.0499999999999998</v>
      </c>
      <c r="H52" s="2">
        <v>0.255</v>
      </c>
      <c r="I52" s="2">
        <v>210</v>
      </c>
      <c r="J52">
        <v>545</v>
      </c>
      <c r="K52" s="6">
        <v>67.627151459999993</v>
      </c>
      <c r="L52">
        <v>2022</v>
      </c>
    </row>
    <row r="53" spans="1:12">
      <c r="A53" s="2" t="s">
        <v>11</v>
      </c>
      <c r="B53" s="2" t="s">
        <v>18</v>
      </c>
      <c r="C53" s="2">
        <v>26.5</v>
      </c>
      <c r="D53" s="2">
        <v>4.9000000000000004</v>
      </c>
      <c r="E53" s="2">
        <v>7.4</v>
      </c>
      <c r="F53" s="2">
        <v>670</v>
      </c>
      <c r="G53" s="2">
        <v>1.35</v>
      </c>
      <c r="H53" s="2">
        <v>0.34</v>
      </c>
      <c r="I53" s="2">
        <v>5.5</v>
      </c>
      <c r="J53">
        <v>23.5</v>
      </c>
      <c r="K53" s="6">
        <v>48.073055082941202</v>
      </c>
      <c r="L53">
        <v>2022</v>
      </c>
    </row>
    <row r="54" spans="1:12">
      <c r="A54" s="2" t="s">
        <v>11</v>
      </c>
      <c r="B54" s="2" t="s">
        <v>18</v>
      </c>
      <c r="C54" s="2">
        <v>29.5</v>
      </c>
      <c r="D54" s="2">
        <v>3.55</v>
      </c>
      <c r="E54" s="2">
        <v>8.9</v>
      </c>
      <c r="F54" s="2">
        <v>4706</v>
      </c>
      <c r="G54" s="2">
        <v>18.850000000000001</v>
      </c>
      <c r="H54" s="2">
        <v>0.55000000000000004</v>
      </c>
      <c r="I54" s="2">
        <v>484.5</v>
      </c>
      <c r="J54">
        <v>885</v>
      </c>
      <c r="K54" s="6">
        <v>77.924805685294103</v>
      </c>
      <c r="L54">
        <v>2022</v>
      </c>
    </row>
    <row r="55" spans="1:12">
      <c r="A55" s="2" t="s">
        <v>11</v>
      </c>
      <c r="B55" s="2" t="s">
        <v>18</v>
      </c>
      <c r="C55" s="2">
        <v>25</v>
      </c>
      <c r="D55" s="2">
        <v>3.5</v>
      </c>
      <c r="E55" s="2">
        <v>8.5</v>
      </c>
      <c r="F55" s="2">
        <v>7996</v>
      </c>
      <c r="G55" s="2">
        <v>43</v>
      </c>
      <c r="H55" s="2">
        <v>0.67500000000000004</v>
      </c>
      <c r="I55" s="2">
        <v>461</v>
      </c>
      <c r="J55">
        <v>910</v>
      </c>
      <c r="K55" s="6">
        <v>105.00098035000001</v>
      </c>
      <c r="L55">
        <v>2022</v>
      </c>
    </row>
    <row r="56" spans="1:12">
      <c r="A56" s="2" t="s">
        <v>11</v>
      </c>
      <c r="B56" s="2" t="s">
        <v>18</v>
      </c>
      <c r="C56" s="2">
        <v>28</v>
      </c>
      <c r="D56" s="2">
        <v>7.45</v>
      </c>
      <c r="E56" s="2">
        <v>7.65</v>
      </c>
      <c r="F56" s="2">
        <v>428</v>
      </c>
      <c r="G56" s="2">
        <v>1.05</v>
      </c>
      <c r="H56" s="2">
        <v>0.3</v>
      </c>
      <c r="I56" s="2">
        <v>2</v>
      </c>
      <c r="J56">
        <v>9</v>
      </c>
      <c r="K56" s="6">
        <v>62.153811150000003</v>
      </c>
      <c r="L56">
        <v>2022</v>
      </c>
    </row>
    <row r="57" spans="1:12">
      <c r="A57" s="2" t="s">
        <v>11</v>
      </c>
      <c r="B57" s="2" t="s">
        <v>18</v>
      </c>
      <c r="C57" s="2">
        <v>24.5</v>
      </c>
      <c r="D57" s="2">
        <v>4.5999999999999996</v>
      </c>
      <c r="E57" s="2">
        <v>8.15</v>
      </c>
      <c r="F57" s="2">
        <v>10692</v>
      </c>
      <c r="G57" s="2">
        <v>14.6</v>
      </c>
      <c r="H57" s="2">
        <v>0.58499999999999996</v>
      </c>
      <c r="I57" s="2">
        <v>91</v>
      </c>
      <c r="J57">
        <v>495</v>
      </c>
      <c r="K57" s="6">
        <v>106.998943864118</v>
      </c>
      <c r="L57">
        <v>2022</v>
      </c>
    </row>
    <row r="58" spans="1:12">
      <c r="A58" s="2" t="s">
        <v>11</v>
      </c>
      <c r="B58" s="2" t="s">
        <v>18</v>
      </c>
      <c r="C58" s="2">
        <v>26.5</v>
      </c>
      <c r="D58" s="2">
        <v>6.9</v>
      </c>
      <c r="E58" s="2">
        <v>7.75</v>
      </c>
      <c r="F58" s="2">
        <v>721</v>
      </c>
      <c r="G58" s="2">
        <v>2.2000000000000002</v>
      </c>
      <c r="H58" s="2">
        <v>0.34499999999999997</v>
      </c>
      <c r="I58" s="2">
        <v>19</v>
      </c>
      <c r="J58">
        <v>49.5</v>
      </c>
      <c r="K58" s="6">
        <v>61.421768548823501</v>
      </c>
      <c r="L58">
        <v>2022</v>
      </c>
    </row>
    <row r="59" spans="1:12">
      <c r="A59" s="2" t="s">
        <v>11</v>
      </c>
      <c r="B59" s="2" t="s">
        <v>18</v>
      </c>
      <c r="C59" s="2">
        <v>28.5</v>
      </c>
      <c r="D59" s="2">
        <v>6.05</v>
      </c>
      <c r="E59" s="2">
        <v>8.5500000000000007</v>
      </c>
      <c r="F59" s="2">
        <v>827</v>
      </c>
      <c r="G59" s="2">
        <v>2.25</v>
      </c>
      <c r="H59" s="2">
        <v>2.35</v>
      </c>
      <c r="I59" s="2">
        <v>151.5</v>
      </c>
      <c r="J59">
        <v>260</v>
      </c>
      <c r="K59" s="6">
        <v>60.258704979411803</v>
      </c>
      <c r="L59">
        <v>2022</v>
      </c>
    </row>
    <row r="60" spans="1:12">
      <c r="A60" s="2" t="s">
        <v>11</v>
      </c>
      <c r="B60" s="2" t="s">
        <v>18</v>
      </c>
      <c r="C60" s="2">
        <v>29</v>
      </c>
      <c r="D60" s="2">
        <v>4.5</v>
      </c>
      <c r="E60" s="2">
        <v>8.1</v>
      </c>
      <c r="F60" s="2">
        <v>2123</v>
      </c>
      <c r="G60" s="2">
        <v>16.05</v>
      </c>
      <c r="H60" s="2">
        <v>0.62</v>
      </c>
      <c r="I60" s="2">
        <v>466</v>
      </c>
      <c r="J60">
        <v>823.5</v>
      </c>
      <c r="K60" s="6">
        <v>67.391480154705903</v>
      </c>
      <c r="L60">
        <v>2022</v>
      </c>
    </row>
    <row r="61" spans="1:12">
      <c r="A61" s="2" t="s">
        <v>11</v>
      </c>
      <c r="B61" s="2" t="s">
        <v>18</v>
      </c>
      <c r="C61" s="2">
        <v>28</v>
      </c>
      <c r="D61" s="2">
        <v>5.5</v>
      </c>
      <c r="E61" s="2">
        <v>8.15</v>
      </c>
      <c r="F61" s="2">
        <v>560</v>
      </c>
      <c r="G61" s="2">
        <v>1.8</v>
      </c>
      <c r="H61" s="2">
        <v>0.85</v>
      </c>
      <c r="I61" s="2">
        <v>78.5</v>
      </c>
      <c r="J61">
        <v>175</v>
      </c>
      <c r="K61" s="6">
        <v>53.960248794117703</v>
      </c>
      <c r="L61">
        <v>2022</v>
      </c>
    </row>
    <row r="62" spans="1:12">
      <c r="A62" s="2" t="s">
        <v>11</v>
      </c>
      <c r="B62" s="2" t="s">
        <v>19</v>
      </c>
      <c r="C62" s="2">
        <v>25</v>
      </c>
      <c r="D62" s="2">
        <v>7.85</v>
      </c>
      <c r="E62" s="2">
        <v>7.6</v>
      </c>
      <c r="F62" s="2">
        <v>296.5</v>
      </c>
      <c r="G62" s="2">
        <v>3.35</v>
      </c>
      <c r="H62" s="2">
        <v>0.3</v>
      </c>
      <c r="I62" s="2">
        <v>150</v>
      </c>
      <c r="J62">
        <v>850</v>
      </c>
      <c r="K62" s="6">
        <v>71.080336420588196</v>
      </c>
      <c r="L62">
        <v>2022</v>
      </c>
    </row>
    <row r="63" spans="1:12">
      <c r="A63" s="2" t="s">
        <v>11</v>
      </c>
      <c r="B63" s="2" t="s">
        <v>19</v>
      </c>
      <c r="C63" s="2">
        <v>25</v>
      </c>
      <c r="D63" s="2">
        <v>7</v>
      </c>
      <c r="E63" s="2">
        <v>7.8</v>
      </c>
      <c r="F63" s="2">
        <v>345.5</v>
      </c>
      <c r="G63" s="2">
        <v>2.8</v>
      </c>
      <c r="H63" s="2">
        <v>0.3</v>
      </c>
      <c r="I63" s="2">
        <v>400</v>
      </c>
      <c r="J63">
        <v>1100</v>
      </c>
      <c r="K63" s="6">
        <v>68.293338488235307</v>
      </c>
      <c r="L63">
        <v>2022</v>
      </c>
    </row>
    <row r="64" spans="1:12">
      <c r="A64" s="2" t="s">
        <v>11</v>
      </c>
      <c r="B64" s="2" t="s">
        <v>19</v>
      </c>
      <c r="C64" s="2">
        <v>21.5</v>
      </c>
      <c r="D64" s="2">
        <v>6.7</v>
      </c>
      <c r="E64" s="2">
        <v>7.15</v>
      </c>
      <c r="F64" s="2">
        <v>1160</v>
      </c>
      <c r="G64" s="2">
        <v>7</v>
      </c>
      <c r="H64" s="2">
        <v>1.4</v>
      </c>
      <c r="I64" s="2">
        <v>5000</v>
      </c>
      <c r="J64">
        <v>22500</v>
      </c>
      <c r="K64" s="6">
        <v>228.82891650588201</v>
      </c>
      <c r="L64">
        <v>2022</v>
      </c>
    </row>
    <row r="65" spans="1:12">
      <c r="A65" s="2" t="s">
        <v>11</v>
      </c>
      <c r="B65" s="2" t="s">
        <v>19</v>
      </c>
      <c r="C65" s="2">
        <v>20</v>
      </c>
      <c r="D65" s="2">
        <v>7</v>
      </c>
      <c r="E65" s="2">
        <v>7.2</v>
      </c>
      <c r="F65" s="2">
        <v>965</v>
      </c>
      <c r="G65" s="2">
        <v>6.5</v>
      </c>
      <c r="H65" s="2">
        <v>1.8</v>
      </c>
      <c r="I65" s="2">
        <v>2475</v>
      </c>
      <c r="J65">
        <v>6700</v>
      </c>
      <c r="K65" s="6">
        <v>113.230622335294</v>
      </c>
      <c r="L65">
        <v>2022</v>
      </c>
    </row>
    <row r="66" spans="1:12" ht="43.2">
      <c r="A66" s="2" t="s">
        <v>11</v>
      </c>
      <c r="B66" s="5" t="s">
        <v>20</v>
      </c>
      <c r="C66" s="2">
        <v>19</v>
      </c>
      <c r="D66" s="2">
        <v>9.1</v>
      </c>
      <c r="E66" s="2">
        <v>8.0500000000000007</v>
      </c>
      <c r="F66" s="2">
        <v>407.5</v>
      </c>
      <c r="G66" s="2">
        <v>1</v>
      </c>
      <c r="H66" s="2">
        <v>0.97</v>
      </c>
      <c r="I66" s="2">
        <v>317</v>
      </c>
      <c r="J66">
        <v>1070</v>
      </c>
      <c r="K66" s="6">
        <v>80.407777275294094</v>
      </c>
      <c r="L66">
        <v>2022</v>
      </c>
    </row>
    <row r="67" spans="1:12" ht="43.2">
      <c r="A67" s="2" t="s">
        <v>11</v>
      </c>
      <c r="B67" s="5" t="s">
        <v>20</v>
      </c>
      <c r="C67" s="2">
        <v>15</v>
      </c>
      <c r="D67" s="2">
        <v>7.7</v>
      </c>
      <c r="E67" s="2">
        <v>7.35</v>
      </c>
      <c r="F67" s="2">
        <v>112.5</v>
      </c>
      <c r="G67" s="2">
        <v>1</v>
      </c>
      <c r="H67" s="2">
        <v>2.4849999999999999</v>
      </c>
      <c r="I67" s="2">
        <v>66</v>
      </c>
      <c r="J67">
        <v>807</v>
      </c>
      <c r="K67" s="6">
        <v>67.443889093529407</v>
      </c>
      <c r="L67">
        <v>2022</v>
      </c>
    </row>
    <row r="68" spans="1:12" ht="43.2">
      <c r="A68" s="2" t="s">
        <v>11</v>
      </c>
      <c r="B68" s="5" t="s">
        <v>20</v>
      </c>
      <c r="C68" s="2">
        <v>21.5</v>
      </c>
      <c r="D68" s="2">
        <v>7.4</v>
      </c>
      <c r="E68" s="2">
        <v>8.0500000000000007</v>
      </c>
      <c r="F68" s="2">
        <v>528</v>
      </c>
      <c r="G68" s="2">
        <v>1.8</v>
      </c>
      <c r="H68" s="2">
        <v>0.61499999999999999</v>
      </c>
      <c r="I68" s="2">
        <v>78</v>
      </c>
      <c r="J68">
        <v>260</v>
      </c>
      <c r="K68" s="6">
        <v>65.399010465294097</v>
      </c>
      <c r="L68">
        <v>2022</v>
      </c>
    </row>
    <row r="69" spans="1:12" ht="43.2">
      <c r="A69" s="2" t="s">
        <v>11</v>
      </c>
      <c r="B69" s="5" t="s">
        <v>20</v>
      </c>
      <c r="C69" s="2">
        <v>18</v>
      </c>
      <c r="D69" s="2">
        <v>7.3</v>
      </c>
      <c r="E69" s="2">
        <v>7.9</v>
      </c>
      <c r="F69" s="2">
        <v>249</v>
      </c>
      <c r="G69" s="2">
        <v>2.2999999999999998</v>
      </c>
      <c r="H69" s="2">
        <v>2.0750000000000002</v>
      </c>
      <c r="I69" s="2">
        <v>865</v>
      </c>
      <c r="J69">
        <v>1260</v>
      </c>
      <c r="K69" s="6">
        <v>70.8268200970588</v>
      </c>
      <c r="L69">
        <v>2022</v>
      </c>
    </row>
    <row r="70" spans="1:12" ht="43.2">
      <c r="A70" s="2" t="s">
        <v>11</v>
      </c>
      <c r="B70" s="5" t="s">
        <v>21</v>
      </c>
      <c r="C70" s="2">
        <v>18</v>
      </c>
      <c r="D70" s="2">
        <v>7.8</v>
      </c>
      <c r="E70" s="2">
        <v>7.35</v>
      </c>
      <c r="F70" s="2">
        <v>153.5</v>
      </c>
      <c r="G70" s="2">
        <v>1</v>
      </c>
      <c r="H70" s="2">
        <v>4.3</v>
      </c>
      <c r="I70" s="2">
        <v>2303.5196850000002</v>
      </c>
      <c r="J70">
        <v>1145.9000000000001</v>
      </c>
      <c r="K70" s="6">
        <v>70.835080923529404</v>
      </c>
      <c r="L70">
        <v>2022</v>
      </c>
    </row>
    <row r="71" spans="1:12" ht="43.2">
      <c r="A71" s="2" t="s">
        <v>11</v>
      </c>
      <c r="B71" s="5" t="s">
        <v>21</v>
      </c>
      <c r="C71" s="2">
        <v>20</v>
      </c>
      <c r="D71" s="2">
        <v>6.6</v>
      </c>
      <c r="E71" s="2">
        <v>8.15</v>
      </c>
      <c r="F71" s="2">
        <v>157</v>
      </c>
      <c r="G71" s="2">
        <v>3.25</v>
      </c>
      <c r="H71" s="2">
        <v>4.3</v>
      </c>
      <c r="I71" s="2">
        <v>2303.5196850000002</v>
      </c>
      <c r="J71">
        <v>1145.9000000000001</v>
      </c>
      <c r="K71" s="6">
        <v>66.520326644117603</v>
      </c>
      <c r="L71">
        <v>2022</v>
      </c>
    </row>
    <row r="72" spans="1:12" ht="43.2">
      <c r="A72" s="2" t="s">
        <v>11</v>
      </c>
      <c r="B72" s="5" t="s">
        <v>21</v>
      </c>
      <c r="C72" s="2">
        <v>24</v>
      </c>
      <c r="D72" s="2">
        <v>6.7</v>
      </c>
      <c r="E72" s="2">
        <v>8</v>
      </c>
      <c r="F72" s="2">
        <v>376</v>
      </c>
      <c r="G72" s="2">
        <v>1.1000000000000001</v>
      </c>
      <c r="H72" s="2">
        <v>4.3</v>
      </c>
      <c r="I72" s="2">
        <v>2303.5196850000002</v>
      </c>
      <c r="J72">
        <v>1145.9000000000001</v>
      </c>
      <c r="K72" s="6">
        <v>66.823183405882304</v>
      </c>
      <c r="L72">
        <v>2022</v>
      </c>
    </row>
    <row r="73" spans="1:12" ht="43.2">
      <c r="A73" s="2" t="s">
        <v>11</v>
      </c>
      <c r="B73" s="5" t="s">
        <v>21</v>
      </c>
      <c r="C73" s="2">
        <v>21</v>
      </c>
      <c r="D73" s="2">
        <v>7.2</v>
      </c>
      <c r="E73" s="2">
        <v>8.5</v>
      </c>
      <c r="F73" s="2">
        <v>196</v>
      </c>
      <c r="G73" s="2">
        <v>1</v>
      </c>
      <c r="H73" s="2">
        <v>4.3</v>
      </c>
      <c r="I73" s="2">
        <v>2303.5196850000002</v>
      </c>
      <c r="J73">
        <v>1145.9000000000001</v>
      </c>
      <c r="K73" s="6">
        <v>69.853739599999997</v>
      </c>
      <c r="L73">
        <v>2022</v>
      </c>
    </row>
    <row r="74" spans="1:12" ht="43.2">
      <c r="A74" s="2" t="s">
        <v>11</v>
      </c>
      <c r="B74" s="5" t="s">
        <v>21</v>
      </c>
      <c r="C74" s="2">
        <v>20</v>
      </c>
      <c r="D74" s="2">
        <v>5.6</v>
      </c>
      <c r="E74" s="2">
        <v>8</v>
      </c>
      <c r="F74" s="2">
        <v>380</v>
      </c>
      <c r="G74" s="2">
        <v>1.6</v>
      </c>
      <c r="H74" s="2">
        <v>4.3</v>
      </c>
      <c r="I74" s="2">
        <v>2303.5196850000002</v>
      </c>
      <c r="J74">
        <v>1145.9000000000001</v>
      </c>
      <c r="K74" s="6">
        <v>60.611026905882298</v>
      </c>
      <c r="L74">
        <v>2022</v>
      </c>
    </row>
    <row r="75" spans="1:12" ht="43.2">
      <c r="A75" s="2" t="s">
        <v>11</v>
      </c>
      <c r="B75" s="5" t="s">
        <v>21</v>
      </c>
      <c r="C75" s="2">
        <v>18</v>
      </c>
      <c r="D75" s="2">
        <v>7.7</v>
      </c>
      <c r="E75" s="2">
        <v>7.55</v>
      </c>
      <c r="F75" s="2">
        <v>162</v>
      </c>
      <c r="G75" s="2">
        <v>1</v>
      </c>
      <c r="H75" s="2">
        <v>4.3</v>
      </c>
      <c r="I75" s="2">
        <v>2303.5196850000002</v>
      </c>
      <c r="J75">
        <v>1145.9000000000001</v>
      </c>
      <c r="K75" s="6">
        <v>70.695454541176503</v>
      </c>
      <c r="L75">
        <v>2022</v>
      </c>
    </row>
    <row r="76" spans="1:12" ht="43.2">
      <c r="A76" s="2" t="s">
        <v>11</v>
      </c>
      <c r="B76" s="5" t="s">
        <v>21</v>
      </c>
      <c r="C76" s="2">
        <v>20</v>
      </c>
      <c r="D76" s="2">
        <v>6.35</v>
      </c>
      <c r="E76" s="2">
        <v>8.25</v>
      </c>
      <c r="F76" s="2">
        <v>161</v>
      </c>
      <c r="G76" s="2">
        <v>9.9499999999999993</v>
      </c>
      <c r="H76" s="2">
        <v>4.3</v>
      </c>
      <c r="I76" s="2">
        <v>2303.5196850000002</v>
      </c>
      <c r="J76">
        <v>1145.9000000000001</v>
      </c>
      <c r="K76" s="6">
        <v>68.559256402941202</v>
      </c>
      <c r="L76">
        <v>2022</v>
      </c>
    </row>
    <row r="77" spans="1:12">
      <c r="A77" s="2" t="s">
        <v>11</v>
      </c>
      <c r="B77" s="2" t="s">
        <v>22</v>
      </c>
      <c r="C77" s="2">
        <v>27.5</v>
      </c>
      <c r="D77" s="2">
        <v>7.1</v>
      </c>
      <c r="E77" s="2">
        <v>7.3</v>
      </c>
      <c r="F77" s="2">
        <v>235</v>
      </c>
      <c r="G77" s="2">
        <v>1.1000000000000001</v>
      </c>
      <c r="H77" s="2">
        <v>4.3</v>
      </c>
      <c r="I77" s="2">
        <v>2303.5196850000002</v>
      </c>
      <c r="J77">
        <v>1145.9000000000001</v>
      </c>
      <c r="K77" s="6">
        <v>67.060386994117593</v>
      </c>
      <c r="L77">
        <v>2022</v>
      </c>
    </row>
    <row r="78" spans="1:12">
      <c r="A78" s="2" t="s">
        <v>11</v>
      </c>
      <c r="B78" s="2" t="s">
        <v>22</v>
      </c>
      <c r="C78" s="2">
        <v>28.5</v>
      </c>
      <c r="D78" s="2">
        <v>7.05</v>
      </c>
      <c r="E78" s="2">
        <v>7.4</v>
      </c>
      <c r="F78" s="2">
        <v>1544.3050000000001</v>
      </c>
      <c r="G78" s="2">
        <v>2.2000000000000002</v>
      </c>
      <c r="H78" s="2">
        <v>4.3</v>
      </c>
      <c r="I78" s="2">
        <v>2303.5196850000002</v>
      </c>
      <c r="J78">
        <v>1145.9000000000001</v>
      </c>
      <c r="K78" s="6">
        <v>73.934238787941197</v>
      </c>
      <c r="L78">
        <v>2022</v>
      </c>
    </row>
    <row r="79" spans="1:12">
      <c r="A79" s="2" t="s">
        <v>11</v>
      </c>
      <c r="B79" s="2" t="s">
        <v>22</v>
      </c>
      <c r="C79" s="2">
        <v>21.5</v>
      </c>
      <c r="D79" s="2">
        <v>7.8</v>
      </c>
      <c r="E79" s="2">
        <v>7.9</v>
      </c>
      <c r="F79" s="2">
        <v>1544.3050000000001</v>
      </c>
      <c r="G79" s="2">
        <v>2.15</v>
      </c>
      <c r="H79" s="2">
        <v>4.3</v>
      </c>
      <c r="I79" s="2">
        <v>2303.5196850000002</v>
      </c>
      <c r="J79">
        <v>1145.9000000000001</v>
      </c>
      <c r="K79" s="6">
        <v>79.3446645320588</v>
      </c>
      <c r="L79">
        <v>2022</v>
      </c>
    </row>
    <row r="80" spans="1:12">
      <c r="A80" s="2" t="s">
        <v>11</v>
      </c>
      <c r="B80" s="2" t="s">
        <v>23</v>
      </c>
      <c r="C80" s="2">
        <v>25</v>
      </c>
      <c r="D80" s="2">
        <v>3.5</v>
      </c>
      <c r="E80" s="2">
        <v>6.95</v>
      </c>
      <c r="F80" s="2">
        <v>1221</v>
      </c>
      <c r="G80" s="2">
        <v>16.5</v>
      </c>
      <c r="H80" s="2">
        <v>3.45</v>
      </c>
      <c r="I80" s="2">
        <v>4395</v>
      </c>
      <c r="J80">
        <v>81750</v>
      </c>
      <c r="K80" s="6">
        <v>650.74046198823498</v>
      </c>
      <c r="L80">
        <v>2022</v>
      </c>
    </row>
    <row r="81" spans="1:12">
      <c r="A81" s="2" t="s">
        <v>11</v>
      </c>
      <c r="B81" s="2" t="s">
        <v>23</v>
      </c>
      <c r="C81" s="2">
        <v>25</v>
      </c>
      <c r="D81" s="2">
        <v>5.55</v>
      </c>
      <c r="E81" s="2">
        <v>7.3</v>
      </c>
      <c r="F81" s="2">
        <v>795.5</v>
      </c>
      <c r="G81" s="2">
        <v>6.5</v>
      </c>
      <c r="H81" s="2">
        <v>2.9</v>
      </c>
      <c r="I81" s="2">
        <v>2565</v>
      </c>
      <c r="J81">
        <v>47750</v>
      </c>
      <c r="K81" s="6">
        <v>406.25736809411802</v>
      </c>
      <c r="L81">
        <v>2022</v>
      </c>
    </row>
    <row r="82" spans="1:12">
      <c r="A82" s="2" t="s">
        <v>11</v>
      </c>
      <c r="B82" s="2" t="s">
        <v>23</v>
      </c>
      <c r="C82" s="2">
        <v>25</v>
      </c>
      <c r="D82" s="2">
        <v>3.15</v>
      </c>
      <c r="E82" s="2">
        <v>7.5</v>
      </c>
      <c r="F82" s="2">
        <v>944.5</v>
      </c>
      <c r="G82" s="2">
        <v>24.5</v>
      </c>
      <c r="H82" s="2">
        <v>6.3</v>
      </c>
      <c r="I82" s="2">
        <v>17350</v>
      </c>
      <c r="J82">
        <v>187000</v>
      </c>
      <c r="K82" s="6">
        <v>1427.1767220117599</v>
      </c>
      <c r="L82">
        <v>2022</v>
      </c>
    </row>
    <row r="83" spans="1:12">
      <c r="A83" s="2" t="s">
        <v>11</v>
      </c>
      <c r="B83" s="2" t="s">
        <v>23</v>
      </c>
      <c r="C83" s="2">
        <v>25</v>
      </c>
      <c r="D83" s="2">
        <v>5.75</v>
      </c>
      <c r="E83" s="2">
        <v>7.05</v>
      </c>
      <c r="F83" s="2">
        <v>507</v>
      </c>
      <c r="G83" s="2">
        <v>6.5</v>
      </c>
      <c r="H83" s="2">
        <v>1.65</v>
      </c>
      <c r="I83" s="2">
        <v>1550105</v>
      </c>
      <c r="J83">
        <v>27001750</v>
      </c>
      <c r="K83" s="6">
        <v>198786.87638844701</v>
      </c>
      <c r="L83">
        <v>2022</v>
      </c>
    </row>
    <row r="84" spans="1:12">
      <c r="A84" s="2" t="s">
        <v>11</v>
      </c>
      <c r="B84" s="2" t="s">
        <v>23</v>
      </c>
      <c r="C84" s="2">
        <v>24.5</v>
      </c>
      <c r="D84" s="2">
        <v>3.3</v>
      </c>
      <c r="E84" s="2">
        <v>7.35</v>
      </c>
      <c r="F84" s="2">
        <v>732.5</v>
      </c>
      <c r="G84" s="2">
        <v>38.5</v>
      </c>
      <c r="H84" s="2">
        <v>2.5499999999999998</v>
      </c>
      <c r="I84" s="2">
        <v>3524.5</v>
      </c>
      <c r="J84">
        <v>80270</v>
      </c>
      <c r="K84" s="6">
        <v>647.83012892352895</v>
      </c>
      <c r="L84">
        <v>2022</v>
      </c>
    </row>
    <row r="85" spans="1:12">
      <c r="A85" s="2" t="s">
        <v>11</v>
      </c>
      <c r="B85" s="2" t="s">
        <v>23</v>
      </c>
      <c r="C85" s="2">
        <v>25</v>
      </c>
      <c r="D85" s="2">
        <v>5</v>
      </c>
      <c r="E85" s="2">
        <v>6.7</v>
      </c>
      <c r="F85" s="2">
        <v>648</v>
      </c>
      <c r="G85" s="2">
        <v>10.5</v>
      </c>
      <c r="H85" s="2">
        <v>2.5</v>
      </c>
      <c r="I85" s="2">
        <v>6155</v>
      </c>
      <c r="J85">
        <v>84600</v>
      </c>
      <c r="K85" s="6">
        <v>674.22774944117702</v>
      </c>
      <c r="L85">
        <v>2022</v>
      </c>
    </row>
    <row r="86" spans="1:12">
      <c r="A86" s="2" t="s">
        <v>11</v>
      </c>
      <c r="B86" s="2" t="s">
        <v>23</v>
      </c>
      <c r="C86" s="2">
        <v>25</v>
      </c>
      <c r="D86" s="2">
        <v>3.7</v>
      </c>
      <c r="E86" s="2">
        <v>6.95</v>
      </c>
      <c r="F86" s="2">
        <v>1115</v>
      </c>
      <c r="G86" s="2">
        <v>28</v>
      </c>
      <c r="H86" s="2">
        <v>4.08</v>
      </c>
      <c r="I86" s="2">
        <v>2400085</v>
      </c>
      <c r="J86">
        <v>17501750</v>
      </c>
      <c r="K86" s="6">
        <v>128868.27802214801</v>
      </c>
      <c r="L86">
        <v>2022</v>
      </c>
    </row>
    <row r="87" spans="1:12">
      <c r="A87" s="2" t="s">
        <v>11</v>
      </c>
      <c r="B87" s="2" t="s">
        <v>23</v>
      </c>
      <c r="C87" s="2">
        <v>25</v>
      </c>
      <c r="D87" s="2">
        <v>4.4000000000000004</v>
      </c>
      <c r="E87" s="2">
        <v>7.15</v>
      </c>
      <c r="F87" s="2">
        <v>1196.5</v>
      </c>
      <c r="G87" s="2">
        <v>12</v>
      </c>
      <c r="H87" s="2">
        <v>4.3550000000000004</v>
      </c>
      <c r="I87" s="2">
        <v>10615</v>
      </c>
      <c r="J87">
        <v>176750</v>
      </c>
      <c r="K87" s="6">
        <v>1353.3723833158799</v>
      </c>
      <c r="L87">
        <v>2022</v>
      </c>
    </row>
    <row r="88" spans="1:12">
      <c r="A88" s="2" t="s">
        <v>11</v>
      </c>
      <c r="B88" s="2" t="s">
        <v>23</v>
      </c>
      <c r="C88" s="2">
        <v>29.5</v>
      </c>
      <c r="D88" s="2">
        <v>5.95</v>
      </c>
      <c r="E88" s="2">
        <v>8.5500000000000007</v>
      </c>
      <c r="F88" s="2">
        <v>1145</v>
      </c>
      <c r="G88" s="2">
        <v>94</v>
      </c>
      <c r="H88" s="2">
        <v>3.85</v>
      </c>
      <c r="I88" s="2">
        <v>50850</v>
      </c>
      <c r="J88">
        <v>163950</v>
      </c>
      <c r="K88" s="6">
        <v>1311.0979232294101</v>
      </c>
      <c r="L88">
        <v>2022</v>
      </c>
    </row>
    <row r="89" spans="1:12">
      <c r="A89" s="2" t="s">
        <v>11</v>
      </c>
      <c r="B89" s="2" t="s">
        <v>23</v>
      </c>
      <c r="C89" s="2">
        <v>25</v>
      </c>
      <c r="D89" s="2">
        <v>3.4</v>
      </c>
      <c r="E89" s="2">
        <v>7.4</v>
      </c>
      <c r="F89" s="2">
        <v>670.5</v>
      </c>
      <c r="G89" s="2">
        <v>7.5</v>
      </c>
      <c r="H89" s="2">
        <v>2.105</v>
      </c>
      <c r="I89" s="2">
        <v>16165</v>
      </c>
      <c r="J89">
        <v>271750</v>
      </c>
      <c r="K89" s="6">
        <v>2042.2717749629401</v>
      </c>
      <c r="L89">
        <v>2022</v>
      </c>
    </row>
    <row r="90" spans="1:12">
      <c r="A90" s="2" t="s">
        <v>11</v>
      </c>
      <c r="B90" s="2" t="s">
        <v>23</v>
      </c>
      <c r="C90" s="2">
        <v>25</v>
      </c>
      <c r="D90" s="2">
        <v>3.15</v>
      </c>
      <c r="E90" s="2">
        <v>6.95</v>
      </c>
      <c r="F90" s="2">
        <v>1093</v>
      </c>
      <c r="G90" s="2">
        <v>35</v>
      </c>
      <c r="H90" s="2">
        <v>10.050000000000001</v>
      </c>
      <c r="I90" s="2">
        <v>20500230</v>
      </c>
      <c r="J90">
        <v>175008000</v>
      </c>
      <c r="K90" s="6">
        <v>1288114.7178656899</v>
      </c>
      <c r="L90">
        <v>2022</v>
      </c>
    </row>
    <row r="91" spans="1:12">
      <c r="A91" s="2" t="s">
        <v>11</v>
      </c>
      <c r="B91" s="2" t="s">
        <v>23</v>
      </c>
      <c r="C91" s="2">
        <v>25</v>
      </c>
      <c r="D91" s="2">
        <v>5.25</v>
      </c>
      <c r="E91" s="2">
        <v>7.2</v>
      </c>
      <c r="F91" s="2">
        <v>451.5</v>
      </c>
      <c r="G91" s="2">
        <v>5.5</v>
      </c>
      <c r="H91" s="2">
        <v>1.36</v>
      </c>
      <c r="I91" s="2">
        <v>6115</v>
      </c>
      <c r="J91">
        <v>47200</v>
      </c>
      <c r="K91" s="6">
        <v>397.96975375529399</v>
      </c>
      <c r="L91">
        <v>2022</v>
      </c>
    </row>
    <row r="92" spans="1:12">
      <c r="A92" s="2" t="s">
        <v>11</v>
      </c>
      <c r="B92" s="2" t="s">
        <v>23</v>
      </c>
      <c r="C92" s="2">
        <v>25</v>
      </c>
      <c r="D92" s="2">
        <v>5.05</v>
      </c>
      <c r="E92" s="2">
        <v>7.75</v>
      </c>
      <c r="F92" s="2">
        <v>683</v>
      </c>
      <c r="G92" s="2">
        <v>7</v>
      </c>
      <c r="H92" s="2">
        <v>5.5149999999999997</v>
      </c>
      <c r="I92" s="2">
        <v>3565</v>
      </c>
      <c r="J92">
        <v>28200</v>
      </c>
      <c r="K92" s="6">
        <v>260.18936428882398</v>
      </c>
      <c r="L92">
        <v>2022</v>
      </c>
    </row>
    <row r="93" spans="1:12">
      <c r="A93" s="2" t="s">
        <v>11</v>
      </c>
      <c r="B93" s="2" t="s">
        <v>23</v>
      </c>
      <c r="C93" s="2">
        <v>25</v>
      </c>
      <c r="D93" s="2">
        <v>3.25</v>
      </c>
      <c r="E93" s="2">
        <v>6.95</v>
      </c>
      <c r="F93" s="2">
        <v>1015</v>
      </c>
      <c r="G93" s="2">
        <v>17</v>
      </c>
      <c r="H93" s="2">
        <v>3.65</v>
      </c>
      <c r="I93" s="2">
        <v>55165</v>
      </c>
      <c r="J93">
        <v>801200</v>
      </c>
      <c r="K93" s="6">
        <v>5943.6666668882399</v>
      </c>
      <c r="L93">
        <v>2022</v>
      </c>
    </row>
    <row r="94" spans="1:12">
      <c r="A94" s="2" t="s">
        <v>11</v>
      </c>
      <c r="B94" s="2" t="s">
        <v>23</v>
      </c>
      <c r="C94" s="2">
        <v>32.5</v>
      </c>
      <c r="D94" s="2">
        <v>6.85</v>
      </c>
      <c r="E94" s="2">
        <v>8.4</v>
      </c>
      <c r="F94" s="2">
        <v>708</v>
      </c>
      <c r="G94" s="2">
        <v>3.2</v>
      </c>
      <c r="H94" s="2">
        <v>12.385</v>
      </c>
      <c r="I94" s="2">
        <v>920</v>
      </c>
      <c r="J94">
        <v>1600</v>
      </c>
      <c r="K94" s="6">
        <v>74.999228711176499</v>
      </c>
      <c r="L94">
        <v>2022</v>
      </c>
    </row>
    <row r="95" spans="1:12">
      <c r="A95" s="2" t="s">
        <v>11</v>
      </c>
      <c r="B95" s="2" t="s">
        <v>23</v>
      </c>
      <c r="C95" s="2">
        <v>25</v>
      </c>
      <c r="D95" s="2">
        <v>4.45</v>
      </c>
      <c r="E95" s="2">
        <v>7</v>
      </c>
      <c r="F95" s="2">
        <v>1058.5</v>
      </c>
      <c r="G95" s="2">
        <v>12.5</v>
      </c>
      <c r="H95" s="2">
        <v>10.465</v>
      </c>
      <c r="I95" s="2">
        <v>23013</v>
      </c>
      <c r="J95">
        <v>270110</v>
      </c>
      <c r="K95" s="6">
        <v>2040.4187262476501</v>
      </c>
      <c r="L95">
        <v>2022</v>
      </c>
    </row>
    <row r="96" spans="1:12">
      <c r="A96" s="2" t="s">
        <v>11</v>
      </c>
      <c r="B96" s="2" t="s">
        <v>23</v>
      </c>
      <c r="C96" s="2">
        <v>24.5</v>
      </c>
      <c r="D96" s="2">
        <v>4.7</v>
      </c>
      <c r="E96" s="2">
        <v>7.4</v>
      </c>
      <c r="F96" s="2">
        <v>1076</v>
      </c>
      <c r="G96" s="2">
        <v>11.5</v>
      </c>
      <c r="H96" s="2">
        <v>4.24</v>
      </c>
      <c r="I96" s="2">
        <v>2300110</v>
      </c>
      <c r="J96">
        <v>46001200</v>
      </c>
      <c r="K96" s="6">
        <v>338622.75683053298</v>
      </c>
      <c r="L96">
        <v>2022</v>
      </c>
    </row>
    <row r="97" spans="1:12">
      <c r="A97" s="2" t="s">
        <v>11</v>
      </c>
      <c r="B97" s="2" t="s">
        <v>23</v>
      </c>
      <c r="C97" s="2">
        <v>25</v>
      </c>
      <c r="D97" s="2">
        <v>3.5</v>
      </c>
      <c r="E97" s="2">
        <v>7</v>
      </c>
      <c r="F97" s="2">
        <v>1254</v>
      </c>
      <c r="G97" s="2">
        <v>42.5</v>
      </c>
      <c r="H97" s="2">
        <v>4.4000000000000004</v>
      </c>
      <c r="I97" s="2">
        <v>15670</v>
      </c>
      <c r="J97">
        <v>271200</v>
      </c>
      <c r="K97" s="6">
        <v>2058.1701704176498</v>
      </c>
      <c r="L97">
        <v>2022</v>
      </c>
    </row>
    <row r="98" spans="1:12">
      <c r="A98" s="2" t="s">
        <v>11</v>
      </c>
      <c r="B98" s="2" t="s">
        <v>23</v>
      </c>
      <c r="C98" s="2">
        <v>25</v>
      </c>
      <c r="D98" s="2">
        <v>6</v>
      </c>
      <c r="E98" s="2">
        <v>7.5</v>
      </c>
      <c r="F98" s="2">
        <v>793</v>
      </c>
      <c r="G98" s="2">
        <v>5.5</v>
      </c>
      <c r="H98" s="2">
        <v>4.2350000000000003</v>
      </c>
      <c r="I98" s="2">
        <v>6115</v>
      </c>
      <c r="J98">
        <v>81750</v>
      </c>
      <c r="K98" s="6">
        <v>659.13024618176496</v>
      </c>
      <c r="L98">
        <v>2022</v>
      </c>
    </row>
    <row r="99" spans="1:12">
      <c r="A99" s="2" t="s">
        <v>11</v>
      </c>
      <c r="B99" s="2" t="s">
        <v>23</v>
      </c>
      <c r="C99" s="2">
        <v>25</v>
      </c>
      <c r="D99" s="2">
        <v>5.15</v>
      </c>
      <c r="E99" s="2">
        <v>7.55</v>
      </c>
      <c r="F99" s="2">
        <v>841</v>
      </c>
      <c r="G99" s="2">
        <v>7</v>
      </c>
      <c r="H99" s="2">
        <v>8.9250000000000007</v>
      </c>
      <c r="I99" s="2">
        <v>6105</v>
      </c>
      <c r="J99">
        <v>81750</v>
      </c>
      <c r="K99" s="6">
        <v>655.47479379117704</v>
      </c>
      <c r="L99">
        <v>2022</v>
      </c>
    </row>
    <row r="100" spans="1:12">
      <c r="A100" s="2" t="s">
        <v>11</v>
      </c>
      <c r="B100" s="2" t="s">
        <v>23</v>
      </c>
      <c r="C100" s="2">
        <v>25</v>
      </c>
      <c r="D100" s="2">
        <v>3</v>
      </c>
      <c r="E100" s="2">
        <v>8.1</v>
      </c>
      <c r="F100" s="2">
        <v>1018.5</v>
      </c>
      <c r="G100" s="2">
        <v>11</v>
      </c>
      <c r="H100" s="2">
        <v>2.82</v>
      </c>
      <c r="I100" s="2">
        <v>1700</v>
      </c>
      <c r="J100">
        <v>9000</v>
      </c>
      <c r="K100" s="6">
        <v>110.969839504706</v>
      </c>
      <c r="L100">
        <v>2022</v>
      </c>
    </row>
    <row r="101" spans="1:12">
      <c r="A101" s="2" t="s">
        <v>11</v>
      </c>
      <c r="B101" s="2" t="s">
        <v>23</v>
      </c>
      <c r="C101" s="2">
        <v>25</v>
      </c>
      <c r="D101" s="2">
        <v>4.5</v>
      </c>
      <c r="E101" s="2">
        <v>7.3</v>
      </c>
      <c r="F101" s="2">
        <v>637</v>
      </c>
      <c r="G101" s="2">
        <v>9.5</v>
      </c>
      <c r="H101" s="2">
        <v>2.2799999999999998</v>
      </c>
      <c r="I101" s="2">
        <v>13610</v>
      </c>
      <c r="J101">
        <v>121200</v>
      </c>
      <c r="K101" s="6">
        <v>941.32445975411804</v>
      </c>
      <c r="L101">
        <v>2022</v>
      </c>
    </row>
    <row r="102" spans="1:12">
      <c r="A102" s="2" t="s">
        <v>11</v>
      </c>
      <c r="B102" s="2" t="s">
        <v>23</v>
      </c>
      <c r="C102" s="2">
        <v>25</v>
      </c>
      <c r="D102" s="2">
        <v>3.45</v>
      </c>
      <c r="E102" s="2">
        <v>6.9</v>
      </c>
      <c r="F102" s="2">
        <v>357.5</v>
      </c>
      <c r="G102" s="2">
        <v>5.5</v>
      </c>
      <c r="H102" s="2">
        <v>1.25</v>
      </c>
      <c r="I102" s="2">
        <v>7665</v>
      </c>
      <c r="J102">
        <v>81750</v>
      </c>
      <c r="K102" s="6">
        <v>640.57983755882401</v>
      </c>
      <c r="L102">
        <v>2022</v>
      </c>
    </row>
    <row r="103" spans="1:12">
      <c r="A103" s="2" t="s">
        <v>11</v>
      </c>
      <c r="B103" s="2" t="s">
        <v>23</v>
      </c>
      <c r="C103" s="2">
        <v>25</v>
      </c>
      <c r="D103" s="2">
        <v>5.15</v>
      </c>
      <c r="E103" s="2">
        <v>7.05</v>
      </c>
      <c r="F103" s="2">
        <v>413.5</v>
      </c>
      <c r="G103" s="2">
        <v>6.5</v>
      </c>
      <c r="H103" s="2">
        <v>4.4050000000000002</v>
      </c>
      <c r="I103" s="2">
        <v>15585</v>
      </c>
      <c r="J103">
        <v>271750</v>
      </c>
      <c r="K103" s="6">
        <v>2050.24682385706</v>
      </c>
      <c r="L103">
        <v>2022</v>
      </c>
    </row>
    <row r="104" spans="1:12">
      <c r="A104" s="2" t="s">
        <v>11</v>
      </c>
      <c r="B104" s="2" t="s">
        <v>23</v>
      </c>
      <c r="C104" s="2">
        <v>25</v>
      </c>
      <c r="D104" s="2">
        <v>0.45</v>
      </c>
      <c r="E104" s="2">
        <v>6.85</v>
      </c>
      <c r="F104" s="2">
        <v>1440.5</v>
      </c>
      <c r="G104" s="2">
        <v>79.5</v>
      </c>
      <c r="H104" s="2">
        <v>14.45</v>
      </c>
      <c r="I104" s="2">
        <v>135001150</v>
      </c>
      <c r="J104">
        <v>1200017500</v>
      </c>
      <c r="K104" s="6">
        <v>8832192.3357214294</v>
      </c>
      <c r="L104">
        <v>2022</v>
      </c>
    </row>
    <row r="105" spans="1:12">
      <c r="A105" s="2" t="s">
        <v>11</v>
      </c>
      <c r="B105" s="2" t="s">
        <v>23</v>
      </c>
      <c r="C105" s="2">
        <v>24.5</v>
      </c>
      <c r="D105" s="2">
        <v>5</v>
      </c>
      <c r="E105" s="2">
        <v>7.45</v>
      </c>
      <c r="F105" s="2">
        <v>928.5</v>
      </c>
      <c r="G105" s="2">
        <v>9.5</v>
      </c>
      <c r="H105" s="2">
        <v>3.5</v>
      </c>
      <c r="I105" s="2">
        <v>15655</v>
      </c>
      <c r="J105">
        <v>272700</v>
      </c>
      <c r="K105" s="6">
        <v>2061.1164568823501</v>
      </c>
      <c r="L105">
        <v>2022</v>
      </c>
    </row>
    <row r="106" spans="1:12">
      <c r="A106" s="2" t="s">
        <v>11</v>
      </c>
      <c r="B106" s="2" t="s">
        <v>23</v>
      </c>
      <c r="C106" s="2">
        <v>25</v>
      </c>
      <c r="D106" s="2">
        <v>3.85</v>
      </c>
      <c r="E106" s="2">
        <v>7.15</v>
      </c>
      <c r="F106" s="2">
        <v>934.5</v>
      </c>
      <c r="G106" s="2">
        <v>39.5</v>
      </c>
      <c r="H106" s="2">
        <v>2.62</v>
      </c>
      <c r="I106" s="2">
        <v>3235</v>
      </c>
      <c r="J106">
        <v>81200</v>
      </c>
      <c r="K106" s="6">
        <v>658.99202654588203</v>
      </c>
      <c r="L106">
        <v>2022</v>
      </c>
    </row>
    <row r="107" spans="1:12">
      <c r="A107" s="2" t="s">
        <v>11</v>
      </c>
      <c r="B107" s="2" t="s">
        <v>23</v>
      </c>
      <c r="C107" s="2">
        <v>25</v>
      </c>
      <c r="D107" s="2">
        <v>2.35</v>
      </c>
      <c r="E107" s="2">
        <v>4.8499999999999996</v>
      </c>
      <c r="F107" s="2">
        <v>6064</v>
      </c>
      <c r="G107" s="2">
        <v>56.5</v>
      </c>
      <c r="H107" s="2">
        <v>17.45</v>
      </c>
      <c r="I107" s="2">
        <v>42000205</v>
      </c>
      <c r="J107">
        <v>460001750</v>
      </c>
      <c r="K107" s="6">
        <v>3385695.1068177498</v>
      </c>
      <c r="L107">
        <v>2022</v>
      </c>
    </row>
    <row r="108" spans="1:12">
      <c r="A108" s="2" t="s">
        <v>11</v>
      </c>
      <c r="B108" s="2" t="s">
        <v>23</v>
      </c>
      <c r="C108" s="2">
        <v>25</v>
      </c>
      <c r="D108" s="2">
        <v>5.45</v>
      </c>
      <c r="E108" s="2">
        <v>7.25</v>
      </c>
      <c r="F108" s="2">
        <v>794</v>
      </c>
      <c r="G108" s="2">
        <v>7</v>
      </c>
      <c r="H108" s="2">
        <v>2.5499999999999998</v>
      </c>
      <c r="I108" s="2">
        <v>3974</v>
      </c>
      <c r="J108">
        <v>46800</v>
      </c>
      <c r="K108" s="6">
        <v>398.792040864706</v>
      </c>
      <c r="L108">
        <v>2022</v>
      </c>
    </row>
    <row r="109" spans="1:12">
      <c r="A109" s="2" t="s">
        <v>11</v>
      </c>
      <c r="B109" s="2" t="s">
        <v>23</v>
      </c>
      <c r="C109" s="2">
        <v>25</v>
      </c>
      <c r="D109" s="2">
        <v>3.35</v>
      </c>
      <c r="E109" s="2">
        <v>7.1</v>
      </c>
      <c r="F109" s="2">
        <v>954.5</v>
      </c>
      <c r="G109" s="2">
        <v>11.5</v>
      </c>
      <c r="H109" s="2">
        <v>2.75</v>
      </c>
      <c r="I109" s="2">
        <v>31635</v>
      </c>
      <c r="J109">
        <v>271200</v>
      </c>
      <c r="K109" s="6">
        <v>2040.71244967647</v>
      </c>
      <c r="L109">
        <v>2022</v>
      </c>
    </row>
    <row r="110" spans="1:12">
      <c r="A110" s="2" t="s">
        <v>11</v>
      </c>
      <c r="B110" s="2" t="s">
        <v>23</v>
      </c>
      <c r="C110" s="2">
        <v>25</v>
      </c>
      <c r="D110" s="2">
        <v>5.35</v>
      </c>
      <c r="E110" s="2">
        <v>7.55</v>
      </c>
      <c r="F110" s="2">
        <v>433.5</v>
      </c>
      <c r="G110" s="2">
        <v>7</v>
      </c>
      <c r="H110" s="2">
        <v>1.85</v>
      </c>
      <c r="I110" s="2">
        <v>350200</v>
      </c>
      <c r="J110">
        <v>2701750</v>
      </c>
      <c r="K110" s="6">
        <v>19937.4362611412</v>
      </c>
      <c r="L110">
        <v>2022</v>
      </c>
    </row>
    <row r="111" spans="1:12">
      <c r="A111" s="2" t="s">
        <v>11</v>
      </c>
      <c r="B111" s="2" t="s">
        <v>23</v>
      </c>
      <c r="C111" s="2">
        <v>25</v>
      </c>
      <c r="D111" s="2">
        <v>3.45</v>
      </c>
      <c r="E111" s="2">
        <v>7.25</v>
      </c>
      <c r="F111" s="2">
        <v>1169</v>
      </c>
      <c r="G111" s="2">
        <v>21</v>
      </c>
      <c r="H111" s="2">
        <v>7.05</v>
      </c>
      <c r="I111" s="2">
        <v>16665</v>
      </c>
      <c r="J111">
        <v>177700</v>
      </c>
      <c r="K111" s="6">
        <v>1359.41420886471</v>
      </c>
      <c r="L111">
        <v>2022</v>
      </c>
    </row>
    <row r="112" spans="1:12">
      <c r="A112" s="2" t="s">
        <v>11</v>
      </c>
      <c r="B112" s="2" t="s">
        <v>23</v>
      </c>
      <c r="C112" s="2">
        <v>22.5</v>
      </c>
      <c r="D112" s="2">
        <v>5.5</v>
      </c>
      <c r="E112" s="2">
        <v>8.65</v>
      </c>
      <c r="F112" s="2">
        <v>1234.5</v>
      </c>
      <c r="G112" s="2">
        <v>4.5</v>
      </c>
      <c r="H112" s="2">
        <v>3.33</v>
      </c>
      <c r="I112" s="2">
        <v>1400</v>
      </c>
      <c r="J112">
        <v>6400</v>
      </c>
      <c r="K112" s="6">
        <v>105.575648648235</v>
      </c>
      <c r="L112">
        <v>2022</v>
      </c>
    </row>
    <row r="113" spans="1:12">
      <c r="A113" s="2" t="s">
        <v>11</v>
      </c>
      <c r="B113" s="2" t="s">
        <v>23</v>
      </c>
      <c r="C113" s="2">
        <v>25</v>
      </c>
      <c r="D113" s="2">
        <v>5.8</v>
      </c>
      <c r="E113" s="2">
        <v>7.05</v>
      </c>
      <c r="F113" s="2">
        <v>611</v>
      </c>
      <c r="G113" s="2">
        <v>5</v>
      </c>
      <c r="H113" s="2">
        <v>1.6</v>
      </c>
      <c r="I113" s="2">
        <v>4005</v>
      </c>
      <c r="J113">
        <v>81200</v>
      </c>
      <c r="K113" s="6">
        <v>651.69415084705895</v>
      </c>
      <c r="L113">
        <v>2022</v>
      </c>
    </row>
    <row r="114" spans="1:12">
      <c r="A114" s="2" t="s">
        <v>11</v>
      </c>
      <c r="B114" s="2" t="s">
        <v>23</v>
      </c>
      <c r="C114" s="2">
        <v>25</v>
      </c>
      <c r="D114" s="2">
        <v>5.7</v>
      </c>
      <c r="E114" s="2">
        <v>6.8</v>
      </c>
      <c r="F114" s="2">
        <v>225</v>
      </c>
      <c r="G114" s="2">
        <v>5</v>
      </c>
      <c r="H114" s="2">
        <v>0.68</v>
      </c>
      <c r="I114" s="2">
        <v>4830</v>
      </c>
      <c r="J114">
        <v>81750</v>
      </c>
      <c r="K114" s="6">
        <v>652.69567975999996</v>
      </c>
      <c r="L114">
        <v>2022</v>
      </c>
    </row>
    <row r="115" spans="1:12">
      <c r="A115" s="2" t="s">
        <v>11</v>
      </c>
      <c r="B115" s="2" t="s">
        <v>23</v>
      </c>
      <c r="C115" s="2">
        <v>25</v>
      </c>
      <c r="D115" s="2">
        <v>3.25</v>
      </c>
      <c r="E115" s="2">
        <v>7.2</v>
      </c>
      <c r="F115" s="2">
        <v>1325.5</v>
      </c>
      <c r="G115" s="2">
        <v>45.5</v>
      </c>
      <c r="H115" s="2">
        <v>6.66</v>
      </c>
      <c r="I115" s="2">
        <v>4200001550</v>
      </c>
      <c r="J115">
        <v>4600017500</v>
      </c>
      <c r="K115" s="6">
        <v>33856191.829586402</v>
      </c>
      <c r="L115">
        <v>2022</v>
      </c>
    </row>
    <row r="116" spans="1:12">
      <c r="A116" s="2" t="s">
        <v>11</v>
      </c>
      <c r="B116" s="2" t="s">
        <v>23</v>
      </c>
      <c r="C116" s="2">
        <v>25</v>
      </c>
      <c r="D116" s="2">
        <v>3.35</v>
      </c>
      <c r="E116" s="2">
        <v>7.05</v>
      </c>
      <c r="F116" s="2">
        <v>1076</v>
      </c>
      <c r="G116" s="2">
        <v>66.5</v>
      </c>
      <c r="H116" s="2">
        <v>4.1349999999999998</v>
      </c>
      <c r="I116" s="2">
        <v>2300135</v>
      </c>
      <c r="J116">
        <v>17502700</v>
      </c>
      <c r="K116" s="6">
        <v>128892.116333217</v>
      </c>
      <c r="L116">
        <v>2022</v>
      </c>
    </row>
    <row r="117" spans="1:12">
      <c r="A117" s="2" t="s">
        <v>11</v>
      </c>
      <c r="B117" s="2" t="s">
        <v>23</v>
      </c>
      <c r="C117" s="2">
        <v>29</v>
      </c>
      <c r="D117" s="2">
        <v>5.2</v>
      </c>
      <c r="E117" s="2">
        <v>8.4</v>
      </c>
      <c r="F117" s="2">
        <v>858.5</v>
      </c>
      <c r="G117" s="2">
        <v>13</v>
      </c>
      <c r="H117" s="2">
        <v>2.415</v>
      </c>
      <c r="I117" s="2">
        <v>750</v>
      </c>
      <c r="J117">
        <v>1751</v>
      </c>
      <c r="K117" s="6">
        <v>71.355115471176504</v>
      </c>
      <c r="L117">
        <v>2022</v>
      </c>
    </row>
    <row r="118" spans="1:12">
      <c r="A118" s="2" t="s">
        <v>11</v>
      </c>
      <c r="B118" s="2" t="s">
        <v>23</v>
      </c>
      <c r="C118" s="2">
        <v>25</v>
      </c>
      <c r="D118" s="2">
        <v>4.6500000000000004</v>
      </c>
      <c r="E118" s="2">
        <v>7.1</v>
      </c>
      <c r="F118" s="2">
        <v>790</v>
      </c>
      <c r="G118" s="2">
        <v>12</v>
      </c>
      <c r="H118" s="2">
        <v>2.0449999999999999</v>
      </c>
      <c r="I118" s="2">
        <v>7585</v>
      </c>
      <c r="J118">
        <v>81200</v>
      </c>
      <c r="K118" s="6">
        <v>649.36387186647096</v>
      </c>
      <c r="L118">
        <v>2022</v>
      </c>
    </row>
    <row r="119" spans="1:12">
      <c r="A119" s="2" t="s">
        <v>11</v>
      </c>
      <c r="B119" s="2" t="s">
        <v>23</v>
      </c>
      <c r="C119" s="2">
        <v>26</v>
      </c>
      <c r="D119" s="2">
        <v>6.55</v>
      </c>
      <c r="E119" s="2">
        <v>7.7</v>
      </c>
      <c r="F119" s="2">
        <v>505</v>
      </c>
      <c r="G119" s="2">
        <v>2.2999999999999998</v>
      </c>
      <c r="H119" s="2">
        <v>0.3</v>
      </c>
      <c r="I119" s="2">
        <v>205</v>
      </c>
      <c r="J119">
        <v>1350</v>
      </c>
      <c r="K119" s="6">
        <v>67.817177429411799</v>
      </c>
      <c r="L119">
        <v>2022</v>
      </c>
    </row>
    <row r="120" spans="1:12">
      <c r="A120" s="2" t="s">
        <v>11</v>
      </c>
      <c r="B120" s="2" t="s">
        <v>23</v>
      </c>
      <c r="C120" s="2">
        <v>25</v>
      </c>
      <c r="D120" s="2">
        <v>5.5</v>
      </c>
      <c r="E120" s="2">
        <v>7.55</v>
      </c>
      <c r="F120" s="2">
        <v>625.5</v>
      </c>
      <c r="G120" s="2">
        <v>9.5</v>
      </c>
      <c r="H120" s="2">
        <v>3.15</v>
      </c>
      <c r="I120" s="2">
        <v>2235</v>
      </c>
      <c r="J120">
        <v>47200</v>
      </c>
      <c r="K120" s="6">
        <v>403.07692424117602</v>
      </c>
      <c r="L120">
        <v>2022</v>
      </c>
    </row>
    <row r="121" spans="1:12">
      <c r="A121" s="2" t="s">
        <v>11</v>
      </c>
      <c r="B121" s="2" t="s">
        <v>23</v>
      </c>
      <c r="C121" s="2">
        <v>25</v>
      </c>
      <c r="D121" s="2">
        <v>5.5</v>
      </c>
      <c r="E121" s="2">
        <v>6.8</v>
      </c>
      <c r="F121" s="2">
        <v>314</v>
      </c>
      <c r="G121" s="2">
        <v>4</v>
      </c>
      <c r="H121" s="2">
        <v>4.3</v>
      </c>
      <c r="I121" s="2">
        <v>4600</v>
      </c>
      <c r="J121">
        <v>35000</v>
      </c>
      <c r="K121" s="6">
        <v>307.5972046</v>
      </c>
      <c r="L121">
        <v>2022</v>
      </c>
    </row>
    <row r="122" spans="1:12">
      <c r="A122" s="2" t="s">
        <v>11</v>
      </c>
      <c r="B122" s="2" t="s">
        <v>23</v>
      </c>
      <c r="C122" s="2">
        <v>24.5</v>
      </c>
      <c r="D122" s="2">
        <v>4.55</v>
      </c>
      <c r="E122" s="2">
        <v>7.2</v>
      </c>
      <c r="F122" s="2">
        <v>867.5</v>
      </c>
      <c r="G122" s="2">
        <v>17</v>
      </c>
      <c r="H122" s="2">
        <v>6.9</v>
      </c>
      <c r="I122" s="2">
        <v>7150</v>
      </c>
      <c r="J122">
        <v>92000</v>
      </c>
      <c r="K122" s="6">
        <v>731.58640853529403</v>
      </c>
      <c r="L122">
        <v>2022</v>
      </c>
    </row>
    <row r="123" spans="1:12">
      <c r="A123" s="2" t="s">
        <v>11</v>
      </c>
      <c r="B123" s="2" t="s">
        <v>23</v>
      </c>
      <c r="C123" s="2">
        <v>25</v>
      </c>
      <c r="D123" s="2">
        <v>5.6</v>
      </c>
      <c r="E123" s="2">
        <v>6.9</v>
      </c>
      <c r="F123" s="2">
        <v>406</v>
      </c>
      <c r="G123" s="2">
        <v>4</v>
      </c>
      <c r="H123" s="2">
        <v>1.4</v>
      </c>
      <c r="I123" s="2">
        <v>220</v>
      </c>
      <c r="J123">
        <v>2400</v>
      </c>
      <c r="K123" s="6">
        <v>68.734467858823507</v>
      </c>
      <c r="L123">
        <v>2022</v>
      </c>
    </row>
    <row r="124" spans="1:12">
      <c r="A124" s="2" t="s">
        <v>11</v>
      </c>
      <c r="B124" s="2" t="s">
        <v>23</v>
      </c>
      <c r="C124" s="2">
        <v>25</v>
      </c>
      <c r="D124" s="2">
        <v>3.25</v>
      </c>
      <c r="E124" s="2">
        <v>7</v>
      </c>
      <c r="F124" s="2">
        <v>1641.5</v>
      </c>
      <c r="G124" s="2">
        <v>35</v>
      </c>
      <c r="H124" s="2">
        <v>9.0350000000000001</v>
      </c>
      <c r="I124" s="2">
        <v>21570</v>
      </c>
      <c r="J124">
        <v>461750</v>
      </c>
      <c r="K124" s="6">
        <v>3457.6402934876501</v>
      </c>
      <c r="L124">
        <v>2022</v>
      </c>
    </row>
    <row r="125" spans="1:12">
      <c r="A125" s="2" t="s">
        <v>11</v>
      </c>
      <c r="B125" s="2" t="s">
        <v>23</v>
      </c>
      <c r="C125" s="2">
        <v>25</v>
      </c>
      <c r="D125" s="2">
        <v>3.4</v>
      </c>
      <c r="E125" s="2">
        <v>7.6</v>
      </c>
      <c r="F125" s="2">
        <v>1244.5</v>
      </c>
      <c r="G125" s="2">
        <v>24.5</v>
      </c>
      <c r="H125" s="2">
        <v>8.8000000000000007</v>
      </c>
      <c r="I125" s="2">
        <v>171100</v>
      </c>
      <c r="J125">
        <v>1212000</v>
      </c>
      <c r="K125" s="6">
        <v>8974.4718490705909</v>
      </c>
      <c r="L125">
        <v>2022</v>
      </c>
    </row>
    <row r="126" spans="1:12">
      <c r="A126" s="2" t="s">
        <v>11</v>
      </c>
      <c r="B126" s="2" t="s">
        <v>23</v>
      </c>
      <c r="C126" s="2">
        <v>25</v>
      </c>
      <c r="D126" s="2">
        <v>5.05</v>
      </c>
      <c r="E126" s="2">
        <v>7.25</v>
      </c>
      <c r="F126" s="2">
        <v>676.5</v>
      </c>
      <c r="G126" s="2">
        <v>7</v>
      </c>
      <c r="H126" s="2">
        <v>2.36</v>
      </c>
      <c r="I126" s="2">
        <v>20665</v>
      </c>
      <c r="J126">
        <v>121750</v>
      </c>
      <c r="K126" s="6">
        <v>947.48096078470599</v>
      </c>
      <c r="L126">
        <v>2022</v>
      </c>
    </row>
    <row r="127" spans="1:12">
      <c r="A127" s="2" t="s">
        <v>11</v>
      </c>
      <c r="B127" s="2" t="s">
        <v>23</v>
      </c>
      <c r="C127" s="2">
        <v>25</v>
      </c>
      <c r="D127" s="2">
        <v>3.2</v>
      </c>
      <c r="E127" s="2">
        <v>6.95</v>
      </c>
      <c r="F127" s="2">
        <v>1116</v>
      </c>
      <c r="G127" s="2">
        <v>19.5</v>
      </c>
      <c r="H127" s="2">
        <v>3.835</v>
      </c>
      <c r="I127" s="2">
        <v>1150215</v>
      </c>
      <c r="J127">
        <v>17501750</v>
      </c>
      <c r="K127" s="6">
        <v>128861.15347955799</v>
      </c>
      <c r="L127">
        <v>2022</v>
      </c>
    </row>
    <row r="128" spans="1:12">
      <c r="A128" s="2" t="s">
        <v>11</v>
      </c>
      <c r="B128" s="2" t="s">
        <v>23</v>
      </c>
      <c r="C128" s="2">
        <v>25</v>
      </c>
      <c r="D128" s="2">
        <v>2.7</v>
      </c>
      <c r="E128" s="2">
        <v>7.3</v>
      </c>
      <c r="F128" s="2">
        <v>1869</v>
      </c>
      <c r="G128" s="2">
        <v>56</v>
      </c>
      <c r="H128" s="2">
        <v>10.5</v>
      </c>
      <c r="I128" s="2">
        <v>47195</v>
      </c>
      <c r="J128">
        <v>272700</v>
      </c>
      <c r="K128" s="6">
        <v>2075.1120852941199</v>
      </c>
      <c r="L128">
        <v>2022</v>
      </c>
    </row>
    <row r="129" spans="1:12">
      <c r="A129" s="2" t="s">
        <v>11</v>
      </c>
      <c r="B129" s="2" t="s">
        <v>23</v>
      </c>
      <c r="C129" s="2">
        <v>25</v>
      </c>
      <c r="D129" s="2">
        <v>3.05</v>
      </c>
      <c r="E129" s="2">
        <v>6.9</v>
      </c>
      <c r="F129" s="2">
        <v>2090.5</v>
      </c>
      <c r="G129" s="2">
        <v>42.5</v>
      </c>
      <c r="H129" s="2">
        <v>28.6</v>
      </c>
      <c r="I129" s="2">
        <v>110215</v>
      </c>
      <c r="J129">
        <v>1752700</v>
      </c>
      <c r="K129" s="6">
        <v>12964.6863382588</v>
      </c>
      <c r="L129">
        <v>2022</v>
      </c>
    </row>
    <row r="130" spans="1:12">
      <c r="A130" s="2" t="s">
        <v>11</v>
      </c>
      <c r="B130" s="2" t="s">
        <v>23</v>
      </c>
      <c r="C130" s="2">
        <v>24.5</v>
      </c>
      <c r="D130" s="2">
        <v>4.8</v>
      </c>
      <c r="E130" s="2">
        <v>7.4</v>
      </c>
      <c r="F130" s="2">
        <v>604</v>
      </c>
      <c r="G130" s="2">
        <v>7.5</v>
      </c>
      <c r="H130" s="2">
        <v>4.05</v>
      </c>
      <c r="I130" s="2">
        <v>4285</v>
      </c>
      <c r="J130">
        <v>81750</v>
      </c>
      <c r="K130" s="6">
        <v>651.90360495294101</v>
      </c>
      <c r="L130">
        <v>2022</v>
      </c>
    </row>
    <row r="131" spans="1:12">
      <c r="A131" s="2" t="s">
        <v>11</v>
      </c>
      <c r="B131" s="2" t="s">
        <v>23</v>
      </c>
      <c r="C131" s="2">
        <v>24</v>
      </c>
      <c r="D131" s="2">
        <v>7.25</v>
      </c>
      <c r="E131" s="2">
        <v>7.65</v>
      </c>
      <c r="F131" s="2">
        <v>591.5</v>
      </c>
      <c r="G131" s="2">
        <v>4.0999999999999996</v>
      </c>
      <c r="H131" s="2">
        <v>0.87</v>
      </c>
      <c r="I131" s="2">
        <v>174</v>
      </c>
      <c r="J131">
        <v>377</v>
      </c>
      <c r="K131" s="6">
        <v>66.017095940000004</v>
      </c>
      <c r="L131">
        <v>2022</v>
      </c>
    </row>
    <row r="132" spans="1:12">
      <c r="A132" s="2" t="s">
        <v>11</v>
      </c>
      <c r="B132" s="2" t="s">
        <v>23</v>
      </c>
      <c r="C132" s="2">
        <v>23</v>
      </c>
      <c r="D132" s="2">
        <v>5.95</v>
      </c>
      <c r="E132" s="2">
        <v>8.3000000000000007</v>
      </c>
      <c r="F132" s="2">
        <v>366</v>
      </c>
      <c r="G132" s="2">
        <v>2.5</v>
      </c>
      <c r="H132" s="2">
        <v>10.99</v>
      </c>
      <c r="I132" s="2">
        <v>635</v>
      </c>
      <c r="J132">
        <v>1260</v>
      </c>
      <c r="K132" s="6">
        <v>64.889793562352907</v>
      </c>
      <c r="L132">
        <v>2022</v>
      </c>
    </row>
    <row r="133" spans="1:12">
      <c r="A133" s="2" t="s">
        <v>11</v>
      </c>
      <c r="B133" s="2" t="s">
        <v>23</v>
      </c>
      <c r="C133" s="2">
        <v>25</v>
      </c>
      <c r="D133" s="2">
        <v>4.0999999999999996</v>
      </c>
      <c r="E133" s="2">
        <v>7.15</v>
      </c>
      <c r="F133" s="2">
        <v>698.5</v>
      </c>
      <c r="G133" s="2">
        <v>10.5</v>
      </c>
      <c r="H133" s="2">
        <v>2.4500000000000002</v>
      </c>
      <c r="I133" s="2">
        <v>4365</v>
      </c>
      <c r="J133">
        <v>81200</v>
      </c>
      <c r="K133" s="6">
        <v>645.06600060588198</v>
      </c>
      <c r="L133">
        <v>2022</v>
      </c>
    </row>
    <row r="134" spans="1:12">
      <c r="A134" s="2" t="s">
        <v>11</v>
      </c>
      <c r="B134" s="2" t="s">
        <v>23</v>
      </c>
      <c r="C134" s="2">
        <v>25</v>
      </c>
      <c r="D134" s="2">
        <v>4.7</v>
      </c>
      <c r="E134" s="2">
        <v>6.85</v>
      </c>
      <c r="F134" s="2">
        <v>730.5</v>
      </c>
      <c r="G134" s="2">
        <v>17.5</v>
      </c>
      <c r="H134" s="2">
        <v>2.4500000000000002</v>
      </c>
      <c r="I134" s="2">
        <v>6135</v>
      </c>
      <c r="J134">
        <v>81750</v>
      </c>
      <c r="K134" s="6">
        <v>655.62760042941204</v>
      </c>
      <c r="L134">
        <v>2022</v>
      </c>
    </row>
    <row r="135" spans="1:12">
      <c r="A135" s="2" t="s">
        <v>11</v>
      </c>
      <c r="B135" s="2" t="s">
        <v>23</v>
      </c>
      <c r="C135" s="2">
        <v>27.5</v>
      </c>
      <c r="D135" s="2">
        <v>6.75</v>
      </c>
      <c r="E135" s="2">
        <v>7.8</v>
      </c>
      <c r="F135" s="2">
        <v>462.5</v>
      </c>
      <c r="G135" s="2">
        <v>2.15</v>
      </c>
      <c r="H135" s="2">
        <v>1.75</v>
      </c>
      <c r="I135" s="2">
        <v>92</v>
      </c>
      <c r="J135">
        <v>347</v>
      </c>
      <c r="K135" s="6">
        <v>61.619732238235301</v>
      </c>
      <c r="L135">
        <v>2022</v>
      </c>
    </row>
    <row r="136" spans="1:12">
      <c r="A136" s="2" t="s">
        <v>11</v>
      </c>
      <c r="B136" s="2" t="s">
        <v>23</v>
      </c>
      <c r="C136" s="2">
        <v>25</v>
      </c>
      <c r="D136" s="2">
        <v>4.6500000000000004</v>
      </c>
      <c r="E136" s="2">
        <v>7.15</v>
      </c>
      <c r="F136" s="2">
        <v>828</v>
      </c>
      <c r="G136" s="2">
        <v>10.5</v>
      </c>
      <c r="H136" s="2">
        <v>2.4500000000000002</v>
      </c>
      <c r="I136" s="2">
        <v>3989.5</v>
      </c>
      <c r="J136">
        <v>46800</v>
      </c>
      <c r="K136" s="6">
        <v>395.75602210588198</v>
      </c>
      <c r="L136">
        <v>2022</v>
      </c>
    </row>
    <row r="137" spans="1:12">
      <c r="A137" s="2" t="s">
        <v>11</v>
      </c>
      <c r="B137" s="2" t="s">
        <v>23</v>
      </c>
      <c r="C137" s="2">
        <v>28.5</v>
      </c>
      <c r="D137" s="2">
        <v>6.25</v>
      </c>
      <c r="E137" s="2">
        <v>8.6</v>
      </c>
      <c r="F137" s="2">
        <v>598</v>
      </c>
      <c r="G137" s="2">
        <v>3.25</v>
      </c>
      <c r="H137" s="2">
        <v>1.47</v>
      </c>
      <c r="I137" s="2">
        <v>750</v>
      </c>
      <c r="J137">
        <v>5300</v>
      </c>
      <c r="K137" s="6">
        <v>97.947810348823495</v>
      </c>
      <c r="L137">
        <v>2022</v>
      </c>
    </row>
    <row r="138" spans="1:12">
      <c r="A138" s="2" t="s">
        <v>11</v>
      </c>
      <c r="B138" s="2" t="s">
        <v>23</v>
      </c>
      <c r="C138" s="2">
        <v>25</v>
      </c>
      <c r="D138" s="2">
        <v>5.45</v>
      </c>
      <c r="E138" s="2">
        <v>7.15</v>
      </c>
      <c r="F138" s="2">
        <v>979</v>
      </c>
      <c r="G138" s="2">
        <v>6</v>
      </c>
      <c r="H138" s="2">
        <v>3.4950000000000001</v>
      </c>
      <c r="I138" s="2">
        <v>2455</v>
      </c>
      <c r="J138">
        <v>81200</v>
      </c>
      <c r="K138" s="6">
        <v>652.24504129588195</v>
      </c>
      <c r="L138">
        <v>2022</v>
      </c>
    </row>
    <row r="139" spans="1:12">
      <c r="A139" s="2" t="s">
        <v>11</v>
      </c>
      <c r="B139" s="2" t="s">
        <v>23</v>
      </c>
      <c r="C139" s="2">
        <v>26.5</v>
      </c>
      <c r="D139" s="2">
        <v>7.9</v>
      </c>
      <c r="E139" s="2">
        <v>8.0500000000000007</v>
      </c>
      <c r="F139" s="2">
        <v>305</v>
      </c>
      <c r="G139" s="2">
        <v>1.8</v>
      </c>
      <c r="H139" s="2">
        <v>1.3</v>
      </c>
      <c r="I139" s="2">
        <v>45</v>
      </c>
      <c r="J139">
        <v>205</v>
      </c>
      <c r="K139" s="6">
        <v>66.884433635294101</v>
      </c>
      <c r="L139">
        <v>2022</v>
      </c>
    </row>
    <row r="140" spans="1:12">
      <c r="A140" s="2" t="s">
        <v>11</v>
      </c>
      <c r="B140" s="2" t="s">
        <v>23</v>
      </c>
      <c r="C140" s="2">
        <v>24.5</v>
      </c>
      <c r="D140" s="2">
        <v>5.35</v>
      </c>
      <c r="E140" s="2">
        <v>8.3000000000000007</v>
      </c>
      <c r="F140" s="2">
        <v>1214.5</v>
      </c>
      <c r="G140" s="2">
        <v>4.5</v>
      </c>
      <c r="H140" s="2">
        <v>2.62</v>
      </c>
      <c r="I140" s="2">
        <v>770</v>
      </c>
      <c r="J140">
        <v>6850</v>
      </c>
      <c r="K140" s="6">
        <v>107.15134272235299</v>
      </c>
      <c r="L140">
        <v>2022</v>
      </c>
    </row>
    <row r="141" spans="1:12">
      <c r="A141" s="2" t="s">
        <v>11</v>
      </c>
      <c r="B141" s="2" t="s">
        <v>23</v>
      </c>
      <c r="C141" s="2">
        <v>25</v>
      </c>
      <c r="D141" s="2">
        <v>3.05</v>
      </c>
      <c r="E141" s="2">
        <v>7.05</v>
      </c>
      <c r="F141" s="2">
        <v>3598.5</v>
      </c>
      <c r="G141" s="2">
        <v>197.5</v>
      </c>
      <c r="H141" s="2">
        <v>11.605</v>
      </c>
      <c r="I141" s="2">
        <v>550001150</v>
      </c>
      <c r="J141">
        <v>1750012000</v>
      </c>
      <c r="K141" s="6">
        <v>12880235.896120301</v>
      </c>
      <c r="L141">
        <v>2022</v>
      </c>
    </row>
    <row r="142" spans="1:12">
      <c r="A142" s="2" t="s">
        <v>11</v>
      </c>
      <c r="B142" s="2" t="s">
        <v>23</v>
      </c>
      <c r="C142" s="2">
        <v>25</v>
      </c>
      <c r="D142" s="2">
        <v>4.25</v>
      </c>
      <c r="E142" s="2">
        <v>7.15</v>
      </c>
      <c r="F142" s="2">
        <v>1273.5</v>
      </c>
      <c r="G142" s="2">
        <v>28</v>
      </c>
      <c r="H142" s="2">
        <v>4.21</v>
      </c>
      <c r="I142" s="2">
        <v>4330</v>
      </c>
      <c r="J142">
        <v>84600</v>
      </c>
      <c r="K142" s="6">
        <v>682.48549542588205</v>
      </c>
      <c r="L142">
        <v>2022</v>
      </c>
    </row>
    <row r="143" spans="1:12">
      <c r="A143" s="2" t="s">
        <v>11</v>
      </c>
      <c r="B143" s="2" t="s">
        <v>23</v>
      </c>
      <c r="C143" s="2">
        <v>25</v>
      </c>
      <c r="D143" s="2">
        <v>5.05</v>
      </c>
      <c r="E143" s="2">
        <v>7.2</v>
      </c>
      <c r="F143" s="2">
        <v>610.5</v>
      </c>
      <c r="G143" s="2">
        <v>9</v>
      </c>
      <c r="H143" s="2">
        <v>2.36</v>
      </c>
      <c r="I143" s="2">
        <v>5565</v>
      </c>
      <c r="J143">
        <v>47200</v>
      </c>
      <c r="K143" s="6">
        <v>399.34860725529398</v>
      </c>
      <c r="L143">
        <v>2022</v>
      </c>
    </row>
    <row r="144" spans="1:12">
      <c r="A144" s="2" t="s">
        <v>11</v>
      </c>
      <c r="B144" s="2" t="s">
        <v>23</v>
      </c>
      <c r="C144" s="2">
        <v>25</v>
      </c>
      <c r="D144" s="2">
        <v>3.05</v>
      </c>
      <c r="E144" s="2">
        <v>7.35</v>
      </c>
      <c r="F144" s="2">
        <v>1202.5</v>
      </c>
      <c r="G144" s="2">
        <v>17</v>
      </c>
      <c r="H144" s="2">
        <v>3.5150000000000001</v>
      </c>
      <c r="I144" s="2">
        <v>470200</v>
      </c>
      <c r="J144">
        <v>4601750</v>
      </c>
      <c r="K144" s="6">
        <v>33916.2641085535</v>
      </c>
      <c r="L144">
        <v>2022</v>
      </c>
    </row>
    <row r="145" spans="1:12">
      <c r="A145" s="2" t="s">
        <v>11</v>
      </c>
      <c r="B145" s="2" t="s">
        <v>23</v>
      </c>
      <c r="C145" s="2">
        <v>25</v>
      </c>
      <c r="D145" s="2">
        <v>4.8499999999999996</v>
      </c>
      <c r="E145" s="2">
        <v>7.35</v>
      </c>
      <c r="F145" s="2">
        <v>692</v>
      </c>
      <c r="G145" s="2">
        <v>17.100000000000001</v>
      </c>
      <c r="H145" s="2">
        <v>2.2000000000000002</v>
      </c>
      <c r="I145" s="2">
        <v>2465</v>
      </c>
      <c r="J145">
        <v>81750</v>
      </c>
      <c r="K145" s="6">
        <v>657.12966432352903</v>
      </c>
      <c r="L145">
        <v>2022</v>
      </c>
    </row>
    <row r="146" spans="1:12">
      <c r="A146" s="2" t="s">
        <v>11</v>
      </c>
      <c r="B146" s="2" t="s">
        <v>23</v>
      </c>
      <c r="C146" s="2">
        <v>25</v>
      </c>
      <c r="D146" s="2">
        <v>5.5</v>
      </c>
      <c r="E146" s="2">
        <v>7.65</v>
      </c>
      <c r="F146" s="2">
        <v>503.5</v>
      </c>
      <c r="G146" s="2">
        <v>6.5</v>
      </c>
      <c r="H146" s="2">
        <v>5.55</v>
      </c>
      <c r="I146" s="2">
        <v>2555</v>
      </c>
      <c r="J146">
        <v>81200</v>
      </c>
      <c r="K146" s="6">
        <v>651.5912611</v>
      </c>
      <c r="L146">
        <v>2022</v>
      </c>
    </row>
    <row r="147" spans="1:12">
      <c r="A147" s="2" t="s">
        <v>11</v>
      </c>
      <c r="B147" s="2" t="s">
        <v>23</v>
      </c>
      <c r="C147" s="2">
        <v>25</v>
      </c>
      <c r="D147" s="2">
        <v>3.5</v>
      </c>
      <c r="E147" s="2">
        <v>6.95</v>
      </c>
      <c r="F147" s="2">
        <v>733</v>
      </c>
      <c r="G147" s="2">
        <v>59.5</v>
      </c>
      <c r="H147" s="2">
        <v>1.96</v>
      </c>
      <c r="I147" s="2">
        <v>2565</v>
      </c>
      <c r="J147">
        <v>81750</v>
      </c>
      <c r="K147" s="6">
        <v>669.35782480823502</v>
      </c>
      <c r="L147">
        <v>2022</v>
      </c>
    </row>
    <row r="148" spans="1:12">
      <c r="A148" s="2" t="s">
        <v>11</v>
      </c>
      <c r="B148" s="2" t="s">
        <v>23</v>
      </c>
      <c r="C148" s="2">
        <v>24.5</v>
      </c>
      <c r="D148" s="2">
        <v>4.75</v>
      </c>
      <c r="E148" s="2">
        <v>7.4</v>
      </c>
      <c r="F148" s="2">
        <v>564</v>
      </c>
      <c r="G148" s="2">
        <v>11</v>
      </c>
      <c r="H148" s="2">
        <v>2.4500000000000002</v>
      </c>
      <c r="I148" s="2">
        <v>11615</v>
      </c>
      <c r="J148">
        <v>121200</v>
      </c>
      <c r="K148" s="6">
        <v>943.38811725294102</v>
      </c>
      <c r="L148">
        <v>2022</v>
      </c>
    </row>
    <row r="149" spans="1:12">
      <c r="A149" s="2" t="s">
        <v>11</v>
      </c>
      <c r="B149" s="2" t="s">
        <v>23</v>
      </c>
      <c r="C149" s="2">
        <v>24.5</v>
      </c>
      <c r="D149" s="2">
        <v>6.95</v>
      </c>
      <c r="E149" s="2">
        <v>7.4</v>
      </c>
      <c r="F149" s="2">
        <v>967.5</v>
      </c>
      <c r="G149" s="2">
        <v>4</v>
      </c>
      <c r="H149" s="2">
        <v>1.1499999999999999</v>
      </c>
      <c r="I149" s="2">
        <v>99.5</v>
      </c>
      <c r="J149">
        <v>205</v>
      </c>
      <c r="K149" s="6">
        <v>64.287768152941197</v>
      </c>
      <c r="L149">
        <v>2022</v>
      </c>
    </row>
    <row r="150" spans="1:12">
      <c r="A150" s="2" t="s">
        <v>11</v>
      </c>
      <c r="B150" s="2" t="s">
        <v>23</v>
      </c>
      <c r="C150" s="2">
        <v>25</v>
      </c>
      <c r="D150" s="2">
        <v>2.7</v>
      </c>
      <c r="E150" s="2">
        <v>7.05</v>
      </c>
      <c r="F150" s="2">
        <v>1403.5</v>
      </c>
      <c r="G150" s="2">
        <v>35.5</v>
      </c>
      <c r="H150" s="2">
        <v>4.41</v>
      </c>
      <c r="I150" s="2">
        <v>6065</v>
      </c>
      <c r="J150">
        <v>47200</v>
      </c>
      <c r="K150" s="6">
        <v>402.22075226705903</v>
      </c>
      <c r="L150">
        <v>2022</v>
      </c>
    </row>
    <row r="151" spans="1:12">
      <c r="A151" s="2" t="s">
        <v>11</v>
      </c>
      <c r="B151" s="2" t="s">
        <v>23</v>
      </c>
      <c r="C151" s="2">
        <v>24.5</v>
      </c>
      <c r="D151" s="2">
        <v>6.55</v>
      </c>
      <c r="E151" s="2">
        <v>7.65</v>
      </c>
      <c r="F151" s="2">
        <v>747.5</v>
      </c>
      <c r="G151" s="2">
        <v>3.75</v>
      </c>
      <c r="H151" s="2">
        <v>0.86499999999999999</v>
      </c>
      <c r="I151" s="2">
        <v>104</v>
      </c>
      <c r="J151">
        <v>209.5</v>
      </c>
      <c r="K151" s="6">
        <v>61.255941679999999</v>
      </c>
      <c r="L151">
        <v>2022</v>
      </c>
    </row>
    <row r="152" spans="1:12">
      <c r="A152" s="2" t="s">
        <v>11</v>
      </c>
      <c r="B152" s="2" t="s">
        <v>23</v>
      </c>
      <c r="C152" s="2">
        <v>24.5</v>
      </c>
      <c r="D152" s="2">
        <v>3.05</v>
      </c>
      <c r="E152" s="2">
        <v>7.25</v>
      </c>
      <c r="F152" s="2">
        <v>1185</v>
      </c>
      <c r="G152" s="2">
        <v>15</v>
      </c>
      <c r="H152" s="2">
        <v>5</v>
      </c>
      <c r="I152" s="2">
        <v>240115</v>
      </c>
      <c r="J152">
        <v>1751750</v>
      </c>
      <c r="K152" s="6">
        <v>12939.080546764701</v>
      </c>
      <c r="L152">
        <v>2022</v>
      </c>
    </row>
    <row r="153" spans="1:12">
      <c r="A153" s="2" t="s">
        <v>11</v>
      </c>
      <c r="B153" s="2" t="s">
        <v>23</v>
      </c>
      <c r="C153" s="2">
        <v>25</v>
      </c>
      <c r="D153" s="2">
        <v>4.5999999999999996</v>
      </c>
      <c r="E153" s="2">
        <v>7.1</v>
      </c>
      <c r="F153" s="2">
        <v>863.5</v>
      </c>
      <c r="G153" s="2">
        <v>6.5</v>
      </c>
      <c r="H153" s="2">
        <v>6.9749999999999996</v>
      </c>
      <c r="I153" s="2">
        <v>13740</v>
      </c>
      <c r="J153">
        <v>121750</v>
      </c>
      <c r="K153" s="6">
        <v>945.46960912647103</v>
      </c>
      <c r="L153">
        <v>2022</v>
      </c>
    </row>
    <row r="154" spans="1:12">
      <c r="A154" s="2" t="s">
        <v>11</v>
      </c>
      <c r="B154" s="2" t="s">
        <v>23</v>
      </c>
      <c r="C154" s="2">
        <v>25</v>
      </c>
      <c r="D154" s="2">
        <v>4.6500000000000004</v>
      </c>
      <c r="E154" s="2">
        <v>7</v>
      </c>
      <c r="F154" s="2">
        <v>746</v>
      </c>
      <c r="G154" s="2">
        <v>7.5</v>
      </c>
      <c r="H154" s="2">
        <v>2.34</v>
      </c>
      <c r="I154" s="2">
        <v>4315</v>
      </c>
      <c r="J154">
        <v>81200</v>
      </c>
      <c r="K154" s="6">
        <v>646.75347749764705</v>
      </c>
      <c r="L154">
        <v>2022</v>
      </c>
    </row>
    <row r="155" spans="1:12">
      <c r="A155" s="2" t="s">
        <v>11</v>
      </c>
      <c r="B155" s="2" t="s">
        <v>23</v>
      </c>
      <c r="C155" s="2">
        <v>24.5</v>
      </c>
      <c r="D155" s="2">
        <v>4.6500000000000004</v>
      </c>
      <c r="E155" s="2">
        <v>7.05</v>
      </c>
      <c r="F155" s="2">
        <v>560</v>
      </c>
      <c r="G155" s="2">
        <v>13.5</v>
      </c>
      <c r="H155" s="2">
        <v>1.65</v>
      </c>
      <c r="I155" s="2">
        <v>16085</v>
      </c>
      <c r="J155">
        <v>271200</v>
      </c>
      <c r="K155" s="6">
        <v>2047.24616644706</v>
      </c>
      <c r="L155">
        <v>2022</v>
      </c>
    </row>
    <row r="156" spans="1:12">
      <c r="A156" s="2" t="s">
        <v>11</v>
      </c>
      <c r="B156" s="2" t="s">
        <v>23</v>
      </c>
      <c r="C156" s="2">
        <v>25</v>
      </c>
      <c r="D156" s="2">
        <v>3.7</v>
      </c>
      <c r="E156" s="2">
        <v>7.4</v>
      </c>
      <c r="F156" s="2">
        <v>1003.5</v>
      </c>
      <c r="G156" s="2">
        <v>19</v>
      </c>
      <c r="H156" s="2">
        <v>3.375</v>
      </c>
      <c r="I156" s="2">
        <v>23670</v>
      </c>
      <c r="J156">
        <v>274600</v>
      </c>
      <c r="K156" s="6">
        <v>2072.3660226029401</v>
      </c>
      <c r="L156">
        <v>2022</v>
      </c>
    </row>
    <row r="157" spans="1:12">
      <c r="A157" s="2" t="s">
        <v>11</v>
      </c>
      <c r="B157" s="2" t="s">
        <v>23</v>
      </c>
      <c r="C157" s="2">
        <v>25</v>
      </c>
      <c r="D157" s="2">
        <v>2.35</v>
      </c>
      <c r="E157" s="2">
        <v>7</v>
      </c>
      <c r="F157" s="2">
        <v>1286.5</v>
      </c>
      <c r="G157" s="2">
        <v>72.5</v>
      </c>
      <c r="H157" s="2">
        <v>18.5</v>
      </c>
      <c r="I157" s="2">
        <v>135230</v>
      </c>
      <c r="J157">
        <v>1201750</v>
      </c>
      <c r="K157" s="6">
        <v>8915.9570691176505</v>
      </c>
      <c r="L157">
        <v>2022</v>
      </c>
    </row>
    <row r="158" spans="1:12">
      <c r="A158" s="2" t="s">
        <v>11</v>
      </c>
      <c r="B158" s="2" t="s">
        <v>23</v>
      </c>
      <c r="C158" s="2">
        <v>25</v>
      </c>
      <c r="D158" s="2">
        <v>4.0999999999999996</v>
      </c>
      <c r="E158" s="2">
        <v>7.35</v>
      </c>
      <c r="F158" s="2">
        <v>671</v>
      </c>
      <c r="G158" s="2">
        <v>9</v>
      </c>
      <c r="H158" s="2">
        <v>2.29</v>
      </c>
      <c r="I158" s="2">
        <v>3235</v>
      </c>
      <c r="J158">
        <v>28200</v>
      </c>
      <c r="K158" s="6">
        <v>254.513094603529</v>
      </c>
      <c r="L158">
        <v>2022</v>
      </c>
    </row>
    <row r="159" spans="1:12">
      <c r="A159" s="2" t="s">
        <v>11</v>
      </c>
      <c r="B159" s="2" t="s">
        <v>23</v>
      </c>
      <c r="C159" s="2">
        <v>25</v>
      </c>
      <c r="D159" s="2">
        <v>6.4</v>
      </c>
      <c r="E159" s="2">
        <v>7.6</v>
      </c>
      <c r="F159" s="2">
        <v>554</v>
      </c>
      <c r="G159" s="2">
        <v>6.5</v>
      </c>
      <c r="H159" s="2">
        <v>2</v>
      </c>
      <c r="I159" s="2">
        <v>3635</v>
      </c>
      <c r="J159">
        <v>81200</v>
      </c>
      <c r="K159" s="6">
        <v>656.82762997058796</v>
      </c>
      <c r="L159">
        <v>2022</v>
      </c>
    </row>
    <row r="160" spans="1:12">
      <c r="A160" s="2" t="s">
        <v>11</v>
      </c>
      <c r="B160" s="2" t="s">
        <v>23</v>
      </c>
      <c r="C160" s="2">
        <v>24.5</v>
      </c>
      <c r="D160" s="2">
        <v>6.45</v>
      </c>
      <c r="E160" s="2">
        <v>7.8</v>
      </c>
      <c r="F160" s="2">
        <v>410</v>
      </c>
      <c r="G160" s="2">
        <v>2.25</v>
      </c>
      <c r="H160" s="2">
        <v>0.3</v>
      </c>
      <c r="I160" s="2">
        <v>230</v>
      </c>
      <c r="J160">
        <v>1400</v>
      </c>
      <c r="K160" s="6">
        <v>67.3093949382353</v>
      </c>
      <c r="L160">
        <v>2022</v>
      </c>
    </row>
    <row r="161" spans="1:12">
      <c r="A161" s="2" t="s">
        <v>11</v>
      </c>
      <c r="B161" s="2" t="s">
        <v>23</v>
      </c>
      <c r="C161" s="2">
        <v>25</v>
      </c>
      <c r="D161" s="2">
        <v>4.25</v>
      </c>
      <c r="E161" s="2">
        <v>7.55</v>
      </c>
      <c r="F161" s="2">
        <v>1530</v>
      </c>
      <c r="G161" s="2">
        <v>13</v>
      </c>
      <c r="H161" s="2">
        <v>4.1900000000000004</v>
      </c>
      <c r="I161" s="2">
        <v>20085</v>
      </c>
      <c r="J161">
        <v>271750</v>
      </c>
      <c r="K161" s="6">
        <v>2054.6215865211798</v>
      </c>
      <c r="L161">
        <v>2022</v>
      </c>
    </row>
    <row r="162" spans="1:12">
      <c r="A162" s="2" t="s">
        <v>11</v>
      </c>
      <c r="B162" s="2" t="s">
        <v>23</v>
      </c>
      <c r="C162" s="2">
        <v>25</v>
      </c>
      <c r="D162" s="2">
        <v>3.35</v>
      </c>
      <c r="E162" s="2">
        <v>7.7</v>
      </c>
      <c r="F162" s="2">
        <v>820</v>
      </c>
      <c r="G162" s="2">
        <v>21</v>
      </c>
      <c r="H162" s="2">
        <v>4.3</v>
      </c>
      <c r="I162" s="2">
        <v>31705</v>
      </c>
      <c r="J162">
        <v>274600</v>
      </c>
      <c r="K162" s="6">
        <v>2071.05177212941</v>
      </c>
      <c r="L162">
        <v>2022</v>
      </c>
    </row>
    <row r="163" spans="1:12">
      <c r="A163" s="2" t="s">
        <v>11</v>
      </c>
      <c r="B163" s="2" t="s">
        <v>23</v>
      </c>
      <c r="C163" s="2">
        <v>24</v>
      </c>
      <c r="D163" s="2">
        <v>5.95</v>
      </c>
      <c r="E163" s="2">
        <v>8.15</v>
      </c>
      <c r="F163" s="2">
        <v>771</v>
      </c>
      <c r="G163" s="2">
        <v>4.45</v>
      </c>
      <c r="H163" s="2">
        <v>2.1800000000000002</v>
      </c>
      <c r="I163" s="2">
        <v>1240</v>
      </c>
      <c r="J163">
        <v>6250</v>
      </c>
      <c r="K163" s="6">
        <v>103.736005004118</v>
      </c>
      <c r="L163">
        <v>2022</v>
      </c>
    </row>
    <row r="164" spans="1:12">
      <c r="A164" s="2" t="s">
        <v>11</v>
      </c>
      <c r="B164" s="2" t="s">
        <v>23</v>
      </c>
      <c r="C164" s="2">
        <v>24.5</v>
      </c>
      <c r="D164" s="2">
        <v>3.2</v>
      </c>
      <c r="E164" s="2">
        <v>6.95</v>
      </c>
      <c r="F164" s="2">
        <v>1007.5</v>
      </c>
      <c r="G164" s="2">
        <v>51</v>
      </c>
      <c r="H164" s="2">
        <v>10.5</v>
      </c>
      <c r="I164" s="2">
        <v>15500315</v>
      </c>
      <c r="J164">
        <v>175004600</v>
      </c>
      <c r="K164" s="6">
        <v>1288097.4462850899</v>
      </c>
      <c r="L164">
        <v>2022</v>
      </c>
    </row>
    <row r="165" spans="1:12">
      <c r="A165" s="2" t="s">
        <v>11</v>
      </c>
      <c r="B165" s="2" t="s">
        <v>23</v>
      </c>
      <c r="C165" s="2">
        <v>25</v>
      </c>
      <c r="D165" s="2">
        <v>2.5</v>
      </c>
      <c r="E165" s="2">
        <v>7.7</v>
      </c>
      <c r="F165" s="2">
        <v>1223.5</v>
      </c>
      <c r="G165" s="2">
        <v>20</v>
      </c>
      <c r="H165" s="2">
        <v>7.7</v>
      </c>
      <c r="I165" s="2">
        <v>17165</v>
      </c>
      <c r="J165">
        <v>271200</v>
      </c>
      <c r="K165" s="6">
        <v>2042.71219942941</v>
      </c>
      <c r="L165">
        <v>2022</v>
      </c>
    </row>
    <row r="166" spans="1:12">
      <c r="A166" s="2" t="s">
        <v>11</v>
      </c>
      <c r="B166" s="2" t="s">
        <v>23</v>
      </c>
      <c r="C166" s="2">
        <v>25</v>
      </c>
      <c r="D166" s="2">
        <v>4.5999999999999996</v>
      </c>
      <c r="E166" s="2">
        <v>7.15</v>
      </c>
      <c r="F166" s="2">
        <v>655</v>
      </c>
      <c r="G166" s="2">
        <v>6</v>
      </c>
      <c r="H166" s="2">
        <v>6.46</v>
      </c>
      <c r="I166" s="2">
        <v>5605</v>
      </c>
      <c r="J166">
        <v>47750</v>
      </c>
      <c r="K166" s="6">
        <v>399.63270342588203</v>
      </c>
      <c r="L166">
        <v>2022</v>
      </c>
    </row>
    <row r="167" spans="1:12">
      <c r="A167" s="2" t="s">
        <v>11</v>
      </c>
      <c r="B167" s="2" t="s">
        <v>23</v>
      </c>
      <c r="C167" s="2">
        <v>25</v>
      </c>
      <c r="D167" s="2">
        <v>5.55</v>
      </c>
      <c r="E167" s="2">
        <v>7.55</v>
      </c>
      <c r="F167" s="2">
        <v>1153.5</v>
      </c>
      <c r="G167" s="2">
        <v>5.5</v>
      </c>
      <c r="H167" s="2">
        <v>12.565</v>
      </c>
      <c r="I167" s="2">
        <v>4770</v>
      </c>
      <c r="J167">
        <v>81200</v>
      </c>
      <c r="K167" s="6">
        <v>654.793845271176</v>
      </c>
      <c r="L167">
        <v>2022</v>
      </c>
    </row>
    <row r="168" spans="1:12">
      <c r="A168" s="2" t="s">
        <v>11</v>
      </c>
      <c r="B168" s="2" t="s">
        <v>23</v>
      </c>
      <c r="C168" s="2">
        <v>24</v>
      </c>
      <c r="D168" s="2">
        <v>6.1</v>
      </c>
      <c r="E168" s="2">
        <v>7.75</v>
      </c>
      <c r="F168" s="2">
        <v>878</v>
      </c>
      <c r="G168" s="2">
        <v>4.5999999999999996</v>
      </c>
      <c r="H168" s="2">
        <v>1.03</v>
      </c>
      <c r="I168" s="2">
        <v>231</v>
      </c>
      <c r="J168">
        <v>487.5</v>
      </c>
      <c r="K168" s="6">
        <v>61.923200118823502</v>
      </c>
      <c r="L168">
        <v>2022</v>
      </c>
    </row>
    <row r="169" spans="1:12">
      <c r="A169" s="2" t="s">
        <v>11</v>
      </c>
      <c r="B169" s="2" t="s">
        <v>23</v>
      </c>
      <c r="C169" s="2">
        <v>25</v>
      </c>
      <c r="D169" s="2">
        <v>3.35</v>
      </c>
      <c r="E169" s="2">
        <v>7.15</v>
      </c>
      <c r="F169" s="2">
        <v>691.5</v>
      </c>
      <c r="G169" s="2">
        <v>27</v>
      </c>
      <c r="H169" s="2">
        <v>2.59</v>
      </c>
      <c r="I169" s="2">
        <v>11500155</v>
      </c>
      <c r="J169">
        <v>800001750</v>
      </c>
      <c r="K169" s="6">
        <v>5888063.9680715902</v>
      </c>
      <c r="L169">
        <v>2022</v>
      </c>
    </row>
    <row r="170" spans="1:12">
      <c r="A170" s="2" t="s">
        <v>11</v>
      </c>
      <c r="B170" s="2" t="s">
        <v>23</v>
      </c>
      <c r="C170" s="2">
        <v>25</v>
      </c>
      <c r="D170" s="2">
        <v>3.7</v>
      </c>
      <c r="E170" s="2">
        <v>7.85</v>
      </c>
      <c r="F170" s="2">
        <v>323</v>
      </c>
      <c r="G170" s="2">
        <v>15</v>
      </c>
      <c r="H170" s="2">
        <v>2.4500000000000002</v>
      </c>
      <c r="I170" s="2">
        <v>20315</v>
      </c>
      <c r="J170">
        <v>177700</v>
      </c>
      <c r="K170" s="6">
        <v>1354.74244101765</v>
      </c>
      <c r="L170">
        <v>2022</v>
      </c>
    </row>
    <row r="171" spans="1:12">
      <c r="A171" s="2" t="s">
        <v>11</v>
      </c>
      <c r="B171" s="2" t="s">
        <v>23</v>
      </c>
      <c r="C171" s="2">
        <v>25</v>
      </c>
      <c r="D171" s="2">
        <v>3.7</v>
      </c>
      <c r="E171" s="2">
        <v>8.3000000000000007</v>
      </c>
      <c r="F171" s="2">
        <v>327</v>
      </c>
      <c r="G171" s="2">
        <v>10.7</v>
      </c>
      <c r="H171" s="2">
        <v>1</v>
      </c>
      <c r="I171" s="2">
        <v>47230</v>
      </c>
      <c r="J171">
        <v>272700</v>
      </c>
      <c r="K171" s="6">
        <v>2052.6835805823498</v>
      </c>
      <c r="L171">
        <v>2022</v>
      </c>
    </row>
    <row r="172" spans="1:12">
      <c r="A172" s="2" t="s">
        <v>11</v>
      </c>
      <c r="B172" s="2" t="s">
        <v>23</v>
      </c>
      <c r="C172" s="2">
        <v>25</v>
      </c>
      <c r="D172" s="2">
        <v>7.2</v>
      </c>
      <c r="E172" s="2">
        <v>7.75</v>
      </c>
      <c r="F172" s="2">
        <v>910.5</v>
      </c>
      <c r="G172" s="2">
        <v>3.55</v>
      </c>
      <c r="H172" s="2">
        <v>1.085</v>
      </c>
      <c r="I172" s="2">
        <v>119</v>
      </c>
      <c r="J172">
        <v>261</v>
      </c>
      <c r="K172" s="6">
        <v>66.380780578823504</v>
      </c>
      <c r="L172">
        <v>2022</v>
      </c>
    </row>
    <row r="173" spans="1:12">
      <c r="A173" s="2" t="s">
        <v>11</v>
      </c>
      <c r="B173" s="2" t="s">
        <v>23</v>
      </c>
      <c r="C173" s="2">
        <v>25</v>
      </c>
      <c r="D173" s="2">
        <v>3.2</v>
      </c>
      <c r="E173" s="2">
        <v>7.55</v>
      </c>
      <c r="F173" s="2">
        <v>340</v>
      </c>
      <c r="G173" s="2">
        <v>89</v>
      </c>
      <c r="H173" s="2">
        <v>2.625</v>
      </c>
      <c r="I173" s="2">
        <v>42135</v>
      </c>
      <c r="J173">
        <v>464600</v>
      </c>
      <c r="K173" s="6">
        <v>3499.1759071911802</v>
      </c>
      <c r="L173">
        <v>2022</v>
      </c>
    </row>
    <row r="174" spans="1:12">
      <c r="A174" s="2" t="s">
        <v>11</v>
      </c>
      <c r="B174" s="2" t="s">
        <v>23</v>
      </c>
      <c r="C174" s="2">
        <v>25</v>
      </c>
      <c r="D174" s="2">
        <v>3.05</v>
      </c>
      <c r="E174" s="2">
        <v>7.05</v>
      </c>
      <c r="F174" s="2">
        <v>1003</v>
      </c>
      <c r="G174" s="2">
        <v>53</v>
      </c>
      <c r="H174" s="2">
        <v>10.25</v>
      </c>
      <c r="I174" s="2">
        <v>16501700</v>
      </c>
      <c r="J174">
        <v>175046000</v>
      </c>
      <c r="K174" s="6">
        <v>1288402.41536715</v>
      </c>
      <c r="L174">
        <v>2022</v>
      </c>
    </row>
    <row r="175" spans="1:12">
      <c r="A175" s="2" t="s">
        <v>11</v>
      </c>
      <c r="B175" s="2" t="s">
        <v>23</v>
      </c>
      <c r="C175" s="2">
        <v>25</v>
      </c>
      <c r="D175" s="2">
        <v>4.0999999999999996</v>
      </c>
      <c r="E175" s="2">
        <v>6.9</v>
      </c>
      <c r="F175" s="2">
        <v>1036.5</v>
      </c>
      <c r="G175" s="2">
        <v>27</v>
      </c>
      <c r="H175" s="2">
        <v>3.47</v>
      </c>
      <c r="I175" s="2">
        <v>7524.5</v>
      </c>
      <c r="J175">
        <v>80175</v>
      </c>
      <c r="K175" s="6">
        <v>646.827660098823</v>
      </c>
      <c r="L175">
        <v>2022</v>
      </c>
    </row>
    <row r="176" spans="1:12">
      <c r="A176" s="2" t="s">
        <v>11</v>
      </c>
      <c r="B176" s="2" t="s">
        <v>23</v>
      </c>
      <c r="C176" s="2">
        <v>25</v>
      </c>
      <c r="D176" s="2">
        <v>2.75</v>
      </c>
      <c r="E176" s="2">
        <v>7</v>
      </c>
      <c r="F176" s="2">
        <v>1252.5</v>
      </c>
      <c r="G176" s="2">
        <v>47</v>
      </c>
      <c r="H176" s="2">
        <v>3.4249999999999998</v>
      </c>
      <c r="I176" s="2">
        <v>110155</v>
      </c>
      <c r="J176">
        <v>1202700</v>
      </c>
      <c r="K176" s="6">
        <v>8911.7372844676393</v>
      </c>
      <c r="L176">
        <v>2022</v>
      </c>
    </row>
    <row r="177" spans="1:12">
      <c r="A177" s="2" t="s">
        <v>11</v>
      </c>
      <c r="B177" s="2" t="s">
        <v>23</v>
      </c>
      <c r="C177" s="2">
        <v>25</v>
      </c>
      <c r="D177" s="2">
        <v>4.6500000000000004</v>
      </c>
      <c r="E177" s="2">
        <v>7.5</v>
      </c>
      <c r="F177" s="2">
        <v>933.5</v>
      </c>
      <c r="G177" s="2">
        <v>13</v>
      </c>
      <c r="H177" s="2">
        <v>3.1349999999999998</v>
      </c>
      <c r="I177" s="2">
        <v>1170</v>
      </c>
      <c r="J177">
        <v>18700</v>
      </c>
      <c r="K177" s="6">
        <v>191.43788698176499</v>
      </c>
      <c r="L177">
        <v>2022</v>
      </c>
    </row>
    <row r="178" spans="1:12">
      <c r="A178" s="2" t="s">
        <v>11</v>
      </c>
      <c r="B178" s="2" t="s">
        <v>23</v>
      </c>
      <c r="C178" s="2">
        <v>25</v>
      </c>
      <c r="D178" s="2">
        <v>3.15</v>
      </c>
      <c r="E178" s="2">
        <v>7</v>
      </c>
      <c r="F178" s="2">
        <v>1613.5</v>
      </c>
      <c r="G178" s="2">
        <v>54.5</v>
      </c>
      <c r="H178" s="2">
        <v>9.2449999999999992</v>
      </c>
      <c r="I178" s="2">
        <v>1700215</v>
      </c>
      <c r="J178">
        <v>17504600</v>
      </c>
      <c r="K178" s="6">
        <v>128901.87090720799</v>
      </c>
      <c r="L178">
        <v>2022</v>
      </c>
    </row>
    <row r="179" spans="1:12">
      <c r="A179" s="2" t="s">
        <v>11</v>
      </c>
      <c r="B179" s="2" t="s">
        <v>23</v>
      </c>
      <c r="C179" s="2">
        <v>25</v>
      </c>
      <c r="D179" s="2">
        <v>5.25</v>
      </c>
      <c r="E179" s="2">
        <v>7.55</v>
      </c>
      <c r="F179" s="2">
        <v>1075.5</v>
      </c>
      <c r="G179" s="2">
        <v>7.5</v>
      </c>
      <c r="H179" s="2">
        <v>4.0599999999999996</v>
      </c>
      <c r="I179" s="2">
        <v>3655</v>
      </c>
      <c r="J179">
        <v>47750</v>
      </c>
      <c r="K179" s="6">
        <v>406.93319986117598</v>
      </c>
      <c r="L179">
        <v>2022</v>
      </c>
    </row>
    <row r="180" spans="1:12">
      <c r="A180" s="2" t="s">
        <v>11</v>
      </c>
      <c r="B180" s="2" t="s">
        <v>23</v>
      </c>
      <c r="C180" s="2">
        <v>25</v>
      </c>
      <c r="D180" s="2">
        <v>3.3</v>
      </c>
      <c r="E180" s="2">
        <v>7</v>
      </c>
      <c r="F180" s="2">
        <v>1280.5</v>
      </c>
      <c r="G180" s="2">
        <v>24.5</v>
      </c>
      <c r="H180" s="2">
        <v>3.95</v>
      </c>
      <c r="I180" s="2">
        <v>115000085</v>
      </c>
      <c r="J180">
        <v>1200001750</v>
      </c>
      <c r="K180" s="6">
        <v>8832065.1116110198</v>
      </c>
      <c r="L180">
        <v>2022</v>
      </c>
    </row>
    <row r="181" spans="1:12">
      <c r="A181" s="2" t="s">
        <v>11</v>
      </c>
      <c r="B181" s="2" t="s">
        <v>23</v>
      </c>
      <c r="C181" s="2">
        <v>24</v>
      </c>
      <c r="D181" s="2">
        <v>2.6</v>
      </c>
      <c r="E181" s="2">
        <v>8.15</v>
      </c>
      <c r="F181" s="2">
        <v>1041.5</v>
      </c>
      <c r="G181" s="2">
        <v>16.5</v>
      </c>
      <c r="H181" s="2">
        <v>3.18</v>
      </c>
      <c r="I181" s="2">
        <v>1720</v>
      </c>
      <c r="J181">
        <v>9450</v>
      </c>
      <c r="K181" s="6">
        <v>114.861252054118</v>
      </c>
      <c r="L181">
        <v>2022</v>
      </c>
    </row>
    <row r="182" spans="1:12">
      <c r="A182" s="2" t="s">
        <v>11</v>
      </c>
      <c r="B182" s="2" t="s">
        <v>24</v>
      </c>
      <c r="C182" s="2">
        <v>27</v>
      </c>
      <c r="D182" s="2">
        <v>4.05</v>
      </c>
      <c r="E182" s="2">
        <v>6.9</v>
      </c>
      <c r="F182" s="2">
        <v>30.5</v>
      </c>
      <c r="G182" s="2">
        <v>7.7</v>
      </c>
      <c r="H182" s="2">
        <v>0.3</v>
      </c>
      <c r="I182" s="2">
        <v>7550</v>
      </c>
      <c r="J182">
        <v>400</v>
      </c>
      <c r="K182" s="6">
        <v>44.795810858823501</v>
      </c>
      <c r="L182">
        <v>2022</v>
      </c>
    </row>
    <row r="183" spans="1:12">
      <c r="A183" s="2" t="s">
        <v>11</v>
      </c>
      <c r="B183" s="2" t="s">
        <v>24</v>
      </c>
      <c r="C183" s="2">
        <v>26.5</v>
      </c>
      <c r="D183" s="2">
        <v>3.15</v>
      </c>
      <c r="E183" s="2">
        <v>7.15</v>
      </c>
      <c r="F183" s="2">
        <v>349.5</v>
      </c>
      <c r="G183" s="2">
        <v>5.4</v>
      </c>
      <c r="H183" s="2">
        <v>0.3</v>
      </c>
      <c r="I183" s="2">
        <v>1810</v>
      </c>
      <c r="J183">
        <v>4400</v>
      </c>
      <c r="K183" s="6">
        <v>69.882452205882302</v>
      </c>
      <c r="L183">
        <v>2022</v>
      </c>
    </row>
    <row r="184" spans="1:12">
      <c r="A184" s="2" t="s">
        <v>11</v>
      </c>
      <c r="B184" s="2" t="s">
        <v>24</v>
      </c>
      <c r="C184" s="2">
        <v>29</v>
      </c>
      <c r="D184" s="2">
        <v>5.7</v>
      </c>
      <c r="E184" s="2">
        <v>7.1</v>
      </c>
      <c r="F184" s="2">
        <v>1152.5</v>
      </c>
      <c r="G184" s="2">
        <v>1.9</v>
      </c>
      <c r="H184" s="2">
        <v>0.3</v>
      </c>
      <c r="I184" s="2">
        <v>601</v>
      </c>
      <c r="J184">
        <v>1750</v>
      </c>
      <c r="K184" s="6">
        <v>67.514646176470606</v>
      </c>
      <c r="L184">
        <v>2022</v>
      </c>
    </row>
    <row r="185" spans="1:12">
      <c r="A185" s="2" t="s">
        <v>11</v>
      </c>
      <c r="B185" s="2" t="s">
        <v>24</v>
      </c>
      <c r="C185" s="2">
        <v>25</v>
      </c>
      <c r="D185" s="2">
        <v>6.3</v>
      </c>
      <c r="E185" s="2">
        <v>7.35</v>
      </c>
      <c r="F185" s="2">
        <v>27732.5</v>
      </c>
      <c r="G185" s="2">
        <v>2.2999999999999998</v>
      </c>
      <c r="H185" s="2">
        <v>70.55</v>
      </c>
      <c r="I185" s="2">
        <v>150.5</v>
      </c>
      <c r="J185">
        <v>505</v>
      </c>
      <c r="K185" s="6">
        <v>197.154590723529</v>
      </c>
      <c r="L185">
        <v>2022</v>
      </c>
    </row>
    <row r="186" spans="1:12">
      <c r="A186" s="2" t="s">
        <v>11</v>
      </c>
      <c r="B186" s="2" t="s">
        <v>24</v>
      </c>
      <c r="C186" s="2">
        <v>26.5</v>
      </c>
      <c r="D186" s="2">
        <v>3.25</v>
      </c>
      <c r="E186" s="2">
        <v>7.45</v>
      </c>
      <c r="F186" s="2">
        <v>30350</v>
      </c>
      <c r="G186" s="2">
        <v>11.8</v>
      </c>
      <c r="H186" s="2">
        <v>38.4</v>
      </c>
      <c r="I186" s="2">
        <v>370</v>
      </c>
      <c r="J186">
        <v>940</v>
      </c>
      <c r="K186" s="6">
        <v>198.21320348235301</v>
      </c>
      <c r="L186">
        <v>2022</v>
      </c>
    </row>
    <row r="187" spans="1:12">
      <c r="A187" s="2" t="s">
        <v>11</v>
      </c>
      <c r="B187" s="2" t="s">
        <v>24</v>
      </c>
      <c r="C187" s="2">
        <v>25.5</v>
      </c>
      <c r="D187" s="2">
        <v>2.65</v>
      </c>
      <c r="E187" s="2">
        <v>8.1999999999999993</v>
      </c>
      <c r="F187" s="2">
        <v>29622.5</v>
      </c>
      <c r="G187" s="2">
        <v>16.399999999999999</v>
      </c>
      <c r="H187" s="2">
        <v>56.05</v>
      </c>
      <c r="I187" s="2">
        <v>685</v>
      </c>
      <c r="J187">
        <v>1950</v>
      </c>
      <c r="K187" s="6">
        <v>203.368529823529</v>
      </c>
      <c r="L187">
        <v>2022</v>
      </c>
    </row>
    <row r="188" spans="1:12">
      <c r="A188" s="2" t="s">
        <v>11</v>
      </c>
      <c r="B188" s="2" t="s">
        <v>24</v>
      </c>
      <c r="C188" s="2">
        <v>23</v>
      </c>
      <c r="D188" s="2">
        <v>5.2</v>
      </c>
      <c r="E188" s="2">
        <v>7.6</v>
      </c>
      <c r="F188" s="2">
        <v>37357.5</v>
      </c>
      <c r="G188" s="2">
        <v>9.5</v>
      </c>
      <c r="H188" s="2">
        <v>73.650000000000006</v>
      </c>
      <c r="I188" s="2">
        <v>245</v>
      </c>
      <c r="J188">
        <v>1240</v>
      </c>
      <c r="K188" s="6">
        <v>247.541812770588</v>
      </c>
      <c r="L188">
        <v>2022</v>
      </c>
    </row>
    <row r="189" spans="1:12">
      <c r="A189" s="2" t="s">
        <v>11</v>
      </c>
      <c r="B189" s="2" t="s">
        <v>24</v>
      </c>
      <c r="C189" s="2">
        <v>25.5</v>
      </c>
      <c r="D189" s="2">
        <v>5.45</v>
      </c>
      <c r="E189" s="2">
        <v>7.4</v>
      </c>
      <c r="F189" s="2">
        <v>32037.5</v>
      </c>
      <c r="G189" s="2">
        <v>5.4</v>
      </c>
      <c r="H189" s="2">
        <v>67.849999999999994</v>
      </c>
      <c r="I189" s="2">
        <v>405</v>
      </c>
      <c r="J189">
        <v>1065</v>
      </c>
      <c r="K189" s="6">
        <v>218.859804952941</v>
      </c>
      <c r="L189">
        <v>2022</v>
      </c>
    </row>
    <row r="190" spans="1:12">
      <c r="A190" s="2" t="s">
        <v>11</v>
      </c>
      <c r="B190" s="2" t="s">
        <v>24</v>
      </c>
      <c r="C190" s="2">
        <v>29.5</v>
      </c>
      <c r="D190" s="2">
        <v>5.35</v>
      </c>
      <c r="E190" s="2">
        <v>7.45</v>
      </c>
      <c r="F190" s="2">
        <v>6108.5</v>
      </c>
      <c r="G190" s="2">
        <v>2.95</v>
      </c>
      <c r="H190" s="2">
        <v>0.49</v>
      </c>
      <c r="I190" s="2">
        <v>401</v>
      </c>
      <c r="J190">
        <v>751</v>
      </c>
      <c r="K190" s="6">
        <v>83.659721012352904</v>
      </c>
      <c r="L190">
        <v>2022</v>
      </c>
    </row>
    <row r="191" spans="1:12">
      <c r="A191" s="2" t="s">
        <v>11</v>
      </c>
      <c r="B191" s="2" t="s">
        <v>24</v>
      </c>
      <c r="C191" s="2">
        <v>25.035</v>
      </c>
      <c r="D191" s="2">
        <v>5.55</v>
      </c>
      <c r="E191" s="2">
        <v>8.35</v>
      </c>
      <c r="F191" s="2">
        <v>1544.3050000000001</v>
      </c>
      <c r="G191" s="2">
        <v>2.65</v>
      </c>
      <c r="H191" s="2">
        <v>4.3</v>
      </c>
      <c r="I191" s="2">
        <v>2605</v>
      </c>
      <c r="J191">
        <v>1145.9000000000001</v>
      </c>
      <c r="K191" s="6">
        <v>67.258196796764693</v>
      </c>
      <c r="L191">
        <v>2022</v>
      </c>
    </row>
    <row r="192" spans="1:12">
      <c r="A192" s="2" t="s">
        <v>11</v>
      </c>
      <c r="B192" s="2" t="s">
        <v>24</v>
      </c>
      <c r="C192" s="2">
        <v>25.035</v>
      </c>
      <c r="D192" s="2">
        <v>4.05</v>
      </c>
      <c r="E192" s="2">
        <v>8.1</v>
      </c>
      <c r="F192" s="2">
        <v>1544.3050000000001</v>
      </c>
      <c r="G192" s="2">
        <v>2.75</v>
      </c>
      <c r="H192" s="2">
        <v>4.3</v>
      </c>
      <c r="I192" s="2">
        <v>39850</v>
      </c>
      <c r="J192">
        <v>1145.9000000000001</v>
      </c>
      <c r="K192" s="6">
        <v>57.965448249705901</v>
      </c>
      <c r="L192">
        <v>2022</v>
      </c>
    </row>
    <row r="193" spans="1:12">
      <c r="A193" s="2" t="s">
        <v>11</v>
      </c>
      <c r="B193" s="2" t="s">
        <v>24</v>
      </c>
      <c r="C193" s="2">
        <v>25.035</v>
      </c>
      <c r="D193" s="2">
        <v>5.0999999999999996</v>
      </c>
      <c r="E193" s="2">
        <v>8.25</v>
      </c>
      <c r="F193" s="2">
        <v>1544.3050000000001</v>
      </c>
      <c r="G193" s="2">
        <v>1.7</v>
      </c>
      <c r="H193" s="2">
        <v>4.3</v>
      </c>
      <c r="I193" s="2">
        <v>9250</v>
      </c>
      <c r="J193">
        <v>1145.9000000000001</v>
      </c>
      <c r="K193" s="6">
        <v>63.938558287941198</v>
      </c>
      <c r="L193">
        <v>2022</v>
      </c>
    </row>
    <row r="194" spans="1:12">
      <c r="A194" s="2" t="s">
        <v>11</v>
      </c>
      <c r="B194" s="2" t="s">
        <v>24</v>
      </c>
      <c r="C194" s="2">
        <v>25.035</v>
      </c>
      <c r="D194" s="2">
        <v>5.3</v>
      </c>
      <c r="E194" s="2">
        <v>8.15</v>
      </c>
      <c r="F194" s="2">
        <v>1544.3098425000001</v>
      </c>
      <c r="G194" s="2">
        <v>3.1</v>
      </c>
      <c r="H194" s="2">
        <v>4.3</v>
      </c>
      <c r="I194" s="2">
        <v>6524.5</v>
      </c>
      <c r="J194">
        <v>1326.75</v>
      </c>
      <c r="K194" s="6">
        <v>66.930518391265196</v>
      </c>
      <c r="L194">
        <v>2022</v>
      </c>
    </row>
    <row r="195" spans="1:12">
      <c r="A195" s="2" t="s">
        <v>11</v>
      </c>
      <c r="B195" s="2" t="s">
        <v>24</v>
      </c>
      <c r="C195" s="2">
        <v>28</v>
      </c>
      <c r="D195" s="2">
        <v>4.5</v>
      </c>
      <c r="E195" s="2">
        <v>7.4</v>
      </c>
      <c r="F195" s="2">
        <v>16052</v>
      </c>
      <c r="G195" s="2">
        <v>1.75</v>
      </c>
      <c r="H195" s="2">
        <v>0.45500000000000002</v>
      </c>
      <c r="I195" s="2">
        <v>5085</v>
      </c>
      <c r="J195">
        <v>11175</v>
      </c>
      <c r="K195" s="6">
        <v>203.47529691294099</v>
      </c>
      <c r="L195">
        <v>2022</v>
      </c>
    </row>
    <row r="196" spans="1:12">
      <c r="A196" s="2" t="s">
        <v>11</v>
      </c>
      <c r="B196" s="2" t="s">
        <v>24</v>
      </c>
      <c r="C196" s="2">
        <v>26.5</v>
      </c>
      <c r="D196" s="2">
        <v>6.8</v>
      </c>
      <c r="E196" s="2">
        <v>6.85</v>
      </c>
      <c r="F196" s="2">
        <v>54</v>
      </c>
      <c r="G196" s="2">
        <v>1.4</v>
      </c>
      <c r="H196" s="2">
        <v>0.3</v>
      </c>
      <c r="I196" s="2">
        <v>33.5</v>
      </c>
      <c r="J196">
        <v>74</v>
      </c>
      <c r="K196" s="6">
        <v>55.511363529411803</v>
      </c>
      <c r="L196">
        <v>2022</v>
      </c>
    </row>
    <row r="197" spans="1:12">
      <c r="A197" s="2" t="s">
        <v>11</v>
      </c>
      <c r="B197" s="2" t="s">
        <v>24</v>
      </c>
      <c r="C197" s="2">
        <v>29</v>
      </c>
      <c r="D197" s="2">
        <v>6.9</v>
      </c>
      <c r="E197" s="2">
        <v>7.1</v>
      </c>
      <c r="F197" s="2">
        <v>823.5</v>
      </c>
      <c r="G197" s="2">
        <v>2.15</v>
      </c>
      <c r="H197" s="2">
        <v>0.3</v>
      </c>
      <c r="I197" s="2">
        <v>51</v>
      </c>
      <c r="J197">
        <v>271</v>
      </c>
      <c r="K197" s="6">
        <v>62.203435926470597</v>
      </c>
      <c r="L197">
        <v>2022</v>
      </c>
    </row>
    <row r="198" spans="1:12">
      <c r="A198" s="2" t="s">
        <v>11</v>
      </c>
      <c r="B198" s="2" t="s">
        <v>24</v>
      </c>
      <c r="C198" s="2">
        <v>24.5</v>
      </c>
      <c r="D198" s="2">
        <v>6.45</v>
      </c>
      <c r="E198" s="2">
        <v>7.05</v>
      </c>
      <c r="F198" s="2">
        <v>21226.5</v>
      </c>
      <c r="G198" s="2">
        <v>2</v>
      </c>
      <c r="H198" s="2">
        <v>13.5</v>
      </c>
      <c r="I198" s="2">
        <v>215</v>
      </c>
      <c r="J198">
        <v>740</v>
      </c>
      <c r="K198" s="6">
        <v>163.72482714705899</v>
      </c>
      <c r="L198">
        <v>2022</v>
      </c>
    </row>
    <row r="199" spans="1:12">
      <c r="A199" s="2" t="s">
        <v>11</v>
      </c>
      <c r="B199" s="2" t="s">
        <v>24</v>
      </c>
      <c r="C199" s="2">
        <v>24.5</v>
      </c>
      <c r="D199" s="2">
        <v>7.5</v>
      </c>
      <c r="E199" s="2">
        <v>7.15</v>
      </c>
      <c r="F199" s="2">
        <v>47</v>
      </c>
      <c r="G199" s="2">
        <v>1</v>
      </c>
      <c r="H199" s="2">
        <v>0.3</v>
      </c>
      <c r="I199" s="2">
        <v>2</v>
      </c>
      <c r="J199">
        <v>2</v>
      </c>
      <c r="K199" s="6">
        <v>59.483869305882401</v>
      </c>
      <c r="L199">
        <v>2022</v>
      </c>
    </row>
    <row r="200" spans="1:12">
      <c r="A200" s="2" t="s">
        <v>11</v>
      </c>
      <c r="B200" s="2" t="s">
        <v>24</v>
      </c>
      <c r="C200" s="2">
        <v>26.5</v>
      </c>
      <c r="D200" s="2">
        <v>7.35</v>
      </c>
      <c r="E200" s="2">
        <v>6.8</v>
      </c>
      <c r="F200" s="2">
        <v>25</v>
      </c>
      <c r="G200" s="2">
        <v>1</v>
      </c>
      <c r="H200" s="2">
        <v>0.3</v>
      </c>
      <c r="I200" s="2">
        <v>13</v>
      </c>
      <c r="J200">
        <v>29</v>
      </c>
      <c r="K200" s="6">
        <v>57.978275600000003</v>
      </c>
      <c r="L200">
        <v>2022</v>
      </c>
    </row>
    <row r="201" spans="1:12">
      <c r="A201" s="2" t="s">
        <v>11</v>
      </c>
      <c r="B201" s="2" t="s">
        <v>24</v>
      </c>
      <c r="C201" s="2">
        <v>24</v>
      </c>
      <c r="D201" s="2">
        <v>7.25</v>
      </c>
      <c r="E201" s="2">
        <v>7.1</v>
      </c>
      <c r="F201" s="2">
        <v>170</v>
      </c>
      <c r="G201" s="2">
        <v>1.4</v>
      </c>
      <c r="H201" s="2">
        <v>0.95</v>
      </c>
      <c r="I201" s="2">
        <v>135</v>
      </c>
      <c r="J201">
        <v>415</v>
      </c>
      <c r="K201" s="6">
        <v>61.787711476470598</v>
      </c>
      <c r="L201">
        <v>2022</v>
      </c>
    </row>
    <row r="202" spans="1:12">
      <c r="A202" s="2" t="s">
        <v>11</v>
      </c>
      <c r="B202" s="2" t="s">
        <v>24</v>
      </c>
      <c r="C202" s="2">
        <v>25.035</v>
      </c>
      <c r="D202" s="2">
        <v>3.8</v>
      </c>
      <c r="E202" s="2">
        <v>6.8</v>
      </c>
      <c r="F202" s="2">
        <v>5</v>
      </c>
      <c r="G202" s="2">
        <v>9.9499999999999993</v>
      </c>
      <c r="H202" s="2">
        <v>4.3</v>
      </c>
      <c r="I202" s="2">
        <v>12550</v>
      </c>
      <c r="J202">
        <v>5800</v>
      </c>
      <c r="K202" s="6">
        <v>84.078443050000004</v>
      </c>
      <c r="L202">
        <v>2022</v>
      </c>
    </row>
    <row r="203" spans="1:12">
      <c r="A203" s="2" t="s">
        <v>11</v>
      </c>
      <c r="B203" s="2" t="s">
        <v>24</v>
      </c>
      <c r="C203" s="2">
        <v>26.5</v>
      </c>
      <c r="D203" s="2">
        <v>6.5</v>
      </c>
      <c r="E203" s="2">
        <v>6.95</v>
      </c>
      <c r="F203" s="2">
        <v>162.5</v>
      </c>
      <c r="G203" s="2">
        <v>3.85</v>
      </c>
      <c r="H203" s="2">
        <v>0.3</v>
      </c>
      <c r="I203" s="2">
        <v>1200</v>
      </c>
      <c r="J203">
        <v>1950</v>
      </c>
      <c r="K203" s="6">
        <v>69.4905830382353</v>
      </c>
      <c r="L203">
        <v>2022</v>
      </c>
    </row>
    <row r="204" spans="1:12">
      <c r="A204" s="2" t="s">
        <v>11</v>
      </c>
      <c r="B204" s="2" t="s">
        <v>24</v>
      </c>
      <c r="C204" s="2">
        <v>25.035</v>
      </c>
      <c r="D204" s="2">
        <v>4.2</v>
      </c>
      <c r="E204" s="2">
        <v>7.25</v>
      </c>
      <c r="F204" s="2">
        <v>1544.3050000000001</v>
      </c>
      <c r="G204" s="2">
        <v>3.6</v>
      </c>
      <c r="H204" s="2">
        <v>4.3</v>
      </c>
      <c r="I204" s="2">
        <v>501</v>
      </c>
      <c r="J204">
        <v>300</v>
      </c>
      <c r="K204" s="6">
        <v>51.308106599705901</v>
      </c>
      <c r="L204">
        <v>2022</v>
      </c>
    </row>
    <row r="205" spans="1:12">
      <c r="A205" s="2" t="s">
        <v>11</v>
      </c>
      <c r="B205" s="2" t="s">
        <v>24</v>
      </c>
      <c r="C205" s="2">
        <v>28.5</v>
      </c>
      <c r="D205" s="2">
        <v>5.2</v>
      </c>
      <c r="E205" s="2">
        <v>8.25</v>
      </c>
      <c r="F205" s="2">
        <v>27047.5</v>
      </c>
      <c r="G205" s="2">
        <v>2.9</v>
      </c>
      <c r="H205" s="2">
        <v>0.44</v>
      </c>
      <c r="I205" s="2">
        <v>121100</v>
      </c>
      <c r="J205">
        <v>352000</v>
      </c>
      <c r="K205" s="6">
        <v>2772.3192868329402</v>
      </c>
      <c r="L205">
        <v>2022</v>
      </c>
    </row>
    <row r="206" spans="1:12" ht="28.8">
      <c r="A206" s="2" t="s">
        <v>11</v>
      </c>
      <c r="B206" s="5" t="s">
        <v>25</v>
      </c>
      <c r="C206" s="2">
        <v>20.5</v>
      </c>
      <c r="D206" s="2">
        <v>7.3</v>
      </c>
      <c r="E206" s="2">
        <v>7.9</v>
      </c>
      <c r="F206" s="2">
        <v>456</v>
      </c>
      <c r="G206" s="2">
        <v>1.1499999999999999</v>
      </c>
      <c r="H206" s="2">
        <v>0.96</v>
      </c>
      <c r="I206" s="2">
        <v>2</v>
      </c>
      <c r="J206">
        <v>51.5</v>
      </c>
      <c r="K206" s="6">
        <v>62.318061017058803</v>
      </c>
      <c r="L206">
        <v>2022</v>
      </c>
    </row>
    <row r="207" spans="1:12" ht="28.8">
      <c r="A207" s="2" t="s">
        <v>11</v>
      </c>
      <c r="B207" s="5" t="s">
        <v>25</v>
      </c>
      <c r="C207" s="2">
        <v>21.5</v>
      </c>
      <c r="D207" s="2">
        <v>6.6</v>
      </c>
      <c r="E207" s="2">
        <v>7.9</v>
      </c>
      <c r="F207" s="2">
        <v>483</v>
      </c>
      <c r="G207" s="2">
        <v>2.9</v>
      </c>
      <c r="H207" s="2">
        <v>1.405</v>
      </c>
      <c r="I207" s="2">
        <v>7</v>
      </c>
      <c r="J207">
        <v>502</v>
      </c>
      <c r="K207" s="6">
        <v>62.529331757058799</v>
      </c>
      <c r="L207">
        <v>2022</v>
      </c>
    </row>
    <row r="208" spans="1:12" ht="28.8">
      <c r="A208" s="2" t="s">
        <v>11</v>
      </c>
      <c r="B208" s="5" t="s">
        <v>25</v>
      </c>
      <c r="C208" s="2">
        <v>26</v>
      </c>
      <c r="D208" s="2">
        <v>7.25</v>
      </c>
      <c r="E208" s="2">
        <v>7.35</v>
      </c>
      <c r="F208" s="2">
        <v>257</v>
      </c>
      <c r="G208" s="2">
        <v>1.2</v>
      </c>
      <c r="H208" s="2">
        <v>0.67</v>
      </c>
      <c r="I208" s="2">
        <v>2</v>
      </c>
      <c r="J208">
        <v>44.5</v>
      </c>
      <c r="K208" s="6">
        <v>59.882482963529398</v>
      </c>
      <c r="L208">
        <v>2022</v>
      </c>
    </row>
    <row r="209" spans="1:12" ht="28.8">
      <c r="A209" s="2" t="s">
        <v>11</v>
      </c>
      <c r="B209" s="5" t="s">
        <v>25</v>
      </c>
      <c r="C209" s="2">
        <v>24</v>
      </c>
      <c r="D209" s="2">
        <v>6.45</v>
      </c>
      <c r="E209" s="2">
        <v>7.6</v>
      </c>
      <c r="F209" s="2">
        <v>306.5</v>
      </c>
      <c r="G209" s="2">
        <v>2.6</v>
      </c>
      <c r="H209" s="2">
        <v>5.7050000000000001</v>
      </c>
      <c r="I209" s="2">
        <v>61</v>
      </c>
      <c r="J209">
        <v>280</v>
      </c>
      <c r="K209" s="6">
        <v>58.640825380588197</v>
      </c>
      <c r="L209">
        <v>2022</v>
      </c>
    </row>
    <row r="210" spans="1:12" ht="28.8">
      <c r="A210" s="2" t="s">
        <v>11</v>
      </c>
      <c r="B210" s="5" t="s">
        <v>25</v>
      </c>
      <c r="C210" s="2">
        <v>27</v>
      </c>
      <c r="D210" s="2">
        <v>7.45</v>
      </c>
      <c r="E210" s="2">
        <v>7.85</v>
      </c>
      <c r="F210" s="2">
        <v>852.5</v>
      </c>
      <c r="G210" s="2">
        <v>4.25</v>
      </c>
      <c r="H210" s="2">
        <v>1.97</v>
      </c>
      <c r="I210" s="2">
        <v>3</v>
      </c>
      <c r="J210">
        <v>75.5</v>
      </c>
      <c r="K210" s="6">
        <v>66.802310907647097</v>
      </c>
      <c r="L210">
        <v>2022</v>
      </c>
    </row>
    <row r="211" spans="1:12" ht="28.8">
      <c r="A211" s="2" t="s">
        <v>11</v>
      </c>
      <c r="B211" s="5" t="s">
        <v>25</v>
      </c>
      <c r="C211" s="2">
        <v>23.5</v>
      </c>
      <c r="D211" s="2">
        <v>6.1</v>
      </c>
      <c r="E211" s="2">
        <v>7.65</v>
      </c>
      <c r="F211" s="2">
        <v>358</v>
      </c>
      <c r="G211" s="2">
        <v>4.5999999999999996</v>
      </c>
      <c r="H211" s="2">
        <v>6.3949999999999996</v>
      </c>
      <c r="I211" s="2">
        <v>179</v>
      </c>
      <c r="J211">
        <v>1260</v>
      </c>
      <c r="K211" s="6">
        <v>65.169314990000004</v>
      </c>
      <c r="L211">
        <v>2022</v>
      </c>
    </row>
    <row r="212" spans="1:12" ht="28.8">
      <c r="A212" s="2" t="s">
        <v>11</v>
      </c>
      <c r="B212" s="5" t="s">
        <v>25</v>
      </c>
      <c r="C212" s="2">
        <v>25</v>
      </c>
      <c r="D212" s="2">
        <v>7.2</v>
      </c>
      <c r="E212" s="2">
        <v>7.5</v>
      </c>
      <c r="F212" s="2">
        <v>551</v>
      </c>
      <c r="G212" s="2">
        <v>2.0499999999999998</v>
      </c>
      <c r="H212" s="2">
        <v>0.84</v>
      </c>
      <c r="I212" s="2">
        <v>4</v>
      </c>
      <c r="J212">
        <v>44</v>
      </c>
      <c r="K212" s="6">
        <v>61.759763841764702</v>
      </c>
      <c r="L212">
        <v>2022</v>
      </c>
    </row>
    <row r="213" spans="1:12" ht="28.8">
      <c r="A213" s="2" t="s">
        <v>11</v>
      </c>
      <c r="B213" s="5" t="s">
        <v>25</v>
      </c>
      <c r="C213" s="2">
        <v>21</v>
      </c>
      <c r="D213" s="2">
        <v>5.95</v>
      </c>
      <c r="E213" s="2">
        <v>8.1</v>
      </c>
      <c r="F213" s="2">
        <v>319.5</v>
      </c>
      <c r="G213" s="2">
        <v>3.5</v>
      </c>
      <c r="H213" s="2">
        <v>1.395</v>
      </c>
      <c r="I213" s="2">
        <v>2</v>
      </c>
      <c r="J213">
        <v>78</v>
      </c>
      <c r="K213" s="6">
        <v>55.480322154705902</v>
      </c>
      <c r="L213">
        <v>2022</v>
      </c>
    </row>
    <row r="214" spans="1:12" ht="28.8">
      <c r="A214" s="2" t="s">
        <v>11</v>
      </c>
      <c r="B214" s="5" t="s">
        <v>25</v>
      </c>
      <c r="C214" s="2">
        <v>24.5</v>
      </c>
      <c r="D214" s="2">
        <v>6.6</v>
      </c>
      <c r="E214" s="2">
        <v>7.5</v>
      </c>
      <c r="F214" s="2">
        <v>653.5</v>
      </c>
      <c r="G214" s="2">
        <v>6.7</v>
      </c>
      <c r="H214" s="2">
        <v>12.38</v>
      </c>
      <c r="I214" s="2">
        <v>803</v>
      </c>
      <c r="J214">
        <v>1600</v>
      </c>
      <c r="K214" s="6">
        <v>73.143122771764695</v>
      </c>
      <c r="L214">
        <v>2022</v>
      </c>
    </row>
    <row r="215" spans="1:12" ht="28.8">
      <c r="A215" s="2" t="s">
        <v>11</v>
      </c>
      <c r="B215" s="5" t="s">
        <v>25</v>
      </c>
      <c r="C215" s="2">
        <v>21</v>
      </c>
      <c r="D215" s="2">
        <v>7.15</v>
      </c>
      <c r="E215" s="2">
        <v>7.7</v>
      </c>
      <c r="F215" s="2">
        <v>479</v>
      </c>
      <c r="G215" s="2">
        <v>1.45</v>
      </c>
      <c r="H215" s="2">
        <v>1.08</v>
      </c>
      <c r="I215" s="2">
        <v>2</v>
      </c>
      <c r="J215">
        <v>55.5</v>
      </c>
      <c r="K215" s="6">
        <v>61.3238960394118</v>
      </c>
      <c r="L215">
        <v>2022</v>
      </c>
    </row>
    <row r="216" spans="1:12" ht="28.8">
      <c r="A216" s="2" t="s">
        <v>11</v>
      </c>
      <c r="B216" s="5" t="s">
        <v>25</v>
      </c>
      <c r="C216" s="2">
        <v>21.5</v>
      </c>
      <c r="D216" s="2">
        <v>6.55</v>
      </c>
      <c r="E216" s="2">
        <v>7.95</v>
      </c>
      <c r="F216" s="2">
        <v>458.5</v>
      </c>
      <c r="G216" s="2">
        <v>3.1</v>
      </c>
      <c r="H216" s="2">
        <v>1.335</v>
      </c>
      <c r="I216" s="2">
        <v>11.5</v>
      </c>
      <c r="J216">
        <v>839.5</v>
      </c>
      <c r="K216" s="6">
        <v>64.794585246470604</v>
      </c>
      <c r="L216">
        <v>2022</v>
      </c>
    </row>
    <row r="217" spans="1:12" ht="28.8">
      <c r="A217" s="2" t="s">
        <v>11</v>
      </c>
      <c r="B217" s="5" t="s">
        <v>25</v>
      </c>
      <c r="C217" s="2">
        <v>23.5</v>
      </c>
      <c r="D217" s="2">
        <v>6.15</v>
      </c>
      <c r="E217" s="2">
        <v>7.6</v>
      </c>
      <c r="F217" s="2">
        <v>274</v>
      </c>
      <c r="G217" s="2">
        <v>1.9</v>
      </c>
      <c r="H217" s="2">
        <v>3.6150000000000002</v>
      </c>
      <c r="I217" s="2">
        <v>15.5</v>
      </c>
      <c r="J217">
        <v>270</v>
      </c>
      <c r="K217" s="6">
        <v>56.174710800588201</v>
      </c>
      <c r="L217">
        <v>2022</v>
      </c>
    </row>
    <row r="218" spans="1:12" ht="28.8">
      <c r="A218" s="2" t="s">
        <v>11</v>
      </c>
      <c r="B218" s="5" t="s">
        <v>25</v>
      </c>
      <c r="C218" s="2">
        <v>24</v>
      </c>
      <c r="D218" s="2">
        <v>6.25</v>
      </c>
      <c r="E218" s="2">
        <v>7.65</v>
      </c>
      <c r="F218" s="2">
        <v>257.5</v>
      </c>
      <c r="G218" s="2">
        <v>1.75</v>
      </c>
      <c r="H218" s="2">
        <v>2.585</v>
      </c>
      <c r="I218" s="2">
        <v>17.5</v>
      </c>
      <c r="J218">
        <v>280</v>
      </c>
      <c r="K218" s="6">
        <v>56.723796720000003</v>
      </c>
      <c r="L218">
        <v>2022</v>
      </c>
    </row>
    <row r="219" spans="1:12" ht="28.8">
      <c r="A219" s="2" t="s">
        <v>11</v>
      </c>
      <c r="B219" s="5" t="s">
        <v>25</v>
      </c>
      <c r="C219" s="2">
        <v>24.5</v>
      </c>
      <c r="D219" s="2">
        <v>7.1</v>
      </c>
      <c r="E219" s="2">
        <v>7.7</v>
      </c>
      <c r="F219" s="2">
        <v>245.5</v>
      </c>
      <c r="G219" s="2">
        <v>1.9</v>
      </c>
      <c r="H219" s="2">
        <v>2.3650000000000002</v>
      </c>
      <c r="I219" s="2">
        <v>15</v>
      </c>
      <c r="J219">
        <v>200</v>
      </c>
      <c r="K219" s="6">
        <v>61.243690859411799</v>
      </c>
      <c r="L219">
        <v>2022</v>
      </c>
    </row>
    <row r="220" spans="1:12" ht="28.8">
      <c r="A220" s="2" t="s">
        <v>11</v>
      </c>
      <c r="B220" s="5" t="s">
        <v>25</v>
      </c>
      <c r="C220" s="2">
        <v>24</v>
      </c>
      <c r="D220" s="2">
        <v>6.8</v>
      </c>
      <c r="E220" s="2">
        <v>7.6</v>
      </c>
      <c r="F220" s="2">
        <v>258</v>
      </c>
      <c r="G220" s="2">
        <v>1.9</v>
      </c>
      <c r="H220" s="2">
        <v>2.46</v>
      </c>
      <c r="I220" s="2">
        <v>17.5</v>
      </c>
      <c r="J220">
        <v>230</v>
      </c>
      <c r="K220" s="6">
        <v>59.561185090588197</v>
      </c>
      <c r="L220">
        <v>2022</v>
      </c>
    </row>
    <row r="221" spans="1:12" ht="28.8">
      <c r="A221" s="2" t="s">
        <v>11</v>
      </c>
      <c r="B221" s="5" t="s">
        <v>25</v>
      </c>
      <c r="C221" s="2">
        <v>21</v>
      </c>
      <c r="D221" s="2">
        <v>7.15</v>
      </c>
      <c r="E221" s="2">
        <v>7.85</v>
      </c>
      <c r="F221" s="2">
        <v>496.5</v>
      </c>
      <c r="G221" s="2">
        <v>1.3</v>
      </c>
      <c r="H221" s="2">
        <v>1.345</v>
      </c>
      <c r="I221" s="2">
        <v>2</v>
      </c>
      <c r="J221">
        <v>55.5</v>
      </c>
      <c r="K221" s="6">
        <v>61.6573892076471</v>
      </c>
      <c r="L221">
        <v>2022</v>
      </c>
    </row>
    <row r="222" spans="1:12">
      <c r="A222" s="2" t="s">
        <v>11</v>
      </c>
      <c r="B222" s="2" t="s">
        <v>26</v>
      </c>
      <c r="C222" s="2">
        <v>21.5</v>
      </c>
      <c r="D222" s="2">
        <v>7.15</v>
      </c>
      <c r="E222" s="2">
        <v>7.3</v>
      </c>
      <c r="F222" s="2">
        <v>170</v>
      </c>
      <c r="G222" s="2">
        <v>3.2</v>
      </c>
      <c r="H222" s="2">
        <v>4.3</v>
      </c>
      <c r="I222" s="2">
        <v>47.5</v>
      </c>
      <c r="J222">
        <v>95</v>
      </c>
      <c r="K222" s="6">
        <v>60.331674094117702</v>
      </c>
      <c r="L222">
        <v>2022</v>
      </c>
    </row>
    <row r="223" spans="1:12">
      <c r="A223" s="2" t="s">
        <v>11</v>
      </c>
      <c r="B223" s="2" t="s">
        <v>26</v>
      </c>
      <c r="C223" s="2">
        <v>22</v>
      </c>
      <c r="D223" s="2">
        <v>7.05</v>
      </c>
      <c r="E223" s="2">
        <v>7.3</v>
      </c>
      <c r="F223" s="2">
        <v>180</v>
      </c>
      <c r="G223" s="2">
        <v>3.3</v>
      </c>
      <c r="H223" s="2">
        <v>4.3</v>
      </c>
      <c r="I223" s="2">
        <v>15</v>
      </c>
      <c r="J223">
        <v>47.5</v>
      </c>
      <c r="K223" s="6">
        <v>59.491383194117603</v>
      </c>
      <c r="L223">
        <v>2022</v>
      </c>
    </row>
    <row r="224" spans="1:12">
      <c r="A224" s="2" t="s">
        <v>11</v>
      </c>
      <c r="B224" s="2" t="s">
        <v>26</v>
      </c>
      <c r="C224" s="2">
        <v>22</v>
      </c>
      <c r="D224" s="2">
        <v>7.1</v>
      </c>
      <c r="E224" s="2">
        <v>7.2</v>
      </c>
      <c r="F224" s="2">
        <v>175</v>
      </c>
      <c r="G224" s="2">
        <v>3.2</v>
      </c>
      <c r="H224" s="2">
        <v>4.3</v>
      </c>
      <c r="I224" s="2">
        <v>77.5</v>
      </c>
      <c r="J224">
        <v>102.5</v>
      </c>
      <c r="K224" s="6">
        <v>59.913247035294098</v>
      </c>
      <c r="L224">
        <v>2022</v>
      </c>
    </row>
    <row r="225" spans="1:12">
      <c r="A225" s="2" t="s">
        <v>11</v>
      </c>
      <c r="B225" s="2" t="s">
        <v>26</v>
      </c>
      <c r="C225" s="2">
        <v>21.5</v>
      </c>
      <c r="D225" s="2">
        <v>7.1</v>
      </c>
      <c r="E225" s="2">
        <v>7.3</v>
      </c>
      <c r="F225" s="2">
        <v>170</v>
      </c>
      <c r="G225" s="2">
        <v>3.25</v>
      </c>
      <c r="H225" s="2">
        <v>4.3</v>
      </c>
      <c r="I225" s="2">
        <v>40</v>
      </c>
      <c r="J225">
        <v>67.5</v>
      </c>
      <c r="K225" s="6">
        <v>59.859393644117603</v>
      </c>
      <c r="L225">
        <v>2022</v>
      </c>
    </row>
    <row r="226" spans="1:12">
      <c r="A226" s="2" t="s">
        <v>11</v>
      </c>
      <c r="B226" s="2" t="s">
        <v>26</v>
      </c>
      <c r="C226" s="2">
        <v>21.5</v>
      </c>
      <c r="D226" s="2">
        <v>7.35</v>
      </c>
      <c r="E226" s="2">
        <v>7.25</v>
      </c>
      <c r="F226" s="2">
        <v>165</v>
      </c>
      <c r="G226" s="2">
        <v>3.3</v>
      </c>
      <c r="H226" s="2">
        <v>4.3</v>
      </c>
      <c r="I226" s="2">
        <v>20</v>
      </c>
      <c r="J226">
        <v>45</v>
      </c>
      <c r="K226" s="6">
        <v>61.063994664705902</v>
      </c>
      <c r="L226">
        <v>2022</v>
      </c>
    </row>
    <row r="227" spans="1:12">
      <c r="A227" s="2" t="s">
        <v>11</v>
      </c>
      <c r="B227" s="2" t="s">
        <v>27</v>
      </c>
      <c r="C227" s="2">
        <v>20.5</v>
      </c>
      <c r="D227" s="2">
        <v>7</v>
      </c>
      <c r="E227" s="2">
        <v>6.9</v>
      </c>
      <c r="F227" s="2">
        <v>66</v>
      </c>
      <c r="G227" s="2">
        <v>1.6</v>
      </c>
      <c r="H227" s="2">
        <v>0.46500000000000002</v>
      </c>
      <c r="I227" s="2">
        <v>121.5</v>
      </c>
      <c r="J227">
        <v>545</v>
      </c>
      <c r="K227" s="6">
        <v>60.424194788823499</v>
      </c>
      <c r="L227">
        <v>2022</v>
      </c>
    </row>
    <row r="228" spans="1:12">
      <c r="A228" s="2" t="s">
        <v>11</v>
      </c>
      <c r="B228" s="2" t="s">
        <v>27</v>
      </c>
      <c r="C228" s="2">
        <v>16.5</v>
      </c>
      <c r="D228" s="2">
        <v>7.3</v>
      </c>
      <c r="E228" s="2">
        <v>7</v>
      </c>
      <c r="F228" s="2">
        <v>43</v>
      </c>
      <c r="G228" s="2">
        <v>1.4</v>
      </c>
      <c r="H228" s="2">
        <v>0.45</v>
      </c>
      <c r="I228" s="2">
        <v>13.5</v>
      </c>
      <c r="J228">
        <v>180</v>
      </c>
      <c r="K228" s="6">
        <v>59.496149417647104</v>
      </c>
      <c r="L228">
        <v>2022</v>
      </c>
    </row>
    <row r="229" spans="1:12">
      <c r="A229" s="2" t="s">
        <v>11</v>
      </c>
      <c r="B229" s="2" t="s">
        <v>27</v>
      </c>
      <c r="C229" s="2">
        <v>16.5</v>
      </c>
      <c r="D229" s="2">
        <v>6.05</v>
      </c>
      <c r="E229" s="2">
        <v>7.4</v>
      </c>
      <c r="F229" s="2">
        <v>101</v>
      </c>
      <c r="G229" s="2">
        <v>4.8</v>
      </c>
      <c r="H229" s="2">
        <v>0.86</v>
      </c>
      <c r="I229" s="2">
        <v>495</v>
      </c>
      <c r="J229">
        <v>2050</v>
      </c>
      <c r="K229" s="6">
        <v>68.691059672941194</v>
      </c>
      <c r="L229">
        <v>2022</v>
      </c>
    </row>
    <row r="230" spans="1:12">
      <c r="A230" s="2" t="s">
        <v>11</v>
      </c>
      <c r="B230" s="2" t="s">
        <v>27</v>
      </c>
      <c r="C230" s="2">
        <v>16.5</v>
      </c>
      <c r="D230" s="2">
        <v>6.6</v>
      </c>
      <c r="E230" s="2">
        <v>7.45</v>
      </c>
      <c r="F230" s="2">
        <v>99</v>
      </c>
      <c r="G230" s="2">
        <v>4.5999999999999996</v>
      </c>
      <c r="H230" s="2">
        <v>0.79500000000000004</v>
      </c>
      <c r="I230" s="2">
        <v>430</v>
      </c>
      <c r="J230">
        <v>1700</v>
      </c>
      <c r="K230" s="6">
        <v>69.343718672352907</v>
      </c>
      <c r="L230">
        <v>2022</v>
      </c>
    </row>
    <row r="231" spans="1:12">
      <c r="A231" s="2" t="s">
        <v>11</v>
      </c>
      <c r="B231" s="2" t="s">
        <v>27</v>
      </c>
      <c r="C231" s="2">
        <v>17</v>
      </c>
      <c r="D231" s="2">
        <v>5.45</v>
      </c>
      <c r="E231" s="2">
        <v>7.4</v>
      </c>
      <c r="F231" s="2">
        <v>122</v>
      </c>
      <c r="G231" s="2">
        <v>6.35</v>
      </c>
      <c r="H231" s="2">
        <v>1.02</v>
      </c>
      <c r="I231" s="2">
        <v>650</v>
      </c>
      <c r="J231">
        <v>2400</v>
      </c>
      <c r="K231" s="6">
        <v>68.607118842941205</v>
      </c>
      <c r="L231">
        <v>2022</v>
      </c>
    </row>
    <row r="232" spans="1:12">
      <c r="A232" s="2" t="s">
        <v>11</v>
      </c>
      <c r="B232" s="2" t="s">
        <v>27</v>
      </c>
      <c r="C232" s="2">
        <v>17.5</v>
      </c>
      <c r="D232" s="2">
        <v>6.4</v>
      </c>
      <c r="E232" s="2">
        <v>7.4</v>
      </c>
      <c r="F232" s="2">
        <v>103</v>
      </c>
      <c r="G232" s="2">
        <v>4.8</v>
      </c>
      <c r="H232" s="2">
        <v>0.92500000000000004</v>
      </c>
      <c r="I232" s="2">
        <v>400</v>
      </c>
      <c r="J232">
        <v>1600</v>
      </c>
      <c r="K232" s="6">
        <v>67.4536060029412</v>
      </c>
      <c r="L232">
        <v>2022</v>
      </c>
    </row>
    <row r="233" spans="1:12">
      <c r="A233" s="2" t="s">
        <v>11</v>
      </c>
      <c r="B233" s="2" t="s">
        <v>27</v>
      </c>
      <c r="C233" s="2">
        <v>18.5</v>
      </c>
      <c r="D233" s="2">
        <v>7.75</v>
      </c>
      <c r="E233" s="2">
        <v>7.6</v>
      </c>
      <c r="F233" s="2">
        <v>145.5</v>
      </c>
      <c r="G233" s="2">
        <v>1.7</v>
      </c>
      <c r="H233" s="2">
        <v>0.47</v>
      </c>
      <c r="I233" s="2">
        <v>230</v>
      </c>
      <c r="J233">
        <v>665</v>
      </c>
      <c r="K233" s="6">
        <v>67.589319210588201</v>
      </c>
      <c r="L233">
        <v>2022</v>
      </c>
    </row>
    <row r="234" spans="1:12">
      <c r="A234" s="2" t="s">
        <v>11</v>
      </c>
      <c r="B234" s="2" t="s">
        <v>28</v>
      </c>
      <c r="C234" s="2">
        <v>18.5</v>
      </c>
      <c r="D234" s="2">
        <v>7.85</v>
      </c>
      <c r="E234" s="2">
        <v>7.3</v>
      </c>
      <c r="F234" s="2">
        <v>179.5</v>
      </c>
      <c r="G234" s="2">
        <v>1.65</v>
      </c>
      <c r="H234" s="2">
        <v>0.02</v>
      </c>
      <c r="I234" s="2">
        <v>2303.5196850000002</v>
      </c>
      <c r="J234">
        <v>1145.9000000000001</v>
      </c>
      <c r="K234" s="6">
        <v>71.222138584117701</v>
      </c>
      <c r="L234">
        <v>2022</v>
      </c>
    </row>
    <row r="235" spans="1:12">
      <c r="A235" s="2" t="s">
        <v>11</v>
      </c>
      <c r="B235" s="2" t="s">
        <v>29</v>
      </c>
      <c r="C235" s="2">
        <v>27.5</v>
      </c>
      <c r="D235" s="2">
        <v>5.3</v>
      </c>
      <c r="E235" s="2">
        <v>7.8</v>
      </c>
      <c r="F235" s="2">
        <v>175</v>
      </c>
      <c r="G235" s="2">
        <v>1.9</v>
      </c>
      <c r="H235" s="2">
        <v>1.4</v>
      </c>
      <c r="I235" s="2">
        <v>2303.5196850000002</v>
      </c>
      <c r="J235">
        <v>1145.9000000000001</v>
      </c>
      <c r="K235" s="6">
        <v>57.407557288235303</v>
      </c>
      <c r="L235">
        <v>2022</v>
      </c>
    </row>
    <row r="236" spans="1:12">
      <c r="A236" s="2" t="s">
        <v>11</v>
      </c>
      <c r="B236" s="2" t="s">
        <v>29</v>
      </c>
      <c r="C236" s="2">
        <v>26.5</v>
      </c>
      <c r="D236" s="2">
        <v>5.85</v>
      </c>
      <c r="E236" s="2">
        <v>7.6</v>
      </c>
      <c r="F236" s="2">
        <v>246</v>
      </c>
      <c r="G236" s="2">
        <v>1.7</v>
      </c>
      <c r="H236" s="2">
        <v>0.65</v>
      </c>
      <c r="I236" s="2">
        <v>2303.5196850000002</v>
      </c>
      <c r="J236">
        <v>1145.9000000000001</v>
      </c>
      <c r="K236" s="6">
        <v>60.444725470588203</v>
      </c>
      <c r="L236">
        <v>2022</v>
      </c>
    </row>
    <row r="237" spans="1:12">
      <c r="A237" s="2" t="s">
        <v>11</v>
      </c>
      <c r="B237" s="2" t="s">
        <v>30</v>
      </c>
      <c r="C237" s="2">
        <v>24.5</v>
      </c>
      <c r="D237" s="2">
        <v>6</v>
      </c>
      <c r="E237" s="2">
        <v>7.35</v>
      </c>
      <c r="F237" s="2">
        <v>150</v>
      </c>
      <c r="G237" s="2">
        <v>1.55</v>
      </c>
      <c r="H237" s="2">
        <v>0.87</v>
      </c>
      <c r="I237" s="2">
        <v>2489</v>
      </c>
      <c r="J237">
        <v>4195</v>
      </c>
      <c r="K237" s="6">
        <v>82.728257213529403</v>
      </c>
      <c r="L237">
        <v>2022</v>
      </c>
    </row>
    <row r="238" spans="1:12">
      <c r="A238" s="2" t="s">
        <v>11</v>
      </c>
      <c r="B238" s="2" t="s">
        <v>30</v>
      </c>
      <c r="C238" s="2">
        <v>26.5</v>
      </c>
      <c r="D238" s="2">
        <v>6.45</v>
      </c>
      <c r="E238" s="2">
        <v>7.4</v>
      </c>
      <c r="F238" s="2">
        <v>176.5</v>
      </c>
      <c r="G238" s="2">
        <v>1.95</v>
      </c>
      <c r="H238" s="2">
        <v>0.52</v>
      </c>
      <c r="I238" s="2">
        <v>3972.5</v>
      </c>
      <c r="J238">
        <v>11230</v>
      </c>
      <c r="K238" s="6">
        <v>137.56316894294099</v>
      </c>
      <c r="L238">
        <v>2022</v>
      </c>
    </row>
    <row r="239" spans="1:12">
      <c r="A239" s="2" t="s">
        <v>11</v>
      </c>
      <c r="B239" s="2" t="s">
        <v>30</v>
      </c>
      <c r="C239" s="2">
        <v>27</v>
      </c>
      <c r="D239" s="2">
        <v>6.8</v>
      </c>
      <c r="E239" s="2">
        <v>7.65</v>
      </c>
      <c r="F239" s="2">
        <v>147.5</v>
      </c>
      <c r="G239" s="2">
        <v>1.65</v>
      </c>
      <c r="H239" s="2">
        <v>1.825</v>
      </c>
      <c r="I239" s="2">
        <v>5522.5</v>
      </c>
      <c r="J239">
        <v>17615</v>
      </c>
      <c r="K239" s="6">
        <v>186.9143723</v>
      </c>
      <c r="L239">
        <v>2022</v>
      </c>
    </row>
    <row r="240" spans="1:12">
      <c r="A240" s="2" t="s">
        <v>11</v>
      </c>
      <c r="B240" s="2" t="s">
        <v>30</v>
      </c>
      <c r="C240" s="2">
        <v>27</v>
      </c>
      <c r="D240" s="2">
        <v>6.9</v>
      </c>
      <c r="E240" s="2">
        <v>7.4</v>
      </c>
      <c r="F240" s="2">
        <v>148</v>
      </c>
      <c r="G240" s="2">
        <v>1.75</v>
      </c>
      <c r="H240" s="2">
        <v>0.89</v>
      </c>
      <c r="I240" s="2">
        <v>1139</v>
      </c>
      <c r="J240">
        <v>2615</v>
      </c>
      <c r="K240" s="6">
        <v>76.590302582941206</v>
      </c>
      <c r="L240">
        <v>2022</v>
      </c>
    </row>
    <row r="241" spans="1:12">
      <c r="A241" s="2" t="s">
        <v>11</v>
      </c>
      <c r="B241" s="2" t="s">
        <v>30</v>
      </c>
      <c r="C241" s="2">
        <v>24</v>
      </c>
      <c r="D241" s="2">
        <v>7.55</v>
      </c>
      <c r="E241" s="2">
        <v>7.95</v>
      </c>
      <c r="F241" s="2">
        <v>15334</v>
      </c>
      <c r="G241" s="2">
        <v>1.75</v>
      </c>
      <c r="H241" s="2">
        <v>0.87</v>
      </c>
      <c r="I241" s="2">
        <v>246</v>
      </c>
      <c r="J241">
        <v>1751</v>
      </c>
      <c r="K241" s="6">
        <v>149.69579076647099</v>
      </c>
      <c r="L241">
        <v>2022</v>
      </c>
    </row>
    <row r="242" spans="1:12">
      <c r="A242" s="2" t="s">
        <v>11</v>
      </c>
      <c r="B242" s="2" t="s">
        <v>30</v>
      </c>
      <c r="C242" s="2">
        <v>27</v>
      </c>
      <c r="D242" s="2">
        <v>7.15</v>
      </c>
      <c r="E242" s="2">
        <v>7.7</v>
      </c>
      <c r="F242" s="2">
        <v>21497.5</v>
      </c>
      <c r="G242" s="2">
        <v>2</v>
      </c>
      <c r="H242" s="2">
        <v>0.72499999999999998</v>
      </c>
      <c r="I242" s="2">
        <v>660</v>
      </c>
      <c r="J242">
        <v>1424.5</v>
      </c>
      <c r="K242" s="6">
        <v>174.786492479412</v>
      </c>
      <c r="L242">
        <v>2022</v>
      </c>
    </row>
    <row r="243" spans="1:12">
      <c r="A243" s="2" t="s">
        <v>11</v>
      </c>
      <c r="B243" s="2" t="s">
        <v>30</v>
      </c>
      <c r="C243" s="2">
        <v>24.5</v>
      </c>
      <c r="D243" s="2">
        <v>5.6</v>
      </c>
      <c r="E243" s="2">
        <v>8.0500000000000007</v>
      </c>
      <c r="F243" s="2">
        <v>502.5</v>
      </c>
      <c r="G243" s="2">
        <v>6.4</v>
      </c>
      <c r="H243" s="2">
        <v>1.34</v>
      </c>
      <c r="I243" s="2">
        <v>1110</v>
      </c>
      <c r="J243">
        <v>2515</v>
      </c>
      <c r="K243" s="6">
        <v>73.571610015294098</v>
      </c>
      <c r="L243">
        <v>2022</v>
      </c>
    </row>
    <row r="244" spans="1:12" ht="43.2">
      <c r="A244" s="2" t="s">
        <v>11</v>
      </c>
      <c r="B244" s="5" t="s">
        <v>31</v>
      </c>
      <c r="C244" s="2">
        <v>29</v>
      </c>
      <c r="D244" s="2">
        <v>7</v>
      </c>
      <c r="E244" s="2">
        <v>7.7</v>
      </c>
      <c r="F244" s="2">
        <v>1219</v>
      </c>
      <c r="G244" s="2">
        <v>2.5</v>
      </c>
      <c r="H244" s="2">
        <v>0.32</v>
      </c>
      <c r="I244" s="2">
        <v>2</v>
      </c>
      <c r="J244">
        <v>540</v>
      </c>
      <c r="K244" s="6">
        <v>68.108226269411801</v>
      </c>
      <c r="L244">
        <v>2022</v>
      </c>
    </row>
    <row r="245" spans="1:12" ht="43.2">
      <c r="A245" s="2" t="s">
        <v>11</v>
      </c>
      <c r="B245" s="5" t="s">
        <v>31</v>
      </c>
      <c r="C245" s="2">
        <v>30</v>
      </c>
      <c r="D245" s="2">
        <v>8.75</v>
      </c>
      <c r="E245" s="2">
        <v>8.5</v>
      </c>
      <c r="F245" s="2">
        <v>1301.5</v>
      </c>
      <c r="G245" s="2">
        <v>4.5</v>
      </c>
      <c r="H245" s="2">
        <v>0.32</v>
      </c>
      <c r="I245" s="2">
        <v>48</v>
      </c>
      <c r="J245">
        <v>230</v>
      </c>
      <c r="K245" s="6">
        <v>79.147337239999999</v>
      </c>
      <c r="L245">
        <v>2022</v>
      </c>
    </row>
    <row r="246" spans="1:12" ht="43.2">
      <c r="A246" s="2" t="s">
        <v>11</v>
      </c>
      <c r="B246" s="5" t="s">
        <v>31</v>
      </c>
      <c r="C246" s="2">
        <v>30</v>
      </c>
      <c r="D246" s="2">
        <v>7.4</v>
      </c>
      <c r="E246" s="2">
        <v>8.6999999999999993</v>
      </c>
      <c r="F246" s="2">
        <v>380.5</v>
      </c>
      <c r="G246" s="2">
        <v>1.9</v>
      </c>
      <c r="H246" s="2">
        <v>0.32</v>
      </c>
      <c r="I246" s="2">
        <v>36</v>
      </c>
      <c r="J246">
        <v>217</v>
      </c>
      <c r="K246" s="6">
        <v>65.714802757647007</v>
      </c>
      <c r="L246">
        <v>2022</v>
      </c>
    </row>
    <row r="247" spans="1:12">
      <c r="A247" s="2" t="s">
        <v>11</v>
      </c>
      <c r="B247" s="2" t="s">
        <v>32</v>
      </c>
      <c r="C247" s="2">
        <v>23.5</v>
      </c>
      <c r="D247" s="2">
        <v>8.1</v>
      </c>
      <c r="E247" s="2">
        <v>7.95</v>
      </c>
      <c r="F247" s="2">
        <v>301.5</v>
      </c>
      <c r="G247" s="2">
        <v>1.85</v>
      </c>
      <c r="H247" s="2">
        <v>1.35</v>
      </c>
      <c r="I247" s="2">
        <v>1130</v>
      </c>
      <c r="J247">
        <v>2300</v>
      </c>
      <c r="K247" s="6">
        <v>83.287850726470595</v>
      </c>
      <c r="L247">
        <v>2022</v>
      </c>
    </row>
    <row r="248" spans="1:12">
      <c r="A248" s="2" t="s">
        <v>11</v>
      </c>
      <c r="B248" s="2" t="s">
        <v>32</v>
      </c>
      <c r="C248" s="2">
        <v>23</v>
      </c>
      <c r="D248" s="2">
        <v>8</v>
      </c>
      <c r="E248" s="2">
        <v>7.95</v>
      </c>
      <c r="F248" s="2">
        <v>284.5</v>
      </c>
      <c r="G248" s="2">
        <v>2.0499999999999998</v>
      </c>
      <c r="H248" s="2">
        <v>1.65</v>
      </c>
      <c r="I248" s="2">
        <v>1155</v>
      </c>
      <c r="J248">
        <v>2615</v>
      </c>
      <c r="K248" s="6">
        <v>85.049804526470595</v>
      </c>
      <c r="L248">
        <v>2022</v>
      </c>
    </row>
    <row r="249" spans="1:12">
      <c r="A249" s="2" t="s">
        <v>11</v>
      </c>
      <c r="B249" s="2" t="s">
        <v>32</v>
      </c>
      <c r="C249" s="2">
        <v>25</v>
      </c>
      <c r="D249" s="2">
        <v>8.4499999999999993</v>
      </c>
      <c r="E249" s="2">
        <v>7.85</v>
      </c>
      <c r="F249" s="2">
        <v>179.5</v>
      </c>
      <c r="G249" s="2">
        <v>1.05</v>
      </c>
      <c r="H249" s="2">
        <v>0.65</v>
      </c>
      <c r="I249" s="2">
        <v>29</v>
      </c>
      <c r="J249">
        <v>105</v>
      </c>
      <c r="K249" s="6">
        <v>67.957384467647103</v>
      </c>
      <c r="L249">
        <v>2022</v>
      </c>
    </row>
    <row r="250" spans="1:12">
      <c r="A250" s="2" t="s">
        <v>11</v>
      </c>
      <c r="B250" s="2" t="s">
        <v>33</v>
      </c>
      <c r="C250" s="2">
        <v>26.5</v>
      </c>
      <c r="D250" s="2">
        <v>6.05</v>
      </c>
      <c r="E250" s="2">
        <v>8.1</v>
      </c>
      <c r="F250" s="2">
        <v>618</v>
      </c>
      <c r="G250" s="2">
        <v>1.9</v>
      </c>
      <c r="H250" s="2">
        <v>4.18</v>
      </c>
      <c r="I250" s="2">
        <v>103.5</v>
      </c>
      <c r="J250">
        <v>180</v>
      </c>
      <c r="K250" s="6">
        <v>57.6634924247059</v>
      </c>
      <c r="L250">
        <v>2022</v>
      </c>
    </row>
    <row r="251" spans="1:12">
      <c r="A251" s="2" t="s">
        <v>11</v>
      </c>
      <c r="B251" s="2" t="s">
        <v>33</v>
      </c>
      <c r="C251" s="2">
        <v>16.5</v>
      </c>
      <c r="D251" s="2">
        <v>4.6500000000000004</v>
      </c>
      <c r="E251" s="2">
        <v>7.9</v>
      </c>
      <c r="F251" s="2">
        <v>903</v>
      </c>
      <c r="G251" s="2">
        <v>3.35</v>
      </c>
      <c r="H251" s="2">
        <v>4.4000000000000004</v>
      </c>
      <c r="I251" s="2">
        <v>250</v>
      </c>
      <c r="J251">
        <v>425</v>
      </c>
      <c r="K251" s="6">
        <v>52.9385292970588</v>
      </c>
      <c r="L251">
        <v>2022</v>
      </c>
    </row>
    <row r="252" spans="1:12">
      <c r="A252" s="2" t="s">
        <v>11</v>
      </c>
      <c r="B252" s="2" t="s">
        <v>33</v>
      </c>
      <c r="C252" s="2">
        <v>23</v>
      </c>
      <c r="D252" s="2">
        <v>4.55</v>
      </c>
      <c r="E252" s="2">
        <v>7.55</v>
      </c>
      <c r="F252" s="2">
        <v>1012.5</v>
      </c>
      <c r="G252" s="2">
        <v>3.45</v>
      </c>
      <c r="H252" s="2">
        <v>2.74</v>
      </c>
      <c r="I252" s="2">
        <v>195</v>
      </c>
      <c r="J252">
        <v>415</v>
      </c>
      <c r="K252" s="6">
        <v>52.0516260711765</v>
      </c>
      <c r="L252">
        <v>2022</v>
      </c>
    </row>
    <row r="253" spans="1:12">
      <c r="A253" s="2" t="s">
        <v>11</v>
      </c>
      <c r="B253" s="2" t="s">
        <v>33</v>
      </c>
      <c r="C253" s="2">
        <v>25</v>
      </c>
      <c r="D253" s="2">
        <v>5.8</v>
      </c>
      <c r="E253" s="2">
        <v>7.4</v>
      </c>
      <c r="F253" s="2">
        <v>228</v>
      </c>
      <c r="G253" s="2">
        <v>3.05</v>
      </c>
      <c r="H253" s="2">
        <v>1.415</v>
      </c>
      <c r="I253" s="2">
        <v>75</v>
      </c>
      <c r="J253">
        <v>155</v>
      </c>
      <c r="K253" s="6">
        <v>53.068943932941202</v>
      </c>
      <c r="L253">
        <v>2022</v>
      </c>
    </row>
    <row r="254" spans="1:12">
      <c r="A254" s="2" t="s">
        <v>11</v>
      </c>
      <c r="B254" s="2" t="s">
        <v>33</v>
      </c>
      <c r="C254" s="2">
        <v>25</v>
      </c>
      <c r="D254" s="2">
        <v>6.9</v>
      </c>
      <c r="E254" s="2">
        <v>7.95</v>
      </c>
      <c r="F254" s="2">
        <v>619</v>
      </c>
      <c r="G254" s="2">
        <v>2.0499999999999998</v>
      </c>
      <c r="H254" s="2">
        <v>2.27</v>
      </c>
      <c r="I254" s="2">
        <v>87.5</v>
      </c>
      <c r="J254">
        <v>165</v>
      </c>
      <c r="K254" s="6">
        <v>62.218572866470602</v>
      </c>
      <c r="L254">
        <v>2022</v>
      </c>
    </row>
    <row r="255" spans="1:12">
      <c r="A255" s="2" t="s">
        <v>11</v>
      </c>
      <c r="B255" s="2" t="s">
        <v>33</v>
      </c>
      <c r="C255" s="2">
        <v>26</v>
      </c>
      <c r="D255" s="2">
        <v>6.55</v>
      </c>
      <c r="E255" s="2">
        <v>7.9</v>
      </c>
      <c r="F255" s="2">
        <v>628</v>
      </c>
      <c r="G255" s="2">
        <v>2.25</v>
      </c>
      <c r="H255" s="2">
        <v>2.72</v>
      </c>
      <c r="I255" s="2">
        <v>75</v>
      </c>
      <c r="J255">
        <v>155</v>
      </c>
      <c r="K255" s="6">
        <v>60.150992437058797</v>
      </c>
      <c r="L255">
        <v>2022</v>
      </c>
    </row>
    <row r="256" spans="1:12">
      <c r="A256" s="2" t="s">
        <v>11</v>
      </c>
      <c r="B256" s="2" t="s">
        <v>33</v>
      </c>
      <c r="C256" s="2">
        <v>24.5</v>
      </c>
      <c r="D256" s="2">
        <v>3.35</v>
      </c>
      <c r="E256" s="2">
        <v>5.6</v>
      </c>
      <c r="F256" s="2">
        <v>2845</v>
      </c>
      <c r="G256" s="2">
        <v>4</v>
      </c>
      <c r="H256" s="2">
        <v>3.94</v>
      </c>
      <c r="I256" s="2">
        <v>250</v>
      </c>
      <c r="J256">
        <v>905</v>
      </c>
      <c r="K256" s="6">
        <v>53.951614374117597</v>
      </c>
      <c r="L256">
        <v>2022</v>
      </c>
    </row>
    <row r="257" spans="1:12">
      <c r="A257" s="2" t="s">
        <v>11</v>
      </c>
      <c r="B257" s="2" t="s">
        <v>33</v>
      </c>
      <c r="C257" s="2">
        <v>26</v>
      </c>
      <c r="D257" s="2">
        <v>4.1500000000000004</v>
      </c>
      <c r="E257" s="2">
        <v>8.15</v>
      </c>
      <c r="F257" s="2">
        <v>410</v>
      </c>
      <c r="G257" s="2">
        <v>1.9</v>
      </c>
      <c r="H257" s="2">
        <v>1.9850000000000001</v>
      </c>
      <c r="I257" s="2">
        <v>195</v>
      </c>
      <c r="J257">
        <v>655</v>
      </c>
      <c r="K257" s="6">
        <v>48.923693964117597</v>
      </c>
      <c r="L257">
        <v>2022</v>
      </c>
    </row>
    <row r="258" spans="1:12">
      <c r="A258" s="2" t="s">
        <v>11</v>
      </c>
      <c r="B258" s="2" t="s">
        <v>33</v>
      </c>
      <c r="C258" s="2">
        <v>22.5</v>
      </c>
      <c r="D258" s="2">
        <v>6.75</v>
      </c>
      <c r="E258" s="2">
        <v>8.0500000000000007</v>
      </c>
      <c r="F258" s="2">
        <v>330</v>
      </c>
      <c r="G258" s="2">
        <v>2.5</v>
      </c>
      <c r="H258" s="2">
        <v>2.08</v>
      </c>
      <c r="I258" s="2">
        <v>43</v>
      </c>
      <c r="J258">
        <v>81.5</v>
      </c>
      <c r="K258" s="6">
        <v>59.716015295294099</v>
      </c>
      <c r="L258">
        <v>2022</v>
      </c>
    </row>
    <row r="259" spans="1:12">
      <c r="A259" s="2" t="s">
        <v>11</v>
      </c>
      <c r="B259" s="2" t="s">
        <v>33</v>
      </c>
      <c r="C259" s="2">
        <v>25.5</v>
      </c>
      <c r="D259" s="2">
        <v>5.2</v>
      </c>
      <c r="E259" s="2">
        <v>7.2</v>
      </c>
      <c r="F259" s="2">
        <v>859.5</v>
      </c>
      <c r="G259" s="2">
        <v>2.4</v>
      </c>
      <c r="H259" s="2">
        <v>3.52</v>
      </c>
      <c r="I259" s="2">
        <v>105</v>
      </c>
      <c r="J259">
        <v>295</v>
      </c>
      <c r="K259" s="6">
        <v>53.0626377752941</v>
      </c>
      <c r="L259">
        <v>2022</v>
      </c>
    </row>
    <row r="260" spans="1:12">
      <c r="A260" s="2" t="s">
        <v>11</v>
      </c>
      <c r="B260" s="2" t="s">
        <v>33</v>
      </c>
      <c r="C260" s="2">
        <v>16</v>
      </c>
      <c r="D260" s="2">
        <v>5.65</v>
      </c>
      <c r="E260" s="2">
        <v>7.5</v>
      </c>
      <c r="F260" s="2">
        <v>283.5</v>
      </c>
      <c r="G260" s="2">
        <v>2.6</v>
      </c>
      <c r="H260" s="2">
        <v>1.85</v>
      </c>
      <c r="I260" s="2">
        <v>48</v>
      </c>
      <c r="J260">
        <v>94</v>
      </c>
      <c r="K260" s="6">
        <v>52.017627211764697</v>
      </c>
      <c r="L260">
        <v>2022</v>
      </c>
    </row>
    <row r="261" spans="1:12">
      <c r="A261" s="2" t="s">
        <v>11</v>
      </c>
      <c r="B261" s="2" t="s">
        <v>33</v>
      </c>
      <c r="C261" s="2">
        <v>23.5</v>
      </c>
      <c r="D261" s="2">
        <v>3.85</v>
      </c>
      <c r="E261" s="2">
        <v>7.6</v>
      </c>
      <c r="F261" s="2">
        <v>1009</v>
      </c>
      <c r="G261" s="2">
        <v>4.3499999999999996</v>
      </c>
      <c r="H261" s="2">
        <v>3.7850000000000001</v>
      </c>
      <c r="I261" s="2">
        <v>156.5</v>
      </c>
      <c r="J261">
        <v>255</v>
      </c>
      <c r="K261" s="6">
        <v>47.340068690588197</v>
      </c>
      <c r="L261">
        <v>2022</v>
      </c>
    </row>
    <row r="262" spans="1:12">
      <c r="A262" s="2" t="s">
        <v>11</v>
      </c>
      <c r="B262" s="2" t="s">
        <v>33</v>
      </c>
      <c r="C262" s="2">
        <v>25.5</v>
      </c>
      <c r="D262" s="2">
        <v>5.5</v>
      </c>
      <c r="E262" s="2">
        <v>7.95</v>
      </c>
      <c r="F262" s="2">
        <v>416</v>
      </c>
      <c r="G262" s="2">
        <v>2.4500000000000002</v>
      </c>
      <c r="H262" s="2">
        <v>2.6850000000000001</v>
      </c>
      <c r="I262" s="2">
        <v>97</v>
      </c>
      <c r="J262">
        <v>170</v>
      </c>
      <c r="K262" s="6">
        <v>53.236344296470598</v>
      </c>
      <c r="L262">
        <v>2022</v>
      </c>
    </row>
    <row r="263" spans="1:12">
      <c r="A263" s="2" t="s">
        <v>11</v>
      </c>
      <c r="B263" s="2" t="s">
        <v>33</v>
      </c>
      <c r="C263" s="2">
        <v>23</v>
      </c>
      <c r="D263" s="2">
        <v>3.8</v>
      </c>
      <c r="E263" s="2">
        <v>7.7</v>
      </c>
      <c r="F263" s="2">
        <v>436</v>
      </c>
      <c r="G263" s="2">
        <v>2.35</v>
      </c>
      <c r="H263" s="2">
        <v>1.85</v>
      </c>
      <c r="I263" s="2">
        <v>107</v>
      </c>
      <c r="J263">
        <v>215</v>
      </c>
      <c r="K263" s="6">
        <v>43.047971079411802</v>
      </c>
      <c r="L263">
        <v>2022</v>
      </c>
    </row>
    <row r="264" spans="1:12">
      <c r="A264" s="2" t="s">
        <v>11</v>
      </c>
      <c r="B264" s="2" t="s">
        <v>33</v>
      </c>
      <c r="C264" s="2">
        <v>27.5</v>
      </c>
      <c r="D264" s="2">
        <v>6.7</v>
      </c>
      <c r="E264" s="2">
        <v>7.9</v>
      </c>
      <c r="F264" s="2">
        <v>701</v>
      </c>
      <c r="G264" s="2">
        <v>2.7</v>
      </c>
      <c r="H264" s="2">
        <v>2.25</v>
      </c>
      <c r="I264" s="2">
        <v>107.5</v>
      </c>
      <c r="J264">
        <v>205</v>
      </c>
      <c r="K264" s="6">
        <v>61.953584847058799</v>
      </c>
      <c r="L264">
        <v>2022</v>
      </c>
    </row>
    <row r="265" spans="1:12">
      <c r="A265" s="2" t="s">
        <v>11</v>
      </c>
      <c r="B265" s="2" t="s">
        <v>33</v>
      </c>
      <c r="C265" s="2">
        <v>28</v>
      </c>
      <c r="D265" s="2">
        <v>6.25</v>
      </c>
      <c r="E265" s="2">
        <v>8.15</v>
      </c>
      <c r="F265" s="2">
        <v>651</v>
      </c>
      <c r="G265" s="2">
        <v>2.9</v>
      </c>
      <c r="H265" s="2">
        <v>4.1749999999999998</v>
      </c>
      <c r="I265" s="2">
        <v>116.5</v>
      </c>
      <c r="J265">
        <v>225</v>
      </c>
      <c r="K265" s="6">
        <v>59.926553544117603</v>
      </c>
      <c r="L265">
        <v>2022</v>
      </c>
    </row>
    <row r="266" spans="1:12">
      <c r="A266" s="2" t="s">
        <v>11</v>
      </c>
      <c r="B266" s="2" t="s">
        <v>33</v>
      </c>
      <c r="C266" s="2">
        <v>24</v>
      </c>
      <c r="D266" s="2">
        <v>6.2</v>
      </c>
      <c r="E266" s="2">
        <v>7.45</v>
      </c>
      <c r="F266" s="2">
        <v>1276.5</v>
      </c>
      <c r="G266" s="2">
        <v>1.8</v>
      </c>
      <c r="H266" s="2">
        <v>1.385</v>
      </c>
      <c r="I266" s="2">
        <v>47</v>
      </c>
      <c r="J266">
        <v>83</v>
      </c>
      <c r="K266" s="6">
        <v>59.5260767523529</v>
      </c>
      <c r="L266">
        <v>2022</v>
      </c>
    </row>
    <row r="267" spans="1:12">
      <c r="A267" s="2" t="s">
        <v>11</v>
      </c>
      <c r="B267" s="2" t="s">
        <v>33</v>
      </c>
      <c r="C267" s="2">
        <v>23</v>
      </c>
      <c r="D267" s="2">
        <v>4.55</v>
      </c>
      <c r="E267" s="2">
        <v>7.65</v>
      </c>
      <c r="F267" s="2">
        <v>598.5</v>
      </c>
      <c r="G267" s="2">
        <v>2.4500000000000002</v>
      </c>
      <c r="H267" s="2">
        <v>2.44</v>
      </c>
      <c r="I267" s="2">
        <v>84.5</v>
      </c>
      <c r="J267">
        <v>170</v>
      </c>
      <c r="K267" s="6">
        <v>47.912319529999998</v>
      </c>
      <c r="L267">
        <v>2022</v>
      </c>
    </row>
    <row r="268" spans="1:12">
      <c r="A268" s="2" t="s">
        <v>11</v>
      </c>
      <c r="B268" s="2" t="s">
        <v>33</v>
      </c>
      <c r="C268" s="2">
        <v>22.5</v>
      </c>
      <c r="D268" s="2">
        <v>4.8499999999999996</v>
      </c>
      <c r="E268" s="2">
        <v>7.6</v>
      </c>
      <c r="F268" s="2">
        <v>1565</v>
      </c>
      <c r="G268" s="2">
        <v>2.35</v>
      </c>
      <c r="H268" s="2">
        <v>3.4550000000000001</v>
      </c>
      <c r="I268" s="2">
        <v>124</v>
      </c>
      <c r="J268">
        <v>245</v>
      </c>
      <c r="K268" s="6">
        <v>54.882247630588203</v>
      </c>
      <c r="L268">
        <v>2022</v>
      </c>
    </row>
    <row r="269" spans="1:12">
      <c r="A269" s="2" t="s">
        <v>11</v>
      </c>
      <c r="B269" s="2" t="s">
        <v>34</v>
      </c>
      <c r="C269" s="2">
        <v>5.5</v>
      </c>
      <c r="D269" s="2">
        <v>9.1999999999999993</v>
      </c>
      <c r="E269" s="2">
        <v>7.15</v>
      </c>
      <c r="F269" s="2">
        <v>109</v>
      </c>
      <c r="G269" s="2">
        <v>2.15</v>
      </c>
      <c r="H269" s="2">
        <v>3.25</v>
      </c>
      <c r="I269" s="2">
        <v>39.5</v>
      </c>
      <c r="J269">
        <v>86</v>
      </c>
      <c r="K269" s="6">
        <v>71.154449855882405</v>
      </c>
      <c r="L269">
        <v>2022</v>
      </c>
    </row>
    <row r="270" spans="1:12">
      <c r="A270" s="2" t="s">
        <v>11</v>
      </c>
      <c r="B270" s="2" t="s">
        <v>34</v>
      </c>
      <c r="C270" s="2">
        <v>4.5</v>
      </c>
      <c r="D270" s="2">
        <v>8.65</v>
      </c>
      <c r="E270" s="2">
        <v>7.05</v>
      </c>
      <c r="F270" s="2">
        <v>112.5</v>
      </c>
      <c r="G270" s="2">
        <v>2.15</v>
      </c>
      <c r="H270" s="2">
        <v>3.35</v>
      </c>
      <c r="I270" s="2">
        <v>53.5</v>
      </c>
      <c r="J270">
        <v>111.5</v>
      </c>
      <c r="K270" s="6">
        <v>67.922880497058799</v>
      </c>
      <c r="L270">
        <v>2022</v>
      </c>
    </row>
    <row r="271" spans="1:12">
      <c r="A271" s="2" t="s">
        <v>11</v>
      </c>
      <c r="B271" s="2" t="s">
        <v>35</v>
      </c>
      <c r="C271" s="2">
        <v>23.5</v>
      </c>
      <c r="D271" s="2">
        <v>6</v>
      </c>
      <c r="E271" s="2">
        <v>7</v>
      </c>
      <c r="F271" s="2">
        <v>199</v>
      </c>
      <c r="G271" s="2">
        <v>1.5</v>
      </c>
      <c r="H271" s="2">
        <v>1.45</v>
      </c>
      <c r="I271" s="2">
        <v>25</v>
      </c>
      <c r="J271">
        <v>54</v>
      </c>
      <c r="K271" s="6">
        <v>51.787442517647101</v>
      </c>
      <c r="L271">
        <v>2022</v>
      </c>
    </row>
    <row r="272" spans="1:12">
      <c r="A272" s="2" t="s">
        <v>11</v>
      </c>
      <c r="B272" s="2" t="s">
        <v>35</v>
      </c>
      <c r="C272" s="2">
        <v>28.5</v>
      </c>
      <c r="D272" s="2">
        <v>6.85</v>
      </c>
      <c r="E272" s="2">
        <v>7.6</v>
      </c>
      <c r="F272" s="2">
        <v>663.5</v>
      </c>
      <c r="G272" s="2">
        <v>2</v>
      </c>
      <c r="H272" s="2">
        <v>0.32</v>
      </c>
      <c r="I272" s="2">
        <v>2</v>
      </c>
      <c r="J272">
        <v>47.5</v>
      </c>
      <c r="K272" s="6">
        <v>60.425250210588203</v>
      </c>
      <c r="L272">
        <v>2022</v>
      </c>
    </row>
    <row r="273" spans="1:12">
      <c r="A273" s="2" t="s">
        <v>11</v>
      </c>
      <c r="B273" s="2" t="s">
        <v>35</v>
      </c>
      <c r="C273" s="2">
        <v>28</v>
      </c>
      <c r="D273" s="2">
        <v>6.7</v>
      </c>
      <c r="E273" s="2">
        <v>7.8</v>
      </c>
      <c r="F273" s="2">
        <v>1085</v>
      </c>
      <c r="G273" s="2">
        <v>2</v>
      </c>
      <c r="H273" s="2">
        <v>0.79500000000000004</v>
      </c>
      <c r="I273" s="2">
        <v>23.5</v>
      </c>
      <c r="J273">
        <v>94</v>
      </c>
      <c r="K273" s="6">
        <v>62.388008778235303</v>
      </c>
      <c r="L273">
        <v>2022</v>
      </c>
    </row>
    <row r="274" spans="1:12">
      <c r="A274" s="2" t="s">
        <v>11</v>
      </c>
      <c r="B274" s="2" t="s">
        <v>35</v>
      </c>
      <c r="C274" s="2">
        <v>27.5</v>
      </c>
      <c r="D274" s="2">
        <v>6.5</v>
      </c>
      <c r="E274" s="2">
        <v>7.35</v>
      </c>
      <c r="F274" s="2">
        <v>31235</v>
      </c>
      <c r="G274" s="2">
        <v>2.5</v>
      </c>
      <c r="H274" s="2">
        <v>1.7749999999999999</v>
      </c>
      <c r="I274" s="2">
        <v>2</v>
      </c>
      <c r="J274">
        <v>35</v>
      </c>
      <c r="K274" s="6">
        <v>208.108346873529</v>
      </c>
      <c r="L274">
        <v>2022</v>
      </c>
    </row>
    <row r="275" spans="1:12">
      <c r="A275" s="2" t="s">
        <v>11</v>
      </c>
      <c r="B275" s="2" t="s">
        <v>35</v>
      </c>
      <c r="C275" s="2">
        <v>27</v>
      </c>
      <c r="D275" s="2">
        <v>6.8</v>
      </c>
      <c r="E275" s="2">
        <v>7.45</v>
      </c>
      <c r="F275" s="2">
        <v>498</v>
      </c>
      <c r="G275" s="2">
        <v>2.5</v>
      </c>
      <c r="H275" s="2">
        <v>0.32</v>
      </c>
      <c r="I275" s="2">
        <v>21</v>
      </c>
      <c r="J275">
        <v>95</v>
      </c>
      <c r="K275" s="6">
        <v>59.608051622352903</v>
      </c>
      <c r="L275">
        <v>2022</v>
      </c>
    </row>
    <row r="276" spans="1:12">
      <c r="A276" s="2" t="s">
        <v>11</v>
      </c>
      <c r="B276" s="2" t="s">
        <v>35</v>
      </c>
      <c r="C276" s="2">
        <v>16.5</v>
      </c>
      <c r="D276" s="2">
        <v>4.7</v>
      </c>
      <c r="E276" s="2">
        <v>6.95</v>
      </c>
      <c r="F276" s="2">
        <v>364</v>
      </c>
      <c r="G276" s="2">
        <v>3.65</v>
      </c>
      <c r="H276" s="2">
        <v>0.52500000000000002</v>
      </c>
      <c r="I276" s="2">
        <v>240</v>
      </c>
      <c r="J276">
        <v>475</v>
      </c>
      <c r="K276" s="6">
        <v>48.939513788235303</v>
      </c>
      <c r="L276">
        <v>2022</v>
      </c>
    </row>
    <row r="277" spans="1:12">
      <c r="A277" s="2" t="s">
        <v>11</v>
      </c>
      <c r="B277" s="2" t="s">
        <v>35</v>
      </c>
      <c r="C277" s="2">
        <v>27.5</v>
      </c>
      <c r="D277" s="2">
        <v>6.4</v>
      </c>
      <c r="E277" s="2">
        <v>7.35</v>
      </c>
      <c r="F277" s="2">
        <v>580</v>
      </c>
      <c r="G277" s="2">
        <v>1.8</v>
      </c>
      <c r="H277" s="2">
        <v>0.46</v>
      </c>
      <c r="I277" s="2">
        <v>17.5</v>
      </c>
      <c r="J277">
        <v>36.5</v>
      </c>
      <c r="K277" s="6">
        <v>56.685558343529401</v>
      </c>
      <c r="L277">
        <v>2022</v>
      </c>
    </row>
    <row r="278" spans="1:12">
      <c r="A278" s="2" t="s">
        <v>11</v>
      </c>
      <c r="B278" s="2" t="s">
        <v>35</v>
      </c>
      <c r="C278" s="2">
        <v>23</v>
      </c>
      <c r="D278" s="2">
        <v>5.2</v>
      </c>
      <c r="E278" s="2">
        <v>7.25</v>
      </c>
      <c r="F278" s="2">
        <v>288.5</v>
      </c>
      <c r="G278" s="2">
        <v>3.2</v>
      </c>
      <c r="H278" s="2">
        <v>0.48499999999999999</v>
      </c>
      <c r="I278" s="2">
        <v>163.5</v>
      </c>
      <c r="J278">
        <v>328</v>
      </c>
      <c r="K278" s="6">
        <v>50.819340234705898</v>
      </c>
      <c r="L278">
        <v>2022</v>
      </c>
    </row>
    <row r="279" spans="1:12">
      <c r="A279" s="2" t="s">
        <v>11</v>
      </c>
      <c r="B279" s="2" t="s">
        <v>36</v>
      </c>
      <c r="C279" s="2">
        <v>30</v>
      </c>
      <c r="D279" s="2">
        <v>2.5</v>
      </c>
      <c r="E279" s="2">
        <v>7.25</v>
      </c>
      <c r="F279" s="2">
        <v>1199.5</v>
      </c>
      <c r="G279" s="2">
        <v>9</v>
      </c>
      <c r="H279" s="2">
        <v>4.7</v>
      </c>
      <c r="I279" s="2">
        <v>20</v>
      </c>
      <c r="J279">
        <v>410</v>
      </c>
      <c r="K279" s="6">
        <v>43.088922664705898</v>
      </c>
      <c r="L279">
        <v>2022</v>
      </c>
    </row>
    <row r="280" spans="1:12">
      <c r="A280" s="2" t="s">
        <v>11</v>
      </c>
      <c r="B280" s="2" t="s">
        <v>36</v>
      </c>
      <c r="C280" s="2">
        <v>24</v>
      </c>
      <c r="D280" s="2">
        <v>2.75</v>
      </c>
      <c r="E280" s="2">
        <v>7.5</v>
      </c>
      <c r="F280" s="2">
        <v>821.5</v>
      </c>
      <c r="G280" s="2">
        <v>8.6</v>
      </c>
      <c r="H280" s="2">
        <v>3.75</v>
      </c>
      <c r="I280" s="2">
        <v>28.5</v>
      </c>
      <c r="J280">
        <v>390</v>
      </c>
      <c r="K280" s="6">
        <v>42.816105011764698</v>
      </c>
      <c r="L280">
        <v>2022</v>
      </c>
    </row>
    <row r="281" spans="1:12">
      <c r="A281" s="2" t="s">
        <v>11</v>
      </c>
      <c r="B281" s="2" t="s">
        <v>36</v>
      </c>
      <c r="C281" s="2">
        <v>27</v>
      </c>
      <c r="D281" s="2">
        <v>2</v>
      </c>
      <c r="E281" s="2">
        <v>7.55</v>
      </c>
      <c r="F281" s="2">
        <v>1197.5</v>
      </c>
      <c r="G281" s="2">
        <v>8.4</v>
      </c>
      <c r="H281" s="2">
        <v>6.08</v>
      </c>
      <c r="I281" s="2">
        <v>20.5</v>
      </c>
      <c r="J281">
        <v>485</v>
      </c>
      <c r="K281" s="6">
        <v>41.085042401176501</v>
      </c>
      <c r="L281">
        <v>2022</v>
      </c>
    </row>
    <row r="282" spans="1:12">
      <c r="A282" s="2" t="s">
        <v>11</v>
      </c>
      <c r="B282" s="2" t="s">
        <v>36</v>
      </c>
      <c r="C282" s="2">
        <v>26</v>
      </c>
      <c r="D282" s="2">
        <v>2.5</v>
      </c>
      <c r="E282" s="2">
        <v>7.7</v>
      </c>
      <c r="F282" s="2">
        <v>1057.5</v>
      </c>
      <c r="G282" s="2">
        <v>6.9</v>
      </c>
      <c r="H282" s="2">
        <v>4.32</v>
      </c>
      <c r="I282" s="2">
        <v>17.5</v>
      </c>
      <c r="J282">
        <v>325</v>
      </c>
      <c r="K282" s="6">
        <v>41.630564169411798</v>
      </c>
      <c r="L282">
        <v>2022</v>
      </c>
    </row>
    <row r="283" spans="1:12">
      <c r="A283" s="2" t="s">
        <v>11</v>
      </c>
      <c r="B283" s="2" t="s">
        <v>36</v>
      </c>
      <c r="C283" s="2">
        <v>28</v>
      </c>
      <c r="D283" s="2">
        <v>2.6</v>
      </c>
      <c r="E283" s="2">
        <v>7.4</v>
      </c>
      <c r="F283" s="2">
        <v>631</v>
      </c>
      <c r="G283" s="2">
        <v>3.6</v>
      </c>
      <c r="H283" s="2">
        <v>4.3</v>
      </c>
      <c r="I283" s="2">
        <v>17</v>
      </c>
      <c r="J283">
        <v>150</v>
      </c>
      <c r="K283" s="6">
        <v>36.606859552941202</v>
      </c>
      <c r="L283">
        <v>2022</v>
      </c>
    </row>
    <row r="284" spans="1:12">
      <c r="A284" s="2" t="s">
        <v>11</v>
      </c>
      <c r="B284" s="2" t="s">
        <v>36</v>
      </c>
      <c r="C284" s="2">
        <v>28.5</v>
      </c>
      <c r="D284" s="2">
        <v>0.75</v>
      </c>
      <c r="E284" s="2">
        <v>7.4</v>
      </c>
      <c r="F284" s="2">
        <v>1192</v>
      </c>
      <c r="G284" s="2">
        <v>13</v>
      </c>
      <c r="H284" s="2">
        <v>5.9649999999999999</v>
      </c>
      <c r="I284" s="2">
        <v>26</v>
      </c>
      <c r="J284">
        <v>445</v>
      </c>
      <c r="K284" s="6">
        <v>35.348065482941202</v>
      </c>
      <c r="L284">
        <v>2022</v>
      </c>
    </row>
    <row r="285" spans="1:12">
      <c r="A285" s="2" t="s">
        <v>11</v>
      </c>
      <c r="B285" s="2" t="s">
        <v>36</v>
      </c>
      <c r="C285" s="2">
        <v>24.5</v>
      </c>
      <c r="D285" s="2">
        <v>2.25</v>
      </c>
      <c r="E285" s="2">
        <v>7.35</v>
      </c>
      <c r="F285" s="2">
        <v>777.5</v>
      </c>
      <c r="G285" s="2">
        <v>22.1</v>
      </c>
      <c r="H285" s="2">
        <v>9</v>
      </c>
      <c r="I285" s="2">
        <v>20</v>
      </c>
      <c r="J285">
        <v>445</v>
      </c>
      <c r="K285" s="6">
        <v>46.6886854235294</v>
      </c>
      <c r="L285">
        <v>2022</v>
      </c>
    </row>
    <row r="286" spans="1:12">
      <c r="A286" s="2" t="s">
        <v>11</v>
      </c>
      <c r="B286" s="2" t="s">
        <v>36</v>
      </c>
      <c r="C286" s="2">
        <v>28.5</v>
      </c>
      <c r="D286" s="2">
        <v>2.0499999999999998</v>
      </c>
      <c r="E286" s="2">
        <v>7.45</v>
      </c>
      <c r="F286" s="2">
        <v>1014</v>
      </c>
      <c r="G286" s="2">
        <v>12</v>
      </c>
      <c r="H286" s="2">
        <v>8.375</v>
      </c>
      <c r="I286" s="2">
        <v>26</v>
      </c>
      <c r="J286">
        <v>445</v>
      </c>
      <c r="K286" s="6">
        <v>41.882497632352901</v>
      </c>
      <c r="L286">
        <v>2022</v>
      </c>
    </row>
    <row r="287" spans="1:12">
      <c r="A287" s="2" t="s">
        <v>11</v>
      </c>
      <c r="B287" s="2" t="s">
        <v>36</v>
      </c>
      <c r="C287" s="2">
        <v>28.5</v>
      </c>
      <c r="D287" s="2">
        <v>2.1</v>
      </c>
      <c r="E287" s="2">
        <v>7</v>
      </c>
      <c r="F287" s="2">
        <v>1564.5</v>
      </c>
      <c r="G287" s="2">
        <v>13</v>
      </c>
      <c r="H287" s="2">
        <v>5.61</v>
      </c>
      <c r="I287" s="2">
        <v>29</v>
      </c>
      <c r="J287">
        <v>445</v>
      </c>
      <c r="K287" s="6">
        <v>44.2892366376471</v>
      </c>
      <c r="L287">
        <v>2022</v>
      </c>
    </row>
    <row r="288" spans="1:12">
      <c r="A288" s="2" t="s">
        <v>11</v>
      </c>
      <c r="B288" s="2" t="s">
        <v>36</v>
      </c>
      <c r="C288" s="2">
        <v>25</v>
      </c>
      <c r="D288" s="2">
        <v>2.1</v>
      </c>
      <c r="E288" s="2">
        <v>7.85</v>
      </c>
      <c r="F288" s="2">
        <v>1028</v>
      </c>
      <c r="G288" s="2">
        <v>5.55</v>
      </c>
      <c r="H288" s="2">
        <v>1.51</v>
      </c>
      <c r="I288" s="2">
        <v>17.5</v>
      </c>
      <c r="J288">
        <v>415</v>
      </c>
      <c r="K288" s="6">
        <v>39.270616987647102</v>
      </c>
      <c r="L288">
        <v>2022</v>
      </c>
    </row>
    <row r="289" spans="1:12">
      <c r="A289" s="2" t="s">
        <v>11</v>
      </c>
      <c r="B289" s="2" t="s">
        <v>36</v>
      </c>
      <c r="C289" s="2">
        <v>29</v>
      </c>
      <c r="D289" s="2">
        <v>1.9</v>
      </c>
      <c r="E289" s="2">
        <v>7.6</v>
      </c>
      <c r="F289" s="2">
        <v>2104.5</v>
      </c>
      <c r="G289" s="2">
        <v>10.5</v>
      </c>
      <c r="H289" s="2">
        <v>6.91</v>
      </c>
      <c r="I289" s="2">
        <v>30.5</v>
      </c>
      <c r="J289">
        <v>635</v>
      </c>
      <c r="K289" s="6">
        <v>47.232058090588197</v>
      </c>
      <c r="L289">
        <v>2022</v>
      </c>
    </row>
    <row r="290" spans="1:12">
      <c r="A290" s="2" t="s">
        <v>11</v>
      </c>
      <c r="B290" s="2" t="s">
        <v>36</v>
      </c>
      <c r="C290" s="2">
        <v>23.5</v>
      </c>
      <c r="D290" s="2">
        <v>6.3</v>
      </c>
      <c r="E290" s="2">
        <v>7.65</v>
      </c>
      <c r="F290" s="2">
        <v>590.5</v>
      </c>
      <c r="G290" s="2">
        <v>2.9</v>
      </c>
      <c r="H290" s="2">
        <v>6.6349999999999998</v>
      </c>
      <c r="I290" s="2">
        <v>10.5</v>
      </c>
      <c r="J290">
        <v>123</v>
      </c>
      <c r="K290" s="6">
        <v>58.299489469999997</v>
      </c>
      <c r="L290">
        <v>2022</v>
      </c>
    </row>
    <row r="291" spans="1:12">
      <c r="A291" s="2" t="s">
        <v>11</v>
      </c>
      <c r="B291" s="2" t="s">
        <v>36</v>
      </c>
      <c r="C291" s="2">
        <v>25</v>
      </c>
      <c r="D291" s="2">
        <v>2.25</v>
      </c>
      <c r="E291" s="2">
        <v>7.35</v>
      </c>
      <c r="F291" s="2">
        <v>1251.5</v>
      </c>
      <c r="G291" s="2">
        <v>11.5</v>
      </c>
      <c r="H291" s="2">
        <v>13.05</v>
      </c>
      <c r="I291" s="2">
        <v>18</v>
      </c>
      <c r="J291">
        <v>485</v>
      </c>
      <c r="K291" s="6">
        <v>44.3461509235294</v>
      </c>
      <c r="L291">
        <v>2022</v>
      </c>
    </row>
    <row r="292" spans="1:12">
      <c r="A292" s="2" t="s">
        <v>11</v>
      </c>
      <c r="B292" s="2" t="s">
        <v>36</v>
      </c>
      <c r="C292" s="2">
        <v>28.5</v>
      </c>
      <c r="D292" s="2">
        <v>1.6</v>
      </c>
      <c r="E292" s="2">
        <v>7.5</v>
      </c>
      <c r="F292" s="2">
        <v>1393</v>
      </c>
      <c r="G292" s="2">
        <v>11.1</v>
      </c>
      <c r="H292" s="2">
        <v>5.92</v>
      </c>
      <c r="I292" s="2">
        <v>29</v>
      </c>
      <c r="J292">
        <v>485</v>
      </c>
      <c r="K292" s="6">
        <v>40.902611951764698</v>
      </c>
      <c r="L292">
        <v>2022</v>
      </c>
    </row>
    <row r="293" spans="1:12">
      <c r="A293" s="2" t="s">
        <v>11</v>
      </c>
      <c r="B293" s="2" t="s">
        <v>36</v>
      </c>
      <c r="C293" s="2">
        <v>26.5</v>
      </c>
      <c r="D293" s="2">
        <v>1.85</v>
      </c>
      <c r="E293" s="2">
        <v>7.4</v>
      </c>
      <c r="F293" s="2">
        <v>1012</v>
      </c>
      <c r="G293" s="2">
        <v>3.6</v>
      </c>
      <c r="H293" s="2">
        <v>4.05</v>
      </c>
      <c r="I293" s="2">
        <v>25</v>
      </c>
      <c r="J293">
        <v>430</v>
      </c>
      <c r="K293" s="6">
        <v>36.106281052941199</v>
      </c>
      <c r="L293">
        <v>2022</v>
      </c>
    </row>
    <row r="294" spans="1:12">
      <c r="A294" s="2" t="s">
        <v>11</v>
      </c>
      <c r="B294" s="2" t="s">
        <v>36</v>
      </c>
      <c r="C294" s="2">
        <v>28.5</v>
      </c>
      <c r="D294" s="2">
        <v>1.75</v>
      </c>
      <c r="E294" s="2">
        <v>7.5</v>
      </c>
      <c r="F294" s="2">
        <v>1051</v>
      </c>
      <c r="G294" s="2">
        <v>8</v>
      </c>
      <c r="H294" s="2">
        <v>4.3</v>
      </c>
      <c r="I294" s="2">
        <v>27</v>
      </c>
      <c r="J294">
        <v>395</v>
      </c>
      <c r="K294" s="6">
        <v>37.8287320117647</v>
      </c>
      <c r="L294">
        <v>2022</v>
      </c>
    </row>
    <row r="295" spans="1:12">
      <c r="A295" s="2" t="s">
        <v>11</v>
      </c>
      <c r="B295" s="2" t="s">
        <v>36</v>
      </c>
      <c r="C295" s="2">
        <v>25</v>
      </c>
      <c r="D295" s="2">
        <v>3.4</v>
      </c>
      <c r="E295" s="2">
        <v>7.65</v>
      </c>
      <c r="F295" s="2">
        <v>763</v>
      </c>
      <c r="G295" s="2">
        <v>5.6</v>
      </c>
      <c r="H295" s="2">
        <v>6.96</v>
      </c>
      <c r="I295" s="2">
        <v>22.5</v>
      </c>
      <c r="J295">
        <v>410</v>
      </c>
      <c r="K295" s="6">
        <v>45.526199320000003</v>
      </c>
      <c r="L295">
        <v>2022</v>
      </c>
    </row>
    <row r="296" spans="1:12">
      <c r="A296" s="2" t="s">
        <v>11</v>
      </c>
      <c r="B296" s="2" t="s">
        <v>36</v>
      </c>
      <c r="C296" s="2">
        <v>26.5</v>
      </c>
      <c r="D296" s="2">
        <v>1.65</v>
      </c>
      <c r="E296" s="2">
        <v>7.4</v>
      </c>
      <c r="F296" s="2">
        <v>1314.5</v>
      </c>
      <c r="G296" s="2">
        <v>12.1</v>
      </c>
      <c r="H296" s="2">
        <v>7.86</v>
      </c>
      <c r="I296" s="2">
        <v>23.5</v>
      </c>
      <c r="J296">
        <v>277</v>
      </c>
      <c r="K296" s="6">
        <v>39.682122472941202</v>
      </c>
      <c r="L296">
        <v>2022</v>
      </c>
    </row>
    <row r="297" spans="1:12">
      <c r="A297" s="2" t="s">
        <v>11</v>
      </c>
      <c r="B297" s="2" t="s">
        <v>36</v>
      </c>
      <c r="C297" s="2">
        <v>27</v>
      </c>
      <c r="D297" s="2">
        <v>2.25</v>
      </c>
      <c r="E297" s="2">
        <v>7.85</v>
      </c>
      <c r="F297" s="2">
        <v>596.5</v>
      </c>
      <c r="G297" s="2">
        <v>3</v>
      </c>
      <c r="H297" s="2">
        <v>5.9550000000000001</v>
      </c>
      <c r="I297" s="2">
        <v>21</v>
      </c>
      <c r="J297">
        <v>300</v>
      </c>
      <c r="K297" s="6">
        <v>36.200559927647099</v>
      </c>
      <c r="L297">
        <v>2022</v>
      </c>
    </row>
    <row r="298" spans="1:12">
      <c r="A298" s="2" t="s">
        <v>11</v>
      </c>
      <c r="B298" s="2" t="s">
        <v>36</v>
      </c>
      <c r="C298" s="2">
        <v>25</v>
      </c>
      <c r="D298" s="2">
        <v>1.65</v>
      </c>
      <c r="E298" s="2">
        <v>7.6</v>
      </c>
      <c r="F298" s="2">
        <v>1456</v>
      </c>
      <c r="G298" s="2">
        <v>6.1</v>
      </c>
      <c r="H298" s="2">
        <v>6.3</v>
      </c>
      <c r="I298" s="2">
        <v>26</v>
      </c>
      <c r="J298">
        <v>445</v>
      </c>
      <c r="K298" s="6">
        <v>38.984435170588199</v>
      </c>
      <c r="L298">
        <v>2022</v>
      </c>
    </row>
    <row r="299" spans="1:12">
      <c r="A299" s="2" t="s">
        <v>11</v>
      </c>
      <c r="B299" s="2" t="s">
        <v>36</v>
      </c>
      <c r="C299" s="2">
        <v>26.5</v>
      </c>
      <c r="D299" s="2">
        <v>2.0499999999999998</v>
      </c>
      <c r="E299" s="2">
        <v>7.8</v>
      </c>
      <c r="F299" s="2">
        <v>1331.5</v>
      </c>
      <c r="G299" s="2">
        <v>8.6</v>
      </c>
      <c r="H299" s="2">
        <v>7.6150000000000002</v>
      </c>
      <c r="I299" s="2">
        <v>27.5</v>
      </c>
      <c r="J299">
        <v>445</v>
      </c>
      <c r="K299" s="6">
        <v>42.440485118235301</v>
      </c>
      <c r="L299">
        <v>2022</v>
      </c>
    </row>
    <row r="300" spans="1:12">
      <c r="A300" s="2" t="s">
        <v>11</v>
      </c>
      <c r="B300" s="2" t="s">
        <v>36</v>
      </c>
      <c r="C300" s="2">
        <v>28</v>
      </c>
      <c r="D300" s="2">
        <v>1.8</v>
      </c>
      <c r="E300" s="2">
        <v>7.2</v>
      </c>
      <c r="F300" s="2">
        <v>828</v>
      </c>
      <c r="G300" s="2">
        <v>3</v>
      </c>
      <c r="H300" s="2">
        <v>3.2</v>
      </c>
      <c r="I300" s="2">
        <v>20</v>
      </c>
      <c r="J300">
        <v>485</v>
      </c>
      <c r="K300" s="6">
        <v>34.5618196352941</v>
      </c>
      <c r="L300">
        <v>2022</v>
      </c>
    </row>
    <row r="301" spans="1:12">
      <c r="A301" s="2" t="s">
        <v>11</v>
      </c>
      <c r="B301" s="2" t="s">
        <v>36</v>
      </c>
      <c r="C301" s="2">
        <v>25</v>
      </c>
      <c r="D301" s="2">
        <v>2.4500000000000002</v>
      </c>
      <c r="E301" s="2">
        <v>7.7</v>
      </c>
      <c r="F301" s="2">
        <v>1256.5</v>
      </c>
      <c r="G301" s="2">
        <v>9.6999999999999993</v>
      </c>
      <c r="H301" s="2">
        <v>12.65</v>
      </c>
      <c r="I301" s="2">
        <v>17</v>
      </c>
      <c r="J301">
        <v>445</v>
      </c>
      <c r="K301" s="6">
        <v>45.060264029411798</v>
      </c>
      <c r="L301">
        <v>2022</v>
      </c>
    </row>
    <row r="302" spans="1:12">
      <c r="A302" s="2" t="s">
        <v>11</v>
      </c>
      <c r="B302" s="2" t="s">
        <v>36</v>
      </c>
      <c r="C302" s="2">
        <v>24.5</v>
      </c>
      <c r="D302" s="2">
        <v>2.1</v>
      </c>
      <c r="E302" s="2">
        <v>7.65</v>
      </c>
      <c r="F302" s="2">
        <v>1031.5</v>
      </c>
      <c r="G302" s="2">
        <v>15.5</v>
      </c>
      <c r="H302" s="2">
        <v>4.8099999999999996</v>
      </c>
      <c r="I302" s="2">
        <v>20</v>
      </c>
      <c r="J302">
        <v>445</v>
      </c>
      <c r="K302" s="6">
        <v>44.177783419999997</v>
      </c>
      <c r="L302">
        <v>2022</v>
      </c>
    </row>
    <row r="303" spans="1:12">
      <c r="A303" s="2" t="s">
        <v>11</v>
      </c>
      <c r="B303" s="2" t="s">
        <v>36</v>
      </c>
      <c r="C303" s="2">
        <v>28</v>
      </c>
      <c r="D303" s="2">
        <v>2.1</v>
      </c>
      <c r="E303" s="2">
        <v>7.55</v>
      </c>
      <c r="F303" s="2">
        <v>981.5</v>
      </c>
      <c r="G303" s="2">
        <v>9.1</v>
      </c>
      <c r="H303" s="2">
        <v>4.87</v>
      </c>
      <c r="I303" s="2">
        <v>74</v>
      </c>
      <c r="J303">
        <v>390</v>
      </c>
      <c r="K303" s="6">
        <v>40.186996881176498</v>
      </c>
      <c r="L303">
        <v>2022</v>
      </c>
    </row>
    <row r="304" spans="1:12">
      <c r="A304" s="2" t="s">
        <v>11</v>
      </c>
      <c r="B304" s="2" t="s">
        <v>36</v>
      </c>
      <c r="C304" s="2">
        <v>27</v>
      </c>
      <c r="D304" s="2">
        <v>5.75</v>
      </c>
      <c r="E304" s="2">
        <v>8</v>
      </c>
      <c r="F304" s="2">
        <v>504.5</v>
      </c>
      <c r="G304" s="2">
        <v>3.5</v>
      </c>
      <c r="H304" s="2">
        <v>4.16</v>
      </c>
      <c r="I304" s="2">
        <v>2</v>
      </c>
      <c r="J304">
        <v>41</v>
      </c>
      <c r="K304" s="6">
        <v>54.897198825882299</v>
      </c>
      <c r="L304">
        <v>2022</v>
      </c>
    </row>
    <row r="305" spans="1:12">
      <c r="A305" s="2" t="s">
        <v>11</v>
      </c>
      <c r="B305" s="2" t="s">
        <v>36</v>
      </c>
      <c r="C305" s="2">
        <v>27.5</v>
      </c>
      <c r="D305" s="2">
        <v>2.5</v>
      </c>
      <c r="E305" s="2">
        <v>7.65</v>
      </c>
      <c r="F305" s="2">
        <v>1280</v>
      </c>
      <c r="G305" s="2">
        <v>11.5</v>
      </c>
      <c r="H305" s="2">
        <v>12.3</v>
      </c>
      <c r="I305" s="2">
        <v>231</v>
      </c>
      <c r="J305">
        <v>975</v>
      </c>
      <c r="K305" s="6">
        <v>50.1315551</v>
      </c>
      <c r="L305">
        <v>2022</v>
      </c>
    </row>
    <row r="306" spans="1:12">
      <c r="A306" s="2" t="s">
        <v>11</v>
      </c>
      <c r="B306" s="2" t="s">
        <v>36</v>
      </c>
      <c r="C306" s="2">
        <v>24</v>
      </c>
      <c r="D306" s="2">
        <v>6.3</v>
      </c>
      <c r="E306" s="2">
        <v>7.55</v>
      </c>
      <c r="F306" s="2">
        <v>866</v>
      </c>
      <c r="G306" s="2">
        <v>3.55</v>
      </c>
      <c r="H306" s="2">
        <v>11.154999999999999</v>
      </c>
      <c r="I306" s="2">
        <v>15.5</v>
      </c>
      <c r="J306">
        <v>156</v>
      </c>
      <c r="K306" s="6">
        <v>60.275596701176497</v>
      </c>
      <c r="L306">
        <v>2022</v>
      </c>
    </row>
    <row r="307" spans="1:12">
      <c r="A307" s="2" t="s">
        <v>11</v>
      </c>
      <c r="B307" s="2" t="s">
        <v>36</v>
      </c>
      <c r="C307" s="2">
        <v>24</v>
      </c>
      <c r="D307" s="2">
        <v>6.45</v>
      </c>
      <c r="E307" s="2">
        <v>7.55</v>
      </c>
      <c r="F307" s="2">
        <v>1109</v>
      </c>
      <c r="G307" s="2">
        <v>3.1</v>
      </c>
      <c r="H307" s="2">
        <v>17.605</v>
      </c>
      <c r="I307" s="2">
        <v>5</v>
      </c>
      <c r="J307">
        <v>18.5</v>
      </c>
      <c r="K307" s="6">
        <v>61.498220651176503</v>
      </c>
      <c r="L307">
        <v>2022</v>
      </c>
    </row>
    <row r="308" spans="1:12">
      <c r="A308" s="2" t="s">
        <v>11</v>
      </c>
      <c r="B308" s="2" t="s">
        <v>36</v>
      </c>
      <c r="C308" s="2">
        <v>27</v>
      </c>
      <c r="D308" s="2">
        <v>0.3</v>
      </c>
      <c r="E308" s="2">
        <v>7.2</v>
      </c>
      <c r="F308" s="2">
        <v>1430</v>
      </c>
      <c r="G308" s="2">
        <v>8</v>
      </c>
      <c r="H308" s="2">
        <v>5.0199999999999996</v>
      </c>
      <c r="I308" s="2">
        <v>26.5</v>
      </c>
      <c r="J308">
        <v>485</v>
      </c>
      <c r="K308" s="6">
        <v>31.244003875294101</v>
      </c>
      <c r="L308">
        <v>2022</v>
      </c>
    </row>
    <row r="309" spans="1:12">
      <c r="A309" s="2" t="s">
        <v>11</v>
      </c>
      <c r="B309" s="2" t="s">
        <v>36</v>
      </c>
      <c r="C309" s="2">
        <v>27.5</v>
      </c>
      <c r="D309" s="2">
        <v>2.75</v>
      </c>
      <c r="E309" s="2">
        <v>7.8</v>
      </c>
      <c r="F309" s="2">
        <v>1126.5</v>
      </c>
      <c r="G309" s="2">
        <v>12.8</v>
      </c>
      <c r="H309" s="2">
        <v>4.9400000000000004</v>
      </c>
      <c r="I309" s="2">
        <v>28.5</v>
      </c>
      <c r="J309">
        <v>485</v>
      </c>
      <c r="K309" s="6">
        <v>47.754152968235303</v>
      </c>
      <c r="L309">
        <v>2022</v>
      </c>
    </row>
    <row r="310" spans="1:12">
      <c r="A310" s="2" t="s">
        <v>11</v>
      </c>
      <c r="B310" s="2" t="s">
        <v>36</v>
      </c>
      <c r="C310" s="2">
        <v>30</v>
      </c>
      <c r="D310" s="2">
        <v>4.05</v>
      </c>
      <c r="E310" s="2">
        <v>7.75</v>
      </c>
      <c r="F310" s="2">
        <v>580.5</v>
      </c>
      <c r="G310" s="2">
        <v>4.5</v>
      </c>
      <c r="H310" s="2">
        <v>3.41</v>
      </c>
      <c r="I310" s="2">
        <v>30</v>
      </c>
      <c r="J310">
        <v>325</v>
      </c>
      <c r="K310" s="6">
        <v>47.287422678823503</v>
      </c>
      <c r="L310">
        <v>2022</v>
      </c>
    </row>
    <row r="311" spans="1:12">
      <c r="A311" s="2" t="s">
        <v>11</v>
      </c>
      <c r="B311" s="2" t="s">
        <v>36</v>
      </c>
      <c r="C311" s="2">
        <v>27</v>
      </c>
      <c r="D311" s="2">
        <v>5.95</v>
      </c>
      <c r="E311" s="2">
        <v>7.7</v>
      </c>
      <c r="F311" s="2">
        <v>734.5</v>
      </c>
      <c r="G311" s="2">
        <v>3.25</v>
      </c>
      <c r="H311" s="2">
        <v>7.6</v>
      </c>
      <c r="I311" s="2">
        <v>5.5</v>
      </c>
      <c r="J311">
        <v>60.5</v>
      </c>
      <c r="K311" s="6">
        <v>56.815628979411798</v>
      </c>
      <c r="L311">
        <v>2022</v>
      </c>
    </row>
    <row r="312" spans="1:12">
      <c r="A312" s="2" t="s">
        <v>11</v>
      </c>
      <c r="B312" s="2" t="s">
        <v>36</v>
      </c>
      <c r="C312" s="2">
        <v>25</v>
      </c>
      <c r="D312" s="2">
        <v>2.9</v>
      </c>
      <c r="E312" s="2">
        <v>7.6</v>
      </c>
      <c r="F312" s="2">
        <v>754</v>
      </c>
      <c r="G312" s="2">
        <v>11.8</v>
      </c>
      <c r="H312" s="2">
        <v>5.57</v>
      </c>
      <c r="I312" s="2">
        <v>21</v>
      </c>
      <c r="J312">
        <v>410</v>
      </c>
      <c r="K312" s="6">
        <v>45.396451010588201</v>
      </c>
      <c r="L312">
        <v>2022</v>
      </c>
    </row>
    <row r="313" spans="1:12">
      <c r="A313" s="2" t="s">
        <v>11</v>
      </c>
      <c r="B313" s="2" t="s">
        <v>36</v>
      </c>
      <c r="C313" s="2">
        <v>27</v>
      </c>
      <c r="D313" s="2">
        <v>1.55</v>
      </c>
      <c r="E313" s="2">
        <v>7.45</v>
      </c>
      <c r="F313" s="2">
        <v>1067</v>
      </c>
      <c r="G313" s="2">
        <v>7.5</v>
      </c>
      <c r="H313" s="2">
        <v>4.87</v>
      </c>
      <c r="I313" s="2">
        <v>21</v>
      </c>
      <c r="J313">
        <v>445</v>
      </c>
      <c r="K313" s="6">
        <v>36.7839277223529</v>
      </c>
      <c r="L313">
        <v>2022</v>
      </c>
    </row>
    <row r="314" spans="1:12">
      <c r="A314" s="2" t="s">
        <v>11</v>
      </c>
      <c r="B314" s="2" t="s">
        <v>36</v>
      </c>
      <c r="C314" s="2">
        <v>24.5</v>
      </c>
      <c r="D314" s="2">
        <v>2.2000000000000002</v>
      </c>
      <c r="E314" s="2">
        <v>7.75</v>
      </c>
      <c r="F314" s="2">
        <v>1432</v>
      </c>
      <c r="G314" s="2">
        <v>7.75</v>
      </c>
      <c r="H314" s="2">
        <v>4.32</v>
      </c>
      <c r="I314" s="2">
        <v>22</v>
      </c>
      <c r="J314">
        <v>675</v>
      </c>
      <c r="K314" s="6">
        <v>44.796706548823501</v>
      </c>
      <c r="L314">
        <v>2022</v>
      </c>
    </row>
    <row r="315" spans="1:12">
      <c r="A315" s="2" t="s">
        <v>11</v>
      </c>
      <c r="B315" s="2" t="s">
        <v>36</v>
      </c>
      <c r="C315" s="2">
        <v>26.5</v>
      </c>
      <c r="D315" s="2">
        <v>2.0499999999999998</v>
      </c>
      <c r="E315" s="2">
        <v>7.85</v>
      </c>
      <c r="F315" s="2">
        <v>1134</v>
      </c>
      <c r="G315" s="2">
        <v>6</v>
      </c>
      <c r="H315" s="2">
        <v>2.6</v>
      </c>
      <c r="I315" s="2">
        <v>21.5</v>
      </c>
      <c r="J315">
        <v>301.5</v>
      </c>
      <c r="K315" s="6">
        <v>38.945976317647101</v>
      </c>
      <c r="L315">
        <v>2022</v>
      </c>
    </row>
    <row r="316" spans="1:12">
      <c r="A316" s="2" t="s">
        <v>11</v>
      </c>
      <c r="B316" s="2" t="s">
        <v>36</v>
      </c>
      <c r="C316" s="2">
        <v>26.5</v>
      </c>
      <c r="D316" s="2">
        <v>1.75</v>
      </c>
      <c r="E316" s="2">
        <v>7.55</v>
      </c>
      <c r="F316" s="2">
        <v>1486.5</v>
      </c>
      <c r="G316" s="2">
        <v>6.5</v>
      </c>
      <c r="H316" s="2">
        <v>6.29</v>
      </c>
      <c r="I316" s="2">
        <v>25</v>
      </c>
      <c r="J316">
        <v>445</v>
      </c>
      <c r="K316" s="6">
        <v>39.816742721176503</v>
      </c>
      <c r="L316">
        <v>2022</v>
      </c>
    </row>
    <row r="317" spans="1:12">
      <c r="A317" s="2" t="s">
        <v>11</v>
      </c>
      <c r="B317" s="2" t="s">
        <v>36</v>
      </c>
      <c r="C317" s="2">
        <v>25</v>
      </c>
      <c r="D317" s="2">
        <v>1.7</v>
      </c>
      <c r="E317" s="2">
        <v>7.5</v>
      </c>
      <c r="F317" s="2">
        <v>1211</v>
      </c>
      <c r="G317" s="2">
        <v>25</v>
      </c>
      <c r="H317" s="2">
        <v>12.65</v>
      </c>
      <c r="I317" s="2">
        <v>22</v>
      </c>
      <c r="J317">
        <v>635</v>
      </c>
      <c r="K317" s="6">
        <v>48.919248711764702</v>
      </c>
      <c r="L317">
        <v>2022</v>
      </c>
    </row>
    <row r="318" spans="1:12">
      <c r="A318" s="2" t="s">
        <v>11</v>
      </c>
      <c r="B318" s="2" t="s">
        <v>36</v>
      </c>
      <c r="C318" s="2">
        <v>26</v>
      </c>
      <c r="D318" s="2">
        <v>5.9</v>
      </c>
      <c r="E318" s="2">
        <v>8.1</v>
      </c>
      <c r="F318" s="2">
        <v>749.5</v>
      </c>
      <c r="G318" s="2">
        <v>1.25</v>
      </c>
      <c r="H318" s="2">
        <v>1.1100000000000001</v>
      </c>
      <c r="I318" s="2">
        <v>2</v>
      </c>
      <c r="J318">
        <v>41</v>
      </c>
      <c r="K318" s="6">
        <v>55.902761034705897</v>
      </c>
      <c r="L318">
        <v>2022</v>
      </c>
    </row>
    <row r="319" spans="1:12">
      <c r="A319" s="2" t="s">
        <v>11</v>
      </c>
      <c r="B319" s="2" t="s">
        <v>36</v>
      </c>
      <c r="C319" s="2">
        <v>26.5</v>
      </c>
      <c r="D319" s="2">
        <v>3.6</v>
      </c>
      <c r="E319" s="2">
        <v>7.95</v>
      </c>
      <c r="F319" s="2">
        <v>1510.5</v>
      </c>
      <c r="G319" s="2">
        <v>5.6</v>
      </c>
      <c r="H319" s="2">
        <v>2.4500000000000002</v>
      </c>
      <c r="I319" s="2">
        <v>22</v>
      </c>
      <c r="J319">
        <v>355</v>
      </c>
      <c r="K319" s="6">
        <v>50.3127251764706</v>
      </c>
      <c r="L319">
        <v>2022</v>
      </c>
    </row>
    <row r="320" spans="1:12">
      <c r="A320" s="2" t="s">
        <v>11</v>
      </c>
      <c r="B320" s="2" t="s">
        <v>36</v>
      </c>
      <c r="C320" s="2">
        <v>27</v>
      </c>
      <c r="D320" s="2">
        <v>1.95</v>
      </c>
      <c r="E320" s="2">
        <v>7.55</v>
      </c>
      <c r="F320" s="2">
        <v>1460</v>
      </c>
      <c r="G320" s="2">
        <v>26.5</v>
      </c>
      <c r="H320" s="2">
        <v>9.94</v>
      </c>
      <c r="I320" s="2">
        <v>22.5</v>
      </c>
      <c r="J320">
        <v>485</v>
      </c>
      <c r="K320" s="6">
        <v>51.187506521176502</v>
      </c>
      <c r="L320">
        <v>2022</v>
      </c>
    </row>
    <row r="321" spans="1:12">
      <c r="A321" s="2" t="s">
        <v>11</v>
      </c>
      <c r="B321" s="2" t="s">
        <v>36</v>
      </c>
      <c r="C321" s="2">
        <v>25</v>
      </c>
      <c r="D321" s="2">
        <v>2.1</v>
      </c>
      <c r="E321" s="2">
        <v>7.65</v>
      </c>
      <c r="F321" s="2">
        <v>1149</v>
      </c>
      <c r="G321" s="2">
        <v>27.6</v>
      </c>
      <c r="H321" s="2">
        <v>11.675000000000001</v>
      </c>
      <c r="I321" s="2">
        <v>45</v>
      </c>
      <c r="J321">
        <v>445</v>
      </c>
      <c r="K321" s="6">
        <v>51.095941949999997</v>
      </c>
      <c r="L321">
        <v>2022</v>
      </c>
    </row>
    <row r="322" spans="1:12">
      <c r="A322" s="2" t="s">
        <v>11</v>
      </c>
      <c r="B322" s="2" t="s">
        <v>36</v>
      </c>
      <c r="C322" s="2">
        <v>28</v>
      </c>
      <c r="D322" s="2">
        <v>1</v>
      </c>
      <c r="E322" s="2">
        <v>7.5</v>
      </c>
      <c r="F322" s="2">
        <v>655</v>
      </c>
      <c r="G322" s="2">
        <v>4</v>
      </c>
      <c r="H322" s="2">
        <v>2.3199999999999998</v>
      </c>
      <c r="I322" s="2">
        <v>11</v>
      </c>
      <c r="J322">
        <v>350</v>
      </c>
      <c r="K322" s="6">
        <v>29.0587846517647</v>
      </c>
      <c r="L322">
        <v>2022</v>
      </c>
    </row>
    <row r="323" spans="1:12">
      <c r="A323" s="2" t="s">
        <v>11</v>
      </c>
      <c r="B323" s="2" t="s">
        <v>36</v>
      </c>
      <c r="C323" s="2">
        <v>30</v>
      </c>
      <c r="D323" s="2">
        <v>5.6</v>
      </c>
      <c r="E323" s="2">
        <v>7.8</v>
      </c>
      <c r="F323" s="2">
        <v>1438.5</v>
      </c>
      <c r="G323" s="2">
        <v>26</v>
      </c>
      <c r="H323" s="2">
        <v>9.52</v>
      </c>
      <c r="I323" s="2">
        <v>176</v>
      </c>
      <c r="J323">
        <v>811.5</v>
      </c>
      <c r="K323" s="6">
        <v>75.216632728235297</v>
      </c>
      <c r="L323">
        <v>2022</v>
      </c>
    </row>
    <row r="324" spans="1:12">
      <c r="A324" s="2" t="s">
        <v>11</v>
      </c>
      <c r="B324" s="2" t="s">
        <v>36</v>
      </c>
      <c r="C324" s="2">
        <v>26.5</v>
      </c>
      <c r="D324" s="2">
        <v>0.3</v>
      </c>
      <c r="E324" s="2">
        <v>7.45</v>
      </c>
      <c r="F324" s="2">
        <v>1745</v>
      </c>
      <c r="G324" s="2">
        <v>14</v>
      </c>
      <c r="H324" s="2">
        <v>3.2</v>
      </c>
      <c r="I324" s="2">
        <v>25</v>
      </c>
      <c r="J324">
        <v>485</v>
      </c>
      <c r="K324" s="6">
        <v>36.136057282352901</v>
      </c>
      <c r="L324">
        <v>2022</v>
      </c>
    </row>
    <row r="325" spans="1:12">
      <c r="A325" s="2" t="s">
        <v>11</v>
      </c>
      <c r="B325" s="2" t="s">
        <v>36</v>
      </c>
      <c r="C325" s="2">
        <v>28.5</v>
      </c>
      <c r="D325" s="2">
        <v>2.0499999999999998</v>
      </c>
      <c r="E325" s="2">
        <v>7.55</v>
      </c>
      <c r="F325" s="2">
        <v>1476.5</v>
      </c>
      <c r="G325" s="2">
        <v>15</v>
      </c>
      <c r="H325" s="2">
        <v>6.61</v>
      </c>
      <c r="I325" s="2">
        <v>30.5</v>
      </c>
      <c r="J325">
        <v>445</v>
      </c>
      <c r="K325" s="6">
        <v>45.723878461176497</v>
      </c>
      <c r="L325">
        <v>2022</v>
      </c>
    </row>
    <row r="326" spans="1:12">
      <c r="A326" s="2" t="s">
        <v>11</v>
      </c>
      <c r="B326" s="2" t="s">
        <v>36</v>
      </c>
      <c r="C326" s="2">
        <v>26.5</v>
      </c>
      <c r="D326" s="2">
        <v>2.65</v>
      </c>
      <c r="E326" s="2">
        <v>7.85</v>
      </c>
      <c r="F326" s="2">
        <v>1200</v>
      </c>
      <c r="G326" s="2">
        <v>6.65</v>
      </c>
      <c r="H326" s="2">
        <v>7.29</v>
      </c>
      <c r="I326" s="2">
        <v>17.5</v>
      </c>
      <c r="J326">
        <v>375</v>
      </c>
      <c r="K326" s="6">
        <v>43.9388840476471</v>
      </c>
      <c r="L326">
        <v>2022</v>
      </c>
    </row>
    <row r="327" spans="1:12">
      <c r="A327" s="2" t="s">
        <v>11</v>
      </c>
      <c r="B327" s="2" t="s">
        <v>36</v>
      </c>
      <c r="C327" s="2">
        <v>26.5</v>
      </c>
      <c r="D327" s="2">
        <v>1.75</v>
      </c>
      <c r="E327" s="2">
        <v>7.15</v>
      </c>
      <c r="F327" s="2">
        <v>888.5</v>
      </c>
      <c r="G327" s="2">
        <v>6</v>
      </c>
      <c r="H327" s="2">
        <v>4.3</v>
      </c>
      <c r="I327" s="2">
        <v>21.5</v>
      </c>
      <c r="J327">
        <v>390</v>
      </c>
      <c r="K327" s="6">
        <v>35.3000478058824</v>
      </c>
      <c r="L327">
        <v>2022</v>
      </c>
    </row>
    <row r="328" spans="1:12">
      <c r="A328" s="2" t="s">
        <v>11</v>
      </c>
      <c r="B328" s="2" t="s">
        <v>36</v>
      </c>
      <c r="C328" s="2">
        <v>26.5</v>
      </c>
      <c r="D328" s="2">
        <v>2.0499999999999998</v>
      </c>
      <c r="E328" s="2">
        <v>7.5</v>
      </c>
      <c r="F328" s="2">
        <v>894</v>
      </c>
      <c r="G328" s="2">
        <v>15.6</v>
      </c>
      <c r="H328" s="2">
        <v>5.66</v>
      </c>
      <c r="I328" s="2">
        <v>39.5</v>
      </c>
      <c r="J328">
        <v>485</v>
      </c>
      <c r="K328" s="6">
        <v>43.296554131764701</v>
      </c>
      <c r="L328">
        <v>2022</v>
      </c>
    </row>
    <row r="329" spans="1:12">
      <c r="A329" s="2" t="s">
        <v>11</v>
      </c>
      <c r="B329" s="2" t="s">
        <v>36</v>
      </c>
      <c r="C329" s="2">
        <v>23.5</v>
      </c>
      <c r="D329" s="2">
        <v>2.15</v>
      </c>
      <c r="E329" s="2">
        <v>7.6</v>
      </c>
      <c r="F329" s="2">
        <v>936.5</v>
      </c>
      <c r="G329" s="2">
        <v>8.5</v>
      </c>
      <c r="H329" s="2">
        <v>4.46</v>
      </c>
      <c r="I329" s="2">
        <v>19</v>
      </c>
      <c r="J329">
        <v>283</v>
      </c>
      <c r="K329" s="6">
        <v>39.256394190588203</v>
      </c>
      <c r="L329">
        <v>2022</v>
      </c>
    </row>
    <row r="330" spans="1:12">
      <c r="A330" s="2" t="s">
        <v>11</v>
      </c>
      <c r="B330" s="2" t="s">
        <v>36</v>
      </c>
      <c r="C330" s="2">
        <v>26.5</v>
      </c>
      <c r="D330" s="2">
        <v>2.85</v>
      </c>
      <c r="E330" s="2">
        <v>7.65</v>
      </c>
      <c r="F330" s="2">
        <v>819.5</v>
      </c>
      <c r="G330" s="2">
        <v>8.1</v>
      </c>
      <c r="H330" s="2">
        <v>4.6500000000000004</v>
      </c>
      <c r="I330" s="2">
        <v>31</v>
      </c>
      <c r="J330">
        <v>317</v>
      </c>
      <c r="K330" s="6">
        <v>42.971109900000002</v>
      </c>
      <c r="L330">
        <v>2022</v>
      </c>
    </row>
    <row r="331" spans="1:12">
      <c r="A331" s="2" t="s">
        <v>11</v>
      </c>
      <c r="B331" s="2" t="s">
        <v>36</v>
      </c>
      <c r="C331" s="2">
        <v>27.5</v>
      </c>
      <c r="D331" s="2">
        <v>2.0499999999999998</v>
      </c>
      <c r="E331" s="2">
        <v>7.55</v>
      </c>
      <c r="F331" s="2">
        <v>1301</v>
      </c>
      <c r="G331" s="2">
        <v>8.5</v>
      </c>
      <c r="H331" s="2">
        <v>5.76</v>
      </c>
      <c r="I331" s="2">
        <v>51</v>
      </c>
      <c r="J331">
        <v>355</v>
      </c>
      <c r="K331" s="6">
        <v>40.9607587611765</v>
      </c>
      <c r="L331">
        <v>2022</v>
      </c>
    </row>
    <row r="332" spans="1:12">
      <c r="A332" s="2" t="s">
        <v>11</v>
      </c>
      <c r="B332" s="2" t="s">
        <v>36</v>
      </c>
      <c r="C332" s="2">
        <v>25</v>
      </c>
      <c r="D332" s="2">
        <v>2.2000000000000002</v>
      </c>
      <c r="E332" s="2">
        <v>7.75</v>
      </c>
      <c r="F332" s="2">
        <v>1626</v>
      </c>
      <c r="G332" s="2">
        <v>5.6</v>
      </c>
      <c r="H332" s="2">
        <v>4.21</v>
      </c>
      <c r="I332" s="2">
        <v>25</v>
      </c>
      <c r="J332">
        <v>390</v>
      </c>
      <c r="K332" s="6">
        <v>42.589601878823501</v>
      </c>
      <c r="L332">
        <v>2022</v>
      </c>
    </row>
    <row r="333" spans="1:12">
      <c r="A333" s="2" t="s">
        <v>11</v>
      </c>
      <c r="B333" s="2" t="s">
        <v>36</v>
      </c>
      <c r="C333" s="2">
        <v>27.5</v>
      </c>
      <c r="D333" s="2">
        <v>1.95</v>
      </c>
      <c r="E333" s="2">
        <v>7.4</v>
      </c>
      <c r="F333" s="2">
        <v>1386</v>
      </c>
      <c r="G333" s="2">
        <v>15</v>
      </c>
      <c r="H333" s="2">
        <v>6.2750000000000004</v>
      </c>
      <c r="I333" s="2">
        <v>30</v>
      </c>
      <c r="J333">
        <v>485</v>
      </c>
      <c r="K333" s="6">
        <v>44.660018902941196</v>
      </c>
      <c r="L333">
        <v>2022</v>
      </c>
    </row>
    <row r="334" spans="1:12">
      <c r="A334" s="2" t="s">
        <v>11</v>
      </c>
      <c r="B334" s="2" t="s">
        <v>36</v>
      </c>
      <c r="C334" s="2">
        <v>26</v>
      </c>
      <c r="D334" s="2">
        <v>0.75</v>
      </c>
      <c r="E334" s="2">
        <v>7.45</v>
      </c>
      <c r="F334" s="2">
        <v>1221</v>
      </c>
      <c r="G334" s="2">
        <v>10</v>
      </c>
      <c r="H334" s="2">
        <v>7.31</v>
      </c>
      <c r="I334" s="2">
        <v>26</v>
      </c>
      <c r="J334">
        <v>485</v>
      </c>
      <c r="K334" s="6">
        <v>34.493765302352898</v>
      </c>
      <c r="L334">
        <v>2022</v>
      </c>
    </row>
    <row r="335" spans="1:12">
      <c r="A335" s="2" t="s">
        <v>11</v>
      </c>
      <c r="B335" s="2" t="s">
        <v>36</v>
      </c>
      <c r="C335" s="2">
        <v>28.5</v>
      </c>
      <c r="D335" s="2">
        <v>1.8</v>
      </c>
      <c r="E335" s="2">
        <v>7.3</v>
      </c>
      <c r="F335" s="2">
        <v>1087.5</v>
      </c>
      <c r="G335" s="2">
        <v>13.5</v>
      </c>
      <c r="H335" s="2">
        <v>4.25</v>
      </c>
      <c r="I335" s="2">
        <v>40</v>
      </c>
      <c r="J335">
        <v>485</v>
      </c>
      <c r="K335" s="6">
        <v>41.253014794117597</v>
      </c>
      <c r="L335">
        <v>2022</v>
      </c>
    </row>
    <row r="336" spans="1:12">
      <c r="A336" s="2" t="s">
        <v>11</v>
      </c>
      <c r="B336" s="2" t="s">
        <v>36</v>
      </c>
      <c r="C336" s="2">
        <v>26.5</v>
      </c>
      <c r="D336" s="2">
        <v>3.3</v>
      </c>
      <c r="E336" s="2">
        <v>7.25</v>
      </c>
      <c r="F336" s="2">
        <v>711.5</v>
      </c>
      <c r="G336" s="2">
        <v>3</v>
      </c>
      <c r="H336" s="2">
        <v>3.45</v>
      </c>
      <c r="I336" s="2">
        <v>16.5</v>
      </c>
      <c r="J336">
        <v>390</v>
      </c>
      <c r="K336" s="6">
        <v>42.239998164705902</v>
      </c>
      <c r="L336">
        <v>2022</v>
      </c>
    </row>
    <row r="337" spans="1:12">
      <c r="A337" s="2" t="s">
        <v>11</v>
      </c>
      <c r="B337" s="2" t="s">
        <v>36</v>
      </c>
      <c r="C337" s="2">
        <v>25.5</v>
      </c>
      <c r="D337" s="2">
        <v>6.2</v>
      </c>
      <c r="E337" s="2">
        <v>7.5</v>
      </c>
      <c r="F337" s="2">
        <v>684.5</v>
      </c>
      <c r="G337" s="2">
        <v>2.8</v>
      </c>
      <c r="H337" s="2">
        <v>11.095000000000001</v>
      </c>
      <c r="I337" s="2">
        <v>6</v>
      </c>
      <c r="J337">
        <v>34</v>
      </c>
      <c r="K337" s="6">
        <v>57.424801501764698</v>
      </c>
      <c r="L337">
        <v>2022</v>
      </c>
    </row>
    <row r="338" spans="1:12">
      <c r="A338" s="2" t="s">
        <v>11</v>
      </c>
      <c r="B338" s="2" t="s">
        <v>36</v>
      </c>
      <c r="C338" s="2">
        <v>24.5</v>
      </c>
      <c r="D338" s="2">
        <v>2.2000000000000002</v>
      </c>
      <c r="E338" s="2">
        <v>8.0500000000000007</v>
      </c>
      <c r="F338" s="2">
        <v>1141</v>
      </c>
      <c r="G338" s="2">
        <v>10.6</v>
      </c>
      <c r="H338" s="2">
        <v>4.07</v>
      </c>
      <c r="I338" s="2">
        <v>23</v>
      </c>
      <c r="J338">
        <v>445</v>
      </c>
      <c r="K338" s="6">
        <v>43.670959575294098</v>
      </c>
      <c r="L338">
        <v>2022</v>
      </c>
    </row>
    <row r="339" spans="1:12">
      <c r="A339" s="2" t="s">
        <v>11</v>
      </c>
      <c r="B339" s="2" t="s">
        <v>36</v>
      </c>
      <c r="C339" s="2">
        <v>24</v>
      </c>
      <c r="D339" s="2">
        <v>2.7</v>
      </c>
      <c r="E339" s="2">
        <v>7.85</v>
      </c>
      <c r="F339" s="2">
        <v>832.5</v>
      </c>
      <c r="G339" s="2">
        <v>3.1</v>
      </c>
      <c r="H339" s="2">
        <v>3.55</v>
      </c>
      <c r="I339" s="2">
        <v>17.5</v>
      </c>
      <c r="J339">
        <v>445</v>
      </c>
      <c r="K339" s="6">
        <v>40.983004817647</v>
      </c>
      <c r="L339">
        <v>2022</v>
      </c>
    </row>
    <row r="340" spans="1:12">
      <c r="A340" s="2" t="s">
        <v>11</v>
      </c>
      <c r="B340" s="2" t="s">
        <v>36</v>
      </c>
      <c r="C340" s="2">
        <v>28.5</v>
      </c>
      <c r="D340" s="2">
        <v>2.2000000000000002</v>
      </c>
      <c r="E340" s="2">
        <v>7.35</v>
      </c>
      <c r="F340" s="2">
        <v>1655.5</v>
      </c>
      <c r="G340" s="2">
        <v>10.5</v>
      </c>
      <c r="H340" s="2">
        <v>8</v>
      </c>
      <c r="I340" s="2">
        <v>24.5</v>
      </c>
      <c r="J340">
        <v>445</v>
      </c>
      <c r="K340" s="6">
        <v>44.951718823529397</v>
      </c>
      <c r="L340">
        <v>2022</v>
      </c>
    </row>
    <row r="341" spans="1:12">
      <c r="A341" s="2" t="s">
        <v>11</v>
      </c>
      <c r="B341" s="2" t="s">
        <v>36</v>
      </c>
      <c r="C341" s="2">
        <v>27.5</v>
      </c>
      <c r="D341" s="2">
        <v>0.3</v>
      </c>
      <c r="E341" s="2">
        <v>7.5</v>
      </c>
      <c r="F341" s="2">
        <v>1180.5</v>
      </c>
      <c r="G341" s="2">
        <v>11</v>
      </c>
      <c r="H341" s="2">
        <v>8.02</v>
      </c>
      <c r="I341" s="2">
        <v>34</v>
      </c>
      <c r="J341">
        <v>975</v>
      </c>
      <c r="K341" s="6">
        <v>35.886067551764697</v>
      </c>
      <c r="L341">
        <v>2022</v>
      </c>
    </row>
    <row r="342" spans="1:12">
      <c r="A342" s="2" t="s">
        <v>11</v>
      </c>
      <c r="B342" s="2" t="s">
        <v>36</v>
      </c>
      <c r="C342" s="2">
        <v>27.5</v>
      </c>
      <c r="D342" s="2">
        <v>0.3</v>
      </c>
      <c r="E342" s="2">
        <v>7.5</v>
      </c>
      <c r="F342" s="2">
        <v>1364.5</v>
      </c>
      <c r="G342" s="2">
        <v>13</v>
      </c>
      <c r="H342" s="2">
        <v>5.5</v>
      </c>
      <c r="I342" s="2">
        <v>31</v>
      </c>
      <c r="J342">
        <v>485</v>
      </c>
      <c r="K342" s="6">
        <v>34.015554911764703</v>
      </c>
      <c r="L342">
        <v>2022</v>
      </c>
    </row>
    <row r="343" spans="1:12">
      <c r="A343" s="2" t="s">
        <v>11</v>
      </c>
      <c r="B343" s="2" t="s">
        <v>36</v>
      </c>
      <c r="C343" s="2">
        <v>28.5</v>
      </c>
      <c r="D343" s="2">
        <v>1.85</v>
      </c>
      <c r="E343" s="2">
        <v>7.25</v>
      </c>
      <c r="F343" s="2">
        <v>1548</v>
      </c>
      <c r="G343" s="2">
        <v>10.5</v>
      </c>
      <c r="H343" s="2">
        <v>12.32</v>
      </c>
      <c r="I343" s="2">
        <v>41</v>
      </c>
      <c r="J343">
        <v>635</v>
      </c>
      <c r="K343" s="6">
        <v>43.812334504705902</v>
      </c>
      <c r="L343">
        <v>2022</v>
      </c>
    </row>
    <row r="344" spans="1:12">
      <c r="A344" s="2" t="s">
        <v>11</v>
      </c>
      <c r="B344" s="2" t="s">
        <v>36</v>
      </c>
      <c r="C344" s="2">
        <v>27</v>
      </c>
      <c r="D344" s="2">
        <v>1.45</v>
      </c>
      <c r="E344" s="2">
        <v>7.4</v>
      </c>
      <c r="F344" s="2">
        <v>1341</v>
      </c>
      <c r="G344" s="2">
        <v>9.6999999999999993</v>
      </c>
      <c r="H344" s="2">
        <v>8.01</v>
      </c>
      <c r="I344" s="2">
        <v>30</v>
      </c>
      <c r="J344">
        <v>445</v>
      </c>
      <c r="K344" s="6">
        <v>38.702151872941201</v>
      </c>
      <c r="L344">
        <v>2022</v>
      </c>
    </row>
    <row r="345" spans="1:12">
      <c r="A345" s="2" t="s">
        <v>11</v>
      </c>
      <c r="B345" s="2" t="s">
        <v>36</v>
      </c>
      <c r="C345" s="2">
        <v>27</v>
      </c>
      <c r="D345" s="2">
        <v>1.85</v>
      </c>
      <c r="E345" s="2">
        <v>7.4</v>
      </c>
      <c r="F345" s="2">
        <v>1056</v>
      </c>
      <c r="G345" s="2">
        <v>12</v>
      </c>
      <c r="H345" s="2">
        <v>4.7</v>
      </c>
      <c r="I345" s="2">
        <v>19</v>
      </c>
      <c r="J345">
        <v>1015</v>
      </c>
      <c r="K345" s="6">
        <v>44.787866752941198</v>
      </c>
      <c r="L345">
        <v>2022</v>
      </c>
    </row>
    <row r="346" spans="1:12">
      <c r="A346" s="2" t="s">
        <v>11</v>
      </c>
      <c r="B346" s="2" t="s">
        <v>36</v>
      </c>
      <c r="C346" s="2">
        <v>27.5</v>
      </c>
      <c r="D346" s="2">
        <v>0.75</v>
      </c>
      <c r="E346" s="2">
        <v>7.35</v>
      </c>
      <c r="F346" s="2">
        <v>1606.5</v>
      </c>
      <c r="G346" s="2">
        <v>15.5</v>
      </c>
      <c r="H346" s="2">
        <v>7.01</v>
      </c>
      <c r="I346" s="2">
        <v>23.5</v>
      </c>
      <c r="J346">
        <v>485</v>
      </c>
      <c r="K346" s="6">
        <v>38.862802643529399</v>
      </c>
      <c r="L346">
        <v>2022</v>
      </c>
    </row>
    <row r="347" spans="1:12">
      <c r="A347" s="2" t="s">
        <v>11</v>
      </c>
      <c r="B347" s="2" t="s">
        <v>36</v>
      </c>
      <c r="C347" s="2">
        <v>28.5</v>
      </c>
      <c r="D347" s="2">
        <v>2.2000000000000002</v>
      </c>
      <c r="E347" s="2">
        <v>8.0500000000000007</v>
      </c>
      <c r="F347" s="2">
        <v>1136.5</v>
      </c>
      <c r="G347" s="2">
        <v>10</v>
      </c>
      <c r="H347" s="2">
        <v>4.9000000000000004</v>
      </c>
      <c r="I347" s="2">
        <v>31.5</v>
      </c>
      <c r="J347">
        <v>485</v>
      </c>
      <c r="K347" s="6">
        <v>43.6977355352941</v>
      </c>
      <c r="L347">
        <v>2022</v>
      </c>
    </row>
    <row r="348" spans="1:12">
      <c r="A348" s="2" t="s">
        <v>11</v>
      </c>
      <c r="B348" s="2" t="s">
        <v>36</v>
      </c>
      <c r="C348" s="2">
        <v>28.5</v>
      </c>
      <c r="D348" s="2">
        <v>4.0999999999999996</v>
      </c>
      <c r="E348" s="2">
        <v>7.95</v>
      </c>
      <c r="F348" s="2">
        <v>1265</v>
      </c>
      <c r="G348" s="2">
        <v>18.5</v>
      </c>
      <c r="H348" s="2">
        <v>20.010000000000002</v>
      </c>
      <c r="I348" s="2">
        <v>177</v>
      </c>
      <c r="J348">
        <v>810.5</v>
      </c>
      <c r="K348" s="6">
        <v>62.7685684964706</v>
      </c>
      <c r="L348">
        <v>2022</v>
      </c>
    </row>
    <row r="349" spans="1:12">
      <c r="A349" s="2" t="s">
        <v>11</v>
      </c>
      <c r="B349" s="2" t="s">
        <v>36</v>
      </c>
      <c r="C349" s="2">
        <v>26</v>
      </c>
      <c r="D349" s="2">
        <v>3.05</v>
      </c>
      <c r="E349" s="2">
        <v>8</v>
      </c>
      <c r="F349" s="2">
        <v>649.5</v>
      </c>
      <c r="G349" s="2">
        <v>3.55</v>
      </c>
      <c r="H349" s="2">
        <v>6.66</v>
      </c>
      <c r="I349" s="2">
        <v>11.5</v>
      </c>
      <c r="J349">
        <v>238.5</v>
      </c>
      <c r="K349" s="6">
        <v>41.335643375882398</v>
      </c>
      <c r="L349">
        <v>2022</v>
      </c>
    </row>
    <row r="350" spans="1:12">
      <c r="A350" s="2" t="s">
        <v>11</v>
      </c>
      <c r="B350" s="2" t="s">
        <v>36</v>
      </c>
      <c r="C350" s="2">
        <v>25</v>
      </c>
      <c r="D350" s="2">
        <v>6.45</v>
      </c>
      <c r="E350" s="2">
        <v>7.55</v>
      </c>
      <c r="F350" s="2">
        <v>401.5</v>
      </c>
      <c r="G350" s="2">
        <v>2.15</v>
      </c>
      <c r="H350" s="2">
        <v>5.125</v>
      </c>
      <c r="I350" s="2">
        <v>3.5</v>
      </c>
      <c r="J350">
        <v>17</v>
      </c>
      <c r="K350" s="6">
        <v>56.814474341176499</v>
      </c>
      <c r="L350">
        <v>2022</v>
      </c>
    </row>
    <row r="351" spans="1:12">
      <c r="A351" s="2" t="s">
        <v>11</v>
      </c>
      <c r="B351" s="2" t="s">
        <v>36</v>
      </c>
      <c r="C351" s="2">
        <v>24.5</v>
      </c>
      <c r="D351" s="2">
        <v>2.0499999999999998</v>
      </c>
      <c r="E351" s="2">
        <v>7.35</v>
      </c>
      <c r="F351" s="2">
        <v>1101</v>
      </c>
      <c r="G351" s="2">
        <v>10.1</v>
      </c>
      <c r="H351" s="2">
        <v>5.61</v>
      </c>
      <c r="I351" s="2">
        <v>23</v>
      </c>
      <c r="J351">
        <v>445</v>
      </c>
      <c r="K351" s="6">
        <v>41.0105379435294</v>
      </c>
      <c r="L351">
        <v>2022</v>
      </c>
    </row>
    <row r="352" spans="1:12">
      <c r="A352" s="2" t="s">
        <v>11</v>
      </c>
      <c r="B352" s="2" t="s">
        <v>36</v>
      </c>
      <c r="C352" s="2">
        <v>25.5</v>
      </c>
      <c r="D352" s="2">
        <v>5.65</v>
      </c>
      <c r="E352" s="2">
        <v>7.95</v>
      </c>
      <c r="F352" s="2">
        <v>387</v>
      </c>
      <c r="G352" s="2">
        <v>1.45</v>
      </c>
      <c r="H352" s="2">
        <v>2.11</v>
      </c>
      <c r="I352" s="2">
        <v>4</v>
      </c>
      <c r="J352">
        <v>68.5</v>
      </c>
      <c r="K352" s="6">
        <v>52.705698146470603</v>
      </c>
      <c r="L352">
        <v>2022</v>
      </c>
    </row>
    <row r="353" spans="1:12">
      <c r="A353" s="2" t="s">
        <v>11</v>
      </c>
      <c r="B353" s="2" t="s">
        <v>36</v>
      </c>
      <c r="C353" s="2">
        <v>29.5</v>
      </c>
      <c r="D353" s="2">
        <v>2.75</v>
      </c>
      <c r="E353" s="2">
        <v>7.7</v>
      </c>
      <c r="F353" s="2">
        <v>842</v>
      </c>
      <c r="G353" s="2">
        <v>4.5</v>
      </c>
      <c r="H353" s="2">
        <v>5.1050000000000004</v>
      </c>
      <c r="I353" s="2">
        <v>26</v>
      </c>
      <c r="J353">
        <v>445</v>
      </c>
      <c r="K353" s="6">
        <v>41.796944639411798</v>
      </c>
      <c r="L353">
        <v>2022</v>
      </c>
    </row>
    <row r="354" spans="1:12">
      <c r="A354" s="2" t="s">
        <v>11</v>
      </c>
      <c r="B354" s="2" t="s">
        <v>36</v>
      </c>
      <c r="C354" s="2">
        <v>26</v>
      </c>
      <c r="D354" s="2">
        <v>2.8</v>
      </c>
      <c r="E354" s="2">
        <v>7.75</v>
      </c>
      <c r="F354" s="2">
        <v>810.5</v>
      </c>
      <c r="G354" s="2">
        <v>9.75</v>
      </c>
      <c r="H354" s="2">
        <v>5.75</v>
      </c>
      <c r="I354" s="2">
        <v>27</v>
      </c>
      <c r="J354">
        <v>390</v>
      </c>
      <c r="K354" s="6">
        <v>44.2479693088235</v>
      </c>
      <c r="L354">
        <v>2022</v>
      </c>
    </row>
    <row r="355" spans="1:12">
      <c r="A355" s="2" t="s">
        <v>11</v>
      </c>
      <c r="B355" s="2" t="s">
        <v>36</v>
      </c>
      <c r="C355" s="2">
        <v>28</v>
      </c>
      <c r="D355" s="2">
        <v>1.95</v>
      </c>
      <c r="E355" s="2">
        <v>7.2</v>
      </c>
      <c r="F355" s="2">
        <v>1276</v>
      </c>
      <c r="G355" s="2">
        <v>10</v>
      </c>
      <c r="H355" s="2">
        <v>4.21</v>
      </c>
      <c r="I355" s="2">
        <v>23</v>
      </c>
      <c r="J355">
        <v>445</v>
      </c>
      <c r="K355" s="6">
        <v>40.8433084552941</v>
      </c>
      <c r="L355">
        <v>2022</v>
      </c>
    </row>
    <row r="356" spans="1:12">
      <c r="A356" s="2" t="s">
        <v>11</v>
      </c>
      <c r="B356" s="2" t="s">
        <v>36</v>
      </c>
      <c r="C356" s="2">
        <v>25</v>
      </c>
      <c r="D356" s="2">
        <v>6.05</v>
      </c>
      <c r="E356" s="2">
        <v>7.9</v>
      </c>
      <c r="F356" s="2">
        <v>233</v>
      </c>
      <c r="G356" s="2">
        <v>3</v>
      </c>
      <c r="H356" s="2">
        <v>1.56</v>
      </c>
      <c r="I356" s="2">
        <v>3</v>
      </c>
      <c r="J356">
        <v>88</v>
      </c>
      <c r="K356" s="6">
        <v>55.0751725670588</v>
      </c>
      <c r="L356">
        <v>2022</v>
      </c>
    </row>
    <row r="357" spans="1:12">
      <c r="A357" s="2" t="s">
        <v>11</v>
      </c>
      <c r="B357" s="2" t="s">
        <v>36</v>
      </c>
      <c r="C357" s="2">
        <v>26.5</v>
      </c>
      <c r="D357" s="2">
        <v>3.15</v>
      </c>
      <c r="E357" s="2">
        <v>7.95</v>
      </c>
      <c r="F357" s="2">
        <v>727.5</v>
      </c>
      <c r="G357" s="2">
        <v>7.5</v>
      </c>
      <c r="H357" s="2">
        <v>6.11</v>
      </c>
      <c r="I357" s="2">
        <v>17.5</v>
      </c>
      <c r="J357">
        <v>244</v>
      </c>
      <c r="K357" s="6">
        <v>44.151670196470597</v>
      </c>
      <c r="L357">
        <v>2022</v>
      </c>
    </row>
    <row r="358" spans="1:12">
      <c r="A358" s="2" t="s">
        <v>11</v>
      </c>
      <c r="B358" s="2" t="s">
        <v>36</v>
      </c>
      <c r="C358" s="2">
        <v>24</v>
      </c>
      <c r="D358" s="2">
        <v>6.1</v>
      </c>
      <c r="E358" s="2">
        <v>7.55</v>
      </c>
      <c r="F358" s="2">
        <v>908.5</v>
      </c>
      <c r="G358" s="2">
        <v>4.05</v>
      </c>
      <c r="H358" s="2">
        <v>17.14</v>
      </c>
      <c r="I358" s="2">
        <v>19.5</v>
      </c>
      <c r="J358">
        <v>238</v>
      </c>
      <c r="K358" s="6">
        <v>60.507758471176501</v>
      </c>
      <c r="L358">
        <v>2022</v>
      </c>
    </row>
    <row r="359" spans="1:12">
      <c r="A359" s="2" t="s">
        <v>11</v>
      </c>
      <c r="B359" s="2" t="s">
        <v>36</v>
      </c>
      <c r="C359" s="2">
        <v>25</v>
      </c>
      <c r="D359" s="2">
        <v>2.5499999999999998</v>
      </c>
      <c r="E359" s="2">
        <v>7.6</v>
      </c>
      <c r="F359" s="2">
        <v>817.5</v>
      </c>
      <c r="G359" s="2">
        <v>8</v>
      </c>
      <c r="H359" s="2">
        <v>5.16</v>
      </c>
      <c r="I359" s="2">
        <v>21.5</v>
      </c>
      <c r="J359">
        <v>445</v>
      </c>
      <c r="K359" s="6">
        <v>42.015973090588197</v>
      </c>
      <c r="L359">
        <v>2022</v>
      </c>
    </row>
    <row r="360" spans="1:12">
      <c r="A360" s="2" t="s">
        <v>11</v>
      </c>
      <c r="B360" s="2" t="s">
        <v>36</v>
      </c>
      <c r="C360" s="2">
        <v>26.5</v>
      </c>
      <c r="D360" s="2">
        <v>0.75</v>
      </c>
      <c r="E360" s="2">
        <v>7.4</v>
      </c>
      <c r="F360" s="2">
        <v>1309</v>
      </c>
      <c r="G360" s="2">
        <v>9</v>
      </c>
      <c r="H360" s="2">
        <v>4.87</v>
      </c>
      <c r="I360" s="2">
        <v>63</v>
      </c>
      <c r="J360">
        <v>485</v>
      </c>
      <c r="K360" s="6">
        <v>34.189344692941198</v>
      </c>
      <c r="L360">
        <v>2022</v>
      </c>
    </row>
    <row r="361" spans="1:12">
      <c r="A361" s="2" t="s">
        <v>11</v>
      </c>
      <c r="B361" s="2" t="s">
        <v>36</v>
      </c>
      <c r="C361" s="2">
        <v>26</v>
      </c>
      <c r="D361" s="2">
        <v>1.45</v>
      </c>
      <c r="E361" s="2">
        <v>7.5</v>
      </c>
      <c r="F361" s="2">
        <v>1684.5</v>
      </c>
      <c r="G361" s="2">
        <v>7</v>
      </c>
      <c r="H361" s="2">
        <v>7.16</v>
      </c>
      <c r="I361" s="2">
        <v>23</v>
      </c>
      <c r="J361">
        <v>445</v>
      </c>
      <c r="K361" s="6">
        <v>39.216538031764699</v>
      </c>
      <c r="L361">
        <v>2022</v>
      </c>
    </row>
    <row r="362" spans="1:12">
      <c r="A362" s="2" t="s">
        <v>11</v>
      </c>
      <c r="B362" s="2" t="s">
        <v>36</v>
      </c>
      <c r="C362" s="2">
        <v>24.5</v>
      </c>
      <c r="D362" s="2">
        <v>1.3</v>
      </c>
      <c r="E362" s="2">
        <v>7.8</v>
      </c>
      <c r="F362" s="2">
        <v>1122.5</v>
      </c>
      <c r="G362" s="2">
        <v>10.9</v>
      </c>
      <c r="H362" s="2">
        <v>6.59</v>
      </c>
      <c r="I362" s="2">
        <v>22</v>
      </c>
      <c r="J362">
        <v>390</v>
      </c>
      <c r="K362" s="6">
        <v>37.662132368235298</v>
      </c>
      <c r="L362">
        <v>2022</v>
      </c>
    </row>
    <row r="363" spans="1:12">
      <c r="A363" s="2" t="s">
        <v>11</v>
      </c>
      <c r="B363" s="2" t="s">
        <v>36</v>
      </c>
      <c r="C363" s="2">
        <v>24.5</v>
      </c>
      <c r="D363" s="2">
        <v>3.1</v>
      </c>
      <c r="E363" s="2">
        <v>7.9</v>
      </c>
      <c r="F363" s="2">
        <v>949</v>
      </c>
      <c r="G363" s="2">
        <v>6.9</v>
      </c>
      <c r="H363" s="2">
        <v>4.8499999999999996</v>
      </c>
      <c r="I363" s="2">
        <v>45.5</v>
      </c>
      <c r="J363">
        <v>415</v>
      </c>
      <c r="K363" s="6">
        <v>45.7322362470588</v>
      </c>
      <c r="L363">
        <v>2022</v>
      </c>
    </row>
    <row r="364" spans="1:12">
      <c r="A364" s="2" t="s">
        <v>11</v>
      </c>
      <c r="B364" s="2" t="s">
        <v>36</v>
      </c>
      <c r="C364" s="2">
        <v>26</v>
      </c>
      <c r="D364" s="2">
        <v>1.25</v>
      </c>
      <c r="E364" s="2">
        <v>7.7</v>
      </c>
      <c r="F364" s="2">
        <v>1373</v>
      </c>
      <c r="G364" s="2">
        <v>20.5</v>
      </c>
      <c r="H364" s="2">
        <v>12.395</v>
      </c>
      <c r="I364" s="2">
        <v>49.5</v>
      </c>
      <c r="J364">
        <v>445</v>
      </c>
      <c r="K364" s="6">
        <v>43.850417419411798</v>
      </c>
      <c r="L364">
        <v>2022</v>
      </c>
    </row>
    <row r="365" spans="1:12">
      <c r="A365" s="2" t="s">
        <v>11</v>
      </c>
      <c r="B365" s="2" t="s">
        <v>36</v>
      </c>
      <c r="C365" s="2">
        <v>23.5</v>
      </c>
      <c r="D365" s="2">
        <v>6.05</v>
      </c>
      <c r="E365" s="2">
        <v>7.65</v>
      </c>
      <c r="F365" s="2">
        <v>985</v>
      </c>
      <c r="G365" s="2">
        <v>2.7</v>
      </c>
      <c r="H365" s="2">
        <v>9.1300000000000008</v>
      </c>
      <c r="I365" s="2">
        <v>10.5</v>
      </c>
      <c r="J365">
        <v>155</v>
      </c>
      <c r="K365" s="6">
        <v>59.047518359999998</v>
      </c>
      <c r="L365">
        <v>2022</v>
      </c>
    </row>
    <row r="366" spans="1:12">
      <c r="A366" s="2" t="s">
        <v>11</v>
      </c>
      <c r="B366" s="2" t="s">
        <v>36</v>
      </c>
      <c r="C366" s="2">
        <v>26</v>
      </c>
      <c r="D366" s="2">
        <v>0.75</v>
      </c>
      <c r="E366" s="2">
        <v>7.65</v>
      </c>
      <c r="F366" s="2">
        <v>1754</v>
      </c>
      <c r="G366" s="2">
        <v>6.9</v>
      </c>
      <c r="H366" s="2">
        <v>10.210000000000001</v>
      </c>
      <c r="I366" s="2">
        <v>31</v>
      </c>
      <c r="J366">
        <v>485</v>
      </c>
      <c r="K366" s="6">
        <v>36.166306120000002</v>
      </c>
      <c r="L366">
        <v>2022</v>
      </c>
    </row>
    <row r="367" spans="1:12">
      <c r="A367" s="2" t="s">
        <v>11</v>
      </c>
      <c r="B367" s="2" t="s">
        <v>36</v>
      </c>
      <c r="C367" s="2">
        <v>26</v>
      </c>
      <c r="D367" s="2">
        <v>4.5</v>
      </c>
      <c r="E367" s="2">
        <v>7.95</v>
      </c>
      <c r="F367" s="2">
        <v>595.5</v>
      </c>
      <c r="G367" s="2">
        <v>1.7</v>
      </c>
      <c r="H367" s="2">
        <v>3.61</v>
      </c>
      <c r="I367" s="2">
        <v>20.5</v>
      </c>
      <c r="J367">
        <v>410</v>
      </c>
      <c r="K367" s="6">
        <v>49.681698396470601</v>
      </c>
      <c r="L367">
        <v>2022</v>
      </c>
    </row>
    <row r="368" spans="1:12">
      <c r="A368" s="2" t="s">
        <v>11</v>
      </c>
      <c r="B368" s="2" t="s">
        <v>36</v>
      </c>
      <c r="C368" s="2">
        <v>25.5</v>
      </c>
      <c r="D368" s="2">
        <v>5.55</v>
      </c>
      <c r="E368" s="2">
        <v>7.8</v>
      </c>
      <c r="F368" s="2">
        <v>318</v>
      </c>
      <c r="G368" s="2">
        <v>1.55</v>
      </c>
      <c r="H368" s="2">
        <v>2.17</v>
      </c>
      <c r="I368" s="2">
        <v>5</v>
      </c>
      <c r="J368">
        <v>95.5</v>
      </c>
      <c r="K368" s="6">
        <v>51.723986578235298</v>
      </c>
      <c r="L368">
        <v>2022</v>
      </c>
    </row>
    <row r="369" spans="1:12">
      <c r="A369" s="2" t="s">
        <v>11</v>
      </c>
      <c r="B369" s="2" t="s">
        <v>36</v>
      </c>
      <c r="C369" s="2">
        <v>26</v>
      </c>
      <c r="D369" s="2">
        <v>0.3</v>
      </c>
      <c r="E369" s="2">
        <v>7.4</v>
      </c>
      <c r="F369" s="2">
        <v>1357</v>
      </c>
      <c r="G369" s="2">
        <v>12</v>
      </c>
      <c r="H369" s="2">
        <v>3.87</v>
      </c>
      <c r="I369" s="2">
        <v>13</v>
      </c>
      <c r="J369">
        <v>430</v>
      </c>
      <c r="K369" s="6">
        <v>32.783536692941198</v>
      </c>
      <c r="L369">
        <v>2022</v>
      </c>
    </row>
    <row r="370" spans="1:12">
      <c r="A370" s="2" t="s">
        <v>11</v>
      </c>
      <c r="B370" s="2" t="s">
        <v>36</v>
      </c>
      <c r="C370" s="2">
        <v>30</v>
      </c>
      <c r="D370" s="2">
        <v>2.5499999999999998</v>
      </c>
      <c r="E370" s="2">
        <v>7.45</v>
      </c>
      <c r="F370" s="2">
        <v>1051</v>
      </c>
      <c r="G370" s="2">
        <v>4.8</v>
      </c>
      <c r="H370" s="2">
        <v>5.65</v>
      </c>
      <c r="I370" s="2">
        <v>27</v>
      </c>
      <c r="J370">
        <v>445</v>
      </c>
      <c r="K370" s="6">
        <v>41.314777982352901</v>
      </c>
      <c r="L370">
        <v>2022</v>
      </c>
    </row>
    <row r="371" spans="1:12">
      <c r="A371" s="2" t="s">
        <v>11</v>
      </c>
      <c r="B371" s="2" t="s">
        <v>36</v>
      </c>
      <c r="C371" s="2">
        <v>27.5</v>
      </c>
      <c r="D371" s="2">
        <v>2</v>
      </c>
      <c r="E371" s="2">
        <v>7.35</v>
      </c>
      <c r="F371" s="2">
        <v>1357.5</v>
      </c>
      <c r="G371" s="2">
        <v>12.6</v>
      </c>
      <c r="H371" s="2">
        <v>7.51</v>
      </c>
      <c r="I371" s="2">
        <v>27.5</v>
      </c>
      <c r="J371">
        <v>445</v>
      </c>
      <c r="K371" s="6">
        <v>43.313371743529402</v>
      </c>
      <c r="L371">
        <v>2022</v>
      </c>
    </row>
    <row r="372" spans="1:12">
      <c r="A372" s="2" t="s">
        <v>11</v>
      </c>
      <c r="B372" s="2" t="s">
        <v>36</v>
      </c>
      <c r="C372" s="2">
        <v>29.5</v>
      </c>
      <c r="D372" s="2">
        <v>1.3</v>
      </c>
      <c r="E372" s="2">
        <v>7.5</v>
      </c>
      <c r="F372" s="2">
        <v>1277</v>
      </c>
      <c r="G372" s="2">
        <v>5.5</v>
      </c>
      <c r="H372" s="2">
        <v>6.4749999999999996</v>
      </c>
      <c r="I372" s="2">
        <v>26.5</v>
      </c>
      <c r="J372">
        <v>485</v>
      </c>
      <c r="K372" s="6">
        <v>35.8517198617647</v>
      </c>
      <c r="L372">
        <v>2022</v>
      </c>
    </row>
    <row r="373" spans="1:12">
      <c r="A373" s="2" t="s">
        <v>11</v>
      </c>
      <c r="B373" s="2" t="s">
        <v>36</v>
      </c>
      <c r="C373" s="2">
        <v>26.5</v>
      </c>
      <c r="D373" s="2">
        <v>1.1499999999999999</v>
      </c>
      <c r="E373" s="2">
        <v>7.3</v>
      </c>
      <c r="F373" s="2">
        <v>1298.5</v>
      </c>
      <c r="G373" s="2">
        <v>11</v>
      </c>
      <c r="H373" s="2">
        <v>9.1349999999999998</v>
      </c>
      <c r="I373" s="2">
        <v>30</v>
      </c>
      <c r="J373">
        <v>445</v>
      </c>
      <c r="K373" s="6">
        <v>37.227507864117598</v>
      </c>
      <c r="L373">
        <v>2022</v>
      </c>
    </row>
    <row r="374" spans="1:12">
      <c r="A374" s="2" t="s">
        <v>11</v>
      </c>
      <c r="B374" s="2" t="s">
        <v>36</v>
      </c>
      <c r="C374" s="2">
        <v>23</v>
      </c>
      <c r="D374" s="2">
        <v>1.2</v>
      </c>
      <c r="E374" s="2">
        <v>7.8</v>
      </c>
      <c r="F374" s="2">
        <v>587.5</v>
      </c>
      <c r="G374" s="2">
        <v>10.5</v>
      </c>
      <c r="H374" s="2">
        <v>1.44</v>
      </c>
      <c r="I374" s="2">
        <v>13</v>
      </c>
      <c r="J374">
        <v>315</v>
      </c>
      <c r="K374" s="6">
        <v>33.396538668235301</v>
      </c>
      <c r="L374">
        <v>2022</v>
      </c>
    </row>
    <row r="375" spans="1:12">
      <c r="A375" s="2" t="s">
        <v>11</v>
      </c>
      <c r="B375" s="2" t="s">
        <v>37</v>
      </c>
      <c r="C375" s="2">
        <v>25</v>
      </c>
      <c r="D375" s="2">
        <v>6.15</v>
      </c>
      <c r="E375" s="2">
        <v>7.55</v>
      </c>
      <c r="F375" s="2">
        <v>157.5</v>
      </c>
      <c r="G375" s="2">
        <v>1.45</v>
      </c>
      <c r="H375" s="2">
        <v>1.1499999999999999</v>
      </c>
      <c r="I375" s="2">
        <v>42.5</v>
      </c>
      <c r="J375">
        <v>160</v>
      </c>
      <c r="K375" s="6">
        <v>54.325616691176499</v>
      </c>
      <c r="L375">
        <v>2022</v>
      </c>
    </row>
    <row r="376" spans="1:12">
      <c r="A376" s="2" t="s">
        <v>11</v>
      </c>
      <c r="B376" s="2" t="s">
        <v>37</v>
      </c>
      <c r="C376" s="2">
        <v>25</v>
      </c>
      <c r="D376" s="2">
        <v>5.7</v>
      </c>
      <c r="E376" s="2">
        <v>7.1</v>
      </c>
      <c r="F376" s="2">
        <v>164.5</v>
      </c>
      <c r="G376" s="2">
        <v>1.5</v>
      </c>
      <c r="H376" s="2">
        <v>6.8</v>
      </c>
      <c r="I376" s="2">
        <v>50.5</v>
      </c>
      <c r="J376">
        <v>185</v>
      </c>
      <c r="K376" s="6">
        <v>51.334586776470601</v>
      </c>
      <c r="L376">
        <v>2022</v>
      </c>
    </row>
    <row r="377" spans="1:12">
      <c r="A377" s="2" t="s">
        <v>11</v>
      </c>
      <c r="B377" s="2" t="s">
        <v>37</v>
      </c>
      <c r="C377" s="2">
        <v>25.5</v>
      </c>
      <c r="D377" s="2">
        <v>5.85</v>
      </c>
      <c r="E377" s="2">
        <v>7.3</v>
      </c>
      <c r="F377" s="2">
        <v>160.5</v>
      </c>
      <c r="G377" s="2">
        <v>1.45</v>
      </c>
      <c r="H377" s="2">
        <v>1.3</v>
      </c>
      <c r="I377" s="2">
        <v>42.5</v>
      </c>
      <c r="J377">
        <v>180</v>
      </c>
      <c r="K377" s="6">
        <v>52.220512344117601</v>
      </c>
      <c r="L377">
        <v>2022</v>
      </c>
    </row>
    <row r="378" spans="1:12">
      <c r="A378" s="2" t="s">
        <v>11</v>
      </c>
      <c r="B378" s="2" t="s">
        <v>37</v>
      </c>
      <c r="C378" s="2">
        <v>25</v>
      </c>
      <c r="D378" s="2">
        <v>6.15</v>
      </c>
      <c r="E378" s="2">
        <v>7.35</v>
      </c>
      <c r="F378" s="2">
        <v>166.5</v>
      </c>
      <c r="G378" s="2">
        <v>1.4</v>
      </c>
      <c r="H378" s="2">
        <v>1.4</v>
      </c>
      <c r="I378" s="2">
        <v>44.5</v>
      </c>
      <c r="J378">
        <v>180</v>
      </c>
      <c r="K378" s="6">
        <v>54.099671523529402</v>
      </c>
      <c r="L378">
        <v>2022</v>
      </c>
    </row>
    <row r="379" spans="1:12">
      <c r="A379" s="2" t="s">
        <v>11</v>
      </c>
      <c r="B379" s="2" t="s">
        <v>37</v>
      </c>
      <c r="C379" s="2">
        <v>25</v>
      </c>
      <c r="D379" s="2">
        <v>5.7</v>
      </c>
      <c r="E379" s="2">
        <v>7.45</v>
      </c>
      <c r="F379" s="2">
        <v>169.5</v>
      </c>
      <c r="G379" s="2">
        <v>1.55</v>
      </c>
      <c r="H379" s="2">
        <v>1.25</v>
      </c>
      <c r="I379" s="2">
        <v>47.5</v>
      </c>
      <c r="J379">
        <v>200</v>
      </c>
      <c r="K379" s="6">
        <v>51.880375932352898</v>
      </c>
      <c r="L379">
        <v>2022</v>
      </c>
    </row>
    <row r="380" spans="1:12">
      <c r="A380" s="2" t="s">
        <v>11</v>
      </c>
      <c r="B380" s="2" t="s">
        <v>37</v>
      </c>
      <c r="C380" s="2">
        <v>25</v>
      </c>
      <c r="D380" s="2">
        <v>5.9</v>
      </c>
      <c r="E380" s="2">
        <v>7.2</v>
      </c>
      <c r="F380" s="2">
        <v>169.5</v>
      </c>
      <c r="G380" s="2">
        <v>1.5</v>
      </c>
      <c r="H380" s="2">
        <v>1.4</v>
      </c>
      <c r="I380" s="2">
        <v>47</v>
      </c>
      <c r="J380">
        <v>185</v>
      </c>
      <c r="K380" s="6">
        <v>52.422566035294103</v>
      </c>
      <c r="L380">
        <v>2022</v>
      </c>
    </row>
    <row r="381" spans="1:12">
      <c r="A381" s="2" t="s">
        <v>11</v>
      </c>
      <c r="B381" s="2" t="s">
        <v>37</v>
      </c>
      <c r="C381" s="2">
        <v>25</v>
      </c>
      <c r="D381" s="2">
        <v>5.95</v>
      </c>
      <c r="E381" s="2">
        <v>7.4</v>
      </c>
      <c r="F381" s="2">
        <v>166</v>
      </c>
      <c r="G381" s="2">
        <v>1.7</v>
      </c>
      <c r="H381" s="2">
        <v>1.8</v>
      </c>
      <c r="I381" s="2">
        <v>62.5</v>
      </c>
      <c r="J381">
        <v>250</v>
      </c>
      <c r="K381" s="6">
        <v>53.707391652941197</v>
      </c>
      <c r="L381">
        <v>2022</v>
      </c>
    </row>
    <row r="382" spans="1:12">
      <c r="A382" s="2" t="s">
        <v>11</v>
      </c>
      <c r="B382" s="2" t="s">
        <v>37</v>
      </c>
      <c r="C382" s="2">
        <v>25</v>
      </c>
      <c r="D382" s="2">
        <v>6</v>
      </c>
      <c r="E382" s="2">
        <v>7.55</v>
      </c>
      <c r="F382" s="2">
        <v>158.5</v>
      </c>
      <c r="G382" s="2">
        <v>1.65</v>
      </c>
      <c r="H382" s="2">
        <v>1.7</v>
      </c>
      <c r="I382" s="2">
        <v>55.5</v>
      </c>
      <c r="J382">
        <v>205</v>
      </c>
      <c r="K382" s="6">
        <v>53.909001991176503</v>
      </c>
      <c r="L382">
        <v>2022</v>
      </c>
    </row>
    <row r="383" spans="1:12" ht="28.8">
      <c r="A383" s="2" t="s">
        <v>11</v>
      </c>
      <c r="B383" s="5" t="s">
        <v>38</v>
      </c>
      <c r="C383" s="2">
        <v>21</v>
      </c>
      <c r="D383" s="2">
        <v>7.95</v>
      </c>
      <c r="E383" s="2">
        <v>8</v>
      </c>
      <c r="F383" s="2">
        <v>2496</v>
      </c>
      <c r="G383" s="2">
        <v>5</v>
      </c>
      <c r="H383" s="2">
        <v>4.3</v>
      </c>
      <c r="I383" s="2">
        <v>22900</v>
      </c>
      <c r="J383">
        <v>48000</v>
      </c>
      <c r="K383" s="6">
        <v>431.346269305882</v>
      </c>
      <c r="L383">
        <v>2022</v>
      </c>
    </row>
    <row r="384" spans="1:12" ht="28.8">
      <c r="A384" s="2" t="s">
        <v>11</v>
      </c>
      <c r="B384" s="5" t="s">
        <v>38</v>
      </c>
      <c r="C384" s="2">
        <v>24.5</v>
      </c>
      <c r="D384" s="2">
        <v>6.55</v>
      </c>
      <c r="E384" s="2">
        <v>8.0500000000000007</v>
      </c>
      <c r="F384" s="2">
        <v>411</v>
      </c>
      <c r="G384" s="2">
        <v>4.5999999999999996</v>
      </c>
      <c r="H384" s="2">
        <v>0.88</v>
      </c>
      <c r="I384" s="2">
        <v>3750</v>
      </c>
      <c r="J384">
        <v>6650</v>
      </c>
      <c r="K384" s="6">
        <v>108.239774995294</v>
      </c>
      <c r="L384">
        <v>2022</v>
      </c>
    </row>
    <row r="385" spans="1:12" ht="43.2">
      <c r="A385" s="2" t="s">
        <v>11</v>
      </c>
      <c r="B385" s="5" t="s">
        <v>39</v>
      </c>
      <c r="C385" s="2">
        <v>14.5</v>
      </c>
      <c r="D385" s="2">
        <v>9</v>
      </c>
      <c r="E385" s="2">
        <v>7.7</v>
      </c>
      <c r="F385" s="2">
        <v>205</v>
      </c>
      <c r="G385" s="2">
        <v>1.5</v>
      </c>
      <c r="H385" s="2">
        <v>0.36</v>
      </c>
      <c r="I385" s="2">
        <v>91.5</v>
      </c>
      <c r="J385">
        <v>165</v>
      </c>
      <c r="K385" s="6">
        <v>71.660792549411795</v>
      </c>
      <c r="L385">
        <v>2022</v>
      </c>
    </row>
    <row r="386" spans="1:12" ht="43.2">
      <c r="A386" s="2" t="s">
        <v>11</v>
      </c>
      <c r="B386" s="5" t="s">
        <v>39</v>
      </c>
      <c r="C386" s="2">
        <v>12.5</v>
      </c>
      <c r="D386" s="2">
        <v>9.3000000000000007</v>
      </c>
      <c r="E386" s="2">
        <v>7.7</v>
      </c>
      <c r="F386" s="2">
        <v>385</v>
      </c>
      <c r="G386" s="2">
        <v>1.6</v>
      </c>
      <c r="H386" s="2">
        <v>0.36</v>
      </c>
      <c r="I386" s="2">
        <v>112</v>
      </c>
      <c r="J386">
        <v>215</v>
      </c>
      <c r="K386" s="6">
        <v>74.727611649411799</v>
      </c>
      <c r="L386">
        <v>2022</v>
      </c>
    </row>
    <row r="387" spans="1:12" ht="28.8">
      <c r="A387" s="2" t="s">
        <v>11</v>
      </c>
      <c r="B387" s="5" t="s">
        <v>40</v>
      </c>
      <c r="C387" s="2">
        <v>25.5</v>
      </c>
      <c r="D387" s="2">
        <v>8.15</v>
      </c>
      <c r="E387" s="2">
        <v>7.45</v>
      </c>
      <c r="F387" s="2">
        <v>160.5</v>
      </c>
      <c r="G387" s="2">
        <v>1.45</v>
      </c>
      <c r="H387" s="2">
        <v>0.46500000000000002</v>
      </c>
      <c r="I387" s="2">
        <v>1850</v>
      </c>
      <c r="J387">
        <v>2350</v>
      </c>
      <c r="K387" s="6">
        <v>81.991256462352894</v>
      </c>
      <c r="L387">
        <v>2022</v>
      </c>
    </row>
    <row r="388" spans="1:12" ht="28.8">
      <c r="A388" s="2" t="s">
        <v>11</v>
      </c>
      <c r="B388" s="5" t="s">
        <v>40</v>
      </c>
      <c r="C388" s="2">
        <v>27.5</v>
      </c>
      <c r="D388" s="2">
        <v>8.5</v>
      </c>
      <c r="E388" s="2">
        <v>8.35</v>
      </c>
      <c r="F388" s="2">
        <v>604.5</v>
      </c>
      <c r="G388" s="2">
        <v>8.9</v>
      </c>
      <c r="H388" s="2">
        <v>0.61499999999999999</v>
      </c>
      <c r="I388" s="2">
        <v>14650</v>
      </c>
      <c r="J388">
        <v>47650</v>
      </c>
      <c r="K388" s="6">
        <v>425.13707324176499</v>
      </c>
      <c r="L388">
        <v>2022</v>
      </c>
    </row>
    <row r="389" spans="1:12" ht="28.8">
      <c r="A389" s="2" t="s">
        <v>11</v>
      </c>
      <c r="B389" s="5" t="s">
        <v>40</v>
      </c>
      <c r="C389" s="2">
        <v>27</v>
      </c>
      <c r="D389" s="2">
        <v>9.15</v>
      </c>
      <c r="E389" s="2">
        <v>8.35</v>
      </c>
      <c r="F389" s="2">
        <v>613</v>
      </c>
      <c r="G389" s="2">
        <v>23.3</v>
      </c>
      <c r="H389" s="2">
        <v>0.9</v>
      </c>
      <c r="I389" s="2">
        <v>65600</v>
      </c>
      <c r="J389">
        <v>121650</v>
      </c>
      <c r="K389" s="6">
        <v>980.72890951176498</v>
      </c>
      <c r="L389">
        <v>2022</v>
      </c>
    </row>
    <row r="390" spans="1:12" ht="28.8">
      <c r="A390" s="2" t="s">
        <v>11</v>
      </c>
      <c r="B390" s="5" t="s">
        <v>40</v>
      </c>
      <c r="C390" s="2">
        <v>11</v>
      </c>
      <c r="D390" s="2">
        <v>7.7</v>
      </c>
      <c r="E390" s="2">
        <v>7.35</v>
      </c>
      <c r="F390" s="2">
        <v>57.5</v>
      </c>
      <c r="G390" s="2">
        <v>1.4</v>
      </c>
      <c r="H390" s="2">
        <v>0.3</v>
      </c>
      <c r="I390" s="2">
        <v>701</v>
      </c>
      <c r="J390">
        <v>1651</v>
      </c>
      <c r="K390" s="6">
        <v>73.453463323529405</v>
      </c>
      <c r="L390">
        <v>2022</v>
      </c>
    </row>
    <row r="391" spans="1:12" ht="28.8">
      <c r="A391" s="2" t="s">
        <v>11</v>
      </c>
      <c r="B391" s="5" t="s">
        <v>40</v>
      </c>
      <c r="C391" s="2">
        <v>22.5</v>
      </c>
      <c r="D391" s="2">
        <v>7.75</v>
      </c>
      <c r="E391" s="2">
        <v>7.5</v>
      </c>
      <c r="F391" s="2">
        <v>46.5</v>
      </c>
      <c r="G391" s="2">
        <v>2</v>
      </c>
      <c r="H391" s="2">
        <v>0.90500000000000003</v>
      </c>
      <c r="I391" s="2">
        <v>7200</v>
      </c>
      <c r="J391">
        <v>17500</v>
      </c>
      <c r="K391" s="6">
        <v>190.97820012176501</v>
      </c>
      <c r="L391">
        <v>2022</v>
      </c>
    </row>
    <row r="392" spans="1:12" ht="28.8">
      <c r="A392" s="2" t="s">
        <v>11</v>
      </c>
      <c r="B392" s="5" t="s">
        <v>40</v>
      </c>
      <c r="C392" s="2">
        <v>25</v>
      </c>
      <c r="D392" s="2">
        <v>7</v>
      </c>
      <c r="E392" s="2">
        <v>7.05</v>
      </c>
      <c r="F392" s="2">
        <v>88</v>
      </c>
      <c r="G392" s="2">
        <v>1.9</v>
      </c>
      <c r="H392" s="2">
        <v>2.41</v>
      </c>
      <c r="I392" s="2">
        <v>3900</v>
      </c>
      <c r="J392">
        <v>26300</v>
      </c>
      <c r="K392" s="6">
        <v>250.65630216705901</v>
      </c>
      <c r="L392">
        <v>2022</v>
      </c>
    </row>
    <row r="393" spans="1:12" ht="28.8">
      <c r="A393" s="2" t="s">
        <v>11</v>
      </c>
      <c r="B393" s="5" t="s">
        <v>40</v>
      </c>
      <c r="C393" s="2">
        <v>27</v>
      </c>
      <c r="D393" s="2">
        <v>8.85</v>
      </c>
      <c r="E393" s="2">
        <v>8.15</v>
      </c>
      <c r="F393" s="2">
        <v>618.5</v>
      </c>
      <c r="G393" s="2">
        <v>9.35</v>
      </c>
      <c r="H393" s="2">
        <v>0.45</v>
      </c>
      <c r="I393" s="2">
        <v>85650</v>
      </c>
      <c r="J393">
        <v>176050</v>
      </c>
      <c r="K393" s="6">
        <v>1372.0942775441199</v>
      </c>
      <c r="L393">
        <v>2022</v>
      </c>
    </row>
    <row r="394" spans="1:12" ht="28.8">
      <c r="A394" s="2" t="s">
        <v>11</v>
      </c>
      <c r="B394" s="5" t="s">
        <v>40</v>
      </c>
      <c r="C394" s="2">
        <v>15</v>
      </c>
      <c r="D394" s="2">
        <v>6.75</v>
      </c>
      <c r="E394" s="2">
        <v>7.2</v>
      </c>
      <c r="F394" s="2">
        <v>112</v>
      </c>
      <c r="G394" s="2">
        <v>3.25</v>
      </c>
      <c r="H394" s="2">
        <v>2.93</v>
      </c>
      <c r="I394" s="2">
        <v>4150</v>
      </c>
      <c r="J394">
        <v>9350</v>
      </c>
      <c r="K394" s="6">
        <v>125.548667245294</v>
      </c>
      <c r="L394">
        <v>2022</v>
      </c>
    </row>
    <row r="395" spans="1:12" ht="28.8">
      <c r="A395" s="2" t="s">
        <v>11</v>
      </c>
      <c r="B395" s="5" t="s">
        <v>40</v>
      </c>
      <c r="C395" s="2">
        <v>27</v>
      </c>
      <c r="D395" s="2">
        <v>7.95</v>
      </c>
      <c r="E395" s="2">
        <v>7.75</v>
      </c>
      <c r="F395" s="2">
        <v>307.5</v>
      </c>
      <c r="G395" s="2">
        <v>3.5</v>
      </c>
      <c r="H395" s="2">
        <v>0.64</v>
      </c>
      <c r="I395" s="2">
        <v>560</v>
      </c>
      <c r="J395">
        <v>1700</v>
      </c>
      <c r="K395" s="6">
        <v>78.378387538823503</v>
      </c>
      <c r="L395">
        <v>2022</v>
      </c>
    </row>
    <row r="396" spans="1:12" ht="28.8">
      <c r="A396" s="2" t="s">
        <v>11</v>
      </c>
      <c r="B396" s="5" t="s">
        <v>40</v>
      </c>
      <c r="C396" s="2">
        <v>28</v>
      </c>
      <c r="D396" s="2">
        <v>9.6</v>
      </c>
      <c r="E396" s="2">
        <v>7.4</v>
      </c>
      <c r="F396" s="2">
        <v>283</v>
      </c>
      <c r="G396" s="2">
        <v>3.55</v>
      </c>
      <c r="H396" s="2">
        <v>0.68</v>
      </c>
      <c r="I396" s="2">
        <v>2900</v>
      </c>
      <c r="J396">
        <v>6550</v>
      </c>
      <c r="K396" s="6">
        <v>122.983636162941</v>
      </c>
      <c r="L396">
        <v>2022</v>
      </c>
    </row>
    <row r="397" spans="1:12" ht="28.8">
      <c r="A397" s="2" t="s">
        <v>11</v>
      </c>
      <c r="B397" s="5" t="s">
        <v>40</v>
      </c>
      <c r="C397" s="2">
        <v>10</v>
      </c>
      <c r="D397" s="2">
        <v>8</v>
      </c>
      <c r="E397" s="2">
        <v>7.4</v>
      </c>
      <c r="F397" s="2">
        <v>31.5</v>
      </c>
      <c r="G397" s="2">
        <v>1.4</v>
      </c>
      <c r="H397" s="2">
        <v>0.71499999999999997</v>
      </c>
      <c r="I397" s="2">
        <v>116</v>
      </c>
      <c r="J397">
        <v>820</v>
      </c>
      <c r="K397" s="6">
        <v>69.102520882941207</v>
      </c>
      <c r="L397">
        <v>2022</v>
      </c>
    </row>
    <row r="398" spans="1:12" ht="28.8">
      <c r="A398" s="2" t="s">
        <v>11</v>
      </c>
      <c r="B398" s="5" t="s">
        <v>40</v>
      </c>
      <c r="C398" s="2">
        <v>27</v>
      </c>
      <c r="D398" s="2">
        <v>7.35</v>
      </c>
      <c r="E398" s="2">
        <v>7.75</v>
      </c>
      <c r="F398" s="2">
        <v>387.5</v>
      </c>
      <c r="G398" s="2">
        <v>3.75</v>
      </c>
      <c r="H398" s="2">
        <v>0.83</v>
      </c>
      <c r="I398" s="2">
        <v>1500</v>
      </c>
      <c r="J398">
        <v>2400</v>
      </c>
      <c r="K398" s="6">
        <v>80.523827868823503</v>
      </c>
      <c r="L398">
        <v>2022</v>
      </c>
    </row>
    <row r="399" spans="1:12" ht="28.8">
      <c r="A399" s="2" t="s">
        <v>11</v>
      </c>
      <c r="B399" s="5" t="s">
        <v>40</v>
      </c>
      <c r="C399" s="2">
        <v>17</v>
      </c>
      <c r="D399" s="2">
        <v>7.75</v>
      </c>
      <c r="E399" s="2">
        <v>7.35</v>
      </c>
      <c r="F399" s="2">
        <v>27</v>
      </c>
      <c r="G399" s="2">
        <v>1.1000000000000001</v>
      </c>
      <c r="H399" s="2">
        <v>0.73499999999999999</v>
      </c>
      <c r="I399" s="2">
        <v>1685</v>
      </c>
      <c r="J399">
        <v>5570</v>
      </c>
      <c r="K399" s="6">
        <v>102.320461193529</v>
      </c>
      <c r="L399">
        <v>2022</v>
      </c>
    </row>
    <row r="400" spans="1:12" ht="28.8">
      <c r="A400" s="2" t="s">
        <v>11</v>
      </c>
      <c r="B400" s="5" t="s">
        <v>40</v>
      </c>
      <c r="C400" s="2">
        <v>13.5</v>
      </c>
      <c r="D400" s="2">
        <v>7.25</v>
      </c>
      <c r="E400" s="2">
        <v>7.25</v>
      </c>
      <c r="F400" s="2">
        <v>56.5</v>
      </c>
      <c r="G400" s="2">
        <v>1.8</v>
      </c>
      <c r="H400" s="2">
        <v>0.745</v>
      </c>
      <c r="I400" s="2">
        <v>2530</v>
      </c>
      <c r="J400">
        <v>5555</v>
      </c>
      <c r="K400" s="6">
        <v>99.550993154705907</v>
      </c>
      <c r="L400">
        <v>2022</v>
      </c>
    </row>
    <row r="401" spans="1:12">
      <c r="A401" s="1" t="s">
        <v>11</v>
      </c>
      <c r="B401" s="1" t="s">
        <v>41</v>
      </c>
      <c r="C401" s="1">
        <v>25.5</v>
      </c>
      <c r="D401" s="1">
        <v>4.8499999999999996</v>
      </c>
      <c r="E401" s="1">
        <v>7.5</v>
      </c>
      <c r="F401" s="1">
        <v>2702.5</v>
      </c>
      <c r="G401" s="1">
        <v>2.4</v>
      </c>
      <c r="H401" s="1">
        <v>2.31</v>
      </c>
      <c r="I401" s="1">
        <v>15</v>
      </c>
      <c r="J401">
        <v>165</v>
      </c>
      <c r="K401" s="6">
        <v>59.628527731764699</v>
      </c>
      <c r="L401">
        <v>2021</v>
      </c>
    </row>
    <row r="402" spans="1:12">
      <c r="A402" s="1" t="s">
        <v>11</v>
      </c>
      <c r="B402" s="1" t="s">
        <v>41</v>
      </c>
      <c r="C402" s="1">
        <v>27.5</v>
      </c>
      <c r="D402" s="1">
        <v>4.9000000000000004</v>
      </c>
      <c r="E402" s="1">
        <v>7.35</v>
      </c>
      <c r="F402" s="1">
        <v>889</v>
      </c>
      <c r="G402" s="1">
        <v>3.25</v>
      </c>
      <c r="H402" s="1">
        <v>2.165</v>
      </c>
      <c r="I402" s="1">
        <v>19</v>
      </c>
      <c r="J402">
        <v>195</v>
      </c>
      <c r="K402" s="6">
        <v>51.347827103529397</v>
      </c>
      <c r="L402">
        <v>2021</v>
      </c>
    </row>
    <row r="403" spans="1:12">
      <c r="A403" s="1" t="s">
        <v>11</v>
      </c>
      <c r="B403" s="1" t="s">
        <v>41</v>
      </c>
      <c r="C403" s="1">
        <v>21</v>
      </c>
      <c r="D403" s="1">
        <v>5.0999999999999996</v>
      </c>
      <c r="E403" s="1">
        <v>7.7</v>
      </c>
      <c r="F403" s="1">
        <v>42450</v>
      </c>
      <c r="G403" s="1">
        <v>2.6</v>
      </c>
      <c r="H403" s="1">
        <v>1.42</v>
      </c>
      <c r="I403" s="1">
        <v>3</v>
      </c>
      <c r="J403">
        <v>98.5</v>
      </c>
      <c r="K403" s="6">
        <v>256.105372569412</v>
      </c>
      <c r="L403">
        <v>2021</v>
      </c>
    </row>
    <row r="404" spans="1:12">
      <c r="A404" s="1" t="s">
        <v>11</v>
      </c>
      <c r="B404" s="1" t="s">
        <v>13</v>
      </c>
      <c r="C404" s="1">
        <v>24</v>
      </c>
      <c r="D404" s="1">
        <v>1</v>
      </c>
      <c r="E404" s="1">
        <v>7.75</v>
      </c>
      <c r="F404" s="1">
        <v>280</v>
      </c>
      <c r="G404" s="1">
        <v>2.35</v>
      </c>
      <c r="H404" s="1">
        <v>1</v>
      </c>
      <c r="I404" s="1">
        <v>2</v>
      </c>
      <c r="J404">
        <v>2</v>
      </c>
      <c r="K404" s="6">
        <v>24.2793829088235</v>
      </c>
      <c r="L404">
        <v>2021</v>
      </c>
    </row>
    <row r="405" spans="1:12">
      <c r="A405" s="1" t="s">
        <v>11</v>
      </c>
      <c r="B405" s="1" t="s">
        <v>13</v>
      </c>
      <c r="C405" s="1">
        <v>24</v>
      </c>
      <c r="D405" s="1">
        <v>6.15</v>
      </c>
      <c r="E405" s="1">
        <v>7.35</v>
      </c>
      <c r="F405" s="1">
        <v>193.5</v>
      </c>
      <c r="G405" s="1">
        <v>2.35</v>
      </c>
      <c r="H405" s="1">
        <v>0.9</v>
      </c>
      <c r="I405" s="1">
        <v>605</v>
      </c>
      <c r="J405">
        <v>1700</v>
      </c>
      <c r="K405" s="6">
        <v>65.8560759735294</v>
      </c>
      <c r="L405">
        <v>2021</v>
      </c>
    </row>
    <row r="406" spans="1:12">
      <c r="A406" s="1" t="s">
        <v>11</v>
      </c>
      <c r="B406" s="1" t="s">
        <v>13</v>
      </c>
      <c r="C406" s="1">
        <v>26.5</v>
      </c>
      <c r="D406" s="1">
        <v>3.3</v>
      </c>
      <c r="E406" s="1">
        <v>7.55</v>
      </c>
      <c r="F406" s="1">
        <v>461</v>
      </c>
      <c r="G406" s="1">
        <v>26.4</v>
      </c>
      <c r="H406" s="1">
        <v>2.4</v>
      </c>
      <c r="I406" s="1">
        <v>3100</v>
      </c>
      <c r="J406">
        <v>5400</v>
      </c>
      <c r="K406" s="6">
        <v>89.915979141176507</v>
      </c>
      <c r="L406">
        <v>2021</v>
      </c>
    </row>
    <row r="407" spans="1:12">
      <c r="A407" s="1" t="s">
        <v>11</v>
      </c>
      <c r="B407" s="1" t="s">
        <v>13</v>
      </c>
      <c r="C407" s="1">
        <v>30</v>
      </c>
      <c r="D407" s="1">
        <v>5</v>
      </c>
      <c r="E407" s="1">
        <v>7.4</v>
      </c>
      <c r="F407" s="1">
        <v>73.5</v>
      </c>
      <c r="G407" s="1">
        <v>2.1</v>
      </c>
      <c r="H407" s="1">
        <v>0.9</v>
      </c>
      <c r="I407" s="1">
        <v>515</v>
      </c>
      <c r="J407">
        <v>1055</v>
      </c>
      <c r="K407" s="6">
        <v>53.727691752941197</v>
      </c>
      <c r="L407">
        <v>2021</v>
      </c>
    </row>
    <row r="408" spans="1:12">
      <c r="A408" s="1" t="s">
        <v>11</v>
      </c>
      <c r="B408" s="1" t="s">
        <v>13</v>
      </c>
      <c r="C408" s="1">
        <v>26</v>
      </c>
      <c r="D408" s="1">
        <v>7.7</v>
      </c>
      <c r="E408" s="1">
        <v>7.5</v>
      </c>
      <c r="F408" s="1">
        <v>222</v>
      </c>
      <c r="G408" s="1">
        <v>3.5</v>
      </c>
      <c r="H408" s="1">
        <v>1.3</v>
      </c>
      <c r="I408" s="1">
        <v>515</v>
      </c>
      <c r="J408">
        <v>1350</v>
      </c>
      <c r="K408" s="6">
        <v>73.440258511764696</v>
      </c>
      <c r="L408">
        <v>2021</v>
      </c>
    </row>
    <row r="409" spans="1:12">
      <c r="A409" s="1" t="s">
        <v>11</v>
      </c>
      <c r="B409" s="1" t="s">
        <v>13</v>
      </c>
      <c r="C409" s="1">
        <v>25.5</v>
      </c>
      <c r="D409" s="1">
        <v>7.5</v>
      </c>
      <c r="E409" s="1">
        <v>7.5</v>
      </c>
      <c r="F409" s="1">
        <v>220.5</v>
      </c>
      <c r="G409" s="1">
        <v>3.7</v>
      </c>
      <c r="H409" s="1">
        <v>1.3</v>
      </c>
      <c r="I409" s="1">
        <v>515</v>
      </c>
      <c r="J409">
        <v>1255</v>
      </c>
      <c r="K409" s="6">
        <v>71.654176211764707</v>
      </c>
      <c r="L409">
        <v>2021</v>
      </c>
    </row>
    <row r="410" spans="1:12">
      <c r="A410" s="1" t="s">
        <v>11</v>
      </c>
      <c r="B410" s="1" t="s">
        <v>13</v>
      </c>
      <c r="C410" s="1">
        <v>28</v>
      </c>
      <c r="D410" s="1">
        <v>4.8499999999999996</v>
      </c>
      <c r="E410" s="1">
        <v>7.3</v>
      </c>
      <c r="F410" s="1">
        <v>81</v>
      </c>
      <c r="G410" s="1">
        <v>2.4500000000000002</v>
      </c>
      <c r="H410" s="1">
        <v>1.05</v>
      </c>
      <c r="I410" s="1">
        <v>515</v>
      </c>
      <c r="J410">
        <v>1255</v>
      </c>
      <c r="K410" s="6">
        <v>54.3300763441176</v>
      </c>
      <c r="L410">
        <v>2021</v>
      </c>
    </row>
    <row r="411" spans="1:12">
      <c r="A411" s="1" t="s">
        <v>11</v>
      </c>
      <c r="B411" s="1" t="s">
        <v>13</v>
      </c>
      <c r="C411" s="1">
        <v>23.5</v>
      </c>
      <c r="D411" s="1">
        <v>6.3</v>
      </c>
      <c r="E411" s="1">
        <v>7.3</v>
      </c>
      <c r="F411" s="1">
        <v>107</v>
      </c>
      <c r="G411" s="1">
        <v>2.4</v>
      </c>
      <c r="H411" s="1">
        <v>0.75</v>
      </c>
      <c r="I411" s="1">
        <v>515</v>
      </c>
      <c r="J411">
        <v>1205</v>
      </c>
      <c r="K411" s="6">
        <v>62.5854941941177</v>
      </c>
      <c r="L411">
        <v>2021</v>
      </c>
    </row>
    <row r="412" spans="1:12">
      <c r="A412" s="1" t="s">
        <v>11</v>
      </c>
      <c r="B412" s="1" t="s">
        <v>13</v>
      </c>
      <c r="C412" s="1">
        <v>27.5</v>
      </c>
      <c r="D412" s="1">
        <v>6.5</v>
      </c>
      <c r="E412" s="1">
        <v>7.2</v>
      </c>
      <c r="F412" s="1">
        <v>69</v>
      </c>
      <c r="G412" s="1">
        <v>2.2000000000000002</v>
      </c>
      <c r="H412" s="1">
        <v>0.95</v>
      </c>
      <c r="I412" s="1">
        <v>330</v>
      </c>
      <c r="J412">
        <v>635</v>
      </c>
      <c r="K412" s="6">
        <v>59.0913793352941</v>
      </c>
      <c r="L412">
        <v>2021</v>
      </c>
    </row>
    <row r="413" spans="1:12">
      <c r="A413" s="1" t="s">
        <v>11</v>
      </c>
      <c r="B413" s="1" t="s">
        <v>13</v>
      </c>
      <c r="C413" s="1">
        <v>24</v>
      </c>
      <c r="D413" s="1">
        <v>2.0499999999999998</v>
      </c>
      <c r="E413" s="1">
        <v>7.5</v>
      </c>
      <c r="F413" s="1">
        <v>1098</v>
      </c>
      <c r="G413" s="1">
        <v>27.8</v>
      </c>
      <c r="H413" s="1">
        <v>2.8</v>
      </c>
      <c r="I413" s="1">
        <v>880</v>
      </c>
      <c r="J413">
        <v>1805</v>
      </c>
      <c r="K413" s="6">
        <v>59.830809811764702</v>
      </c>
      <c r="L413">
        <v>2021</v>
      </c>
    </row>
    <row r="414" spans="1:12">
      <c r="A414" s="1" t="s">
        <v>11</v>
      </c>
      <c r="B414" s="1" t="s">
        <v>13</v>
      </c>
      <c r="C414" s="1">
        <v>22.5</v>
      </c>
      <c r="D414" s="1">
        <v>5.0999999999999996</v>
      </c>
      <c r="E414" s="1">
        <v>7.35</v>
      </c>
      <c r="F414" s="1">
        <v>145</v>
      </c>
      <c r="G414" s="1">
        <v>2.4500000000000002</v>
      </c>
      <c r="H414" s="1">
        <v>0.8</v>
      </c>
      <c r="I414" s="1">
        <v>455</v>
      </c>
      <c r="J414">
        <v>1105</v>
      </c>
      <c r="K414" s="6">
        <v>55.099352373529399</v>
      </c>
      <c r="L414">
        <v>2021</v>
      </c>
    </row>
    <row r="415" spans="1:12">
      <c r="A415" s="1" t="s">
        <v>11</v>
      </c>
      <c r="B415" s="1" t="s">
        <v>13</v>
      </c>
      <c r="C415" s="1">
        <v>23.5</v>
      </c>
      <c r="D415" s="1">
        <v>5.9</v>
      </c>
      <c r="E415" s="1">
        <v>7.6</v>
      </c>
      <c r="F415" s="1">
        <v>148.5</v>
      </c>
      <c r="G415" s="1">
        <v>2.5499999999999998</v>
      </c>
      <c r="H415" s="1">
        <v>0.95</v>
      </c>
      <c r="I415" s="1">
        <v>510</v>
      </c>
      <c r="J415">
        <v>1455</v>
      </c>
      <c r="K415" s="6">
        <v>62.970435920588301</v>
      </c>
      <c r="L415">
        <v>2021</v>
      </c>
    </row>
    <row r="416" spans="1:12">
      <c r="A416" s="1" t="s">
        <v>11</v>
      </c>
      <c r="B416" s="1" t="s">
        <v>13</v>
      </c>
      <c r="C416" s="1">
        <v>25</v>
      </c>
      <c r="D416" s="1">
        <v>8</v>
      </c>
      <c r="E416" s="1">
        <v>7.3</v>
      </c>
      <c r="F416" s="1">
        <v>136</v>
      </c>
      <c r="G416" s="1">
        <v>2.5</v>
      </c>
      <c r="H416" s="1">
        <v>0.9</v>
      </c>
      <c r="I416" s="1">
        <v>615</v>
      </c>
      <c r="J416">
        <v>1455</v>
      </c>
      <c r="K416" s="6">
        <v>74.635808594117606</v>
      </c>
      <c r="L416">
        <v>2021</v>
      </c>
    </row>
    <row r="417" spans="1:12">
      <c r="A417" s="1" t="s">
        <v>11</v>
      </c>
      <c r="B417" s="1" t="s">
        <v>13</v>
      </c>
      <c r="C417" s="1">
        <v>26.5</v>
      </c>
      <c r="D417" s="1">
        <v>5.55</v>
      </c>
      <c r="E417" s="1">
        <v>7.25</v>
      </c>
      <c r="F417" s="1">
        <v>130.5</v>
      </c>
      <c r="G417" s="1">
        <v>2.4500000000000002</v>
      </c>
      <c r="H417" s="1">
        <v>0.85</v>
      </c>
      <c r="I417" s="1">
        <v>515</v>
      </c>
      <c r="J417">
        <v>1360</v>
      </c>
      <c r="K417" s="6">
        <v>59.353932914705901</v>
      </c>
      <c r="L417">
        <v>2021</v>
      </c>
    </row>
    <row r="418" spans="1:12">
      <c r="A418" s="1" t="s">
        <v>11</v>
      </c>
      <c r="B418" s="1" t="s">
        <v>13</v>
      </c>
      <c r="C418" s="1">
        <v>26.5</v>
      </c>
      <c r="D418" s="1">
        <v>0.85</v>
      </c>
      <c r="E418" s="1">
        <v>7.35</v>
      </c>
      <c r="F418" s="1">
        <v>521.5</v>
      </c>
      <c r="G418" s="1">
        <v>16.5</v>
      </c>
      <c r="H418" s="1">
        <v>1.9</v>
      </c>
      <c r="I418" s="1">
        <v>1850</v>
      </c>
      <c r="J418">
        <v>3500</v>
      </c>
      <c r="K418" s="6">
        <v>56.507741623529398</v>
      </c>
      <c r="L418">
        <v>2021</v>
      </c>
    </row>
    <row r="419" spans="1:12">
      <c r="A419" s="1" t="s">
        <v>11</v>
      </c>
      <c r="B419" s="1" t="s">
        <v>13</v>
      </c>
      <c r="C419" s="1">
        <v>23</v>
      </c>
      <c r="D419" s="1">
        <v>4.1500000000000004</v>
      </c>
      <c r="E419" s="1">
        <v>7.15</v>
      </c>
      <c r="F419" s="1">
        <v>140.5</v>
      </c>
      <c r="G419" s="1">
        <v>2.5</v>
      </c>
      <c r="H419" s="1">
        <v>0.9</v>
      </c>
      <c r="I419" s="1">
        <v>605</v>
      </c>
      <c r="J419">
        <v>1415</v>
      </c>
      <c r="K419" s="6">
        <v>51.387914505882399</v>
      </c>
      <c r="L419">
        <v>2021</v>
      </c>
    </row>
    <row r="420" spans="1:12">
      <c r="A420" s="1" t="s">
        <v>11</v>
      </c>
      <c r="B420" s="1" t="s">
        <v>13</v>
      </c>
      <c r="C420" s="1">
        <v>26.5</v>
      </c>
      <c r="D420" s="1">
        <v>3.5</v>
      </c>
      <c r="E420" s="1">
        <v>7.5</v>
      </c>
      <c r="F420" s="1">
        <v>474</v>
      </c>
      <c r="G420" s="1">
        <v>27</v>
      </c>
      <c r="H420" s="1">
        <v>2.4</v>
      </c>
      <c r="I420" s="1">
        <v>3100</v>
      </c>
      <c r="J420">
        <v>4750</v>
      </c>
      <c r="K420" s="6">
        <v>86.565971211764705</v>
      </c>
      <c r="L420">
        <v>2021</v>
      </c>
    </row>
    <row r="421" spans="1:12">
      <c r="A421" s="1" t="s">
        <v>11</v>
      </c>
      <c r="B421" s="1" t="s">
        <v>14</v>
      </c>
      <c r="C421" s="1">
        <v>21.5</v>
      </c>
      <c r="D421" s="1">
        <v>5.45</v>
      </c>
      <c r="E421" s="1">
        <v>7.15</v>
      </c>
      <c r="F421" s="1">
        <v>248</v>
      </c>
      <c r="G421" s="1">
        <v>3.3</v>
      </c>
      <c r="H421" s="1">
        <v>3.1749999999999998</v>
      </c>
      <c r="I421" s="1">
        <v>46390</v>
      </c>
      <c r="J421">
        <v>81150</v>
      </c>
      <c r="K421" s="6">
        <v>646.946316355882</v>
      </c>
      <c r="L421">
        <v>2021</v>
      </c>
    </row>
    <row r="422" spans="1:12">
      <c r="A422" s="1" t="s">
        <v>11</v>
      </c>
      <c r="B422" s="1" t="s">
        <v>14</v>
      </c>
      <c r="C422" s="1">
        <v>24.5</v>
      </c>
      <c r="D422" s="1">
        <v>12.3</v>
      </c>
      <c r="E422" s="1">
        <v>7.75</v>
      </c>
      <c r="F422" s="1">
        <v>735</v>
      </c>
      <c r="G422" s="1">
        <v>8.5</v>
      </c>
      <c r="H422" s="1">
        <v>1.3149999999999999</v>
      </c>
      <c r="I422" s="1">
        <v>80340</v>
      </c>
      <c r="J422">
        <v>80550</v>
      </c>
      <c r="K422" s="6">
        <v>688.91943538882401</v>
      </c>
      <c r="L422">
        <v>2021</v>
      </c>
    </row>
    <row r="423" spans="1:12">
      <c r="A423" s="1" t="s">
        <v>11</v>
      </c>
      <c r="B423" s="1" t="s">
        <v>14</v>
      </c>
      <c r="C423" s="1">
        <v>22</v>
      </c>
      <c r="D423" s="1">
        <v>10.35</v>
      </c>
      <c r="E423" s="1">
        <v>8.3000000000000007</v>
      </c>
      <c r="F423" s="1">
        <v>696</v>
      </c>
      <c r="G423" s="1">
        <v>6.85</v>
      </c>
      <c r="H423" s="1">
        <v>0.4</v>
      </c>
      <c r="I423" s="1">
        <v>80850</v>
      </c>
      <c r="J423">
        <v>81650</v>
      </c>
      <c r="K423" s="6">
        <v>685.59896903235301</v>
      </c>
      <c r="L423">
        <v>2021</v>
      </c>
    </row>
    <row r="424" spans="1:12">
      <c r="A424" s="1" t="s">
        <v>11</v>
      </c>
      <c r="B424" s="1" t="s">
        <v>42</v>
      </c>
      <c r="C424" s="1">
        <v>25</v>
      </c>
      <c r="D424" s="1">
        <v>8.9</v>
      </c>
      <c r="E424" s="1">
        <v>7.8</v>
      </c>
      <c r="F424" s="1">
        <v>251.5</v>
      </c>
      <c r="G424" s="1">
        <v>3</v>
      </c>
      <c r="H424" s="1">
        <v>7.75</v>
      </c>
      <c r="I424" s="1">
        <v>13502.5</v>
      </c>
      <c r="J424">
        <v>5450016.5</v>
      </c>
      <c r="K424" s="6">
        <v>40183.582099588202</v>
      </c>
      <c r="L424">
        <v>2021</v>
      </c>
    </row>
    <row r="425" spans="1:12">
      <c r="A425" s="1" t="s">
        <v>11</v>
      </c>
      <c r="B425" s="1" t="s">
        <v>43</v>
      </c>
      <c r="C425" s="1">
        <v>28</v>
      </c>
      <c r="D425" s="1">
        <v>6.4</v>
      </c>
      <c r="E425" s="1">
        <v>7.45</v>
      </c>
      <c r="F425" s="1">
        <v>1339</v>
      </c>
      <c r="G425" s="1">
        <v>12</v>
      </c>
      <c r="H425" s="1">
        <v>0.64</v>
      </c>
      <c r="I425" s="1">
        <v>86</v>
      </c>
      <c r="J425">
        <v>120</v>
      </c>
      <c r="K425" s="6">
        <v>66.243925362352897</v>
      </c>
      <c r="L425">
        <v>2021</v>
      </c>
    </row>
    <row r="426" spans="1:12">
      <c r="A426" s="1" t="s">
        <v>11</v>
      </c>
      <c r="B426" s="1" t="s">
        <v>16</v>
      </c>
      <c r="C426" s="1">
        <v>32</v>
      </c>
      <c r="D426" s="1">
        <v>1</v>
      </c>
      <c r="E426" s="1">
        <v>7.85</v>
      </c>
      <c r="F426" s="1">
        <v>6560</v>
      </c>
      <c r="G426" s="1">
        <v>47.5</v>
      </c>
      <c r="H426" s="1">
        <v>1.62</v>
      </c>
      <c r="I426" s="1">
        <v>1674500</v>
      </c>
      <c r="J426">
        <v>14000000</v>
      </c>
      <c r="K426" s="6">
        <v>103117.475575458</v>
      </c>
      <c r="L426">
        <v>2021</v>
      </c>
    </row>
    <row r="427" spans="1:12">
      <c r="A427" s="1" t="s">
        <v>11</v>
      </c>
      <c r="B427" s="1" t="s">
        <v>16</v>
      </c>
      <c r="C427" s="1">
        <v>34</v>
      </c>
      <c r="D427" s="1">
        <v>5.65</v>
      </c>
      <c r="E427" s="1">
        <v>8.9</v>
      </c>
      <c r="F427" s="1">
        <v>940</v>
      </c>
      <c r="G427" s="1">
        <v>113.5</v>
      </c>
      <c r="H427" s="1">
        <v>2.4900000000000002</v>
      </c>
      <c r="I427" s="1">
        <v>490024.5</v>
      </c>
      <c r="J427">
        <v>79</v>
      </c>
      <c r="K427" s="6">
        <v>112.436447915294</v>
      </c>
      <c r="L427">
        <v>2021</v>
      </c>
    </row>
    <row r="428" spans="1:12">
      <c r="A428" s="1" t="s">
        <v>11</v>
      </c>
      <c r="B428" s="1" t="s">
        <v>16</v>
      </c>
      <c r="C428" s="1">
        <v>33</v>
      </c>
      <c r="D428" s="1">
        <v>4.6500000000000004</v>
      </c>
      <c r="E428" s="1">
        <v>8.1999999999999993</v>
      </c>
      <c r="F428" s="1">
        <v>1194</v>
      </c>
      <c r="G428" s="1">
        <v>41.5</v>
      </c>
      <c r="H428" s="1">
        <v>1.5249999999999999</v>
      </c>
      <c r="I428" s="1">
        <v>20024.5</v>
      </c>
      <c r="J428">
        <v>130</v>
      </c>
      <c r="K428" s="6">
        <v>71.357083373529406</v>
      </c>
      <c r="L428">
        <v>2021</v>
      </c>
    </row>
    <row r="429" spans="1:12">
      <c r="A429" s="1" t="s">
        <v>11</v>
      </c>
      <c r="B429" s="1" t="s">
        <v>17</v>
      </c>
      <c r="C429" s="1">
        <v>29.5</v>
      </c>
      <c r="D429" s="1">
        <v>6.35</v>
      </c>
      <c r="E429" s="1">
        <v>6.55</v>
      </c>
      <c r="F429" s="1">
        <v>90</v>
      </c>
      <c r="G429" s="1">
        <v>1.3</v>
      </c>
      <c r="H429" s="1">
        <v>0.43</v>
      </c>
      <c r="I429" s="1">
        <v>121</v>
      </c>
      <c r="J429">
        <v>271</v>
      </c>
      <c r="K429" s="6">
        <v>53.835544912941202</v>
      </c>
      <c r="L429">
        <v>2021</v>
      </c>
    </row>
    <row r="430" spans="1:12">
      <c r="A430" s="1" t="s">
        <v>11</v>
      </c>
      <c r="B430" s="1" t="s">
        <v>17</v>
      </c>
      <c r="C430" s="1">
        <v>28.5</v>
      </c>
      <c r="D430" s="1">
        <v>6.55</v>
      </c>
      <c r="E430" s="1">
        <v>7.3</v>
      </c>
      <c r="F430" s="1">
        <v>351</v>
      </c>
      <c r="G430" s="1">
        <v>1.9</v>
      </c>
      <c r="H430" s="1">
        <v>0.35499999999999998</v>
      </c>
      <c r="I430" s="1">
        <v>689</v>
      </c>
      <c r="J430">
        <v>1705</v>
      </c>
      <c r="K430" s="6">
        <v>68.666273304117595</v>
      </c>
      <c r="L430">
        <v>2021</v>
      </c>
    </row>
    <row r="431" spans="1:12">
      <c r="A431" s="1" t="s">
        <v>11</v>
      </c>
      <c r="B431" s="1" t="s">
        <v>17</v>
      </c>
      <c r="C431" s="1">
        <v>29</v>
      </c>
      <c r="D431" s="1">
        <v>4.1500000000000004</v>
      </c>
      <c r="E431" s="1">
        <v>6.85</v>
      </c>
      <c r="F431" s="1">
        <v>136.5</v>
      </c>
      <c r="G431" s="1">
        <v>1.95</v>
      </c>
      <c r="H431" s="1">
        <v>0.77</v>
      </c>
      <c r="I431" s="1">
        <v>1215</v>
      </c>
      <c r="J431">
        <v>2535</v>
      </c>
      <c r="K431" s="6">
        <v>58.722710619411799</v>
      </c>
      <c r="L431">
        <v>2021</v>
      </c>
    </row>
    <row r="432" spans="1:12">
      <c r="A432" s="1" t="s">
        <v>11</v>
      </c>
      <c r="B432" s="1" t="s">
        <v>17</v>
      </c>
      <c r="C432" s="1">
        <v>30</v>
      </c>
      <c r="D432" s="1">
        <v>7.15</v>
      </c>
      <c r="E432" s="1">
        <v>6.8</v>
      </c>
      <c r="F432" s="1">
        <v>111</v>
      </c>
      <c r="G432" s="1">
        <v>1.45</v>
      </c>
      <c r="H432" s="1">
        <v>0.38</v>
      </c>
      <c r="I432" s="1">
        <v>1674.5</v>
      </c>
      <c r="J432">
        <v>2770</v>
      </c>
      <c r="K432" s="6">
        <v>77.621899110000001</v>
      </c>
      <c r="L432">
        <v>2021</v>
      </c>
    </row>
    <row r="433" spans="1:12">
      <c r="A433" s="1" t="s">
        <v>11</v>
      </c>
      <c r="B433" s="1" t="s">
        <v>17</v>
      </c>
      <c r="C433" s="1">
        <v>30</v>
      </c>
      <c r="D433" s="1">
        <v>7.05</v>
      </c>
      <c r="E433" s="1">
        <v>6.75</v>
      </c>
      <c r="F433" s="1">
        <v>67.5</v>
      </c>
      <c r="G433" s="1">
        <v>1.4</v>
      </c>
      <c r="H433" s="1">
        <v>0.32</v>
      </c>
      <c r="I433" s="1">
        <v>1185</v>
      </c>
      <c r="J433">
        <v>1515</v>
      </c>
      <c r="K433" s="6">
        <v>67.452873610588199</v>
      </c>
      <c r="L433">
        <v>2021</v>
      </c>
    </row>
    <row r="434" spans="1:12">
      <c r="A434" s="1" t="s">
        <v>11</v>
      </c>
      <c r="B434" s="1" t="s">
        <v>17</v>
      </c>
      <c r="C434" s="1">
        <v>29</v>
      </c>
      <c r="D434" s="1">
        <v>5.25</v>
      </c>
      <c r="E434" s="1">
        <v>7.05</v>
      </c>
      <c r="F434" s="1">
        <v>133.5</v>
      </c>
      <c r="G434" s="1">
        <v>2.2999999999999998</v>
      </c>
      <c r="H434" s="1">
        <v>0.72</v>
      </c>
      <c r="I434" s="1">
        <v>1372.5</v>
      </c>
      <c r="J434">
        <v>1984</v>
      </c>
      <c r="K434" s="6">
        <v>61.706051487058801</v>
      </c>
      <c r="L434">
        <v>2021</v>
      </c>
    </row>
    <row r="435" spans="1:12">
      <c r="A435" s="1" t="s">
        <v>11</v>
      </c>
      <c r="B435" s="1" t="s">
        <v>17</v>
      </c>
      <c r="C435" s="1">
        <v>29.5</v>
      </c>
      <c r="D435" s="1">
        <v>3.6</v>
      </c>
      <c r="E435" s="1">
        <v>6.95</v>
      </c>
      <c r="F435" s="1">
        <v>118</v>
      </c>
      <c r="G435" s="1">
        <v>2.4</v>
      </c>
      <c r="H435" s="1">
        <v>0.42</v>
      </c>
      <c r="I435" s="1">
        <v>1215</v>
      </c>
      <c r="J435">
        <v>2565</v>
      </c>
      <c r="K435" s="6">
        <v>56.018115428235298</v>
      </c>
      <c r="L435">
        <v>2021</v>
      </c>
    </row>
    <row r="436" spans="1:12">
      <c r="A436" s="1" t="s">
        <v>11</v>
      </c>
      <c r="B436" s="1" t="s">
        <v>17</v>
      </c>
      <c r="C436" s="1">
        <v>29</v>
      </c>
      <c r="D436" s="1">
        <v>3.05</v>
      </c>
      <c r="E436" s="1">
        <v>7.15</v>
      </c>
      <c r="F436" s="1">
        <v>329.5</v>
      </c>
      <c r="G436" s="1">
        <v>5.25</v>
      </c>
      <c r="H436" s="1">
        <v>0.75</v>
      </c>
      <c r="I436" s="1">
        <v>2565</v>
      </c>
      <c r="J436">
        <v>4420</v>
      </c>
      <c r="K436" s="6">
        <v>69.2955754558824</v>
      </c>
      <c r="L436">
        <v>2021</v>
      </c>
    </row>
    <row r="437" spans="1:12">
      <c r="A437" s="1" t="s">
        <v>11</v>
      </c>
      <c r="B437" s="1" t="s">
        <v>17</v>
      </c>
      <c r="C437" s="1">
        <v>30.25</v>
      </c>
      <c r="D437" s="1">
        <v>7.1</v>
      </c>
      <c r="E437" s="1">
        <v>7.6</v>
      </c>
      <c r="F437" s="1">
        <v>88.5</v>
      </c>
      <c r="G437" s="1">
        <v>1.4</v>
      </c>
      <c r="H437" s="1">
        <v>0.61</v>
      </c>
      <c r="I437" s="1">
        <v>25.5</v>
      </c>
      <c r="J437">
        <v>41.5</v>
      </c>
      <c r="K437" s="6">
        <v>58.754301390588203</v>
      </c>
      <c r="L437">
        <v>2021</v>
      </c>
    </row>
    <row r="438" spans="1:12">
      <c r="A438" s="1" t="s">
        <v>11</v>
      </c>
      <c r="B438" s="1" t="s">
        <v>18</v>
      </c>
      <c r="C438" s="1">
        <v>28.5</v>
      </c>
      <c r="D438" s="1">
        <v>6.8</v>
      </c>
      <c r="E438" s="1">
        <v>8.0500000000000007</v>
      </c>
      <c r="F438" s="1">
        <v>433.5</v>
      </c>
      <c r="G438" s="1">
        <v>1</v>
      </c>
      <c r="H438" s="1">
        <v>0.35499999999999998</v>
      </c>
      <c r="I438" s="1">
        <v>6.5</v>
      </c>
      <c r="J438">
        <v>43.5</v>
      </c>
      <c r="K438" s="6">
        <v>59.401016845294102</v>
      </c>
      <c r="L438">
        <v>2021</v>
      </c>
    </row>
    <row r="439" spans="1:12">
      <c r="A439" s="1" t="s">
        <v>11</v>
      </c>
      <c r="B439" s="1" t="s">
        <v>18</v>
      </c>
      <c r="C439" s="1">
        <v>28.5</v>
      </c>
      <c r="D439" s="1">
        <v>7.5</v>
      </c>
      <c r="E439" s="1">
        <v>7.95</v>
      </c>
      <c r="F439" s="1">
        <v>407</v>
      </c>
      <c r="G439" s="1">
        <v>1</v>
      </c>
      <c r="H439" s="1">
        <v>0.4</v>
      </c>
      <c r="I439" s="1">
        <v>14.5</v>
      </c>
      <c r="J439">
        <v>45</v>
      </c>
      <c r="K439" s="6">
        <v>63.202733976470597</v>
      </c>
      <c r="L439">
        <v>2021</v>
      </c>
    </row>
    <row r="440" spans="1:12">
      <c r="A440" s="1" t="s">
        <v>11</v>
      </c>
      <c r="B440" s="1" t="s">
        <v>18</v>
      </c>
      <c r="C440" s="1">
        <v>28</v>
      </c>
      <c r="D440" s="1">
        <v>5.35</v>
      </c>
      <c r="E440" s="1">
        <v>7.65</v>
      </c>
      <c r="F440" s="1">
        <v>1310</v>
      </c>
      <c r="G440" s="1">
        <v>5.75</v>
      </c>
      <c r="H440" s="1">
        <v>0.8</v>
      </c>
      <c r="I440" s="1">
        <v>66</v>
      </c>
      <c r="J440">
        <v>198</v>
      </c>
      <c r="K440" s="6">
        <v>57.843083849999999</v>
      </c>
      <c r="L440">
        <v>2021</v>
      </c>
    </row>
    <row r="441" spans="1:12">
      <c r="A441" s="1" t="s">
        <v>11</v>
      </c>
      <c r="B441" s="1" t="s">
        <v>18</v>
      </c>
      <c r="C441" s="1">
        <v>27.5</v>
      </c>
      <c r="D441" s="1">
        <v>5.5</v>
      </c>
      <c r="E441" s="1">
        <v>7.85</v>
      </c>
      <c r="F441" s="1">
        <v>559</v>
      </c>
      <c r="G441" s="1">
        <v>10.7</v>
      </c>
      <c r="H441" s="1">
        <v>0.99</v>
      </c>
      <c r="I441" s="1">
        <v>473</v>
      </c>
      <c r="J441">
        <v>865</v>
      </c>
      <c r="K441" s="6">
        <v>62.797893997647101</v>
      </c>
      <c r="L441">
        <v>2021</v>
      </c>
    </row>
    <row r="442" spans="1:12">
      <c r="A442" s="1" t="s">
        <v>11</v>
      </c>
      <c r="B442" s="1" t="s">
        <v>18</v>
      </c>
      <c r="C442" s="1">
        <v>31</v>
      </c>
      <c r="D442" s="1">
        <v>5.7</v>
      </c>
      <c r="E442" s="1">
        <v>8.1</v>
      </c>
      <c r="F442" s="1">
        <v>1256.5</v>
      </c>
      <c r="G442" s="1">
        <v>2.35</v>
      </c>
      <c r="H442" s="1">
        <v>0.48</v>
      </c>
      <c r="I442" s="1">
        <v>210</v>
      </c>
      <c r="J442">
        <v>410</v>
      </c>
      <c r="K442" s="6">
        <v>60.431454474705902</v>
      </c>
      <c r="L442">
        <v>2021</v>
      </c>
    </row>
    <row r="443" spans="1:12">
      <c r="A443" s="1" t="s">
        <v>11</v>
      </c>
      <c r="B443" s="1" t="s">
        <v>18</v>
      </c>
      <c r="C443" s="1">
        <v>29.5</v>
      </c>
      <c r="D443" s="1">
        <v>5.0999999999999996</v>
      </c>
      <c r="E443" s="1">
        <v>7.95</v>
      </c>
      <c r="F443" s="1">
        <v>490.5</v>
      </c>
      <c r="G443" s="1">
        <v>2.25</v>
      </c>
      <c r="H443" s="1">
        <v>0.96</v>
      </c>
      <c r="I443" s="1">
        <v>81.5</v>
      </c>
      <c r="J443">
        <v>240</v>
      </c>
      <c r="K443" s="6">
        <v>51.562086146470598</v>
      </c>
      <c r="L443">
        <v>2021</v>
      </c>
    </row>
    <row r="444" spans="1:12">
      <c r="A444" s="1" t="s">
        <v>11</v>
      </c>
      <c r="B444" s="1" t="s">
        <v>18</v>
      </c>
      <c r="C444" s="1">
        <v>26.5</v>
      </c>
      <c r="D444" s="1">
        <v>5.8</v>
      </c>
      <c r="E444" s="1">
        <v>7.8</v>
      </c>
      <c r="F444" s="1">
        <v>526.5</v>
      </c>
      <c r="G444" s="1">
        <v>2.5</v>
      </c>
      <c r="H444" s="1">
        <v>0.39500000000000002</v>
      </c>
      <c r="I444" s="1">
        <v>6</v>
      </c>
      <c r="J444">
        <v>25</v>
      </c>
      <c r="K444" s="6">
        <v>54.0619319782353</v>
      </c>
      <c r="L444">
        <v>2021</v>
      </c>
    </row>
    <row r="445" spans="1:12">
      <c r="A445" s="1" t="s">
        <v>11</v>
      </c>
      <c r="B445" s="1" t="s">
        <v>18</v>
      </c>
      <c r="C445" s="1">
        <v>27.5</v>
      </c>
      <c r="D445" s="1">
        <v>6.6</v>
      </c>
      <c r="E445" s="1">
        <v>8.8000000000000007</v>
      </c>
      <c r="F445" s="1">
        <v>3285</v>
      </c>
      <c r="G445" s="1">
        <v>14.5</v>
      </c>
      <c r="H445" s="1">
        <v>0.97499999999999998</v>
      </c>
      <c r="I445" s="1">
        <v>476.5</v>
      </c>
      <c r="J445">
        <v>940</v>
      </c>
      <c r="K445" s="6">
        <v>87.002845626470602</v>
      </c>
      <c r="L445">
        <v>2021</v>
      </c>
    </row>
    <row r="446" spans="1:12">
      <c r="A446" s="1" t="s">
        <v>11</v>
      </c>
      <c r="B446" s="1" t="s">
        <v>18</v>
      </c>
      <c r="C446" s="1">
        <v>28</v>
      </c>
      <c r="D446" s="1">
        <v>6.4</v>
      </c>
      <c r="E446" s="1">
        <v>7.85</v>
      </c>
      <c r="F446" s="1">
        <v>1786</v>
      </c>
      <c r="G446" s="1">
        <v>2.0499999999999998</v>
      </c>
      <c r="H446" s="1">
        <v>0.53500000000000003</v>
      </c>
      <c r="I446" s="1">
        <v>86</v>
      </c>
      <c r="J446">
        <v>275</v>
      </c>
      <c r="K446" s="6">
        <v>65.504584537647006</v>
      </c>
      <c r="L446">
        <v>2021</v>
      </c>
    </row>
    <row r="447" spans="1:12">
      <c r="A447" s="1" t="s">
        <v>11</v>
      </c>
      <c r="B447" s="1" t="s">
        <v>18</v>
      </c>
      <c r="C447" s="1">
        <v>23.5</v>
      </c>
      <c r="D447" s="1">
        <v>3.7</v>
      </c>
      <c r="E447" s="1">
        <v>7.6</v>
      </c>
      <c r="F447" s="1">
        <v>596.5</v>
      </c>
      <c r="G447" s="1">
        <v>1.55</v>
      </c>
      <c r="H447" s="1">
        <v>0.46</v>
      </c>
      <c r="I447" s="1">
        <v>4.5</v>
      </c>
      <c r="J447">
        <v>16.5</v>
      </c>
      <c r="K447" s="6">
        <v>41.107608740588198</v>
      </c>
      <c r="L447">
        <v>2021</v>
      </c>
    </row>
    <row r="448" spans="1:12">
      <c r="A448" s="1" t="s">
        <v>11</v>
      </c>
      <c r="B448" s="1" t="s">
        <v>18</v>
      </c>
      <c r="C448" s="1">
        <v>26.5</v>
      </c>
      <c r="D448" s="1">
        <v>6.6</v>
      </c>
      <c r="E448" s="1">
        <v>7.95</v>
      </c>
      <c r="F448" s="1">
        <v>655.5</v>
      </c>
      <c r="G448" s="1">
        <v>2.2000000000000002</v>
      </c>
      <c r="H448" s="1">
        <v>0.29499999999999998</v>
      </c>
      <c r="I448" s="1">
        <v>11.5</v>
      </c>
      <c r="J448">
        <v>25.5</v>
      </c>
      <c r="K448" s="6">
        <v>59.561780066470597</v>
      </c>
      <c r="L448">
        <v>2021</v>
      </c>
    </row>
    <row r="449" spans="1:12">
      <c r="A449" s="1" t="s">
        <v>11</v>
      </c>
      <c r="B449" s="1" t="s">
        <v>18</v>
      </c>
      <c r="C449" s="1">
        <v>28</v>
      </c>
      <c r="D449" s="1">
        <v>6.7</v>
      </c>
      <c r="E449" s="1">
        <v>8.6999999999999993</v>
      </c>
      <c r="F449" s="1">
        <v>3259.5</v>
      </c>
      <c r="G449" s="1">
        <v>15</v>
      </c>
      <c r="H449" s="1">
        <v>0.51</v>
      </c>
      <c r="I449" s="1">
        <v>276</v>
      </c>
      <c r="J449">
        <v>491.5</v>
      </c>
      <c r="K449" s="6">
        <v>84.179805437647104</v>
      </c>
      <c r="L449">
        <v>2021</v>
      </c>
    </row>
    <row r="450" spans="1:12">
      <c r="A450" s="1" t="s">
        <v>11</v>
      </c>
      <c r="B450" s="1" t="s">
        <v>18</v>
      </c>
      <c r="C450" s="1">
        <v>28</v>
      </c>
      <c r="D450" s="1">
        <v>3.9</v>
      </c>
      <c r="E450" s="1">
        <v>8.65</v>
      </c>
      <c r="F450" s="1">
        <v>3988</v>
      </c>
      <c r="G450" s="1">
        <v>34.5</v>
      </c>
      <c r="H450" s="1">
        <v>0.63</v>
      </c>
      <c r="I450" s="1">
        <v>507</v>
      </c>
      <c r="J450">
        <v>940</v>
      </c>
      <c r="K450" s="6">
        <v>84.041941748235303</v>
      </c>
      <c r="L450">
        <v>2021</v>
      </c>
    </row>
    <row r="451" spans="1:12">
      <c r="A451" s="1" t="s">
        <v>11</v>
      </c>
      <c r="B451" s="1" t="s">
        <v>18</v>
      </c>
      <c r="C451" s="1">
        <v>25</v>
      </c>
      <c r="D451" s="1">
        <v>6.9</v>
      </c>
      <c r="E451" s="1">
        <v>7.9</v>
      </c>
      <c r="F451" s="1">
        <v>578</v>
      </c>
      <c r="G451" s="1">
        <v>1.05</v>
      </c>
      <c r="H451" s="1">
        <v>0.215</v>
      </c>
      <c r="I451" s="1">
        <v>4</v>
      </c>
      <c r="J451">
        <v>17.5</v>
      </c>
      <c r="K451" s="6">
        <v>60.218218827058799</v>
      </c>
      <c r="L451">
        <v>2021</v>
      </c>
    </row>
    <row r="452" spans="1:12">
      <c r="A452" s="1" t="s">
        <v>11</v>
      </c>
      <c r="B452" s="1" t="s">
        <v>18</v>
      </c>
      <c r="C452" s="1">
        <v>28</v>
      </c>
      <c r="D452" s="1">
        <v>6.7</v>
      </c>
      <c r="E452" s="1">
        <v>8.3000000000000007</v>
      </c>
      <c r="F452" s="1">
        <v>6385</v>
      </c>
      <c r="G452" s="1">
        <v>12.9</v>
      </c>
      <c r="H452" s="1">
        <v>0.54</v>
      </c>
      <c r="I452" s="1">
        <v>286.5</v>
      </c>
      <c r="J452">
        <v>520</v>
      </c>
      <c r="K452" s="6">
        <v>97.8827210623529</v>
      </c>
      <c r="L452">
        <v>2021</v>
      </c>
    </row>
    <row r="453" spans="1:12">
      <c r="A453" s="1" t="s">
        <v>11</v>
      </c>
      <c r="B453" s="1" t="s">
        <v>18</v>
      </c>
      <c r="C453" s="1">
        <v>26</v>
      </c>
      <c r="D453" s="1">
        <v>5</v>
      </c>
      <c r="E453" s="1">
        <v>7.75</v>
      </c>
      <c r="F453" s="1">
        <v>667</v>
      </c>
      <c r="G453" s="1">
        <v>2.5499999999999998</v>
      </c>
      <c r="H453" s="1">
        <v>0.34</v>
      </c>
      <c r="I453" s="1">
        <v>25.5</v>
      </c>
      <c r="J453">
        <v>73.5</v>
      </c>
      <c r="K453" s="6">
        <v>50.317107988823501</v>
      </c>
      <c r="L453">
        <v>2021</v>
      </c>
    </row>
    <row r="454" spans="1:12">
      <c r="A454" s="1" t="s">
        <v>11</v>
      </c>
      <c r="B454" s="1" t="s">
        <v>18</v>
      </c>
      <c r="C454" s="1">
        <v>29</v>
      </c>
      <c r="D454" s="1">
        <v>6.1</v>
      </c>
      <c r="E454" s="1">
        <v>8.0500000000000007</v>
      </c>
      <c r="F454" s="1">
        <v>968</v>
      </c>
      <c r="G454" s="1">
        <v>2.85</v>
      </c>
      <c r="H454" s="1">
        <v>0.38500000000000001</v>
      </c>
      <c r="I454" s="1">
        <v>198</v>
      </c>
      <c r="J454">
        <v>355</v>
      </c>
      <c r="K454" s="6">
        <v>61.104183155294102</v>
      </c>
      <c r="L454">
        <v>2021</v>
      </c>
    </row>
    <row r="455" spans="1:12">
      <c r="A455" s="1" t="s">
        <v>11</v>
      </c>
      <c r="B455" s="1" t="s">
        <v>18</v>
      </c>
      <c r="C455" s="1">
        <v>27</v>
      </c>
      <c r="D455" s="1">
        <v>4.5</v>
      </c>
      <c r="E455" s="1">
        <v>7.9</v>
      </c>
      <c r="F455" s="1">
        <v>604.5</v>
      </c>
      <c r="G455" s="1">
        <v>2.95</v>
      </c>
      <c r="H455" s="1">
        <v>0.60499999999999998</v>
      </c>
      <c r="I455" s="1">
        <v>240</v>
      </c>
      <c r="J455">
        <v>390</v>
      </c>
      <c r="K455" s="6">
        <v>49.913211207058801</v>
      </c>
      <c r="L455">
        <v>2021</v>
      </c>
    </row>
    <row r="456" spans="1:12">
      <c r="A456" s="1" t="s">
        <v>11</v>
      </c>
      <c r="B456" s="1" t="s">
        <v>19</v>
      </c>
      <c r="C456" s="1">
        <v>26.2</v>
      </c>
      <c r="D456" s="1">
        <v>6.85</v>
      </c>
      <c r="E456" s="1">
        <v>7.45</v>
      </c>
      <c r="F456" s="1">
        <v>1110</v>
      </c>
      <c r="G456" s="1">
        <v>6.5</v>
      </c>
      <c r="H456" s="1">
        <v>2</v>
      </c>
      <c r="I456" s="1">
        <v>22800</v>
      </c>
      <c r="J456">
        <v>71000</v>
      </c>
      <c r="K456" s="6">
        <v>586.82803638235305</v>
      </c>
      <c r="L456">
        <v>2021</v>
      </c>
    </row>
    <row r="457" spans="1:12" ht="43.2">
      <c r="A457" s="1" t="s">
        <v>11</v>
      </c>
      <c r="B457" s="7" t="s">
        <v>20</v>
      </c>
      <c r="C457" s="1">
        <v>18.5</v>
      </c>
      <c r="D457" s="1">
        <v>9.0500000000000007</v>
      </c>
      <c r="E457" s="1">
        <v>7.6</v>
      </c>
      <c r="F457" s="1">
        <v>283.5</v>
      </c>
      <c r="G457" s="1">
        <v>1</v>
      </c>
      <c r="H457" s="1">
        <v>1.23</v>
      </c>
      <c r="I457" s="1">
        <v>317</v>
      </c>
      <c r="J457">
        <v>940</v>
      </c>
      <c r="K457" s="6">
        <v>77.646541830588205</v>
      </c>
      <c r="L457">
        <v>2021</v>
      </c>
    </row>
    <row r="458" spans="1:12" ht="43.2">
      <c r="A458" s="1" t="s">
        <v>11</v>
      </c>
      <c r="B458" s="7" t="s">
        <v>20</v>
      </c>
      <c r="C458" s="1">
        <v>10.5</v>
      </c>
      <c r="D458" s="1">
        <v>6.4</v>
      </c>
      <c r="E458" s="1">
        <v>6.9</v>
      </c>
      <c r="F458" s="1">
        <v>87.5</v>
      </c>
      <c r="G458" s="1">
        <v>1.5</v>
      </c>
      <c r="H458" s="1">
        <v>1.1000000000000001</v>
      </c>
      <c r="I458" s="1">
        <v>2</v>
      </c>
      <c r="J458">
        <v>57.5</v>
      </c>
      <c r="K458" s="6">
        <v>53.397036258823498</v>
      </c>
      <c r="L458">
        <v>2021</v>
      </c>
    </row>
    <row r="459" spans="1:12" ht="43.2">
      <c r="A459" s="1" t="s">
        <v>11</v>
      </c>
      <c r="B459" s="7" t="s">
        <v>20</v>
      </c>
      <c r="C459" s="1">
        <v>19.5</v>
      </c>
      <c r="D459" s="1">
        <v>7.6</v>
      </c>
      <c r="E459" s="1">
        <v>7.65</v>
      </c>
      <c r="F459" s="1">
        <v>167</v>
      </c>
      <c r="G459" s="1">
        <v>1</v>
      </c>
      <c r="H459" s="1">
        <v>0.75</v>
      </c>
      <c r="I459" s="1">
        <v>2</v>
      </c>
      <c r="J459">
        <v>44</v>
      </c>
      <c r="K459" s="6">
        <v>62.015891500000002</v>
      </c>
      <c r="L459">
        <v>2021</v>
      </c>
    </row>
    <row r="460" spans="1:12" ht="43.2">
      <c r="A460" s="1" t="s">
        <v>11</v>
      </c>
      <c r="B460" s="7" t="s">
        <v>20</v>
      </c>
      <c r="C460" s="1">
        <v>16</v>
      </c>
      <c r="D460" s="1">
        <v>7.7</v>
      </c>
      <c r="E460" s="1">
        <v>7.9</v>
      </c>
      <c r="F460" s="1">
        <v>498.5</v>
      </c>
      <c r="G460" s="1">
        <v>1.5</v>
      </c>
      <c r="H460" s="1">
        <v>0.56999999999999995</v>
      </c>
      <c r="I460" s="1">
        <v>36</v>
      </c>
      <c r="J460">
        <v>240</v>
      </c>
      <c r="K460" s="6">
        <v>66.418066387058801</v>
      </c>
      <c r="L460">
        <v>2021</v>
      </c>
    </row>
    <row r="461" spans="1:12" ht="43.2">
      <c r="A461" s="1" t="s">
        <v>11</v>
      </c>
      <c r="B461" s="7" t="s">
        <v>20</v>
      </c>
      <c r="C461" s="1">
        <v>19</v>
      </c>
      <c r="D461" s="1">
        <v>7.55</v>
      </c>
      <c r="E461" s="1">
        <v>7.6</v>
      </c>
      <c r="F461" s="1">
        <v>402</v>
      </c>
      <c r="G461" s="1">
        <v>3</v>
      </c>
      <c r="H461" s="1">
        <v>1.075</v>
      </c>
      <c r="I461" s="1">
        <v>515</v>
      </c>
      <c r="J461">
        <v>1260</v>
      </c>
      <c r="K461" s="6">
        <v>72.7230266205882</v>
      </c>
      <c r="L461">
        <v>2021</v>
      </c>
    </row>
    <row r="462" spans="1:12" ht="43.2">
      <c r="A462" s="1" t="s">
        <v>11</v>
      </c>
      <c r="B462" s="7" t="s">
        <v>21</v>
      </c>
      <c r="C462" s="1">
        <v>19</v>
      </c>
      <c r="D462" s="1">
        <v>7.7</v>
      </c>
      <c r="E462" s="1">
        <v>7.65</v>
      </c>
      <c r="F462" s="1">
        <v>207.5</v>
      </c>
      <c r="G462" s="1">
        <v>1</v>
      </c>
      <c r="H462" s="1">
        <v>0.14000000000000001</v>
      </c>
      <c r="I462" s="1">
        <v>4685821.0999999996</v>
      </c>
      <c r="J462">
        <v>15688.65</v>
      </c>
      <c r="K462" s="6">
        <v>177.91216098000001</v>
      </c>
      <c r="L462">
        <v>2021</v>
      </c>
    </row>
    <row r="463" spans="1:12" ht="43.2">
      <c r="A463" s="1" t="s">
        <v>11</v>
      </c>
      <c r="B463" s="7" t="s">
        <v>21</v>
      </c>
      <c r="C463" s="1">
        <v>20.5</v>
      </c>
      <c r="D463" s="1">
        <v>6.4</v>
      </c>
      <c r="E463" s="1">
        <v>8.25</v>
      </c>
      <c r="F463" s="1">
        <v>202</v>
      </c>
      <c r="G463" s="1">
        <v>3.6</v>
      </c>
      <c r="H463" s="1">
        <v>3.5000000000000003E-2</v>
      </c>
      <c r="I463" s="1">
        <v>4685821.2249999996</v>
      </c>
      <c r="J463">
        <v>13692906.16</v>
      </c>
      <c r="K463" s="6">
        <v>100837.043352423</v>
      </c>
      <c r="L463">
        <v>2021</v>
      </c>
    </row>
    <row r="464" spans="1:12" ht="43.2">
      <c r="A464" s="1" t="s">
        <v>11</v>
      </c>
      <c r="B464" s="7" t="s">
        <v>21</v>
      </c>
      <c r="C464" s="1">
        <v>17.649999999999999</v>
      </c>
      <c r="D464" s="1">
        <v>5.35</v>
      </c>
      <c r="E464" s="1">
        <v>7.5</v>
      </c>
      <c r="F464" s="1">
        <v>352</v>
      </c>
      <c r="G464" s="1">
        <v>2.15</v>
      </c>
      <c r="H464" s="1">
        <v>3.7549999999999999</v>
      </c>
      <c r="I464" s="1">
        <v>4685821.2249999996</v>
      </c>
      <c r="J464">
        <v>13692906.16</v>
      </c>
      <c r="K464" s="6">
        <v>100829.576123572</v>
      </c>
      <c r="L464">
        <v>2021</v>
      </c>
    </row>
    <row r="465" spans="1:12" ht="43.2">
      <c r="A465" s="1" t="s">
        <v>11</v>
      </c>
      <c r="B465" s="7" t="s">
        <v>21</v>
      </c>
      <c r="C465" s="1">
        <v>17.3</v>
      </c>
      <c r="D465" s="1">
        <v>2.0499999999999998</v>
      </c>
      <c r="E465" s="1">
        <v>7.3</v>
      </c>
      <c r="F465" s="1">
        <v>512.5</v>
      </c>
      <c r="G465" s="1">
        <v>6</v>
      </c>
      <c r="H465" s="1">
        <v>3.7549999999999999</v>
      </c>
      <c r="I465" s="1">
        <v>4685821.2249999996</v>
      </c>
      <c r="J465">
        <v>13692906.16</v>
      </c>
      <c r="K465" s="6">
        <v>100812.41397330401</v>
      </c>
      <c r="L465">
        <v>2021</v>
      </c>
    </row>
    <row r="466" spans="1:12" ht="43.2">
      <c r="A466" s="1" t="s">
        <v>11</v>
      </c>
      <c r="B466" s="7" t="s">
        <v>21</v>
      </c>
      <c r="C466" s="1">
        <v>16.75</v>
      </c>
      <c r="D466" s="1">
        <v>3.5</v>
      </c>
      <c r="E466" s="1">
        <v>7.3</v>
      </c>
      <c r="F466" s="1">
        <v>413</v>
      </c>
      <c r="G466" s="1">
        <v>3.85</v>
      </c>
      <c r="H466" s="1">
        <v>3.7549999999999999</v>
      </c>
      <c r="I466" s="1">
        <v>4685821.2249999996</v>
      </c>
      <c r="J466">
        <v>13692906.16</v>
      </c>
      <c r="K466" s="6">
        <v>100819.408776154</v>
      </c>
      <c r="L466">
        <v>2021</v>
      </c>
    </row>
    <row r="467" spans="1:12" ht="43.2">
      <c r="A467" s="1" t="s">
        <v>11</v>
      </c>
      <c r="B467" s="7" t="s">
        <v>21</v>
      </c>
      <c r="C467" s="1">
        <v>15.65</v>
      </c>
      <c r="D467" s="1">
        <v>5.35</v>
      </c>
      <c r="E467" s="1">
        <v>7.55</v>
      </c>
      <c r="F467" s="1">
        <v>1553</v>
      </c>
      <c r="G467" s="1">
        <v>2</v>
      </c>
      <c r="H467" s="1">
        <v>3.7549999999999999</v>
      </c>
      <c r="I467" s="1">
        <v>4685821.2249999996</v>
      </c>
      <c r="J467">
        <v>13692906.16</v>
      </c>
      <c r="K467" s="6">
        <v>100835.497700451</v>
      </c>
      <c r="L467">
        <v>2021</v>
      </c>
    </row>
    <row r="468" spans="1:12" ht="43.2">
      <c r="A468" s="1" t="s">
        <v>11</v>
      </c>
      <c r="B468" s="7" t="s">
        <v>21</v>
      </c>
      <c r="C468" s="1">
        <v>17.350000000000001</v>
      </c>
      <c r="D468" s="1">
        <v>1.65</v>
      </c>
      <c r="E468" s="1">
        <v>7.25</v>
      </c>
      <c r="F468" s="1">
        <v>475</v>
      </c>
      <c r="G468" s="1">
        <v>5.55</v>
      </c>
      <c r="H468" s="1">
        <v>3.7549999999999999</v>
      </c>
      <c r="I468" s="1">
        <v>4685821.2249999996</v>
      </c>
      <c r="J468">
        <v>13692906.16</v>
      </c>
      <c r="K468" s="6">
        <v>100809.551956325</v>
      </c>
      <c r="L468">
        <v>2021</v>
      </c>
    </row>
    <row r="469" spans="1:12" ht="43.2">
      <c r="A469" s="1" t="s">
        <v>11</v>
      </c>
      <c r="B469" s="7" t="s">
        <v>21</v>
      </c>
      <c r="C469" s="1">
        <v>19.399999999999999</v>
      </c>
      <c r="D469" s="1">
        <v>6.65</v>
      </c>
      <c r="E469" s="1">
        <v>7.7</v>
      </c>
      <c r="F469" s="1">
        <v>198</v>
      </c>
      <c r="G469" s="1">
        <v>3.2</v>
      </c>
      <c r="H469" s="1">
        <v>3.7549999999999999</v>
      </c>
      <c r="I469" s="1">
        <v>4685821.2249999996</v>
      </c>
      <c r="J469">
        <v>13692906.16</v>
      </c>
      <c r="K469" s="6">
        <v>100837.39795523899</v>
      </c>
      <c r="L469">
        <v>2021</v>
      </c>
    </row>
    <row r="470" spans="1:12" ht="43.2">
      <c r="A470" s="1" t="s">
        <v>11</v>
      </c>
      <c r="B470" s="7" t="s">
        <v>21</v>
      </c>
      <c r="C470" s="1">
        <v>21.1</v>
      </c>
      <c r="D470" s="1">
        <v>2.5</v>
      </c>
      <c r="E470" s="1">
        <v>7.4</v>
      </c>
      <c r="F470" s="1">
        <v>307</v>
      </c>
      <c r="G470" s="1">
        <v>9.5</v>
      </c>
      <c r="H470" s="1">
        <v>3.7549999999999999</v>
      </c>
      <c r="I470" s="1">
        <v>4685821.2249999996</v>
      </c>
      <c r="J470">
        <v>13692906.16</v>
      </c>
      <c r="K470" s="6">
        <v>100815.976485363</v>
      </c>
      <c r="L470">
        <v>2021</v>
      </c>
    </row>
    <row r="471" spans="1:12" ht="43.2">
      <c r="A471" s="1" t="s">
        <v>11</v>
      </c>
      <c r="B471" s="7" t="s">
        <v>21</v>
      </c>
      <c r="C471" s="1">
        <v>20.75</v>
      </c>
      <c r="D471" s="1">
        <v>2.85</v>
      </c>
      <c r="E471" s="1">
        <v>7.4</v>
      </c>
      <c r="F471" s="1">
        <v>291.5</v>
      </c>
      <c r="G471" s="1">
        <v>7.45</v>
      </c>
      <c r="H471" s="1">
        <v>3.7549999999999999</v>
      </c>
      <c r="I471" s="1">
        <v>4685821.2249999996</v>
      </c>
      <c r="J471">
        <v>13692906.16</v>
      </c>
      <c r="K471" s="6">
        <v>100816.955415313</v>
      </c>
      <c r="L471">
        <v>2021</v>
      </c>
    </row>
    <row r="472" spans="1:12" ht="43.2">
      <c r="A472" s="1" t="s">
        <v>11</v>
      </c>
      <c r="B472" s="7" t="s">
        <v>21</v>
      </c>
      <c r="C472" s="1">
        <v>18.350000000000001</v>
      </c>
      <c r="D472" s="1">
        <v>5.45</v>
      </c>
      <c r="E472" s="1">
        <v>7.55</v>
      </c>
      <c r="F472" s="1">
        <v>1138</v>
      </c>
      <c r="G472" s="1">
        <v>2.5</v>
      </c>
      <c r="H472" s="1">
        <v>3.7549999999999999</v>
      </c>
      <c r="I472" s="1">
        <v>4685821.2249999996</v>
      </c>
      <c r="J472">
        <v>13692906.16</v>
      </c>
      <c r="K472" s="6">
        <v>100834.29547095099</v>
      </c>
      <c r="L472">
        <v>2021</v>
      </c>
    </row>
    <row r="473" spans="1:12" ht="43.2">
      <c r="A473" s="1" t="s">
        <v>11</v>
      </c>
      <c r="B473" s="7" t="s">
        <v>21</v>
      </c>
      <c r="C473" s="1">
        <v>19.649999999999999</v>
      </c>
      <c r="D473" s="1">
        <v>5.4</v>
      </c>
      <c r="E473" s="1">
        <v>7.65</v>
      </c>
      <c r="F473" s="1">
        <v>183.5</v>
      </c>
      <c r="G473" s="1">
        <v>2.85</v>
      </c>
      <c r="H473" s="1">
        <v>3.7549999999999999</v>
      </c>
      <c r="I473" s="1">
        <v>4685821.2249999996</v>
      </c>
      <c r="J473">
        <v>13692906.16</v>
      </c>
      <c r="K473" s="6">
        <v>100829.69281336</v>
      </c>
      <c r="L473">
        <v>2021</v>
      </c>
    </row>
    <row r="474" spans="1:12" ht="43.2">
      <c r="A474" s="1" t="s">
        <v>11</v>
      </c>
      <c r="B474" s="7" t="s">
        <v>21</v>
      </c>
      <c r="C474" s="1">
        <v>19.5</v>
      </c>
      <c r="D474" s="1">
        <v>6.15</v>
      </c>
      <c r="E474" s="1">
        <v>7.5</v>
      </c>
      <c r="F474" s="1">
        <v>185</v>
      </c>
      <c r="G474" s="1">
        <v>3</v>
      </c>
      <c r="H474" s="1">
        <v>3.7549999999999999</v>
      </c>
      <c r="I474" s="1">
        <v>4685821.2249999996</v>
      </c>
      <c r="J474">
        <v>13692906.16</v>
      </c>
      <c r="K474" s="6">
        <v>100833.88438192201</v>
      </c>
      <c r="L474">
        <v>2021</v>
      </c>
    </row>
    <row r="475" spans="1:12" ht="43.2">
      <c r="A475" s="1" t="s">
        <v>11</v>
      </c>
      <c r="B475" s="7" t="s">
        <v>21</v>
      </c>
      <c r="C475" s="1">
        <v>20.9</v>
      </c>
      <c r="D475" s="1">
        <v>6.5</v>
      </c>
      <c r="E475" s="1">
        <v>7.85</v>
      </c>
      <c r="F475" s="1">
        <v>295.5</v>
      </c>
      <c r="G475" s="1">
        <v>4.3499999999999996</v>
      </c>
      <c r="H475" s="1">
        <v>3.7549999999999999</v>
      </c>
      <c r="I475" s="1">
        <v>4685821.2249999996</v>
      </c>
      <c r="J475">
        <v>13692906.16</v>
      </c>
      <c r="K475" s="6">
        <v>100837.863057978</v>
      </c>
      <c r="L475">
        <v>2021</v>
      </c>
    </row>
    <row r="476" spans="1:12" ht="43.2">
      <c r="A476" s="1" t="s">
        <v>11</v>
      </c>
      <c r="B476" s="7" t="s">
        <v>21</v>
      </c>
      <c r="C476" s="1">
        <v>19.7</v>
      </c>
      <c r="D476" s="1">
        <v>7.75</v>
      </c>
      <c r="E476" s="1">
        <v>7.8</v>
      </c>
      <c r="F476" s="1">
        <v>169</v>
      </c>
      <c r="G476" s="1">
        <v>2.35</v>
      </c>
      <c r="H476" s="1">
        <v>3.7549999999999999</v>
      </c>
      <c r="I476" s="1">
        <v>4685821.2249999996</v>
      </c>
      <c r="J476">
        <v>13692906.16</v>
      </c>
      <c r="K476" s="6">
        <v>100843.519441948</v>
      </c>
      <c r="L476">
        <v>2021</v>
      </c>
    </row>
    <row r="477" spans="1:12" ht="43.2">
      <c r="A477" s="1" t="s">
        <v>11</v>
      </c>
      <c r="B477" s="7" t="s">
        <v>21</v>
      </c>
      <c r="C477" s="1">
        <v>20.45</v>
      </c>
      <c r="D477" s="1">
        <v>5.55</v>
      </c>
      <c r="E477" s="1">
        <v>7.95</v>
      </c>
      <c r="F477" s="1">
        <v>301.5</v>
      </c>
      <c r="G477" s="1">
        <v>4.75</v>
      </c>
      <c r="H477" s="1">
        <v>0.02</v>
      </c>
      <c r="I477" s="1">
        <v>4685821.2249999996</v>
      </c>
      <c r="J477">
        <v>13692906.16</v>
      </c>
      <c r="K477" s="6">
        <v>100832.47871416601</v>
      </c>
      <c r="L477">
        <v>2021</v>
      </c>
    </row>
    <row r="478" spans="1:12" ht="43.2">
      <c r="A478" s="1" t="s">
        <v>11</v>
      </c>
      <c r="B478" s="7" t="s">
        <v>21</v>
      </c>
      <c r="C478" s="1">
        <v>20.9</v>
      </c>
      <c r="D478" s="1">
        <v>7.15</v>
      </c>
      <c r="E478" s="1">
        <v>7.9</v>
      </c>
      <c r="F478" s="1">
        <v>258.5</v>
      </c>
      <c r="G478" s="1">
        <v>3.9</v>
      </c>
      <c r="H478" s="1">
        <v>3.7549999999999999</v>
      </c>
      <c r="I478" s="1">
        <v>4685821.2249999996</v>
      </c>
      <c r="J478">
        <v>13692906.16</v>
      </c>
      <c r="K478" s="6">
        <v>100841.389956557</v>
      </c>
      <c r="L478">
        <v>2021</v>
      </c>
    </row>
    <row r="479" spans="1:12" ht="43.2">
      <c r="A479" s="1" t="s">
        <v>11</v>
      </c>
      <c r="B479" s="7" t="s">
        <v>21</v>
      </c>
      <c r="C479" s="1">
        <v>20.25</v>
      </c>
      <c r="D479" s="1">
        <v>7.5</v>
      </c>
      <c r="E479" s="1">
        <v>8.1</v>
      </c>
      <c r="F479" s="1">
        <v>214.5</v>
      </c>
      <c r="G479" s="1">
        <v>3</v>
      </c>
      <c r="H479" s="1">
        <v>3.7549999999999999</v>
      </c>
      <c r="I479" s="1">
        <v>4685821.2249999996</v>
      </c>
      <c r="J479">
        <v>13692906.16</v>
      </c>
      <c r="K479" s="6">
        <v>100843.200825775</v>
      </c>
      <c r="L479">
        <v>2021</v>
      </c>
    </row>
    <row r="480" spans="1:12" ht="43.2">
      <c r="A480" s="1" t="s">
        <v>11</v>
      </c>
      <c r="B480" s="7" t="s">
        <v>21</v>
      </c>
      <c r="C480" s="1">
        <v>20.3</v>
      </c>
      <c r="D480" s="1">
        <v>8.1</v>
      </c>
      <c r="E480" s="1">
        <v>8.0500000000000007</v>
      </c>
      <c r="F480" s="1">
        <v>177.5</v>
      </c>
      <c r="G480" s="1">
        <v>2.9</v>
      </c>
      <c r="H480" s="1">
        <v>3.7549999999999999</v>
      </c>
      <c r="I480" s="1">
        <v>4685821.2249999996</v>
      </c>
      <c r="J480">
        <v>13692906.16</v>
      </c>
      <c r="K480" s="6">
        <v>100846.40130414499</v>
      </c>
      <c r="L480">
        <v>2021</v>
      </c>
    </row>
    <row r="481" spans="1:12" ht="43.2">
      <c r="A481" s="1" t="s">
        <v>11</v>
      </c>
      <c r="B481" s="7" t="s">
        <v>21</v>
      </c>
      <c r="C481" s="1">
        <v>19.95</v>
      </c>
      <c r="D481" s="1">
        <v>8.1</v>
      </c>
      <c r="E481" s="1">
        <v>7.95</v>
      </c>
      <c r="F481" s="1">
        <v>205</v>
      </c>
      <c r="G481" s="1">
        <v>2.2000000000000002</v>
      </c>
      <c r="H481" s="1">
        <v>3.7549999999999999</v>
      </c>
      <c r="I481" s="1">
        <v>4685821.2249999996</v>
      </c>
      <c r="J481">
        <v>13692906.16</v>
      </c>
      <c r="K481" s="6">
        <v>100845.98901588601</v>
      </c>
      <c r="L481">
        <v>2021</v>
      </c>
    </row>
    <row r="482" spans="1:12" ht="43.2">
      <c r="A482" s="1" t="s">
        <v>11</v>
      </c>
      <c r="B482" s="7" t="s">
        <v>21</v>
      </c>
      <c r="C482" s="1">
        <v>19.850000000000001</v>
      </c>
      <c r="D482" s="1">
        <v>7.5</v>
      </c>
      <c r="E482" s="1">
        <v>7.6</v>
      </c>
      <c r="F482" s="1">
        <v>183.5</v>
      </c>
      <c r="G482" s="1">
        <v>3.45</v>
      </c>
      <c r="H482" s="1">
        <v>3.7549999999999999</v>
      </c>
      <c r="I482" s="1">
        <v>4685821.2249999996</v>
      </c>
      <c r="J482">
        <v>13692906.16</v>
      </c>
      <c r="K482" s="6">
        <v>100842.250784431</v>
      </c>
      <c r="L482">
        <v>2021</v>
      </c>
    </row>
    <row r="483" spans="1:12" ht="43.2">
      <c r="A483" s="1" t="s">
        <v>11</v>
      </c>
      <c r="B483" s="7" t="s">
        <v>21</v>
      </c>
      <c r="C483" s="1">
        <v>19.850000000000001</v>
      </c>
      <c r="D483" s="1">
        <v>6.85</v>
      </c>
      <c r="E483" s="1">
        <v>7.95</v>
      </c>
      <c r="F483" s="1">
        <v>227.5</v>
      </c>
      <c r="G483" s="1">
        <v>4.1500000000000004</v>
      </c>
      <c r="H483" s="1">
        <v>3.7549999999999999</v>
      </c>
      <c r="I483" s="1">
        <v>4685821.2249999996</v>
      </c>
      <c r="J483">
        <v>13692906.16</v>
      </c>
      <c r="K483" s="6">
        <v>100839.695895836</v>
      </c>
      <c r="L483">
        <v>2021</v>
      </c>
    </row>
    <row r="484" spans="1:12" ht="43.2">
      <c r="A484" s="1" t="s">
        <v>11</v>
      </c>
      <c r="B484" s="7" t="s">
        <v>21</v>
      </c>
      <c r="C484" s="1">
        <v>19</v>
      </c>
      <c r="D484" s="1">
        <v>6.9</v>
      </c>
      <c r="E484" s="1">
        <v>7.8</v>
      </c>
      <c r="F484" s="1">
        <v>215.5</v>
      </c>
      <c r="G484" s="1">
        <v>1</v>
      </c>
      <c r="H484" s="1">
        <v>0.02</v>
      </c>
      <c r="I484" s="1">
        <v>4685821.2249999996</v>
      </c>
      <c r="J484">
        <v>13692906.16</v>
      </c>
      <c r="K484" s="6">
        <v>100837.860205328</v>
      </c>
      <c r="L484">
        <v>2021</v>
      </c>
    </row>
    <row r="485" spans="1:12" ht="43.2">
      <c r="A485" s="1" t="s">
        <v>11</v>
      </c>
      <c r="B485" s="7" t="s">
        <v>21</v>
      </c>
      <c r="C485" s="1">
        <v>20.5</v>
      </c>
      <c r="D485" s="1">
        <v>6.3</v>
      </c>
      <c r="E485" s="1">
        <v>8.35</v>
      </c>
      <c r="F485" s="1">
        <v>205</v>
      </c>
      <c r="G485" s="1">
        <v>9.9</v>
      </c>
      <c r="H485" s="1">
        <v>0.04</v>
      </c>
      <c r="I485" s="1">
        <v>4685821.2249999996</v>
      </c>
      <c r="J485">
        <v>13692906.16</v>
      </c>
      <c r="K485" s="6">
        <v>100839.76463819201</v>
      </c>
      <c r="L485">
        <v>2021</v>
      </c>
    </row>
    <row r="486" spans="1:12" ht="43.2">
      <c r="A486" s="1" t="s">
        <v>11</v>
      </c>
      <c r="B486" s="7" t="s">
        <v>21</v>
      </c>
      <c r="C486" s="1">
        <v>18.2</v>
      </c>
      <c r="D486" s="1">
        <v>5</v>
      </c>
      <c r="E486" s="1">
        <v>7.45</v>
      </c>
      <c r="F486" s="1">
        <v>244</v>
      </c>
      <c r="G486" s="1">
        <v>3.55</v>
      </c>
      <c r="H486" s="1">
        <v>3.7549999999999999</v>
      </c>
      <c r="I486" s="1">
        <v>4685821.2249999996</v>
      </c>
      <c r="J486">
        <v>13692906.16</v>
      </c>
      <c r="K486" s="6">
        <v>100827.570356442</v>
      </c>
      <c r="L486">
        <v>2021</v>
      </c>
    </row>
    <row r="487" spans="1:12" ht="43.2">
      <c r="A487" s="1" t="s">
        <v>11</v>
      </c>
      <c r="B487" s="7" t="s">
        <v>21</v>
      </c>
      <c r="C487" s="1">
        <v>15.5</v>
      </c>
      <c r="D487" s="1">
        <v>4.8499999999999996</v>
      </c>
      <c r="E487" s="1">
        <v>7.3</v>
      </c>
      <c r="F487" s="1">
        <v>288.5</v>
      </c>
      <c r="G487" s="1">
        <v>3.45</v>
      </c>
      <c r="H487" s="1">
        <v>3.7549999999999999</v>
      </c>
      <c r="I487" s="1">
        <v>4685821.2249999996</v>
      </c>
      <c r="J487">
        <v>13692906.16</v>
      </c>
      <c r="K487" s="6">
        <v>100826.550783254</v>
      </c>
      <c r="L487">
        <v>2021</v>
      </c>
    </row>
    <row r="488" spans="1:12" ht="43.2">
      <c r="A488" s="1" t="s">
        <v>11</v>
      </c>
      <c r="B488" s="7" t="s">
        <v>21</v>
      </c>
      <c r="C488" s="1">
        <v>15.05</v>
      </c>
      <c r="D488" s="1">
        <v>5.45</v>
      </c>
      <c r="E488" s="1">
        <v>7.55</v>
      </c>
      <c r="F488" s="1">
        <v>117.5</v>
      </c>
      <c r="G488" s="1">
        <v>2.8</v>
      </c>
      <c r="H488" s="1">
        <v>3.7549999999999999</v>
      </c>
      <c r="I488" s="1">
        <v>4685821.2249999996</v>
      </c>
      <c r="J488">
        <v>13692906.16</v>
      </c>
      <c r="K488" s="6">
        <v>100829.43508475101</v>
      </c>
      <c r="L488">
        <v>2021</v>
      </c>
    </row>
    <row r="489" spans="1:12" ht="43.2">
      <c r="A489" s="1" t="s">
        <v>11</v>
      </c>
      <c r="B489" s="7" t="s">
        <v>21</v>
      </c>
      <c r="C489" s="1">
        <v>15.05</v>
      </c>
      <c r="D489" s="1">
        <v>5.5</v>
      </c>
      <c r="E489" s="1">
        <v>7.35</v>
      </c>
      <c r="F489" s="1">
        <v>227</v>
      </c>
      <c r="G489" s="1">
        <v>2</v>
      </c>
      <c r="H489" s="1">
        <v>3.7549999999999999</v>
      </c>
      <c r="I489" s="1">
        <v>4685821.2249999996</v>
      </c>
      <c r="J489">
        <v>13692906.16</v>
      </c>
      <c r="K489" s="6">
        <v>100829.466769334</v>
      </c>
      <c r="L489">
        <v>2021</v>
      </c>
    </row>
    <row r="490" spans="1:12" ht="43.2">
      <c r="A490" s="1" t="s">
        <v>11</v>
      </c>
      <c r="B490" s="7" t="s">
        <v>21</v>
      </c>
      <c r="C490" s="1">
        <v>17.3</v>
      </c>
      <c r="D490" s="1">
        <v>6.45</v>
      </c>
      <c r="E490" s="1">
        <v>7.55</v>
      </c>
      <c r="F490" s="1">
        <v>205</v>
      </c>
      <c r="G490" s="1">
        <v>2.1</v>
      </c>
      <c r="H490" s="1">
        <v>3.7549999999999999</v>
      </c>
      <c r="I490" s="1">
        <v>4685821.2249999996</v>
      </c>
      <c r="J490">
        <v>13692906.16</v>
      </c>
      <c r="K490" s="6">
        <v>100835.409263551</v>
      </c>
      <c r="L490">
        <v>2021</v>
      </c>
    </row>
    <row r="491" spans="1:12" ht="43.2">
      <c r="A491" s="1" t="s">
        <v>11</v>
      </c>
      <c r="B491" s="7" t="s">
        <v>21</v>
      </c>
      <c r="C491" s="1">
        <v>18.45</v>
      </c>
      <c r="D491" s="1">
        <v>5.55</v>
      </c>
      <c r="E491" s="1">
        <v>7.4</v>
      </c>
      <c r="F491" s="1">
        <v>228</v>
      </c>
      <c r="G491" s="1">
        <v>3.75</v>
      </c>
      <c r="H491" s="1">
        <v>3.7549999999999999</v>
      </c>
      <c r="I491" s="1">
        <v>4685821.2249999996</v>
      </c>
      <c r="J491">
        <v>13692906.16</v>
      </c>
      <c r="K491" s="6">
        <v>100830.726674113</v>
      </c>
      <c r="L491">
        <v>2021</v>
      </c>
    </row>
    <row r="492" spans="1:12">
      <c r="A492" s="1" t="s">
        <v>11</v>
      </c>
      <c r="B492" s="1" t="s">
        <v>22</v>
      </c>
      <c r="C492" s="1">
        <v>26</v>
      </c>
      <c r="D492" s="1">
        <v>7.5</v>
      </c>
      <c r="E492" s="1">
        <v>7.45</v>
      </c>
      <c r="F492" s="1">
        <v>205.5</v>
      </c>
      <c r="G492" s="1">
        <v>1.3</v>
      </c>
      <c r="H492" s="1">
        <v>3.7549999999999999</v>
      </c>
      <c r="I492" s="1">
        <v>4685821.2249999996</v>
      </c>
      <c r="J492">
        <v>13692906.16</v>
      </c>
      <c r="K492" s="6">
        <v>100840.99813219201</v>
      </c>
      <c r="L492">
        <v>2021</v>
      </c>
    </row>
    <row r="493" spans="1:12">
      <c r="A493" s="1" t="s">
        <v>11</v>
      </c>
      <c r="B493" s="1" t="s">
        <v>22</v>
      </c>
      <c r="C493" s="1">
        <v>19.75</v>
      </c>
      <c r="D493" s="1">
        <v>7.5</v>
      </c>
      <c r="E493" s="1">
        <v>7.5</v>
      </c>
      <c r="F493" s="1">
        <v>1339.0274999999999</v>
      </c>
      <c r="G493" s="1">
        <v>2.4500000000000002</v>
      </c>
      <c r="H493" s="1">
        <v>3.7549999999999999</v>
      </c>
      <c r="I493" s="1">
        <v>4685821.2249999996</v>
      </c>
      <c r="J493">
        <v>13692906.16</v>
      </c>
      <c r="K493" s="6">
        <v>100847.22651981399</v>
      </c>
      <c r="L493">
        <v>2021</v>
      </c>
    </row>
    <row r="494" spans="1:12">
      <c r="A494" s="1" t="s">
        <v>11</v>
      </c>
      <c r="B494" s="1" t="s">
        <v>23</v>
      </c>
      <c r="C494" s="1">
        <v>25</v>
      </c>
      <c r="D494" s="1">
        <v>3.75</v>
      </c>
      <c r="E494" s="1">
        <v>7.3</v>
      </c>
      <c r="F494" s="1">
        <v>812.5</v>
      </c>
      <c r="G494" s="1">
        <v>22.5</v>
      </c>
      <c r="H494" s="1">
        <v>1.85</v>
      </c>
      <c r="I494" s="1">
        <v>472300</v>
      </c>
      <c r="J494">
        <v>2717500</v>
      </c>
      <c r="K494" s="6">
        <v>20052.891076994099</v>
      </c>
      <c r="L494">
        <v>2021</v>
      </c>
    </row>
    <row r="495" spans="1:12">
      <c r="A495" s="1" t="s">
        <v>11</v>
      </c>
      <c r="B495" s="1" t="s">
        <v>23</v>
      </c>
      <c r="C495" s="1">
        <v>25</v>
      </c>
      <c r="D495" s="1">
        <v>4.45</v>
      </c>
      <c r="E495" s="1">
        <v>7.1</v>
      </c>
      <c r="F495" s="1">
        <v>796</v>
      </c>
      <c r="G495" s="1">
        <v>13</v>
      </c>
      <c r="H495" s="1">
        <v>3.6</v>
      </c>
      <c r="I495" s="1">
        <v>76650</v>
      </c>
      <c r="J495">
        <v>812000</v>
      </c>
      <c r="K495" s="6">
        <v>6027.4859063764698</v>
      </c>
      <c r="L495">
        <v>2021</v>
      </c>
    </row>
    <row r="496" spans="1:12">
      <c r="A496" s="1" t="s">
        <v>11</v>
      </c>
      <c r="B496" s="1" t="s">
        <v>23</v>
      </c>
      <c r="C496" s="1">
        <v>25</v>
      </c>
      <c r="D496" s="1">
        <v>5.4</v>
      </c>
      <c r="E496" s="1">
        <v>7.1</v>
      </c>
      <c r="F496" s="1">
        <v>706</v>
      </c>
      <c r="G496" s="1">
        <v>5.5</v>
      </c>
      <c r="H496" s="1">
        <v>1.45</v>
      </c>
      <c r="I496" s="1">
        <v>551150</v>
      </c>
      <c r="J496">
        <v>1762000</v>
      </c>
      <c r="K496" s="6">
        <v>13020.8313825765</v>
      </c>
      <c r="L496">
        <v>2021</v>
      </c>
    </row>
    <row r="497" spans="1:12">
      <c r="A497" s="1" t="s">
        <v>11</v>
      </c>
      <c r="B497" s="1" t="s">
        <v>23</v>
      </c>
      <c r="C497" s="1">
        <v>25</v>
      </c>
      <c r="D497" s="1">
        <v>3.25</v>
      </c>
      <c r="E497" s="1">
        <v>6.75</v>
      </c>
      <c r="F497" s="1">
        <v>997.5</v>
      </c>
      <c r="G497" s="1">
        <v>16.5</v>
      </c>
      <c r="H497" s="1">
        <v>1.25</v>
      </c>
      <c r="I497" s="1">
        <v>351700</v>
      </c>
      <c r="J497">
        <v>2712000</v>
      </c>
      <c r="K497" s="6">
        <v>20006.2746379706</v>
      </c>
      <c r="L497">
        <v>2021</v>
      </c>
    </row>
    <row r="498" spans="1:12">
      <c r="A498" s="1" t="s">
        <v>11</v>
      </c>
      <c r="B498" s="1" t="s">
        <v>23</v>
      </c>
      <c r="C498" s="1">
        <v>25</v>
      </c>
      <c r="D498" s="1">
        <v>5.7</v>
      </c>
      <c r="E498" s="1">
        <v>7.35</v>
      </c>
      <c r="F498" s="1">
        <v>845.5</v>
      </c>
      <c r="G498" s="1">
        <v>5.35</v>
      </c>
      <c r="H498" s="1">
        <v>2.3450000000000002</v>
      </c>
      <c r="I498" s="1">
        <v>7745</v>
      </c>
      <c r="J498">
        <v>82700</v>
      </c>
      <c r="K498" s="6">
        <v>664.12286246352903</v>
      </c>
      <c r="L498">
        <v>2021</v>
      </c>
    </row>
    <row r="499" spans="1:12">
      <c r="A499" s="1" t="s">
        <v>11</v>
      </c>
      <c r="B499" s="1" t="s">
        <v>23</v>
      </c>
      <c r="C499" s="1">
        <v>25</v>
      </c>
      <c r="D499" s="1">
        <v>5.45</v>
      </c>
      <c r="E499" s="1">
        <v>7.3</v>
      </c>
      <c r="F499" s="1">
        <v>701.5</v>
      </c>
      <c r="G499" s="1">
        <v>6.5</v>
      </c>
      <c r="H499" s="1">
        <v>1.95</v>
      </c>
      <c r="I499" s="1">
        <v>71650</v>
      </c>
      <c r="J499">
        <v>282000</v>
      </c>
      <c r="K499" s="6">
        <v>2129.2313421941199</v>
      </c>
      <c r="L499">
        <v>2021</v>
      </c>
    </row>
    <row r="500" spans="1:12">
      <c r="A500" s="1" t="s">
        <v>11</v>
      </c>
      <c r="B500" s="1" t="s">
        <v>23</v>
      </c>
      <c r="C500" s="1">
        <v>25</v>
      </c>
      <c r="D500" s="1">
        <v>5</v>
      </c>
      <c r="E500" s="1">
        <v>7.8</v>
      </c>
      <c r="F500" s="1">
        <v>827.5</v>
      </c>
      <c r="G500" s="1">
        <v>10.5</v>
      </c>
      <c r="H500" s="1">
        <v>3.4449999999999998</v>
      </c>
      <c r="I500" s="1">
        <v>76650</v>
      </c>
      <c r="J500">
        <v>812000</v>
      </c>
      <c r="K500" s="6">
        <v>6031.0694170782399</v>
      </c>
      <c r="L500">
        <v>2021</v>
      </c>
    </row>
    <row r="501" spans="1:12">
      <c r="A501" s="1" t="s">
        <v>11</v>
      </c>
      <c r="B501" s="1" t="s">
        <v>23</v>
      </c>
      <c r="C501" s="1">
        <v>25</v>
      </c>
      <c r="D501" s="1">
        <v>1.55</v>
      </c>
      <c r="E501" s="1">
        <v>6.7</v>
      </c>
      <c r="F501" s="1">
        <v>1111</v>
      </c>
      <c r="G501" s="1">
        <v>52.5</v>
      </c>
      <c r="H501" s="1">
        <v>3.05</v>
      </c>
      <c r="I501" s="1">
        <v>600001150</v>
      </c>
      <c r="J501">
        <v>4600012000</v>
      </c>
      <c r="K501" s="6">
        <v>33856142.490462497</v>
      </c>
      <c r="L501">
        <v>2021</v>
      </c>
    </row>
    <row r="502" spans="1:12">
      <c r="A502" s="1" t="s">
        <v>11</v>
      </c>
      <c r="B502" s="1" t="s">
        <v>23</v>
      </c>
      <c r="C502" s="1">
        <v>26.5</v>
      </c>
      <c r="D502" s="1">
        <v>5.6</v>
      </c>
      <c r="E502" s="1">
        <v>8.3000000000000007</v>
      </c>
      <c r="F502" s="1">
        <v>1118</v>
      </c>
      <c r="G502" s="1">
        <v>19.5</v>
      </c>
      <c r="H502" s="1">
        <v>3.16</v>
      </c>
      <c r="I502" s="1">
        <v>1380</v>
      </c>
      <c r="J502">
        <v>2400</v>
      </c>
      <c r="K502" s="6">
        <v>82.790053502352905</v>
      </c>
      <c r="L502">
        <v>2021</v>
      </c>
    </row>
    <row r="503" spans="1:12">
      <c r="A503" s="1" t="s">
        <v>11</v>
      </c>
      <c r="B503" s="1" t="s">
        <v>23</v>
      </c>
      <c r="C503" s="1">
        <v>25</v>
      </c>
      <c r="D503" s="1">
        <v>6.3</v>
      </c>
      <c r="E503" s="1">
        <v>6.85</v>
      </c>
      <c r="F503" s="1">
        <v>226.5</v>
      </c>
      <c r="G503" s="1">
        <v>4</v>
      </c>
      <c r="H503" s="1">
        <v>5.95</v>
      </c>
      <c r="I503" s="1">
        <v>8100</v>
      </c>
      <c r="J503">
        <v>88000</v>
      </c>
      <c r="K503" s="6">
        <v>702.15751092941196</v>
      </c>
      <c r="L503">
        <v>2021</v>
      </c>
    </row>
    <row r="504" spans="1:12">
      <c r="A504" s="1" t="s">
        <v>11</v>
      </c>
      <c r="B504" s="1" t="s">
        <v>23</v>
      </c>
      <c r="C504" s="1">
        <v>25</v>
      </c>
      <c r="D504" s="1">
        <v>5.5</v>
      </c>
      <c r="E504" s="1">
        <v>6.95</v>
      </c>
      <c r="F504" s="1">
        <v>811.5</v>
      </c>
      <c r="G504" s="1">
        <v>7</v>
      </c>
      <c r="H504" s="1">
        <v>1.45</v>
      </c>
      <c r="I504" s="1">
        <v>471650</v>
      </c>
      <c r="J504">
        <v>2712000</v>
      </c>
      <c r="K504" s="6">
        <v>20014.368316988199</v>
      </c>
      <c r="L504">
        <v>2021</v>
      </c>
    </row>
    <row r="505" spans="1:12">
      <c r="A505" s="1" t="s">
        <v>11</v>
      </c>
      <c r="B505" s="1" t="s">
        <v>23</v>
      </c>
      <c r="C505" s="1">
        <v>25</v>
      </c>
      <c r="D505" s="1">
        <v>4</v>
      </c>
      <c r="E505" s="1">
        <v>7.1</v>
      </c>
      <c r="F505" s="1">
        <v>1048</v>
      </c>
      <c r="G505" s="1">
        <v>13</v>
      </c>
      <c r="H505" s="1">
        <v>1.68</v>
      </c>
      <c r="I505" s="1">
        <v>551650</v>
      </c>
      <c r="J505">
        <v>4612000</v>
      </c>
      <c r="K505" s="6">
        <v>33993.959681936503</v>
      </c>
      <c r="L505">
        <v>2021</v>
      </c>
    </row>
    <row r="506" spans="1:12">
      <c r="A506" s="1" t="s">
        <v>11</v>
      </c>
      <c r="B506" s="1" t="s">
        <v>23</v>
      </c>
      <c r="C506" s="1">
        <v>25.05</v>
      </c>
      <c r="D506" s="1">
        <v>6.1</v>
      </c>
      <c r="E506" s="1">
        <v>7.15</v>
      </c>
      <c r="F506" s="1">
        <v>364.5</v>
      </c>
      <c r="G506" s="1">
        <v>6</v>
      </c>
      <c r="H506" s="1">
        <v>1.25</v>
      </c>
      <c r="I506" s="1">
        <v>23011.5</v>
      </c>
      <c r="J506">
        <v>187000</v>
      </c>
      <c r="K506" s="6">
        <v>1431.6128947058801</v>
      </c>
      <c r="L506">
        <v>2021</v>
      </c>
    </row>
    <row r="507" spans="1:12">
      <c r="A507" s="1" t="s">
        <v>11</v>
      </c>
      <c r="B507" s="1" t="s">
        <v>23</v>
      </c>
      <c r="C507" s="1">
        <v>25</v>
      </c>
      <c r="D507" s="1">
        <v>3.45</v>
      </c>
      <c r="E507" s="1">
        <v>7.5</v>
      </c>
      <c r="F507" s="1">
        <v>954.5</v>
      </c>
      <c r="G507" s="1">
        <v>21</v>
      </c>
      <c r="H507" s="1">
        <v>2.5499999999999998</v>
      </c>
      <c r="I507" s="1">
        <v>41500</v>
      </c>
      <c r="J507">
        <v>282000</v>
      </c>
      <c r="K507" s="6">
        <v>2126.25405601176</v>
      </c>
      <c r="L507">
        <v>2021</v>
      </c>
    </row>
    <row r="508" spans="1:12">
      <c r="A508" s="1" t="s">
        <v>11</v>
      </c>
      <c r="B508" s="1" t="s">
        <v>23</v>
      </c>
      <c r="C508" s="1">
        <v>23.5</v>
      </c>
      <c r="D508" s="1">
        <v>1.95</v>
      </c>
      <c r="E508" s="1">
        <v>7.8</v>
      </c>
      <c r="F508" s="1">
        <v>946.5</v>
      </c>
      <c r="G508" s="1">
        <v>11</v>
      </c>
      <c r="H508" s="1">
        <v>3.5</v>
      </c>
      <c r="I508" s="1">
        <v>2700</v>
      </c>
      <c r="J508">
        <v>9500</v>
      </c>
      <c r="K508" s="6">
        <v>107.542619088235</v>
      </c>
      <c r="L508">
        <v>2021</v>
      </c>
    </row>
    <row r="509" spans="1:12">
      <c r="A509" s="1" t="s">
        <v>11</v>
      </c>
      <c r="B509" s="1" t="s">
        <v>23</v>
      </c>
      <c r="C509" s="1">
        <v>23</v>
      </c>
      <c r="D509" s="1">
        <v>4.3499999999999996</v>
      </c>
      <c r="E509" s="1">
        <v>7.05</v>
      </c>
      <c r="F509" s="1">
        <v>880.5</v>
      </c>
      <c r="G509" s="1">
        <v>16.5</v>
      </c>
      <c r="H509" s="1">
        <v>5.25</v>
      </c>
      <c r="I509" s="1">
        <v>9000</v>
      </c>
      <c r="J509">
        <v>92000</v>
      </c>
      <c r="K509" s="6">
        <v>729.82441814705896</v>
      </c>
      <c r="L509">
        <v>2021</v>
      </c>
    </row>
    <row r="510" spans="1:12">
      <c r="A510" s="1" t="s">
        <v>11</v>
      </c>
      <c r="B510" s="1" t="s">
        <v>23</v>
      </c>
      <c r="C510" s="1">
        <v>25</v>
      </c>
      <c r="D510" s="1">
        <v>5</v>
      </c>
      <c r="E510" s="1">
        <v>7.05</v>
      </c>
      <c r="F510" s="1">
        <v>649.5</v>
      </c>
      <c r="G510" s="1">
        <v>5.5</v>
      </c>
      <c r="H510" s="1">
        <v>5.0449999999999999</v>
      </c>
      <c r="I510" s="1">
        <v>62000</v>
      </c>
      <c r="J510">
        <v>812000</v>
      </c>
      <c r="K510" s="6">
        <v>6026.3086243370599</v>
      </c>
      <c r="L510">
        <v>2021</v>
      </c>
    </row>
    <row r="511" spans="1:12">
      <c r="A511" s="1" t="s">
        <v>11</v>
      </c>
      <c r="B511" s="1" t="s">
        <v>23</v>
      </c>
      <c r="C511" s="1">
        <v>25</v>
      </c>
      <c r="D511" s="1">
        <v>2.7</v>
      </c>
      <c r="E511" s="1">
        <v>6.85</v>
      </c>
      <c r="F511" s="1">
        <v>1355.5</v>
      </c>
      <c r="G511" s="1">
        <v>192</v>
      </c>
      <c r="H511" s="1">
        <v>4.5999999999999996</v>
      </c>
      <c r="I511" s="1">
        <v>1150001650</v>
      </c>
      <c r="J511">
        <v>1200012000</v>
      </c>
      <c r="K511" s="6">
        <v>8832219.3100512307</v>
      </c>
      <c r="L511">
        <v>2021</v>
      </c>
    </row>
    <row r="512" spans="1:12">
      <c r="A512" s="1" t="s">
        <v>11</v>
      </c>
      <c r="B512" s="1" t="s">
        <v>23</v>
      </c>
      <c r="C512" s="1">
        <v>25</v>
      </c>
      <c r="D512" s="1">
        <v>3.15</v>
      </c>
      <c r="E512" s="1">
        <v>6.75</v>
      </c>
      <c r="F512" s="1">
        <v>1684.5</v>
      </c>
      <c r="G512" s="1">
        <v>104</v>
      </c>
      <c r="H512" s="1">
        <v>6.85</v>
      </c>
      <c r="I512" s="1">
        <v>47002300</v>
      </c>
      <c r="J512">
        <v>270017500</v>
      </c>
      <c r="K512" s="6">
        <v>1987420.80211867</v>
      </c>
      <c r="L512">
        <v>2021</v>
      </c>
    </row>
    <row r="513" spans="1:12">
      <c r="A513" s="1" t="s">
        <v>11</v>
      </c>
      <c r="B513" s="1" t="s">
        <v>23</v>
      </c>
      <c r="C513" s="1">
        <v>25</v>
      </c>
      <c r="D513" s="1">
        <v>5.0999999999999996</v>
      </c>
      <c r="E513" s="1">
        <v>7.05</v>
      </c>
      <c r="F513" s="1">
        <v>1047</v>
      </c>
      <c r="G513" s="1">
        <v>9.5</v>
      </c>
      <c r="H513" s="1">
        <v>2.5</v>
      </c>
      <c r="I513" s="1">
        <v>48150</v>
      </c>
      <c r="J513">
        <v>282000</v>
      </c>
      <c r="K513" s="6">
        <v>2129.86089614706</v>
      </c>
      <c r="L513">
        <v>2021</v>
      </c>
    </row>
    <row r="514" spans="1:12">
      <c r="A514" s="1" t="s">
        <v>11</v>
      </c>
      <c r="B514" s="1" t="s">
        <v>23</v>
      </c>
      <c r="C514" s="1">
        <v>25</v>
      </c>
      <c r="D514" s="1">
        <v>4.55</v>
      </c>
      <c r="E514" s="1">
        <v>7.4</v>
      </c>
      <c r="F514" s="1">
        <v>837</v>
      </c>
      <c r="G514" s="1">
        <v>23</v>
      </c>
      <c r="H514" s="1">
        <v>2.1</v>
      </c>
      <c r="I514" s="1">
        <v>24150</v>
      </c>
      <c r="J514">
        <v>187000</v>
      </c>
      <c r="K514" s="6">
        <v>1433.70575155294</v>
      </c>
      <c r="L514">
        <v>2021</v>
      </c>
    </row>
    <row r="515" spans="1:12">
      <c r="A515" s="1" t="s">
        <v>11</v>
      </c>
      <c r="B515" s="1" t="s">
        <v>23</v>
      </c>
      <c r="C515" s="1">
        <v>25.5</v>
      </c>
      <c r="D515" s="1">
        <v>4.45</v>
      </c>
      <c r="E515" s="1">
        <v>6.6</v>
      </c>
      <c r="F515" s="1">
        <v>1480</v>
      </c>
      <c r="G515" s="1">
        <v>18.5</v>
      </c>
      <c r="H515" s="1">
        <v>4.55</v>
      </c>
      <c r="I515" s="1">
        <v>62000</v>
      </c>
      <c r="J515">
        <v>472000</v>
      </c>
      <c r="K515" s="6">
        <v>3530.17829748235</v>
      </c>
      <c r="L515">
        <v>2021</v>
      </c>
    </row>
    <row r="516" spans="1:12">
      <c r="A516" s="1" t="s">
        <v>11</v>
      </c>
      <c r="B516" s="1" t="s">
        <v>23</v>
      </c>
      <c r="C516" s="1">
        <v>25</v>
      </c>
      <c r="D516" s="1">
        <v>5.6</v>
      </c>
      <c r="E516" s="1">
        <v>7.1</v>
      </c>
      <c r="F516" s="1">
        <v>309</v>
      </c>
      <c r="G516" s="1">
        <v>7</v>
      </c>
      <c r="H516" s="1">
        <v>0.6</v>
      </c>
      <c r="I516" s="1">
        <v>8250</v>
      </c>
      <c r="J516">
        <v>88000</v>
      </c>
      <c r="K516" s="6">
        <v>700.10695037647099</v>
      </c>
      <c r="L516">
        <v>2021</v>
      </c>
    </row>
    <row r="517" spans="1:12">
      <c r="A517" s="1" t="s">
        <v>11</v>
      </c>
      <c r="B517" s="1" t="s">
        <v>23</v>
      </c>
      <c r="C517" s="1">
        <v>25</v>
      </c>
      <c r="D517" s="1">
        <v>3.55</v>
      </c>
      <c r="E517" s="1">
        <v>7.45</v>
      </c>
      <c r="F517" s="1">
        <v>1047</v>
      </c>
      <c r="G517" s="1">
        <v>17</v>
      </c>
      <c r="H517" s="1">
        <v>3.05</v>
      </c>
      <c r="I517" s="1">
        <v>13150</v>
      </c>
      <c r="J517">
        <v>132000</v>
      </c>
      <c r="K517" s="6">
        <v>1021.26158698235</v>
      </c>
      <c r="L517">
        <v>2021</v>
      </c>
    </row>
    <row r="518" spans="1:12">
      <c r="A518" s="1" t="s">
        <v>11</v>
      </c>
      <c r="B518" s="1" t="s">
        <v>23</v>
      </c>
      <c r="C518" s="1">
        <v>25.5</v>
      </c>
      <c r="D518" s="1">
        <v>5.5</v>
      </c>
      <c r="E518" s="1">
        <v>8</v>
      </c>
      <c r="F518" s="1">
        <v>520.5</v>
      </c>
      <c r="G518" s="1">
        <v>4.1500000000000004</v>
      </c>
      <c r="H518" s="1">
        <v>3.9</v>
      </c>
      <c r="I518" s="1">
        <v>515</v>
      </c>
      <c r="J518">
        <v>3000</v>
      </c>
      <c r="K518" s="6">
        <v>75.585515655882404</v>
      </c>
      <c r="L518">
        <v>2021</v>
      </c>
    </row>
    <row r="519" spans="1:12">
      <c r="A519" s="1" t="s">
        <v>11</v>
      </c>
      <c r="B519" s="1" t="s">
        <v>23</v>
      </c>
      <c r="C519" s="1">
        <v>22</v>
      </c>
      <c r="D519" s="1">
        <v>5.35</v>
      </c>
      <c r="E519" s="1">
        <v>8.25</v>
      </c>
      <c r="F519" s="1">
        <v>1267.5</v>
      </c>
      <c r="G519" s="1">
        <v>5.45</v>
      </c>
      <c r="H519" s="1">
        <v>5.2</v>
      </c>
      <c r="I519" s="1">
        <v>1755</v>
      </c>
      <c r="J519">
        <v>6400</v>
      </c>
      <c r="K519" s="6">
        <v>104.61561220294099</v>
      </c>
      <c r="L519">
        <v>2021</v>
      </c>
    </row>
    <row r="520" spans="1:12">
      <c r="A520" s="1" t="s">
        <v>11</v>
      </c>
      <c r="B520" s="1" t="s">
        <v>23</v>
      </c>
      <c r="C520" s="1">
        <v>25</v>
      </c>
      <c r="D520" s="1">
        <v>5.05</v>
      </c>
      <c r="E520" s="1">
        <v>6.9</v>
      </c>
      <c r="F520" s="1">
        <v>638.5</v>
      </c>
      <c r="G520" s="1">
        <v>9.5</v>
      </c>
      <c r="H520" s="1">
        <v>2.4500000000000002</v>
      </c>
      <c r="I520" s="1">
        <v>242000</v>
      </c>
      <c r="J520">
        <v>1767500</v>
      </c>
      <c r="K520" s="6">
        <v>13060.533406958801</v>
      </c>
      <c r="L520">
        <v>2021</v>
      </c>
    </row>
    <row r="521" spans="1:12">
      <c r="A521" s="1" t="s">
        <v>11</v>
      </c>
      <c r="B521" s="1" t="s">
        <v>23</v>
      </c>
      <c r="C521" s="1">
        <v>25.05</v>
      </c>
      <c r="D521" s="1">
        <v>3.15</v>
      </c>
      <c r="E521" s="1">
        <v>6.75</v>
      </c>
      <c r="F521" s="1">
        <v>1063</v>
      </c>
      <c r="G521" s="1">
        <v>41.5</v>
      </c>
      <c r="H521" s="1">
        <v>2.6</v>
      </c>
      <c r="I521" s="1">
        <v>351650</v>
      </c>
      <c r="J521">
        <v>1762000</v>
      </c>
      <c r="K521" s="6">
        <v>13026.3539821706</v>
      </c>
      <c r="L521">
        <v>2021</v>
      </c>
    </row>
    <row r="522" spans="1:12">
      <c r="A522" s="1" t="s">
        <v>11</v>
      </c>
      <c r="B522" s="1" t="s">
        <v>23</v>
      </c>
      <c r="C522" s="1">
        <v>25</v>
      </c>
      <c r="D522" s="1">
        <v>5.15</v>
      </c>
      <c r="E522" s="1">
        <v>7.4</v>
      </c>
      <c r="F522" s="1">
        <v>841.5</v>
      </c>
      <c r="G522" s="1">
        <v>6.5</v>
      </c>
      <c r="H522" s="1">
        <v>3.1</v>
      </c>
      <c r="I522" s="1">
        <v>10150</v>
      </c>
      <c r="J522">
        <v>92000</v>
      </c>
      <c r="K522" s="6">
        <v>730.02329355294103</v>
      </c>
      <c r="L522">
        <v>2021</v>
      </c>
    </row>
    <row r="523" spans="1:12">
      <c r="A523" s="1" t="s">
        <v>11</v>
      </c>
      <c r="B523" s="1" t="s">
        <v>23</v>
      </c>
      <c r="C523" s="1">
        <v>25</v>
      </c>
      <c r="D523" s="1">
        <v>4.2</v>
      </c>
      <c r="E523" s="1">
        <v>6.95</v>
      </c>
      <c r="F523" s="1">
        <v>472</v>
      </c>
      <c r="G523" s="1">
        <v>10</v>
      </c>
      <c r="H523" s="1">
        <v>1.95</v>
      </c>
      <c r="I523" s="1">
        <v>167300</v>
      </c>
      <c r="J523">
        <v>1217500</v>
      </c>
      <c r="K523" s="6">
        <v>9007.0291144882394</v>
      </c>
      <c r="L523">
        <v>2021</v>
      </c>
    </row>
    <row r="524" spans="1:12">
      <c r="A524" s="1" t="s">
        <v>11</v>
      </c>
      <c r="B524" s="1" t="s">
        <v>23</v>
      </c>
      <c r="C524" s="1">
        <v>25</v>
      </c>
      <c r="D524" s="1">
        <v>3.65</v>
      </c>
      <c r="E524" s="1">
        <v>6.95</v>
      </c>
      <c r="F524" s="1">
        <v>769</v>
      </c>
      <c r="G524" s="1">
        <v>19</v>
      </c>
      <c r="H524" s="1">
        <v>2.6</v>
      </c>
      <c r="I524" s="1">
        <v>32650</v>
      </c>
      <c r="J524">
        <v>282000</v>
      </c>
      <c r="K524" s="6">
        <v>2124.4224207882398</v>
      </c>
      <c r="L524">
        <v>2021</v>
      </c>
    </row>
    <row r="525" spans="1:12">
      <c r="A525" s="1" t="s">
        <v>11</v>
      </c>
      <c r="B525" s="1" t="s">
        <v>23</v>
      </c>
      <c r="C525" s="1">
        <v>25</v>
      </c>
      <c r="D525" s="1">
        <v>4.45</v>
      </c>
      <c r="E525" s="1">
        <v>7.35</v>
      </c>
      <c r="F525" s="1">
        <v>885</v>
      </c>
      <c r="G525" s="1">
        <v>8</v>
      </c>
      <c r="H525" s="1">
        <v>2.9849999999999999</v>
      </c>
      <c r="I525" s="1">
        <v>351150</v>
      </c>
      <c r="J525">
        <v>8012000</v>
      </c>
      <c r="K525" s="6">
        <v>59017.942329593498</v>
      </c>
      <c r="L525">
        <v>2021</v>
      </c>
    </row>
    <row r="526" spans="1:12">
      <c r="A526" s="1" t="s">
        <v>11</v>
      </c>
      <c r="B526" s="1" t="s">
        <v>23</v>
      </c>
      <c r="C526" s="1">
        <v>25</v>
      </c>
      <c r="D526" s="1">
        <v>2.9</v>
      </c>
      <c r="E526" s="1">
        <v>6.95</v>
      </c>
      <c r="F526" s="1">
        <v>1283</v>
      </c>
      <c r="G526" s="1">
        <v>65</v>
      </c>
      <c r="H526" s="1">
        <v>9.8000000000000007</v>
      </c>
      <c r="I526" s="1">
        <v>241650</v>
      </c>
      <c r="J526">
        <v>1762000</v>
      </c>
      <c r="K526" s="6">
        <v>13038.324130188201</v>
      </c>
      <c r="L526">
        <v>2021</v>
      </c>
    </row>
    <row r="527" spans="1:12">
      <c r="A527" s="1" t="s">
        <v>11</v>
      </c>
      <c r="B527" s="1" t="s">
        <v>23</v>
      </c>
      <c r="C527" s="1">
        <v>25</v>
      </c>
      <c r="D527" s="1">
        <v>3.75</v>
      </c>
      <c r="E527" s="1">
        <v>7.15</v>
      </c>
      <c r="F527" s="1">
        <v>1039</v>
      </c>
      <c r="G527" s="1">
        <v>15</v>
      </c>
      <c r="H527" s="1">
        <v>3.4649999999999999</v>
      </c>
      <c r="I527" s="1">
        <v>851100</v>
      </c>
      <c r="J527">
        <v>8012000</v>
      </c>
      <c r="K527" s="6">
        <v>59017.631803835902</v>
      </c>
      <c r="L527">
        <v>2021</v>
      </c>
    </row>
    <row r="528" spans="1:12">
      <c r="A528" s="1" t="s">
        <v>11</v>
      </c>
      <c r="B528" s="1" t="s">
        <v>23</v>
      </c>
      <c r="C528" s="1">
        <v>25</v>
      </c>
      <c r="D528" s="1">
        <v>5.65</v>
      </c>
      <c r="E528" s="1">
        <v>7.45</v>
      </c>
      <c r="F528" s="1">
        <v>864</v>
      </c>
      <c r="G528" s="1">
        <v>7.5</v>
      </c>
      <c r="H528" s="1">
        <v>3.15</v>
      </c>
      <c r="I528" s="1">
        <v>13150</v>
      </c>
      <c r="J528">
        <v>132000</v>
      </c>
      <c r="K528" s="6">
        <v>1028.07335968235</v>
      </c>
      <c r="L528">
        <v>2021</v>
      </c>
    </row>
    <row r="529" spans="1:12">
      <c r="A529" s="1" t="s">
        <v>11</v>
      </c>
      <c r="B529" s="1" t="s">
        <v>23</v>
      </c>
      <c r="C529" s="1">
        <v>25</v>
      </c>
      <c r="D529" s="1">
        <v>4.55</v>
      </c>
      <c r="E529" s="1">
        <v>7</v>
      </c>
      <c r="F529" s="1">
        <v>1148</v>
      </c>
      <c r="G529" s="1">
        <v>7.5</v>
      </c>
      <c r="H529" s="1">
        <v>2.15</v>
      </c>
      <c r="I529" s="1">
        <v>67450</v>
      </c>
      <c r="J529">
        <v>812000</v>
      </c>
      <c r="K529" s="6">
        <v>6026.8140739176497</v>
      </c>
      <c r="L529">
        <v>2021</v>
      </c>
    </row>
    <row r="530" spans="1:12">
      <c r="A530" s="1" t="s">
        <v>11</v>
      </c>
      <c r="B530" s="1" t="s">
        <v>23</v>
      </c>
      <c r="C530" s="1">
        <v>25</v>
      </c>
      <c r="D530" s="1">
        <v>3.2</v>
      </c>
      <c r="E530" s="1">
        <v>6.95</v>
      </c>
      <c r="F530" s="1">
        <v>1843.5</v>
      </c>
      <c r="G530" s="1">
        <v>41.5</v>
      </c>
      <c r="H530" s="1">
        <v>4.3650000000000002</v>
      </c>
      <c r="I530" s="1">
        <v>24002400</v>
      </c>
      <c r="J530">
        <v>175017500</v>
      </c>
      <c r="K530" s="6">
        <v>1288191.4697315199</v>
      </c>
      <c r="L530">
        <v>2021</v>
      </c>
    </row>
    <row r="531" spans="1:12">
      <c r="A531" s="1" t="s">
        <v>11</v>
      </c>
      <c r="B531" s="1" t="s">
        <v>23</v>
      </c>
      <c r="C531" s="1">
        <v>25</v>
      </c>
      <c r="D531" s="1">
        <v>5.85</v>
      </c>
      <c r="E531" s="1">
        <v>6.85</v>
      </c>
      <c r="F531" s="1">
        <v>531.5</v>
      </c>
      <c r="G531" s="1">
        <v>5</v>
      </c>
      <c r="H531" s="1">
        <v>3</v>
      </c>
      <c r="I531" s="1">
        <v>25300</v>
      </c>
      <c r="J531">
        <v>192500</v>
      </c>
      <c r="K531" s="6">
        <v>1470.44140002941</v>
      </c>
      <c r="L531">
        <v>2021</v>
      </c>
    </row>
    <row r="532" spans="1:12">
      <c r="A532" s="1" t="s">
        <v>11</v>
      </c>
      <c r="B532" s="1" t="s">
        <v>23</v>
      </c>
      <c r="C532" s="1">
        <v>25</v>
      </c>
      <c r="D532" s="1">
        <v>5.55</v>
      </c>
      <c r="E532" s="1">
        <v>7.5</v>
      </c>
      <c r="F532" s="1">
        <v>543</v>
      </c>
      <c r="G532" s="1">
        <v>8.5</v>
      </c>
      <c r="H532" s="1">
        <v>1.59</v>
      </c>
      <c r="I532" s="1">
        <v>71150</v>
      </c>
      <c r="J532">
        <v>812000</v>
      </c>
      <c r="K532" s="6">
        <v>6031.2100912917704</v>
      </c>
      <c r="L532">
        <v>2021</v>
      </c>
    </row>
    <row r="533" spans="1:12">
      <c r="A533" s="1" t="s">
        <v>11</v>
      </c>
      <c r="B533" s="1" t="s">
        <v>23</v>
      </c>
      <c r="C533" s="1">
        <v>27</v>
      </c>
      <c r="D533" s="1">
        <v>7.3</v>
      </c>
      <c r="E533" s="1">
        <v>7.9</v>
      </c>
      <c r="F533" s="1">
        <v>512</v>
      </c>
      <c r="G533" s="1">
        <v>3.85</v>
      </c>
      <c r="H533" s="1">
        <v>2.5</v>
      </c>
      <c r="I533" s="1">
        <v>920</v>
      </c>
      <c r="J533">
        <v>1600</v>
      </c>
      <c r="K533" s="6">
        <v>75.405356997058803</v>
      </c>
      <c r="L533">
        <v>2021</v>
      </c>
    </row>
    <row r="534" spans="1:12">
      <c r="A534" s="1" t="s">
        <v>11</v>
      </c>
      <c r="B534" s="1" t="s">
        <v>23</v>
      </c>
      <c r="C534" s="1">
        <v>25</v>
      </c>
      <c r="D534" s="1">
        <v>4.8</v>
      </c>
      <c r="E534" s="1">
        <v>7.25</v>
      </c>
      <c r="F534" s="1">
        <v>870.5</v>
      </c>
      <c r="G534" s="1">
        <v>11.5</v>
      </c>
      <c r="H534" s="1">
        <v>3.55</v>
      </c>
      <c r="I534" s="1">
        <v>24150</v>
      </c>
      <c r="J534">
        <v>187000</v>
      </c>
      <c r="K534" s="6">
        <v>1429.47902286471</v>
      </c>
      <c r="L534">
        <v>2021</v>
      </c>
    </row>
    <row r="535" spans="1:12">
      <c r="A535" s="1" t="s">
        <v>11</v>
      </c>
      <c r="B535" s="1" t="s">
        <v>23</v>
      </c>
      <c r="C535" s="1">
        <v>25</v>
      </c>
      <c r="D535" s="1">
        <v>4.5999999999999996</v>
      </c>
      <c r="E535" s="1">
        <v>7.1</v>
      </c>
      <c r="F535" s="1">
        <v>857</v>
      </c>
      <c r="G535" s="1">
        <v>19</v>
      </c>
      <c r="H535" s="1">
        <v>2.25</v>
      </c>
      <c r="I535" s="1">
        <v>8350</v>
      </c>
      <c r="J535">
        <v>92000</v>
      </c>
      <c r="K535" s="6">
        <v>732.33313367647099</v>
      </c>
      <c r="L535">
        <v>2021</v>
      </c>
    </row>
    <row r="536" spans="1:12">
      <c r="A536" s="1" t="s">
        <v>11</v>
      </c>
      <c r="B536" s="1" t="s">
        <v>23</v>
      </c>
      <c r="C536" s="1">
        <v>25.05</v>
      </c>
      <c r="D536" s="1">
        <v>3.4</v>
      </c>
      <c r="E536" s="1">
        <v>7.4</v>
      </c>
      <c r="F536" s="1">
        <v>1841.5</v>
      </c>
      <c r="G536" s="1">
        <v>29.5</v>
      </c>
      <c r="H536" s="1">
        <v>4.1950000000000003</v>
      </c>
      <c r="I536" s="1">
        <v>166300</v>
      </c>
      <c r="J536">
        <v>1212000</v>
      </c>
      <c r="K536" s="6">
        <v>8979.1761373429399</v>
      </c>
      <c r="L536">
        <v>2021</v>
      </c>
    </row>
    <row r="537" spans="1:12">
      <c r="A537" s="1" t="s">
        <v>11</v>
      </c>
      <c r="B537" s="1" t="s">
        <v>23</v>
      </c>
      <c r="C537" s="1">
        <v>23</v>
      </c>
      <c r="D537" s="1">
        <v>5.9</v>
      </c>
      <c r="E537" s="1">
        <v>8.0500000000000007</v>
      </c>
      <c r="F537" s="1">
        <v>632.5</v>
      </c>
      <c r="G537" s="1">
        <v>3.55</v>
      </c>
      <c r="H537" s="1">
        <v>2.0499999999999998</v>
      </c>
      <c r="I537" s="1">
        <v>1115</v>
      </c>
      <c r="J537">
        <v>5450</v>
      </c>
      <c r="K537" s="6">
        <v>96.220946885294097</v>
      </c>
      <c r="L537">
        <v>2021</v>
      </c>
    </row>
    <row r="538" spans="1:12">
      <c r="A538" s="1" t="s">
        <v>11</v>
      </c>
      <c r="B538" s="1" t="s">
        <v>23</v>
      </c>
      <c r="C538" s="1">
        <v>25</v>
      </c>
      <c r="D538" s="1">
        <v>4.55</v>
      </c>
      <c r="E538" s="1">
        <v>7.3</v>
      </c>
      <c r="F538" s="1">
        <v>1012</v>
      </c>
      <c r="G538" s="1">
        <v>10.5</v>
      </c>
      <c r="H538" s="1">
        <v>7.9050000000000002</v>
      </c>
      <c r="I538" s="1">
        <v>47230</v>
      </c>
      <c r="J538">
        <v>271750</v>
      </c>
      <c r="K538" s="6">
        <v>2052.3289020041202</v>
      </c>
      <c r="L538">
        <v>2021</v>
      </c>
    </row>
    <row r="539" spans="1:12">
      <c r="A539" s="1" t="s">
        <v>11</v>
      </c>
      <c r="B539" s="1" t="s">
        <v>23</v>
      </c>
      <c r="C539" s="1">
        <v>23</v>
      </c>
      <c r="D539" s="1">
        <v>5.3</v>
      </c>
      <c r="E539" s="1">
        <v>8.0500000000000007</v>
      </c>
      <c r="F539" s="1">
        <v>707</v>
      </c>
      <c r="G539" s="1">
        <v>4.3499999999999996</v>
      </c>
      <c r="H539" s="1">
        <v>2.2999999999999998</v>
      </c>
      <c r="I539" s="1">
        <v>1240</v>
      </c>
      <c r="J539">
        <v>7100</v>
      </c>
      <c r="K539" s="6">
        <v>105.604811685294</v>
      </c>
      <c r="L539">
        <v>2021</v>
      </c>
    </row>
    <row r="540" spans="1:12">
      <c r="A540" s="1" t="s">
        <v>11</v>
      </c>
      <c r="B540" s="1" t="s">
        <v>23</v>
      </c>
      <c r="C540" s="1">
        <v>25</v>
      </c>
      <c r="D540" s="1">
        <v>3.35</v>
      </c>
      <c r="E540" s="1">
        <v>6.95</v>
      </c>
      <c r="F540" s="1">
        <v>2292.5</v>
      </c>
      <c r="G540" s="1">
        <v>74</v>
      </c>
      <c r="H540" s="1">
        <v>5.8</v>
      </c>
      <c r="I540" s="1">
        <v>601650</v>
      </c>
      <c r="J540">
        <v>4612000</v>
      </c>
      <c r="K540" s="6">
        <v>34026.108172688197</v>
      </c>
      <c r="L540">
        <v>2021</v>
      </c>
    </row>
    <row r="541" spans="1:12">
      <c r="A541" s="1" t="s">
        <v>11</v>
      </c>
      <c r="B541" s="1" t="s">
        <v>23</v>
      </c>
      <c r="C541" s="1">
        <v>25</v>
      </c>
      <c r="D541" s="1">
        <v>3.3</v>
      </c>
      <c r="E541" s="1">
        <v>7.5</v>
      </c>
      <c r="F541" s="1">
        <v>1328</v>
      </c>
      <c r="G541" s="1">
        <v>41</v>
      </c>
      <c r="H541" s="1">
        <v>3.55</v>
      </c>
      <c r="I541" s="1">
        <v>33150</v>
      </c>
      <c r="J541">
        <v>282000</v>
      </c>
      <c r="K541" s="6">
        <v>2137.0762775117701</v>
      </c>
      <c r="L541">
        <v>2021</v>
      </c>
    </row>
    <row r="542" spans="1:12">
      <c r="A542" s="1" t="s">
        <v>11</v>
      </c>
      <c r="B542" s="1" t="s">
        <v>23</v>
      </c>
      <c r="C542" s="1">
        <v>24.5</v>
      </c>
      <c r="D542" s="1">
        <v>5.05</v>
      </c>
      <c r="E542" s="1">
        <v>6.6</v>
      </c>
      <c r="F542" s="1">
        <v>597</v>
      </c>
      <c r="G542" s="1">
        <v>6.5</v>
      </c>
      <c r="H542" s="1">
        <v>2.1</v>
      </c>
      <c r="I542" s="1">
        <v>5450</v>
      </c>
      <c r="J542">
        <v>39000</v>
      </c>
      <c r="K542" s="6">
        <v>336.46584358235299</v>
      </c>
      <c r="L542">
        <v>2021</v>
      </c>
    </row>
    <row r="543" spans="1:12">
      <c r="A543" s="1" t="s">
        <v>11</v>
      </c>
      <c r="B543" s="1" t="s">
        <v>23</v>
      </c>
      <c r="C543" s="1">
        <v>25</v>
      </c>
      <c r="D543" s="1">
        <v>5.15</v>
      </c>
      <c r="E543" s="1">
        <v>7.45</v>
      </c>
      <c r="F543" s="1">
        <v>782</v>
      </c>
      <c r="G543" s="1">
        <v>6.5</v>
      </c>
      <c r="H543" s="1">
        <v>4.0250000000000004</v>
      </c>
      <c r="I543" s="1">
        <v>66650</v>
      </c>
      <c r="J543">
        <v>472000</v>
      </c>
      <c r="K543" s="6">
        <v>3526.6876664323499</v>
      </c>
      <c r="L543">
        <v>2021</v>
      </c>
    </row>
    <row r="544" spans="1:12">
      <c r="A544" s="1" t="s">
        <v>11</v>
      </c>
      <c r="B544" s="1" t="s">
        <v>23</v>
      </c>
      <c r="C544" s="1">
        <v>25</v>
      </c>
      <c r="D544" s="1">
        <v>4.0999999999999996</v>
      </c>
      <c r="E544" s="1">
        <v>7.15</v>
      </c>
      <c r="F544" s="1">
        <v>562.5</v>
      </c>
      <c r="G544" s="1">
        <v>18.5</v>
      </c>
      <c r="H544" s="1">
        <v>1.82</v>
      </c>
      <c r="I544" s="1">
        <v>3501700</v>
      </c>
      <c r="J544">
        <v>46012000</v>
      </c>
      <c r="K544" s="6">
        <v>338698.97508094599</v>
      </c>
      <c r="L544">
        <v>2021</v>
      </c>
    </row>
    <row r="545" spans="1:12">
      <c r="A545" s="1" t="s">
        <v>11</v>
      </c>
      <c r="B545" s="1" t="s">
        <v>23</v>
      </c>
      <c r="C545" s="1">
        <v>25</v>
      </c>
      <c r="D545" s="1">
        <v>6.65</v>
      </c>
      <c r="E545" s="1">
        <v>7.7</v>
      </c>
      <c r="F545" s="1">
        <v>940</v>
      </c>
      <c r="G545" s="1">
        <v>3.65</v>
      </c>
      <c r="H545" s="1">
        <v>1.07</v>
      </c>
      <c r="I545" s="1">
        <v>39</v>
      </c>
      <c r="J545">
        <v>137</v>
      </c>
      <c r="K545" s="6">
        <v>62.320644419411799</v>
      </c>
      <c r="L545">
        <v>2021</v>
      </c>
    </row>
    <row r="546" spans="1:12">
      <c r="A546" s="1" t="s">
        <v>11</v>
      </c>
      <c r="B546" s="1" t="s">
        <v>23</v>
      </c>
      <c r="C546" s="1">
        <v>25</v>
      </c>
      <c r="D546" s="1">
        <v>3.55</v>
      </c>
      <c r="E546" s="1">
        <v>7.05</v>
      </c>
      <c r="F546" s="1">
        <v>1271</v>
      </c>
      <c r="G546" s="1">
        <v>25</v>
      </c>
      <c r="H546" s="1">
        <v>4.41</v>
      </c>
      <c r="I546" s="1">
        <v>19300</v>
      </c>
      <c r="J546">
        <v>137500</v>
      </c>
      <c r="K546" s="6">
        <v>1066.0313742670601</v>
      </c>
      <c r="L546">
        <v>2021</v>
      </c>
    </row>
    <row r="547" spans="1:12">
      <c r="A547" s="1" t="s">
        <v>11</v>
      </c>
      <c r="B547" s="1" t="s">
        <v>23</v>
      </c>
      <c r="C547" s="1">
        <v>25</v>
      </c>
      <c r="D547" s="1">
        <v>4.1500000000000004</v>
      </c>
      <c r="E547" s="1">
        <v>7.25</v>
      </c>
      <c r="F547" s="1">
        <v>752</v>
      </c>
      <c r="G547" s="1">
        <v>21.5</v>
      </c>
      <c r="H547" s="1">
        <v>4.0999999999999996</v>
      </c>
      <c r="I547" s="1">
        <v>551150</v>
      </c>
      <c r="J547">
        <v>4612000</v>
      </c>
      <c r="K547" s="6">
        <v>33998.009443464704</v>
      </c>
      <c r="L547">
        <v>2021</v>
      </c>
    </row>
    <row r="548" spans="1:12">
      <c r="A548" s="1" t="s">
        <v>11</v>
      </c>
      <c r="B548" s="1" t="s">
        <v>23</v>
      </c>
      <c r="C548" s="1">
        <v>25</v>
      </c>
      <c r="D548" s="1">
        <v>3.55</v>
      </c>
      <c r="E548" s="1">
        <v>7.35</v>
      </c>
      <c r="F548" s="1">
        <v>543.5</v>
      </c>
      <c r="G548" s="1">
        <v>18</v>
      </c>
      <c r="H548" s="1">
        <v>1.65</v>
      </c>
      <c r="I548" s="1">
        <v>31665</v>
      </c>
      <c r="J548">
        <v>274600</v>
      </c>
      <c r="K548" s="6">
        <v>2068.5314216235302</v>
      </c>
      <c r="L548">
        <v>2021</v>
      </c>
    </row>
    <row r="549" spans="1:12">
      <c r="A549" s="1" t="s">
        <v>11</v>
      </c>
      <c r="B549" s="1" t="s">
        <v>23</v>
      </c>
      <c r="C549" s="1">
        <v>25</v>
      </c>
      <c r="D549" s="1">
        <v>4.6500000000000004</v>
      </c>
      <c r="E549" s="1">
        <v>7.15</v>
      </c>
      <c r="F549" s="1">
        <v>816</v>
      </c>
      <c r="G549" s="1">
        <v>12.5</v>
      </c>
      <c r="H549" s="1">
        <v>1.835</v>
      </c>
      <c r="I549" s="1">
        <v>48650</v>
      </c>
      <c r="J549">
        <v>282000</v>
      </c>
      <c r="K549" s="6">
        <v>2127.7143076758798</v>
      </c>
      <c r="L549">
        <v>2021</v>
      </c>
    </row>
    <row r="550" spans="1:12">
      <c r="A550" s="1" t="s">
        <v>11</v>
      </c>
      <c r="B550" s="1" t="s">
        <v>23</v>
      </c>
      <c r="C550" s="1">
        <v>25</v>
      </c>
      <c r="D550" s="1">
        <v>5.35</v>
      </c>
      <c r="E550" s="1">
        <v>7.35</v>
      </c>
      <c r="F550" s="1">
        <v>761.5</v>
      </c>
      <c r="G550" s="1">
        <v>7</v>
      </c>
      <c r="H550" s="1">
        <v>2.0499999999999998</v>
      </c>
      <c r="I550" s="1">
        <v>6700</v>
      </c>
      <c r="J550">
        <v>44500</v>
      </c>
      <c r="K550" s="6">
        <v>381.29003942352898</v>
      </c>
      <c r="L550">
        <v>2021</v>
      </c>
    </row>
    <row r="551" spans="1:12">
      <c r="A551" s="1" t="s">
        <v>11</v>
      </c>
      <c r="B551" s="1" t="s">
        <v>23</v>
      </c>
      <c r="C551" s="1">
        <v>25</v>
      </c>
      <c r="D551" s="1">
        <v>4.9000000000000004</v>
      </c>
      <c r="E551" s="1">
        <v>7.55</v>
      </c>
      <c r="F551" s="1">
        <v>824.5</v>
      </c>
      <c r="G551" s="1">
        <v>13.5</v>
      </c>
      <c r="H551" s="1">
        <v>2.5350000000000001</v>
      </c>
      <c r="I551" s="1">
        <v>76650</v>
      </c>
      <c r="J551">
        <v>812000</v>
      </c>
      <c r="K551" s="6">
        <v>6031.3749888111797</v>
      </c>
      <c r="L551">
        <v>2021</v>
      </c>
    </row>
    <row r="552" spans="1:12">
      <c r="A552" s="1" t="s">
        <v>11</v>
      </c>
      <c r="B552" s="1" t="s">
        <v>23</v>
      </c>
      <c r="C552" s="1">
        <v>25</v>
      </c>
      <c r="D552" s="1">
        <v>2.25</v>
      </c>
      <c r="E552" s="1">
        <v>7</v>
      </c>
      <c r="F552" s="1">
        <v>1251.5</v>
      </c>
      <c r="G552" s="1">
        <v>51</v>
      </c>
      <c r="H552" s="1">
        <v>3.45</v>
      </c>
      <c r="I552" s="1">
        <v>851650</v>
      </c>
      <c r="J552">
        <v>4617500</v>
      </c>
      <c r="K552" s="6">
        <v>34043.680463517703</v>
      </c>
      <c r="L552">
        <v>2021</v>
      </c>
    </row>
    <row r="553" spans="1:12">
      <c r="A553" s="1" t="s">
        <v>11</v>
      </c>
      <c r="B553" s="1" t="s">
        <v>23</v>
      </c>
      <c r="C553" s="1">
        <v>24.5</v>
      </c>
      <c r="D553" s="1">
        <v>4.25</v>
      </c>
      <c r="E553" s="1">
        <v>7.4</v>
      </c>
      <c r="F553" s="1">
        <v>789.5</v>
      </c>
      <c r="G553" s="1">
        <v>19.5</v>
      </c>
      <c r="H553" s="1">
        <v>5.7</v>
      </c>
      <c r="I553" s="1">
        <v>9150</v>
      </c>
      <c r="J553">
        <v>92000</v>
      </c>
      <c r="K553" s="6">
        <v>731.00073575294095</v>
      </c>
      <c r="L553">
        <v>2021</v>
      </c>
    </row>
    <row r="554" spans="1:12">
      <c r="A554" s="1" t="s">
        <v>11</v>
      </c>
      <c r="B554" s="1" t="s">
        <v>23</v>
      </c>
      <c r="C554" s="1">
        <v>25</v>
      </c>
      <c r="D554" s="1">
        <v>6</v>
      </c>
      <c r="E554" s="1">
        <v>7.55</v>
      </c>
      <c r="F554" s="1">
        <v>599</v>
      </c>
      <c r="G554" s="1">
        <v>6</v>
      </c>
      <c r="H554" s="1">
        <v>2.65</v>
      </c>
      <c r="I554" s="1">
        <v>61650</v>
      </c>
      <c r="J554">
        <v>472000</v>
      </c>
      <c r="K554" s="6">
        <v>3530.6721792411799</v>
      </c>
      <c r="L554">
        <v>2021</v>
      </c>
    </row>
    <row r="555" spans="1:12">
      <c r="A555" s="1" t="s">
        <v>11</v>
      </c>
      <c r="B555" s="1" t="s">
        <v>23</v>
      </c>
      <c r="C555" s="1">
        <v>25</v>
      </c>
      <c r="D555" s="1">
        <v>3.1</v>
      </c>
      <c r="E555" s="1">
        <v>7.9</v>
      </c>
      <c r="F555" s="1">
        <v>2186</v>
      </c>
      <c r="G555" s="1">
        <v>27</v>
      </c>
      <c r="H555" s="1">
        <v>6.5449999999999999</v>
      </c>
      <c r="I555" s="1">
        <v>33150</v>
      </c>
      <c r="J555">
        <v>282000</v>
      </c>
      <c r="K555" s="6">
        <v>2134.2304893370601</v>
      </c>
      <c r="L555">
        <v>2021</v>
      </c>
    </row>
    <row r="556" spans="1:12">
      <c r="A556" s="1" t="s">
        <v>11</v>
      </c>
      <c r="B556" s="1" t="s">
        <v>23</v>
      </c>
      <c r="C556" s="1">
        <v>27</v>
      </c>
      <c r="D556" s="1">
        <v>5.45</v>
      </c>
      <c r="E556" s="1">
        <v>7.9</v>
      </c>
      <c r="F556" s="1">
        <v>805.5</v>
      </c>
      <c r="G556" s="1">
        <v>4.5</v>
      </c>
      <c r="H556" s="1">
        <v>2.7</v>
      </c>
      <c r="I556" s="1">
        <v>1450</v>
      </c>
      <c r="J556">
        <v>5850</v>
      </c>
      <c r="K556" s="6">
        <v>97.562932047058794</v>
      </c>
      <c r="L556">
        <v>2021</v>
      </c>
    </row>
    <row r="557" spans="1:12">
      <c r="A557" s="1" t="s">
        <v>11</v>
      </c>
      <c r="B557" s="1" t="s">
        <v>23</v>
      </c>
      <c r="C557" s="1">
        <v>25</v>
      </c>
      <c r="D557" s="1">
        <v>2.75</v>
      </c>
      <c r="E557" s="1">
        <v>6.85</v>
      </c>
      <c r="F557" s="1">
        <v>1130</v>
      </c>
      <c r="G557" s="1">
        <v>26</v>
      </c>
      <c r="H557" s="1">
        <v>3.1</v>
      </c>
      <c r="I557" s="1">
        <v>397400</v>
      </c>
      <c r="J557">
        <v>2717500</v>
      </c>
      <c r="K557" s="6">
        <v>20049.434908729399</v>
      </c>
      <c r="L557">
        <v>2021</v>
      </c>
    </row>
    <row r="558" spans="1:12">
      <c r="A558" s="1" t="s">
        <v>11</v>
      </c>
      <c r="B558" s="1" t="s">
        <v>23</v>
      </c>
      <c r="C558" s="1">
        <v>25</v>
      </c>
      <c r="D558" s="1">
        <v>4.05</v>
      </c>
      <c r="E558" s="1">
        <v>7.05</v>
      </c>
      <c r="F558" s="1">
        <v>964.5</v>
      </c>
      <c r="G558" s="1">
        <v>20</v>
      </c>
      <c r="H558" s="1">
        <v>3.25</v>
      </c>
      <c r="I558" s="1">
        <v>67150</v>
      </c>
      <c r="J558">
        <v>817500</v>
      </c>
      <c r="K558" s="6">
        <v>6069.7497706470604</v>
      </c>
      <c r="L558">
        <v>2021</v>
      </c>
    </row>
    <row r="559" spans="1:12">
      <c r="A559" s="1" t="s">
        <v>11</v>
      </c>
      <c r="B559" s="1" t="s">
        <v>23</v>
      </c>
      <c r="C559" s="1">
        <v>25</v>
      </c>
      <c r="D559" s="1">
        <v>4.8499999999999996</v>
      </c>
      <c r="E559" s="1">
        <v>7.1</v>
      </c>
      <c r="F559" s="1">
        <v>769.5</v>
      </c>
      <c r="G559" s="1">
        <v>12.2</v>
      </c>
      <c r="H559" s="1">
        <v>1.95</v>
      </c>
      <c r="I559" s="1">
        <v>71150</v>
      </c>
      <c r="J559">
        <v>472000</v>
      </c>
      <c r="K559" s="6">
        <v>3526.82148277647</v>
      </c>
      <c r="L559">
        <v>2021</v>
      </c>
    </row>
    <row r="560" spans="1:12">
      <c r="A560" s="1" t="s">
        <v>11</v>
      </c>
      <c r="B560" s="1" t="s">
        <v>23</v>
      </c>
      <c r="C560" s="1">
        <v>25.05</v>
      </c>
      <c r="D560" s="1">
        <v>5.7</v>
      </c>
      <c r="E560" s="1">
        <v>7.35</v>
      </c>
      <c r="F560" s="1">
        <v>385.5</v>
      </c>
      <c r="G560" s="1">
        <v>4</v>
      </c>
      <c r="H560" s="1">
        <v>1.35</v>
      </c>
      <c r="I560" s="1">
        <v>56150</v>
      </c>
      <c r="J560">
        <v>472000</v>
      </c>
      <c r="K560" s="6">
        <v>3526.3926220235298</v>
      </c>
      <c r="L560">
        <v>2021</v>
      </c>
    </row>
    <row r="561" spans="1:12">
      <c r="A561" s="1" t="s">
        <v>11</v>
      </c>
      <c r="B561" s="1" t="s">
        <v>23</v>
      </c>
      <c r="C561" s="1">
        <v>25</v>
      </c>
      <c r="D561" s="1">
        <v>5.5</v>
      </c>
      <c r="E561" s="1">
        <v>7.5</v>
      </c>
      <c r="F561" s="1">
        <v>882</v>
      </c>
      <c r="G561" s="1">
        <v>6</v>
      </c>
      <c r="H561" s="1">
        <v>1.75</v>
      </c>
      <c r="I561" s="1">
        <v>61150</v>
      </c>
      <c r="J561">
        <v>812000</v>
      </c>
      <c r="K561" s="6">
        <v>6031.3618429117696</v>
      </c>
      <c r="L561">
        <v>2021</v>
      </c>
    </row>
    <row r="562" spans="1:12">
      <c r="A562" s="1" t="s">
        <v>11</v>
      </c>
      <c r="B562" s="1" t="s">
        <v>23</v>
      </c>
      <c r="C562" s="1">
        <v>25</v>
      </c>
      <c r="D562" s="1">
        <v>2.5499999999999998</v>
      </c>
      <c r="E562" s="1">
        <v>7.4</v>
      </c>
      <c r="F562" s="1">
        <v>1351</v>
      </c>
      <c r="G562" s="1">
        <v>44</v>
      </c>
      <c r="H562" s="1">
        <v>1.7</v>
      </c>
      <c r="I562" s="1">
        <v>11200</v>
      </c>
      <c r="J562">
        <v>107000</v>
      </c>
      <c r="K562" s="6">
        <v>845.93230775294103</v>
      </c>
      <c r="L562">
        <v>2021</v>
      </c>
    </row>
    <row r="563" spans="1:12">
      <c r="A563" s="1" t="s">
        <v>11</v>
      </c>
      <c r="B563" s="1" t="s">
        <v>23</v>
      </c>
      <c r="C563" s="1">
        <v>25</v>
      </c>
      <c r="D563" s="1">
        <v>4.1500000000000004</v>
      </c>
      <c r="E563" s="1">
        <v>7.1</v>
      </c>
      <c r="F563" s="1">
        <v>965</v>
      </c>
      <c r="G563" s="1">
        <v>9</v>
      </c>
      <c r="H563" s="1">
        <v>12.79</v>
      </c>
      <c r="I563" s="1">
        <v>316700</v>
      </c>
      <c r="J563">
        <v>2712000</v>
      </c>
      <c r="K563" s="6">
        <v>20009.1270609565</v>
      </c>
      <c r="L563">
        <v>2021</v>
      </c>
    </row>
    <row r="564" spans="1:12">
      <c r="A564" s="1" t="s">
        <v>11</v>
      </c>
      <c r="B564" s="1" t="s">
        <v>23</v>
      </c>
      <c r="C564" s="1">
        <v>25</v>
      </c>
      <c r="D564" s="1">
        <v>4.4000000000000004</v>
      </c>
      <c r="E564" s="1">
        <v>7.7</v>
      </c>
      <c r="F564" s="1">
        <v>402.5</v>
      </c>
      <c r="G564" s="1">
        <v>22.5</v>
      </c>
      <c r="H564" s="1">
        <v>1.155</v>
      </c>
      <c r="I564" s="1">
        <v>352000</v>
      </c>
      <c r="J564">
        <v>1762000</v>
      </c>
      <c r="K564" s="6">
        <v>13023.000667239399</v>
      </c>
      <c r="L564">
        <v>2021</v>
      </c>
    </row>
    <row r="565" spans="1:12">
      <c r="A565" s="1" t="s">
        <v>11</v>
      </c>
      <c r="B565" s="1" t="s">
        <v>23</v>
      </c>
      <c r="C565" s="1">
        <v>25</v>
      </c>
      <c r="D565" s="1">
        <v>4.4000000000000004</v>
      </c>
      <c r="E565" s="1">
        <v>7.65</v>
      </c>
      <c r="F565" s="1">
        <v>411.5</v>
      </c>
      <c r="G565" s="1">
        <v>20.5</v>
      </c>
      <c r="H565" s="1">
        <v>1.335</v>
      </c>
      <c r="I565" s="1">
        <v>246150</v>
      </c>
      <c r="J565">
        <v>1212000</v>
      </c>
      <c r="K565" s="6">
        <v>8973.9721734699997</v>
      </c>
      <c r="L565">
        <v>2021</v>
      </c>
    </row>
    <row r="566" spans="1:12">
      <c r="A566" s="1" t="s">
        <v>11</v>
      </c>
      <c r="B566" s="1" t="s">
        <v>23</v>
      </c>
      <c r="C566" s="1">
        <v>25.5</v>
      </c>
      <c r="D566" s="1">
        <v>2.5499999999999998</v>
      </c>
      <c r="E566" s="1">
        <v>7.1</v>
      </c>
      <c r="F566" s="1">
        <v>1072.5</v>
      </c>
      <c r="G566" s="1">
        <v>33</v>
      </c>
      <c r="H566" s="1">
        <v>10</v>
      </c>
      <c r="I566" s="1">
        <v>750005500</v>
      </c>
      <c r="J566">
        <v>800080000</v>
      </c>
      <c r="K566" s="6">
        <v>5888640.3255866803</v>
      </c>
      <c r="L566">
        <v>2021</v>
      </c>
    </row>
    <row r="567" spans="1:12">
      <c r="A567" s="1" t="s">
        <v>11</v>
      </c>
      <c r="B567" s="1" t="s">
        <v>23</v>
      </c>
      <c r="C567" s="1">
        <v>24.5</v>
      </c>
      <c r="D567" s="1">
        <v>3.6</v>
      </c>
      <c r="E567" s="1">
        <v>7.5</v>
      </c>
      <c r="F567" s="1">
        <v>692.5</v>
      </c>
      <c r="G567" s="1">
        <v>33</v>
      </c>
      <c r="H567" s="1">
        <v>6.85</v>
      </c>
      <c r="I567" s="1">
        <v>76650</v>
      </c>
      <c r="J567">
        <v>812000</v>
      </c>
      <c r="K567" s="6">
        <v>6032.7931516117696</v>
      </c>
      <c r="L567">
        <v>2021</v>
      </c>
    </row>
    <row r="568" spans="1:12">
      <c r="A568" s="1" t="s">
        <v>11</v>
      </c>
      <c r="B568" s="1" t="s">
        <v>23</v>
      </c>
      <c r="C568" s="1">
        <v>25</v>
      </c>
      <c r="D568" s="1">
        <v>5.6</v>
      </c>
      <c r="E568" s="1">
        <v>7.35</v>
      </c>
      <c r="F568" s="1">
        <v>267.5</v>
      </c>
      <c r="G568" s="1">
        <v>10.5</v>
      </c>
      <c r="H568" s="1">
        <v>1.5</v>
      </c>
      <c r="I568" s="1">
        <v>25300</v>
      </c>
      <c r="J568">
        <v>472000</v>
      </c>
      <c r="K568" s="6">
        <v>3528.4230898235301</v>
      </c>
      <c r="L568">
        <v>2021</v>
      </c>
    </row>
    <row r="569" spans="1:12">
      <c r="A569" s="1" t="s">
        <v>11</v>
      </c>
      <c r="B569" s="1" t="s">
        <v>23</v>
      </c>
      <c r="C569" s="1">
        <v>27</v>
      </c>
      <c r="D569" s="1">
        <v>2.4500000000000002</v>
      </c>
      <c r="E569" s="1">
        <v>7.75</v>
      </c>
      <c r="F569" s="1">
        <v>997</v>
      </c>
      <c r="G569" s="1">
        <v>7.7</v>
      </c>
      <c r="H569" s="1">
        <v>5</v>
      </c>
      <c r="I569" s="1">
        <v>3100</v>
      </c>
      <c r="J569">
        <v>10950</v>
      </c>
      <c r="K569" s="6">
        <v>119.773741758824</v>
      </c>
      <c r="L569">
        <v>2021</v>
      </c>
    </row>
    <row r="570" spans="1:12">
      <c r="A570" s="1" t="s">
        <v>11</v>
      </c>
      <c r="B570" s="1" t="s">
        <v>24</v>
      </c>
      <c r="C570" s="1">
        <v>29.5</v>
      </c>
      <c r="D570" s="1">
        <v>6.6</v>
      </c>
      <c r="E570" s="1">
        <v>7.2</v>
      </c>
      <c r="F570" s="1">
        <v>658</v>
      </c>
      <c r="G570" s="1">
        <v>2.5</v>
      </c>
      <c r="H570" s="1">
        <v>0.55000000000000004</v>
      </c>
      <c r="I570" s="1">
        <v>701</v>
      </c>
      <c r="J570">
        <v>1101</v>
      </c>
      <c r="K570" s="6">
        <v>66.123846835294103</v>
      </c>
      <c r="L570">
        <v>2021</v>
      </c>
    </row>
    <row r="571" spans="1:12">
      <c r="A571" s="1" t="s">
        <v>11</v>
      </c>
      <c r="B571" s="1" t="s">
        <v>24</v>
      </c>
      <c r="C571" s="1">
        <v>23</v>
      </c>
      <c r="D571" s="1">
        <v>5.6</v>
      </c>
      <c r="E571" s="1">
        <v>6.85</v>
      </c>
      <c r="F571" s="1">
        <v>16705</v>
      </c>
      <c r="G571" s="1">
        <v>2.25</v>
      </c>
      <c r="H571" s="1">
        <v>1.5</v>
      </c>
      <c r="I571" s="1">
        <v>125</v>
      </c>
      <c r="J571">
        <v>480</v>
      </c>
      <c r="K571" s="6">
        <v>133.62776627941199</v>
      </c>
      <c r="L571">
        <v>2021</v>
      </c>
    </row>
    <row r="572" spans="1:12">
      <c r="A572" s="1" t="s">
        <v>11</v>
      </c>
      <c r="B572" s="1" t="s">
        <v>24</v>
      </c>
      <c r="C572" s="1">
        <v>29.5</v>
      </c>
      <c r="D572" s="1">
        <v>4.3499999999999996</v>
      </c>
      <c r="E572" s="1">
        <v>7.45</v>
      </c>
      <c r="F572" s="1">
        <v>4468</v>
      </c>
      <c r="G572" s="1">
        <v>3.65</v>
      </c>
      <c r="H572" s="1">
        <v>0.3</v>
      </c>
      <c r="I572" s="1">
        <v>950</v>
      </c>
      <c r="J572">
        <v>1950</v>
      </c>
      <c r="K572" s="6">
        <v>78.878423632352906</v>
      </c>
      <c r="L572">
        <v>2021</v>
      </c>
    </row>
    <row r="573" spans="1:12">
      <c r="A573" s="1" t="s">
        <v>11</v>
      </c>
      <c r="B573" s="1" t="s">
        <v>24</v>
      </c>
      <c r="C573" s="1">
        <v>28.5</v>
      </c>
      <c r="D573" s="1">
        <v>6.85</v>
      </c>
      <c r="E573" s="1">
        <v>7.6</v>
      </c>
      <c r="F573" s="1">
        <v>16810</v>
      </c>
      <c r="G573" s="1">
        <v>1.7</v>
      </c>
      <c r="H573" s="1">
        <v>1.35</v>
      </c>
      <c r="I573" s="1">
        <v>1050</v>
      </c>
      <c r="J573">
        <v>3465</v>
      </c>
      <c r="K573" s="6">
        <v>164.72236687058799</v>
      </c>
      <c r="L573">
        <v>2021</v>
      </c>
    </row>
    <row r="574" spans="1:12">
      <c r="A574" s="1" t="s">
        <v>11</v>
      </c>
      <c r="B574" s="1" t="s">
        <v>24</v>
      </c>
      <c r="C574" s="1">
        <v>28.5</v>
      </c>
      <c r="D574" s="1">
        <v>7</v>
      </c>
      <c r="E574" s="1">
        <v>7</v>
      </c>
      <c r="F574" s="1">
        <v>722.5</v>
      </c>
      <c r="G574" s="1">
        <v>2.4</v>
      </c>
      <c r="H574" s="1">
        <v>0.3</v>
      </c>
      <c r="I574" s="1">
        <v>701</v>
      </c>
      <c r="J574">
        <v>2051</v>
      </c>
      <c r="K574" s="6">
        <v>75.316384617647103</v>
      </c>
      <c r="L574">
        <v>2021</v>
      </c>
    </row>
    <row r="575" spans="1:12">
      <c r="A575" s="1" t="s">
        <v>11</v>
      </c>
      <c r="B575" s="1" t="s">
        <v>24</v>
      </c>
      <c r="C575" s="1">
        <v>26.5</v>
      </c>
      <c r="D575" s="1">
        <v>2.4</v>
      </c>
      <c r="E575" s="1">
        <v>7.1</v>
      </c>
      <c r="F575" s="1">
        <v>206.5</v>
      </c>
      <c r="G575" s="1">
        <v>4.0999999999999996</v>
      </c>
      <c r="H575" s="1">
        <v>0.3</v>
      </c>
      <c r="I575" s="1">
        <v>1310</v>
      </c>
      <c r="J575">
        <v>2600</v>
      </c>
      <c r="K575" s="6">
        <v>50.776754376470599</v>
      </c>
      <c r="L575">
        <v>2021</v>
      </c>
    </row>
    <row r="576" spans="1:12">
      <c r="A576" s="1" t="s">
        <v>11</v>
      </c>
      <c r="B576" s="1" t="s">
        <v>24</v>
      </c>
      <c r="C576" s="1">
        <v>21.5</v>
      </c>
      <c r="D576" s="1">
        <v>6</v>
      </c>
      <c r="E576" s="1">
        <v>6.9</v>
      </c>
      <c r="F576" s="1">
        <v>14135</v>
      </c>
      <c r="G576" s="1">
        <v>1.65</v>
      </c>
      <c r="H576" s="1">
        <v>1.05</v>
      </c>
      <c r="I576" s="1">
        <v>117</v>
      </c>
      <c r="J576">
        <v>435</v>
      </c>
      <c r="K576" s="6">
        <v>122.82185830882401</v>
      </c>
      <c r="L576">
        <v>2021</v>
      </c>
    </row>
    <row r="577" spans="1:12">
      <c r="A577" s="1" t="s">
        <v>11</v>
      </c>
      <c r="B577" s="1" t="s">
        <v>24</v>
      </c>
      <c r="C577" s="1">
        <v>27</v>
      </c>
      <c r="D577" s="1">
        <v>7.35</v>
      </c>
      <c r="E577" s="1">
        <v>7.2</v>
      </c>
      <c r="F577" s="1">
        <v>60</v>
      </c>
      <c r="G577" s="1">
        <v>1.1000000000000001</v>
      </c>
      <c r="H577" s="1">
        <v>0.3</v>
      </c>
      <c r="I577" s="1">
        <v>50</v>
      </c>
      <c r="J577">
        <v>360</v>
      </c>
      <c r="K577" s="6">
        <v>61.450237935294098</v>
      </c>
      <c r="L577">
        <v>2021</v>
      </c>
    </row>
    <row r="578" spans="1:12">
      <c r="A578" s="1" t="s">
        <v>11</v>
      </c>
      <c r="B578" s="1" t="s">
        <v>24</v>
      </c>
      <c r="C578" s="1">
        <v>25</v>
      </c>
      <c r="D578" s="1">
        <v>7.15</v>
      </c>
      <c r="E578" s="1">
        <v>7.15</v>
      </c>
      <c r="F578" s="1">
        <v>40</v>
      </c>
      <c r="G578" s="1">
        <v>1</v>
      </c>
      <c r="H578" s="1">
        <v>0.3</v>
      </c>
      <c r="I578" s="1">
        <v>2</v>
      </c>
      <c r="J578">
        <v>51</v>
      </c>
      <c r="K578" s="6">
        <v>57.7492553058824</v>
      </c>
      <c r="L578">
        <v>2021</v>
      </c>
    </row>
    <row r="579" spans="1:12">
      <c r="A579" s="1" t="s">
        <v>11</v>
      </c>
      <c r="B579" s="1" t="s">
        <v>24</v>
      </c>
      <c r="C579" s="1">
        <v>27</v>
      </c>
      <c r="D579" s="1">
        <v>7.55</v>
      </c>
      <c r="E579" s="1">
        <v>6.75</v>
      </c>
      <c r="F579" s="1">
        <v>26.5</v>
      </c>
      <c r="G579" s="1">
        <v>1.25</v>
      </c>
      <c r="H579" s="1">
        <v>0.3</v>
      </c>
      <c r="I579" s="1">
        <v>14.5</v>
      </c>
      <c r="J579">
        <v>46.5</v>
      </c>
      <c r="K579" s="6">
        <v>59.312895320588197</v>
      </c>
      <c r="L579">
        <v>2021</v>
      </c>
    </row>
    <row r="580" spans="1:12">
      <c r="A580" s="1" t="s">
        <v>11</v>
      </c>
      <c r="B580" s="1" t="s">
        <v>24</v>
      </c>
      <c r="C580" s="1">
        <v>26.5</v>
      </c>
      <c r="D580" s="1">
        <v>7.55</v>
      </c>
      <c r="E580" s="1">
        <v>7.15</v>
      </c>
      <c r="F580" s="1">
        <v>39.5</v>
      </c>
      <c r="G580" s="1">
        <v>1.1499999999999999</v>
      </c>
      <c r="H580" s="1">
        <v>0.5</v>
      </c>
      <c r="I580" s="1">
        <v>1773.5</v>
      </c>
      <c r="J580">
        <v>2742</v>
      </c>
      <c r="K580" s="6">
        <v>79.993261855882295</v>
      </c>
      <c r="L580">
        <v>2021</v>
      </c>
    </row>
    <row r="581" spans="1:12">
      <c r="A581" s="1" t="s">
        <v>11</v>
      </c>
      <c r="B581" s="1" t="s">
        <v>24</v>
      </c>
      <c r="C581" s="1">
        <v>27</v>
      </c>
      <c r="D581" s="1">
        <v>7.55</v>
      </c>
      <c r="E581" s="1">
        <v>7.05</v>
      </c>
      <c r="F581" s="1">
        <v>34.5</v>
      </c>
      <c r="G581" s="1">
        <v>1</v>
      </c>
      <c r="H581" s="1">
        <v>0.3</v>
      </c>
      <c r="I581" s="1">
        <v>61</v>
      </c>
      <c r="J581">
        <v>206</v>
      </c>
      <c r="K581" s="6">
        <v>61.014639747058801</v>
      </c>
      <c r="L581">
        <v>2021</v>
      </c>
    </row>
    <row r="582" spans="1:12">
      <c r="A582" s="1" t="s">
        <v>11</v>
      </c>
      <c r="B582" s="1" t="s">
        <v>24</v>
      </c>
      <c r="C582" s="1">
        <v>26.5</v>
      </c>
      <c r="D582" s="1">
        <v>6.95</v>
      </c>
      <c r="E582" s="1">
        <v>7.3</v>
      </c>
      <c r="F582" s="1">
        <v>107.5</v>
      </c>
      <c r="G582" s="1">
        <v>2.2000000000000002</v>
      </c>
      <c r="H582" s="1">
        <v>1.95</v>
      </c>
      <c r="I582" s="1">
        <v>351</v>
      </c>
      <c r="J582">
        <v>650</v>
      </c>
      <c r="K582" s="6">
        <v>62.303062894117602</v>
      </c>
      <c r="L582">
        <v>2021</v>
      </c>
    </row>
    <row r="583" spans="1:12">
      <c r="A583" s="1" t="s">
        <v>11</v>
      </c>
      <c r="B583" s="1" t="s">
        <v>24</v>
      </c>
      <c r="C583" s="1">
        <v>23</v>
      </c>
      <c r="D583" s="1">
        <v>7</v>
      </c>
      <c r="E583" s="1">
        <v>7.1</v>
      </c>
      <c r="F583" s="1">
        <v>173.5</v>
      </c>
      <c r="G583" s="1">
        <v>1.5</v>
      </c>
      <c r="H583" s="1">
        <v>0.5</v>
      </c>
      <c r="I583" s="1">
        <v>90</v>
      </c>
      <c r="J583">
        <v>325</v>
      </c>
      <c r="K583" s="6">
        <v>59.692983176470598</v>
      </c>
      <c r="L583">
        <v>2021</v>
      </c>
    </row>
    <row r="584" spans="1:12">
      <c r="A584" s="1" t="s">
        <v>11</v>
      </c>
      <c r="B584" s="1" t="s">
        <v>24</v>
      </c>
      <c r="C584" s="1">
        <v>26.5</v>
      </c>
      <c r="D584" s="1">
        <v>6.15</v>
      </c>
      <c r="E584" s="1">
        <v>6.3</v>
      </c>
      <c r="F584" s="1">
        <v>135</v>
      </c>
      <c r="G584" s="1">
        <v>2.75</v>
      </c>
      <c r="H584" s="1">
        <v>0.3</v>
      </c>
      <c r="I584" s="1">
        <v>450</v>
      </c>
      <c r="J584">
        <v>1200</v>
      </c>
      <c r="K584" s="6">
        <v>59.910619555882398</v>
      </c>
      <c r="L584">
        <v>2021</v>
      </c>
    </row>
    <row r="585" spans="1:12">
      <c r="A585" s="1" t="s">
        <v>11</v>
      </c>
      <c r="B585" s="1" t="s">
        <v>24</v>
      </c>
      <c r="C585" s="1">
        <v>29</v>
      </c>
      <c r="D585" s="1">
        <v>5.6</v>
      </c>
      <c r="E585" s="1">
        <v>7.1</v>
      </c>
      <c r="F585" s="1">
        <v>21290</v>
      </c>
      <c r="G585" s="1">
        <v>2.2999999999999998</v>
      </c>
      <c r="H585" s="1">
        <v>1.5</v>
      </c>
      <c r="I585" s="1">
        <v>16315</v>
      </c>
      <c r="J585">
        <v>100750</v>
      </c>
      <c r="K585" s="6">
        <v>894.64746347647099</v>
      </c>
      <c r="L585">
        <v>2021</v>
      </c>
    </row>
    <row r="586" spans="1:12" ht="28.8">
      <c r="A586" s="1" t="s">
        <v>11</v>
      </c>
      <c r="B586" s="7" t="s">
        <v>25</v>
      </c>
      <c r="C586" s="1">
        <v>21.65</v>
      </c>
      <c r="D586" s="1">
        <v>7.35</v>
      </c>
      <c r="E586" s="1">
        <v>8.1</v>
      </c>
      <c r="F586" s="1">
        <v>419</v>
      </c>
      <c r="G586" s="1">
        <v>1.5</v>
      </c>
      <c r="H586" s="1">
        <v>2.48</v>
      </c>
      <c r="I586" s="1">
        <v>2</v>
      </c>
      <c r="J586">
        <v>53</v>
      </c>
      <c r="K586" s="6">
        <v>63.110693624705902</v>
      </c>
      <c r="L586">
        <v>2021</v>
      </c>
    </row>
    <row r="587" spans="1:12" ht="28.8">
      <c r="A587" s="1" t="s">
        <v>11</v>
      </c>
      <c r="B587" s="7" t="s">
        <v>25</v>
      </c>
      <c r="C587" s="1">
        <v>22</v>
      </c>
      <c r="D587" s="1">
        <v>7.4</v>
      </c>
      <c r="E587" s="1">
        <v>7.75</v>
      </c>
      <c r="F587" s="1">
        <v>449</v>
      </c>
      <c r="G587" s="1">
        <v>1.1499999999999999</v>
      </c>
      <c r="H587" s="1">
        <v>0.51500000000000001</v>
      </c>
      <c r="I587" s="1">
        <v>2</v>
      </c>
      <c r="J587">
        <v>49</v>
      </c>
      <c r="K587" s="6">
        <v>62.522318938823503</v>
      </c>
      <c r="L587">
        <v>2021</v>
      </c>
    </row>
    <row r="588" spans="1:12" ht="28.8">
      <c r="A588" s="1" t="s">
        <v>11</v>
      </c>
      <c r="B588" s="7" t="s">
        <v>25</v>
      </c>
      <c r="C588" s="1">
        <v>22.6</v>
      </c>
      <c r="D588" s="1">
        <v>6.55</v>
      </c>
      <c r="E588" s="1">
        <v>7.65</v>
      </c>
      <c r="F588" s="1">
        <v>522</v>
      </c>
      <c r="G588" s="1">
        <v>4.3499999999999996</v>
      </c>
      <c r="H588" s="1">
        <v>0.53500000000000003</v>
      </c>
      <c r="I588" s="1">
        <v>56</v>
      </c>
      <c r="J588">
        <v>481.5</v>
      </c>
      <c r="K588" s="6">
        <v>62.426316720000003</v>
      </c>
      <c r="L588">
        <v>2021</v>
      </c>
    </row>
    <row r="589" spans="1:12" ht="28.8">
      <c r="A589" s="1" t="s">
        <v>11</v>
      </c>
      <c r="B589" s="7" t="s">
        <v>25</v>
      </c>
      <c r="C589" s="1">
        <v>26.05</v>
      </c>
      <c r="D589" s="1">
        <v>7.3</v>
      </c>
      <c r="E589" s="1">
        <v>7.55</v>
      </c>
      <c r="F589" s="1">
        <v>246</v>
      </c>
      <c r="G589" s="1">
        <v>1.3</v>
      </c>
      <c r="H589" s="1">
        <v>0.76500000000000001</v>
      </c>
      <c r="I589" s="1">
        <v>2</v>
      </c>
      <c r="J589">
        <v>40</v>
      </c>
      <c r="K589" s="6">
        <v>60.551957971176499</v>
      </c>
      <c r="L589">
        <v>2021</v>
      </c>
    </row>
    <row r="590" spans="1:12" ht="28.8">
      <c r="A590" s="1" t="s">
        <v>11</v>
      </c>
      <c r="B590" s="7" t="s">
        <v>25</v>
      </c>
      <c r="C590" s="1">
        <v>26</v>
      </c>
      <c r="D590" s="1">
        <v>7.3</v>
      </c>
      <c r="E590" s="1">
        <v>7.45</v>
      </c>
      <c r="F590" s="1">
        <v>369.5</v>
      </c>
      <c r="G590" s="1">
        <v>4.9000000000000004</v>
      </c>
      <c r="H590" s="1">
        <v>4.75</v>
      </c>
      <c r="I590" s="1">
        <v>91</v>
      </c>
      <c r="J590">
        <v>12024.5</v>
      </c>
      <c r="K590" s="6">
        <v>151.16127778235301</v>
      </c>
      <c r="L590">
        <v>2021</v>
      </c>
    </row>
    <row r="591" spans="1:12" ht="28.8">
      <c r="A591" s="1" t="s">
        <v>11</v>
      </c>
      <c r="B591" s="7" t="s">
        <v>25</v>
      </c>
      <c r="C591" s="1">
        <v>22</v>
      </c>
      <c r="D591" s="1">
        <v>7.45</v>
      </c>
      <c r="E591" s="1">
        <v>7.55</v>
      </c>
      <c r="F591" s="1">
        <v>370</v>
      </c>
      <c r="G591" s="1">
        <v>1.9</v>
      </c>
      <c r="H591" s="1">
        <v>0.4</v>
      </c>
      <c r="I591" s="1">
        <v>2</v>
      </c>
      <c r="J591">
        <v>29</v>
      </c>
      <c r="K591" s="6">
        <v>62.235633641176499</v>
      </c>
      <c r="L591">
        <v>2021</v>
      </c>
    </row>
    <row r="592" spans="1:12" ht="28.8">
      <c r="A592" s="1" t="s">
        <v>11</v>
      </c>
      <c r="B592" s="7" t="s">
        <v>25</v>
      </c>
      <c r="C592" s="1">
        <v>23.5</v>
      </c>
      <c r="D592" s="1">
        <v>7.5</v>
      </c>
      <c r="E592" s="1">
        <v>8</v>
      </c>
      <c r="F592" s="1">
        <v>612</v>
      </c>
      <c r="G592" s="1">
        <v>1.4</v>
      </c>
      <c r="H592" s="1">
        <v>2.6</v>
      </c>
      <c r="I592" s="1">
        <v>3.5</v>
      </c>
      <c r="J592">
        <v>28.5</v>
      </c>
      <c r="K592" s="6">
        <v>64.514919305882401</v>
      </c>
      <c r="L592">
        <v>2021</v>
      </c>
    </row>
    <row r="593" spans="1:12" ht="28.8">
      <c r="A593" s="1" t="s">
        <v>11</v>
      </c>
      <c r="B593" s="7" t="s">
        <v>25</v>
      </c>
      <c r="C593" s="1">
        <v>24.5</v>
      </c>
      <c r="D593" s="1">
        <v>7.8</v>
      </c>
      <c r="E593" s="1">
        <v>7.7</v>
      </c>
      <c r="F593" s="1">
        <v>302.5</v>
      </c>
      <c r="G593" s="1">
        <v>1.2</v>
      </c>
      <c r="H593" s="1">
        <v>4.2699999999999996</v>
      </c>
      <c r="I593" s="1">
        <v>91</v>
      </c>
      <c r="J593">
        <v>17555</v>
      </c>
      <c r="K593" s="6">
        <v>193.14668636941201</v>
      </c>
      <c r="L593">
        <v>2021</v>
      </c>
    </row>
    <row r="594" spans="1:12" ht="28.8">
      <c r="A594" s="1" t="s">
        <v>11</v>
      </c>
      <c r="B594" s="7" t="s">
        <v>25</v>
      </c>
      <c r="C594" s="1">
        <v>21.8</v>
      </c>
      <c r="D594" s="1">
        <v>7.7</v>
      </c>
      <c r="E594" s="1">
        <v>7.65</v>
      </c>
      <c r="F594" s="1">
        <v>324.5</v>
      </c>
      <c r="G594" s="1">
        <v>1.45</v>
      </c>
      <c r="H594" s="1">
        <v>0.26500000000000001</v>
      </c>
      <c r="I594" s="1">
        <v>3</v>
      </c>
      <c r="J594">
        <v>28</v>
      </c>
      <c r="K594" s="6">
        <v>63.45206718</v>
      </c>
      <c r="L594">
        <v>2021</v>
      </c>
    </row>
    <row r="595" spans="1:12" ht="28.8">
      <c r="A595" s="1" t="s">
        <v>11</v>
      </c>
      <c r="B595" s="7" t="s">
        <v>25</v>
      </c>
      <c r="C595" s="1">
        <v>26</v>
      </c>
      <c r="D595" s="1">
        <v>5.7</v>
      </c>
      <c r="E595" s="1">
        <v>7.85</v>
      </c>
      <c r="F595" s="1">
        <v>472.5</v>
      </c>
      <c r="G595" s="1">
        <v>1.95</v>
      </c>
      <c r="H595" s="1">
        <v>0.26</v>
      </c>
      <c r="I595" s="1">
        <v>2</v>
      </c>
      <c r="J595">
        <v>21</v>
      </c>
      <c r="K595" s="6">
        <v>53.002728387646997</v>
      </c>
      <c r="L595">
        <v>2021</v>
      </c>
    </row>
    <row r="596" spans="1:12" ht="28.8">
      <c r="A596" s="1" t="s">
        <v>11</v>
      </c>
      <c r="B596" s="7" t="s">
        <v>25</v>
      </c>
      <c r="C596" s="1">
        <v>26</v>
      </c>
      <c r="D596" s="1">
        <v>6.5</v>
      </c>
      <c r="E596" s="1">
        <v>7.6</v>
      </c>
      <c r="F596" s="1">
        <v>367.5</v>
      </c>
      <c r="G596" s="1">
        <v>4.5999999999999996</v>
      </c>
      <c r="H596" s="1">
        <v>9.5150000000000006</v>
      </c>
      <c r="I596" s="1">
        <v>461</v>
      </c>
      <c r="J596">
        <v>60075</v>
      </c>
      <c r="K596" s="6">
        <v>500.53148980058802</v>
      </c>
      <c r="L596">
        <v>2021</v>
      </c>
    </row>
    <row r="597" spans="1:12" ht="28.8">
      <c r="A597" s="1" t="s">
        <v>11</v>
      </c>
      <c r="B597" s="7" t="s">
        <v>25</v>
      </c>
      <c r="C597" s="1">
        <v>23.5</v>
      </c>
      <c r="D597" s="1">
        <v>6.5</v>
      </c>
      <c r="E597" s="1">
        <v>7.85</v>
      </c>
      <c r="F597" s="1">
        <v>539</v>
      </c>
      <c r="G597" s="1">
        <v>2.4500000000000002</v>
      </c>
      <c r="H597" s="1">
        <v>0.79</v>
      </c>
      <c r="I597" s="1">
        <v>5</v>
      </c>
      <c r="J597">
        <v>71</v>
      </c>
      <c r="K597" s="6">
        <v>58.684236847647</v>
      </c>
      <c r="L597">
        <v>2021</v>
      </c>
    </row>
    <row r="598" spans="1:12" ht="28.8">
      <c r="A598" s="1" t="s">
        <v>11</v>
      </c>
      <c r="B598" s="7" t="s">
        <v>25</v>
      </c>
      <c r="C598" s="1">
        <v>24.5</v>
      </c>
      <c r="D598" s="1">
        <v>7.5</v>
      </c>
      <c r="E598" s="1">
        <v>7.75</v>
      </c>
      <c r="F598" s="1">
        <v>712</v>
      </c>
      <c r="G598" s="1">
        <v>1.5</v>
      </c>
      <c r="H598" s="1">
        <v>2.5499999999999998</v>
      </c>
      <c r="I598" s="1">
        <v>5</v>
      </c>
      <c r="J598">
        <v>45</v>
      </c>
      <c r="K598" s="6">
        <v>64.663816658823507</v>
      </c>
      <c r="L598">
        <v>2021</v>
      </c>
    </row>
    <row r="599" spans="1:12" ht="28.8">
      <c r="A599" s="1" t="s">
        <v>11</v>
      </c>
      <c r="B599" s="7" t="s">
        <v>25</v>
      </c>
      <c r="C599" s="1">
        <v>21.4</v>
      </c>
      <c r="D599" s="1">
        <v>6.95</v>
      </c>
      <c r="E599" s="1">
        <v>7.3</v>
      </c>
      <c r="F599" s="1">
        <v>315.5</v>
      </c>
      <c r="G599" s="1">
        <v>1.4</v>
      </c>
      <c r="H599" s="1">
        <v>2.35</v>
      </c>
      <c r="I599" s="1">
        <v>2</v>
      </c>
      <c r="J599">
        <v>49.5</v>
      </c>
      <c r="K599" s="6">
        <v>58.535038894117598</v>
      </c>
      <c r="L599">
        <v>2021</v>
      </c>
    </row>
    <row r="600" spans="1:12" ht="28.8">
      <c r="A600" s="1" t="s">
        <v>11</v>
      </c>
      <c r="B600" s="7" t="s">
        <v>25</v>
      </c>
      <c r="C600" s="1">
        <v>26.5</v>
      </c>
      <c r="D600" s="1">
        <v>6.1</v>
      </c>
      <c r="E600" s="1">
        <v>7.7</v>
      </c>
      <c r="F600" s="1">
        <v>591.5</v>
      </c>
      <c r="G600" s="1">
        <v>8.4</v>
      </c>
      <c r="H600" s="1">
        <v>12.37</v>
      </c>
      <c r="I600" s="1">
        <v>1057</v>
      </c>
      <c r="J600">
        <v>110140</v>
      </c>
      <c r="K600" s="6">
        <v>869.99021876941197</v>
      </c>
      <c r="L600">
        <v>2021</v>
      </c>
    </row>
    <row r="601" spans="1:12" ht="28.8">
      <c r="A601" s="1" t="s">
        <v>11</v>
      </c>
      <c r="B601" s="7" t="s">
        <v>25</v>
      </c>
      <c r="C601" s="1">
        <v>21.5</v>
      </c>
      <c r="D601" s="1">
        <v>7.25</v>
      </c>
      <c r="E601" s="1">
        <v>7.8</v>
      </c>
      <c r="F601" s="1">
        <v>570</v>
      </c>
      <c r="G601" s="1">
        <v>1.2</v>
      </c>
      <c r="H601" s="1">
        <v>0.95</v>
      </c>
      <c r="I601" s="1">
        <v>2</v>
      </c>
      <c r="J601">
        <v>48.5</v>
      </c>
      <c r="K601" s="6">
        <v>62.3811626882353</v>
      </c>
      <c r="L601">
        <v>2021</v>
      </c>
    </row>
    <row r="602" spans="1:12" ht="28.8">
      <c r="A602" s="1" t="s">
        <v>11</v>
      </c>
      <c r="B602" s="7" t="s">
        <v>25</v>
      </c>
      <c r="C602" s="1">
        <v>22.35</v>
      </c>
      <c r="D602" s="1">
        <v>6.85</v>
      </c>
      <c r="E602" s="1">
        <v>7.45</v>
      </c>
      <c r="F602" s="1">
        <v>529</v>
      </c>
      <c r="G602" s="1">
        <v>3.8</v>
      </c>
      <c r="H602" s="1">
        <v>0.45</v>
      </c>
      <c r="I602" s="1">
        <v>176</v>
      </c>
      <c r="J602">
        <v>823</v>
      </c>
      <c r="K602" s="6">
        <v>66.058216582352898</v>
      </c>
      <c r="L602">
        <v>2021</v>
      </c>
    </row>
    <row r="603" spans="1:12" ht="28.8">
      <c r="A603" s="1" t="s">
        <v>11</v>
      </c>
      <c r="B603" s="7" t="s">
        <v>25</v>
      </c>
      <c r="C603" s="1">
        <v>25.5</v>
      </c>
      <c r="D603" s="1">
        <v>6.05</v>
      </c>
      <c r="E603" s="1">
        <v>7.75</v>
      </c>
      <c r="F603" s="1">
        <v>248</v>
      </c>
      <c r="G603" s="1">
        <v>1.35</v>
      </c>
      <c r="H603" s="1">
        <v>3.625</v>
      </c>
      <c r="I603" s="1">
        <v>1751</v>
      </c>
      <c r="J603">
        <v>46120</v>
      </c>
      <c r="K603" s="6">
        <v>392.95062815882397</v>
      </c>
      <c r="L603">
        <v>2021</v>
      </c>
    </row>
    <row r="604" spans="1:12" ht="28.8">
      <c r="A604" s="1" t="s">
        <v>11</v>
      </c>
      <c r="B604" s="7" t="s">
        <v>25</v>
      </c>
      <c r="C604" s="1">
        <v>25.5</v>
      </c>
      <c r="D604" s="1">
        <v>6.55</v>
      </c>
      <c r="E604" s="1">
        <v>7.45</v>
      </c>
      <c r="F604" s="1">
        <v>256.5</v>
      </c>
      <c r="G604" s="1">
        <v>2.65</v>
      </c>
      <c r="H604" s="1">
        <v>3.165</v>
      </c>
      <c r="I604" s="1">
        <v>2351</v>
      </c>
      <c r="J604">
        <v>21575</v>
      </c>
      <c r="K604" s="6">
        <v>215.28485906235301</v>
      </c>
      <c r="L604">
        <v>2021</v>
      </c>
    </row>
    <row r="605" spans="1:12" ht="28.8">
      <c r="A605" s="1" t="s">
        <v>11</v>
      </c>
      <c r="B605" s="7" t="s">
        <v>25</v>
      </c>
      <c r="C605" s="1">
        <v>26</v>
      </c>
      <c r="D605" s="1">
        <v>6.8</v>
      </c>
      <c r="E605" s="1">
        <v>7.7</v>
      </c>
      <c r="F605" s="1">
        <v>230.5</v>
      </c>
      <c r="G605" s="1">
        <v>2.6</v>
      </c>
      <c r="H605" s="1">
        <v>3.63</v>
      </c>
      <c r="I605" s="1">
        <v>1301</v>
      </c>
      <c r="J605">
        <v>46055</v>
      </c>
      <c r="K605" s="6">
        <v>397.31436528941202</v>
      </c>
      <c r="L605">
        <v>2021</v>
      </c>
    </row>
    <row r="606" spans="1:12" ht="28.8">
      <c r="A606" s="1" t="s">
        <v>11</v>
      </c>
      <c r="B606" s="7" t="s">
        <v>25</v>
      </c>
      <c r="C606" s="1">
        <v>25.5</v>
      </c>
      <c r="D606" s="1">
        <v>6.65</v>
      </c>
      <c r="E606" s="1">
        <v>7.75</v>
      </c>
      <c r="F606" s="1">
        <v>249</v>
      </c>
      <c r="G606" s="1">
        <v>2.35</v>
      </c>
      <c r="H606" s="1">
        <v>3.39</v>
      </c>
      <c r="I606" s="1">
        <v>1751</v>
      </c>
      <c r="J606">
        <v>27070</v>
      </c>
      <c r="K606" s="6">
        <v>256.75736888882398</v>
      </c>
      <c r="L606">
        <v>2021</v>
      </c>
    </row>
    <row r="607" spans="1:12" ht="28.8">
      <c r="A607" s="1" t="s">
        <v>11</v>
      </c>
      <c r="B607" s="7" t="s">
        <v>25</v>
      </c>
      <c r="C607" s="1">
        <v>22</v>
      </c>
      <c r="D607" s="1">
        <v>7.25</v>
      </c>
      <c r="E607" s="1">
        <v>8.0500000000000007</v>
      </c>
      <c r="F607" s="1">
        <v>618</v>
      </c>
      <c r="G607" s="1">
        <v>1.6</v>
      </c>
      <c r="H607" s="1">
        <v>0.88500000000000001</v>
      </c>
      <c r="I607" s="1">
        <v>2</v>
      </c>
      <c r="J607">
        <v>55</v>
      </c>
      <c r="K607" s="6">
        <v>63.366355405294101</v>
      </c>
      <c r="L607">
        <v>2021</v>
      </c>
    </row>
    <row r="608" spans="1:12">
      <c r="A608" s="1" t="s">
        <v>11</v>
      </c>
      <c r="B608" s="1" t="s">
        <v>26</v>
      </c>
      <c r="C608" s="1">
        <v>23</v>
      </c>
      <c r="D608" s="1">
        <v>7.1</v>
      </c>
      <c r="E608" s="1">
        <v>6.95</v>
      </c>
      <c r="F608" s="1">
        <v>192.5</v>
      </c>
      <c r="G608" s="1">
        <v>3.1</v>
      </c>
      <c r="H608" s="1">
        <v>3.7549999999999999</v>
      </c>
      <c r="I608" s="1">
        <v>45</v>
      </c>
      <c r="J608">
        <v>95</v>
      </c>
      <c r="K608" s="6">
        <v>59.353392098235297</v>
      </c>
      <c r="L608">
        <v>2021</v>
      </c>
    </row>
    <row r="609" spans="1:12">
      <c r="A609" s="1" t="s">
        <v>11</v>
      </c>
      <c r="B609" s="1" t="s">
        <v>26</v>
      </c>
      <c r="C609" s="1">
        <v>23.5</v>
      </c>
      <c r="D609" s="1">
        <v>7.05</v>
      </c>
      <c r="E609" s="1">
        <v>7.2</v>
      </c>
      <c r="F609" s="1">
        <v>195</v>
      </c>
      <c r="G609" s="1">
        <v>3.35</v>
      </c>
      <c r="H609" s="1">
        <v>3.7549999999999999</v>
      </c>
      <c r="I609" s="1">
        <v>15</v>
      </c>
      <c r="J609">
        <v>37.5</v>
      </c>
      <c r="K609" s="6">
        <v>59.280084995294096</v>
      </c>
      <c r="L609">
        <v>2021</v>
      </c>
    </row>
    <row r="610" spans="1:12">
      <c r="A610" s="1" t="s">
        <v>11</v>
      </c>
      <c r="B610" s="1" t="s">
        <v>26</v>
      </c>
      <c r="C610" s="1">
        <v>23.5</v>
      </c>
      <c r="D610" s="1">
        <v>7.05</v>
      </c>
      <c r="E610" s="1">
        <v>7.15</v>
      </c>
      <c r="F610" s="1">
        <v>170</v>
      </c>
      <c r="G610" s="1">
        <v>3.25</v>
      </c>
      <c r="H610" s="1">
        <v>3.7549999999999999</v>
      </c>
      <c r="I610" s="1">
        <v>42.5</v>
      </c>
      <c r="J610">
        <v>82.5</v>
      </c>
      <c r="K610" s="6">
        <v>59.337667365882403</v>
      </c>
      <c r="L610">
        <v>2021</v>
      </c>
    </row>
    <row r="611" spans="1:12">
      <c r="A611" s="1" t="s">
        <v>11</v>
      </c>
      <c r="B611" s="1" t="s">
        <v>26</v>
      </c>
      <c r="C611" s="1">
        <v>23.35</v>
      </c>
      <c r="D611" s="1">
        <v>7.1</v>
      </c>
      <c r="E611" s="1">
        <v>7.3</v>
      </c>
      <c r="F611" s="1">
        <v>182.5</v>
      </c>
      <c r="G611" s="1">
        <v>3.35</v>
      </c>
      <c r="H611" s="1">
        <v>3.7549999999999999</v>
      </c>
      <c r="I611" s="1">
        <v>27.5</v>
      </c>
      <c r="J611">
        <v>72.5</v>
      </c>
      <c r="K611" s="6">
        <v>59.974509554117603</v>
      </c>
      <c r="L611">
        <v>2021</v>
      </c>
    </row>
    <row r="612" spans="1:12">
      <c r="A612" s="1" t="s">
        <v>11</v>
      </c>
      <c r="B612" s="1" t="s">
        <v>26</v>
      </c>
      <c r="C612" s="1">
        <v>24</v>
      </c>
      <c r="D612" s="1">
        <v>7.25</v>
      </c>
      <c r="E612" s="1">
        <v>7.2</v>
      </c>
      <c r="F612" s="1">
        <v>208</v>
      </c>
      <c r="G612" s="1">
        <v>3.4</v>
      </c>
      <c r="H612" s="1">
        <v>3.7549999999999999</v>
      </c>
      <c r="I612" s="1">
        <v>15</v>
      </c>
      <c r="J612">
        <v>45</v>
      </c>
      <c r="K612" s="6">
        <v>60.601270545294099</v>
      </c>
      <c r="L612">
        <v>2021</v>
      </c>
    </row>
    <row r="613" spans="1:12">
      <c r="A613" s="1" t="s">
        <v>11</v>
      </c>
      <c r="B613" s="1" t="s">
        <v>27</v>
      </c>
      <c r="C613" s="1">
        <v>23.05</v>
      </c>
      <c r="D613" s="1">
        <v>6.75</v>
      </c>
      <c r="E613" s="1">
        <v>7.1</v>
      </c>
      <c r="F613" s="1">
        <v>69.5</v>
      </c>
      <c r="G613" s="1">
        <v>1.85</v>
      </c>
      <c r="H613" s="1">
        <v>0.49</v>
      </c>
      <c r="I613" s="1">
        <v>140</v>
      </c>
      <c r="J613">
        <v>495</v>
      </c>
      <c r="K613" s="6">
        <v>59.132933206470597</v>
      </c>
      <c r="L613">
        <v>2021</v>
      </c>
    </row>
    <row r="614" spans="1:12">
      <c r="A614" s="1" t="s">
        <v>11</v>
      </c>
      <c r="B614" s="1" t="s">
        <v>27</v>
      </c>
      <c r="C614" s="1">
        <v>16.5</v>
      </c>
      <c r="D614" s="1">
        <v>7.2</v>
      </c>
      <c r="E614" s="1">
        <v>7.1</v>
      </c>
      <c r="F614" s="1">
        <v>53.5</v>
      </c>
      <c r="G614" s="1">
        <v>1.65</v>
      </c>
      <c r="H614" s="1">
        <v>0.42</v>
      </c>
      <c r="I614" s="1">
        <v>13.5</v>
      </c>
      <c r="J614">
        <v>150</v>
      </c>
      <c r="K614" s="6">
        <v>59.062696266470603</v>
      </c>
      <c r="L614">
        <v>2021</v>
      </c>
    </row>
    <row r="615" spans="1:12">
      <c r="A615" s="1" t="s">
        <v>11</v>
      </c>
      <c r="B615" s="1" t="s">
        <v>27</v>
      </c>
      <c r="C615" s="1">
        <v>19.05</v>
      </c>
      <c r="D615" s="1">
        <v>6.25</v>
      </c>
      <c r="E615" s="1">
        <v>7.4</v>
      </c>
      <c r="F615" s="1">
        <v>95.5</v>
      </c>
      <c r="G615" s="1">
        <v>6.5</v>
      </c>
      <c r="H615" s="1">
        <v>0.72</v>
      </c>
      <c r="I615" s="1">
        <v>400</v>
      </c>
      <c r="J615">
        <v>1400</v>
      </c>
      <c r="K615" s="6">
        <v>65.883662392941204</v>
      </c>
      <c r="L615">
        <v>2021</v>
      </c>
    </row>
    <row r="616" spans="1:12">
      <c r="A616" s="1" t="s">
        <v>11</v>
      </c>
      <c r="B616" s="1" t="s">
        <v>27</v>
      </c>
      <c r="C616" s="1">
        <v>19</v>
      </c>
      <c r="D616" s="1">
        <v>6.15</v>
      </c>
      <c r="E616" s="1">
        <v>7.45</v>
      </c>
      <c r="F616" s="1">
        <v>89</v>
      </c>
      <c r="G616" s="1">
        <v>6.15</v>
      </c>
      <c r="H616" s="1">
        <v>0.68500000000000005</v>
      </c>
      <c r="I616" s="1">
        <v>360</v>
      </c>
      <c r="J616">
        <v>1065</v>
      </c>
      <c r="K616" s="6">
        <v>62.725407702352904</v>
      </c>
      <c r="L616">
        <v>2021</v>
      </c>
    </row>
    <row r="617" spans="1:12">
      <c r="A617" s="1" t="s">
        <v>11</v>
      </c>
      <c r="B617" s="1" t="s">
        <v>27</v>
      </c>
      <c r="C617" s="1">
        <v>18.55</v>
      </c>
      <c r="D617" s="1">
        <v>5.2</v>
      </c>
      <c r="E617" s="1">
        <v>7.55</v>
      </c>
      <c r="F617" s="1">
        <v>163.5</v>
      </c>
      <c r="G617" s="1">
        <v>7.5</v>
      </c>
      <c r="H617" s="1">
        <v>0.77</v>
      </c>
      <c r="I617" s="1">
        <v>435</v>
      </c>
      <c r="J617">
        <v>1510</v>
      </c>
      <c r="K617" s="6">
        <v>61.643479081176501</v>
      </c>
      <c r="L617">
        <v>2021</v>
      </c>
    </row>
    <row r="618" spans="1:12">
      <c r="A618" s="1" t="s">
        <v>11</v>
      </c>
      <c r="B618" s="1" t="s">
        <v>27</v>
      </c>
      <c r="C618" s="1">
        <v>19.100000000000001</v>
      </c>
      <c r="D618" s="1">
        <v>6.1</v>
      </c>
      <c r="E618" s="1">
        <v>7.3</v>
      </c>
      <c r="F618" s="1">
        <v>99.5</v>
      </c>
      <c r="G618" s="1">
        <v>6.15</v>
      </c>
      <c r="H618" s="1">
        <v>0.49</v>
      </c>
      <c r="I618" s="1">
        <v>400</v>
      </c>
      <c r="J618">
        <v>1320</v>
      </c>
      <c r="K618" s="6">
        <v>64.042213624117693</v>
      </c>
      <c r="L618">
        <v>2021</v>
      </c>
    </row>
    <row r="619" spans="1:12">
      <c r="A619" s="1" t="s">
        <v>11</v>
      </c>
      <c r="B619" s="1" t="s">
        <v>27</v>
      </c>
      <c r="C619" s="1">
        <v>20</v>
      </c>
      <c r="D619" s="1">
        <v>6.9</v>
      </c>
      <c r="E619" s="1">
        <v>7.4</v>
      </c>
      <c r="F619" s="1">
        <v>127.5</v>
      </c>
      <c r="G619" s="1">
        <v>2.85</v>
      </c>
      <c r="H619" s="1">
        <v>0.55500000000000005</v>
      </c>
      <c r="I619" s="1">
        <v>95</v>
      </c>
      <c r="J619">
        <v>420</v>
      </c>
      <c r="K619" s="6">
        <v>60.854543712941201</v>
      </c>
      <c r="L619">
        <v>2021</v>
      </c>
    </row>
    <row r="620" spans="1:12">
      <c r="A620" s="1" t="s">
        <v>11</v>
      </c>
      <c r="B620" s="1" t="s">
        <v>28</v>
      </c>
      <c r="C620" s="1">
        <v>17.5</v>
      </c>
      <c r="D620" s="1">
        <v>9.6999999999999993</v>
      </c>
      <c r="E620" s="1">
        <v>7</v>
      </c>
      <c r="F620" s="1">
        <v>170.5</v>
      </c>
      <c r="G620" s="1">
        <v>1.6</v>
      </c>
      <c r="H620" s="1">
        <v>2.5000000000000001E-2</v>
      </c>
      <c r="I620" s="1">
        <v>4685821.2249999996</v>
      </c>
      <c r="J620">
        <v>13692906.16</v>
      </c>
      <c r="K620" s="6">
        <v>100852.791362868</v>
      </c>
      <c r="L620">
        <v>2021</v>
      </c>
    </row>
    <row r="621" spans="1:12">
      <c r="A621" s="1" t="s">
        <v>11</v>
      </c>
      <c r="B621" s="1" t="s">
        <v>29</v>
      </c>
      <c r="C621" s="1">
        <v>26.65</v>
      </c>
      <c r="D621" s="1">
        <v>4.7</v>
      </c>
      <c r="E621" s="1">
        <v>7.25</v>
      </c>
      <c r="F621" s="1">
        <v>319</v>
      </c>
      <c r="G621" s="1">
        <v>2.0499999999999998</v>
      </c>
      <c r="H621" s="1">
        <v>1</v>
      </c>
      <c r="I621" s="1">
        <v>4685821.2249999996</v>
      </c>
      <c r="J621">
        <v>13692906.16</v>
      </c>
      <c r="K621" s="6">
        <v>100824.86614091499</v>
      </c>
      <c r="L621">
        <v>2021</v>
      </c>
    </row>
    <row r="622" spans="1:12">
      <c r="A622" s="1" t="s">
        <v>11</v>
      </c>
      <c r="B622" s="1" t="s">
        <v>29</v>
      </c>
      <c r="C622" s="1">
        <v>30</v>
      </c>
      <c r="D622" s="1">
        <v>4.0999999999999996</v>
      </c>
      <c r="E622" s="1">
        <v>4.9000000000000004</v>
      </c>
      <c r="F622" s="1">
        <v>161</v>
      </c>
      <c r="G622" s="1">
        <v>2.0499999999999998</v>
      </c>
      <c r="H622" s="1">
        <v>1.1000000000000001</v>
      </c>
      <c r="I622" s="1">
        <v>4685821.2249999996</v>
      </c>
      <c r="J622">
        <v>13692906.16</v>
      </c>
      <c r="K622" s="6">
        <v>100815.775687232</v>
      </c>
      <c r="L622">
        <v>2021</v>
      </c>
    </row>
    <row r="623" spans="1:12">
      <c r="A623" s="1" t="s">
        <v>11</v>
      </c>
      <c r="B623" s="1" t="s">
        <v>30</v>
      </c>
      <c r="C623" s="1">
        <v>27</v>
      </c>
      <c r="D623" s="1">
        <v>6.35</v>
      </c>
      <c r="E623" s="1">
        <v>7.3</v>
      </c>
      <c r="F623" s="1">
        <v>147.5</v>
      </c>
      <c r="G623" s="1">
        <v>1.9</v>
      </c>
      <c r="H623" s="1">
        <v>0.47</v>
      </c>
      <c r="I623" s="1">
        <v>2800</v>
      </c>
      <c r="J623">
        <v>9700</v>
      </c>
      <c r="K623" s="6">
        <v>125.340010234118</v>
      </c>
      <c r="L623">
        <v>2021</v>
      </c>
    </row>
    <row r="624" spans="1:12">
      <c r="A624" s="1" t="s">
        <v>11</v>
      </c>
      <c r="B624" s="1" t="s">
        <v>30</v>
      </c>
      <c r="C624" s="1">
        <v>26.5</v>
      </c>
      <c r="D624" s="1">
        <v>5.85</v>
      </c>
      <c r="E624" s="1">
        <v>7.35</v>
      </c>
      <c r="F624" s="1">
        <v>159.5</v>
      </c>
      <c r="G624" s="1">
        <v>1.65</v>
      </c>
      <c r="H624" s="1">
        <v>0.73499999999999999</v>
      </c>
      <c r="I624" s="1">
        <v>1215</v>
      </c>
      <c r="J624">
        <v>4995</v>
      </c>
      <c r="K624" s="6">
        <v>87.820748743529407</v>
      </c>
      <c r="L624">
        <v>2021</v>
      </c>
    </row>
    <row r="625" spans="1:12">
      <c r="A625" s="1" t="s">
        <v>11</v>
      </c>
      <c r="B625" s="1" t="s">
        <v>30</v>
      </c>
      <c r="C625" s="1">
        <v>27</v>
      </c>
      <c r="D625" s="1">
        <v>7</v>
      </c>
      <c r="E625" s="1">
        <v>7.5</v>
      </c>
      <c r="F625" s="1">
        <v>141.5</v>
      </c>
      <c r="G625" s="1">
        <v>1.5</v>
      </c>
      <c r="H625" s="1">
        <v>0.67</v>
      </c>
      <c r="I625" s="1">
        <v>1815</v>
      </c>
      <c r="J625">
        <v>8245</v>
      </c>
      <c r="K625" s="6">
        <v>118.652157351765</v>
      </c>
      <c r="L625">
        <v>2021</v>
      </c>
    </row>
    <row r="626" spans="1:12">
      <c r="A626" s="1" t="s">
        <v>11</v>
      </c>
      <c r="B626" s="1" t="s">
        <v>30</v>
      </c>
      <c r="C626" s="1">
        <v>26</v>
      </c>
      <c r="D626" s="1">
        <v>6.8</v>
      </c>
      <c r="E626" s="1">
        <v>7.65</v>
      </c>
      <c r="F626" s="1">
        <v>188</v>
      </c>
      <c r="G626" s="1">
        <v>1.7</v>
      </c>
      <c r="H626" s="1">
        <v>0.77</v>
      </c>
      <c r="I626" s="1">
        <v>960</v>
      </c>
      <c r="J626">
        <v>3000</v>
      </c>
      <c r="K626" s="6">
        <v>79.509119839999997</v>
      </c>
      <c r="L626">
        <v>2021</v>
      </c>
    </row>
    <row r="627" spans="1:12">
      <c r="A627" s="1" t="s">
        <v>11</v>
      </c>
      <c r="B627" s="1" t="s">
        <v>30</v>
      </c>
      <c r="C627" s="1">
        <v>23</v>
      </c>
      <c r="D627" s="1">
        <v>8.3000000000000007</v>
      </c>
      <c r="E627" s="1">
        <v>7.7</v>
      </c>
      <c r="F627" s="1">
        <v>20313</v>
      </c>
      <c r="G627" s="1">
        <v>2</v>
      </c>
      <c r="H627" s="1">
        <v>0.99</v>
      </c>
      <c r="I627" s="1">
        <v>1151</v>
      </c>
      <c r="J627">
        <v>2451</v>
      </c>
      <c r="K627" s="6">
        <v>183.31633970941201</v>
      </c>
      <c r="L627">
        <v>2021</v>
      </c>
    </row>
    <row r="628" spans="1:12">
      <c r="A628" s="1" t="s">
        <v>11</v>
      </c>
      <c r="B628" s="1" t="s">
        <v>30</v>
      </c>
      <c r="C628" s="1">
        <v>26</v>
      </c>
      <c r="D628" s="1">
        <v>7.7</v>
      </c>
      <c r="E628" s="1">
        <v>7.65</v>
      </c>
      <c r="F628" s="1">
        <v>22855</v>
      </c>
      <c r="G628" s="1">
        <v>1.55</v>
      </c>
      <c r="H628" s="1">
        <v>0.97</v>
      </c>
      <c r="I628" s="1">
        <v>851</v>
      </c>
      <c r="J628">
        <v>1760</v>
      </c>
      <c r="K628" s="6">
        <v>186.84733159000001</v>
      </c>
      <c r="L628">
        <v>2021</v>
      </c>
    </row>
    <row r="629" spans="1:12">
      <c r="A629" s="1" t="s">
        <v>11</v>
      </c>
      <c r="B629" s="1" t="s">
        <v>30</v>
      </c>
      <c r="C629" s="1">
        <v>21.5</v>
      </c>
      <c r="D629" s="1">
        <v>7.25</v>
      </c>
      <c r="E629" s="1">
        <v>8.1999999999999993</v>
      </c>
      <c r="F629" s="1">
        <v>546</v>
      </c>
      <c r="G629" s="1">
        <v>3.95</v>
      </c>
      <c r="H629" s="1">
        <v>1.22</v>
      </c>
      <c r="I629" s="1">
        <v>905</v>
      </c>
      <c r="J629">
        <v>1980</v>
      </c>
      <c r="K629" s="6">
        <v>78.659521313529396</v>
      </c>
      <c r="L629">
        <v>2021</v>
      </c>
    </row>
    <row r="630" spans="1:12">
      <c r="A630" s="1" t="s">
        <v>11</v>
      </c>
      <c r="B630" s="1" t="s">
        <v>44</v>
      </c>
      <c r="C630" s="1">
        <v>30.5</v>
      </c>
      <c r="D630" s="1">
        <v>5.4</v>
      </c>
      <c r="E630" s="1">
        <v>7.3</v>
      </c>
      <c r="F630" s="1">
        <v>286.5</v>
      </c>
      <c r="G630" s="1">
        <v>1.75</v>
      </c>
      <c r="H630" s="1">
        <v>0.77</v>
      </c>
      <c r="I630" s="1">
        <v>12.5</v>
      </c>
      <c r="J630">
        <v>975</v>
      </c>
      <c r="K630" s="6">
        <v>56.156259184117602</v>
      </c>
      <c r="L630">
        <v>2021</v>
      </c>
    </row>
    <row r="631" spans="1:12">
      <c r="A631" s="1" t="s">
        <v>11</v>
      </c>
      <c r="B631" s="1" t="s">
        <v>44</v>
      </c>
      <c r="C631" s="1">
        <v>31</v>
      </c>
      <c r="D631" s="1">
        <v>10.4</v>
      </c>
      <c r="E631" s="1">
        <v>8.35</v>
      </c>
      <c r="F631" s="1">
        <v>1126</v>
      </c>
      <c r="G631" s="1">
        <v>16.399999999999999</v>
      </c>
      <c r="H631" s="1">
        <v>2.31</v>
      </c>
      <c r="I631" s="1">
        <v>305</v>
      </c>
      <c r="J631">
        <v>1250</v>
      </c>
      <c r="K631" s="6">
        <v>101.159831231765</v>
      </c>
      <c r="L631">
        <v>2021</v>
      </c>
    </row>
    <row r="632" spans="1:12">
      <c r="A632" s="1" t="s">
        <v>11</v>
      </c>
      <c r="B632" s="1" t="s">
        <v>44</v>
      </c>
      <c r="C632" s="1">
        <v>30</v>
      </c>
      <c r="D632" s="1">
        <v>7.2</v>
      </c>
      <c r="E632" s="1">
        <v>7.15</v>
      </c>
      <c r="F632" s="1">
        <v>240</v>
      </c>
      <c r="G632" s="1">
        <v>1.65</v>
      </c>
      <c r="H632" s="1">
        <v>0.56999999999999995</v>
      </c>
      <c r="I632" s="1">
        <v>56</v>
      </c>
      <c r="J632">
        <v>801</v>
      </c>
      <c r="K632" s="6">
        <v>64.879917595882304</v>
      </c>
      <c r="L632">
        <v>2021</v>
      </c>
    </row>
    <row r="633" spans="1:12">
      <c r="A633" s="1" t="s">
        <v>11</v>
      </c>
      <c r="B633" s="1" t="s">
        <v>32</v>
      </c>
      <c r="C633" s="1">
        <v>22</v>
      </c>
      <c r="D633" s="1">
        <v>7.85</v>
      </c>
      <c r="E633" s="1">
        <v>7.85</v>
      </c>
      <c r="F633" s="1">
        <v>251</v>
      </c>
      <c r="G633" s="1">
        <v>1.85</v>
      </c>
      <c r="H633" s="1">
        <v>1.75</v>
      </c>
      <c r="I633" s="1">
        <v>810</v>
      </c>
      <c r="J633">
        <v>2105</v>
      </c>
      <c r="K633" s="6">
        <v>79.952577967647002</v>
      </c>
      <c r="L633">
        <v>2021</v>
      </c>
    </row>
    <row r="634" spans="1:12">
      <c r="A634" s="1" t="s">
        <v>11</v>
      </c>
      <c r="B634" s="1" t="s">
        <v>32</v>
      </c>
      <c r="C634" s="1">
        <v>22</v>
      </c>
      <c r="D634" s="1">
        <v>7.65</v>
      </c>
      <c r="E634" s="1">
        <v>7.8</v>
      </c>
      <c r="F634" s="1">
        <v>264</v>
      </c>
      <c r="G634" s="1">
        <v>2.4</v>
      </c>
      <c r="H634" s="1">
        <v>3.1</v>
      </c>
      <c r="I634" s="1">
        <v>905</v>
      </c>
      <c r="J634">
        <v>2295</v>
      </c>
      <c r="K634" s="6">
        <v>80.484606188235304</v>
      </c>
      <c r="L634">
        <v>2021</v>
      </c>
    </row>
    <row r="635" spans="1:12">
      <c r="A635" s="1" t="s">
        <v>11</v>
      </c>
      <c r="B635" s="1" t="s">
        <v>32</v>
      </c>
      <c r="C635" s="1">
        <v>22</v>
      </c>
      <c r="D635" s="1">
        <v>7.6</v>
      </c>
      <c r="E635" s="1">
        <v>7.9</v>
      </c>
      <c r="F635" s="1">
        <v>184.5</v>
      </c>
      <c r="G635" s="1">
        <v>1</v>
      </c>
      <c r="H635" s="1">
        <v>0.5</v>
      </c>
      <c r="I635" s="1">
        <v>30</v>
      </c>
      <c r="J635">
        <v>109.5</v>
      </c>
      <c r="K635" s="6">
        <v>63.078491147058799</v>
      </c>
      <c r="L635">
        <v>2021</v>
      </c>
    </row>
    <row r="636" spans="1:12">
      <c r="A636" s="1" t="s">
        <v>11</v>
      </c>
      <c r="B636" s="1" t="s">
        <v>33</v>
      </c>
      <c r="C636" s="1">
        <v>25.5</v>
      </c>
      <c r="D636" s="1">
        <v>6.6</v>
      </c>
      <c r="E636" s="1">
        <v>8.25</v>
      </c>
      <c r="F636" s="1">
        <v>728.5</v>
      </c>
      <c r="G636" s="1">
        <v>2.35</v>
      </c>
      <c r="H636" s="1">
        <v>4.13</v>
      </c>
      <c r="I636" s="1">
        <v>66</v>
      </c>
      <c r="J636">
        <v>142.5</v>
      </c>
      <c r="K636" s="6">
        <v>61.691768362941197</v>
      </c>
      <c r="L636">
        <v>2021</v>
      </c>
    </row>
    <row r="637" spans="1:12">
      <c r="A637" s="1" t="s">
        <v>11</v>
      </c>
      <c r="B637" s="1" t="s">
        <v>33</v>
      </c>
      <c r="C637" s="1">
        <v>26.5</v>
      </c>
      <c r="D637" s="1">
        <v>4.8</v>
      </c>
      <c r="E637" s="1">
        <v>8.4</v>
      </c>
      <c r="F637" s="1">
        <v>5921.5</v>
      </c>
      <c r="G637" s="1">
        <v>2.95</v>
      </c>
      <c r="H637" s="1">
        <v>5.6550000000000002</v>
      </c>
      <c r="I637" s="1">
        <v>305</v>
      </c>
      <c r="J637">
        <v>780</v>
      </c>
      <c r="K637" s="6">
        <v>81.956709601176499</v>
      </c>
      <c r="L637">
        <v>2021</v>
      </c>
    </row>
    <row r="638" spans="1:12">
      <c r="A638" s="1" t="s">
        <v>11</v>
      </c>
      <c r="B638" s="1" t="s">
        <v>33</v>
      </c>
      <c r="C638" s="1">
        <v>24</v>
      </c>
      <c r="D638" s="1">
        <v>5.35</v>
      </c>
      <c r="E638" s="1">
        <v>8.0500000000000007</v>
      </c>
      <c r="F638" s="1">
        <v>881.5</v>
      </c>
      <c r="G638" s="1">
        <v>2.2000000000000002</v>
      </c>
      <c r="H638" s="1">
        <v>4.03</v>
      </c>
      <c r="I638" s="1">
        <v>350</v>
      </c>
      <c r="J638">
        <v>780</v>
      </c>
      <c r="K638" s="6">
        <v>59.287178395294099</v>
      </c>
      <c r="L638">
        <v>2021</v>
      </c>
    </row>
    <row r="639" spans="1:12">
      <c r="A639" s="1" t="s">
        <v>11</v>
      </c>
      <c r="B639" s="1" t="s">
        <v>33</v>
      </c>
      <c r="C639" s="1">
        <v>29</v>
      </c>
      <c r="D639" s="1">
        <v>4.2</v>
      </c>
      <c r="E639" s="1">
        <v>7.2</v>
      </c>
      <c r="F639" s="1">
        <v>194.5</v>
      </c>
      <c r="G639" s="1">
        <v>1.2</v>
      </c>
      <c r="H639" s="1">
        <v>1</v>
      </c>
      <c r="I639" s="1">
        <v>58</v>
      </c>
      <c r="J639">
        <v>107</v>
      </c>
      <c r="K639" s="6">
        <v>41.790290935294102</v>
      </c>
      <c r="L639">
        <v>2021</v>
      </c>
    </row>
    <row r="640" spans="1:12">
      <c r="A640" s="1" t="s">
        <v>11</v>
      </c>
      <c r="B640" s="1" t="s">
        <v>33</v>
      </c>
      <c r="C640" s="1">
        <v>25.5</v>
      </c>
      <c r="D640" s="1">
        <v>7.45</v>
      </c>
      <c r="E640" s="1">
        <v>8.65</v>
      </c>
      <c r="F640" s="1">
        <v>653.5</v>
      </c>
      <c r="G640" s="1">
        <v>1.65</v>
      </c>
      <c r="H640" s="1">
        <v>2.6</v>
      </c>
      <c r="I640" s="1">
        <v>49</v>
      </c>
      <c r="J640">
        <v>112.5</v>
      </c>
      <c r="K640" s="6">
        <v>66.489413438235303</v>
      </c>
      <c r="L640">
        <v>2021</v>
      </c>
    </row>
    <row r="641" spans="1:12">
      <c r="A641" s="1" t="s">
        <v>11</v>
      </c>
      <c r="B641" s="1" t="s">
        <v>33</v>
      </c>
      <c r="C641" s="1">
        <v>26</v>
      </c>
      <c r="D641" s="1">
        <v>7.5</v>
      </c>
      <c r="E641" s="1">
        <v>8.65</v>
      </c>
      <c r="F641" s="1">
        <v>592.5</v>
      </c>
      <c r="G641" s="1">
        <v>1.85</v>
      </c>
      <c r="H641" s="1">
        <v>2.395</v>
      </c>
      <c r="I641" s="1">
        <v>57</v>
      </c>
      <c r="J641">
        <v>107</v>
      </c>
      <c r="K641" s="6">
        <v>66.530088828235293</v>
      </c>
      <c r="L641">
        <v>2021</v>
      </c>
    </row>
    <row r="642" spans="1:12">
      <c r="A642" s="1" t="s">
        <v>11</v>
      </c>
      <c r="B642" s="1" t="s">
        <v>33</v>
      </c>
      <c r="C642" s="1">
        <v>24</v>
      </c>
      <c r="D642" s="1">
        <v>2.4500000000000002</v>
      </c>
      <c r="E642" s="1">
        <v>8.85</v>
      </c>
      <c r="F642" s="1">
        <v>1940</v>
      </c>
      <c r="G642" s="1">
        <v>4.55</v>
      </c>
      <c r="H642" s="1">
        <v>6.41</v>
      </c>
      <c r="I642" s="1">
        <v>276.5</v>
      </c>
      <c r="J642">
        <v>655</v>
      </c>
      <c r="K642" s="6">
        <v>49.408407375882298</v>
      </c>
      <c r="L642">
        <v>2021</v>
      </c>
    </row>
    <row r="643" spans="1:12">
      <c r="A643" s="1" t="s">
        <v>11</v>
      </c>
      <c r="B643" s="1" t="s">
        <v>33</v>
      </c>
      <c r="C643" s="1">
        <v>26</v>
      </c>
      <c r="D643" s="1">
        <v>4.05</v>
      </c>
      <c r="E643" s="1">
        <v>8</v>
      </c>
      <c r="F643" s="1">
        <v>352.5</v>
      </c>
      <c r="G643" s="1">
        <v>2.75</v>
      </c>
      <c r="H643" s="1">
        <v>2.82</v>
      </c>
      <c r="I643" s="1">
        <v>195</v>
      </c>
      <c r="J643">
        <v>460</v>
      </c>
      <c r="K643" s="6">
        <v>46.778144695882403</v>
      </c>
      <c r="L643">
        <v>2021</v>
      </c>
    </row>
    <row r="644" spans="1:12">
      <c r="A644" s="1" t="s">
        <v>11</v>
      </c>
      <c r="B644" s="1" t="s">
        <v>33</v>
      </c>
      <c r="C644" s="1">
        <v>23.5</v>
      </c>
      <c r="D644" s="1">
        <v>7.95</v>
      </c>
      <c r="E644" s="1">
        <v>7.9</v>
      </c>
      <c r="F644" s="1">
        <v>339</v>
      </c>
      <c r="G644" s="1">
        <v>1.55</v>
      </c>
      <c r="H644" s="1">
        <v>1.625</v>
      </c>
      <c r="I644" s="1">
        <v>58</v>
      </c>
      <c r="J644">
        <v>107</v>
      </c>
      <c r="K644" s="6">
        <v>66.215249947058794</v>
      </c>
      <c r="L644">
        <v>2021</v>
      </c>
    </row>
    <row r="645" spans="1:12">
      <c r="A645" s="1" t="s">
        <v>11</v>
      </c>
      <c r="B645" s="1" t="s">
        <v>33</v>
      </c>
      <c r="C645" s="1">
        <v>25</v>
      </c>
      <c r="D645" s="1">
        <v>4.3499999999999996</v>
      </c>
      <c r="E645" s="1">
        <v>8.15</v>
      </c>
      <c r="F645" s="1">
        <v>818.5</v>
      </c>
      <c r="G645" s="1">
        <v>3.1</v>
      </c>
      <c r="H645" s="1">
        <v>4.83</v>
      </c>
      <c r="I645" s="1">
        <v>305</v>
      </c>
      <c r="J645">
        <v>670</v>
      </c>
      <c r="K645" s="6">
        <v>52.972611954117603</v>
      </c>
      <c r="L645">
        <v>2021</v>
      </c>
    </row>
    <row r="646" spans="1:12">
      <c r="A646" s="1" t="s">
        <v>11</v>
      </c>
      <c r="B646" s="1" t="s">
        <v>33</v>
      </c>
      <c r="C646" s="1">
        <v>19.75</v>
      </c>
      <c r="D646" s="1">
        <v>5.55</v>
      </c>
      <c r="E646" s="1">
        <v>7.95</v>
      </c>
      <c r="F646" s="1">
        <v>325</v>
      </c>
      <c r="G646" s="1">
        <v>2.35</v>
      </c>
      <c r="H646" s="1">
        <v>2.605</v>
      </c>
      <c r="I646" s="1">
        <v>107</v>
      </c>
      <c r="J646">
        <v>165</v>
      </c>
      <c r="K646" s="6">
        <v>52.993642636470597</v>
      </c>
      <c r="L646">
        <v>2021</v>
      </c>
    </row>
    <row r="647" spans="1:12">
      <c r="A647" s="1" t="s">
        <v>11</v>
      </c>
      <c r="B647" s="1" t="s">
        <v>33</v>
      </c>
      <c r="C647" s="1">
        <v>24</v>
      </c>
      <c r="D647" s="1">
        <v>5.25</v>
      </c>
      <c r="E647" s="1">
        <v>8.25</v>
      </c>
      <c r="F647" s="1">
        <v>807</v>
      </c>
      <c r="G647" s="1">
        <v>2.95</v>
      </c>
      <c r="H647" s="1">
        <v>2.6549999999999998</v>
      </c>
      <c r="I647" s="1">
        <v>157.5</v>
      </c>
      <c r="J647">
        <v>305</v>
      </c>
      <c r="K647" s="6">
        <v>55.531326512941199</v>
      </c>
      <c r="L647">
        <v>2021</v>
      </c>
    </row>
    <row r="648" spans="1:12">
      <c r="A648" s="1" t="s">
        <v>11</v>
      </c>
      <c r="B648" s="1" t="s">
        <v>33</v>
      </c>
      <c r="C648" s="1">
        <v>25.5</v>
      </c>
      <c r="D648" s="1">
        <v>6</v>
      </c>
      <c r="E648" s="1">
        <v>8</v>
      </c>
      <c r="F648" s="1">
        <v>523.5</v>
      </c>
      <c r="G648" s="1">
        <v>1.9</v>
      </c>
      <c r="H648" s="1">
        <v>3.57</v>
      </c>
      <c r="I648" s="1">
        <v>31</v>
      </c>
      <c r="J648">
        <v>57</v>
      </c>
      <c r="K648" s="6">
        <v>55.7604208458824</v>
      </c>
      <c r="L648">
        <v>2021</v>
      </c>
    </row>
    <row r="649" spans="1:12">
      <c r="A649" s="1" t="s">
        <v>11</v>
      </c>
      <c r="B649" s="1" t="s">
        <v>33</v>
      </c>
      <c r="C649" s="1">
        <v>24</v>
      </c>
      <c r="D649" s="1">
        <v>6.05</v>
      </c>
      <c r="E649" s="1">
        <v>7.65</v>
      </c>
      <c r="F649" s="1">
        <v>305</v>
      </c>
      <c r="G649" s="1">
        <v>3.35</v>
      </c>
      <c r="H649" s="1">
        <v>3.31</v>
      </c>
      <c r="I649" s="1">
        <v>58</v>
      </c>
      <c r="J649">
        <v>121.5</v>
      </c>
      <c r="K649" s="6">
        <v>55.440454269999996</v>
      </c>
      <c r="L649">
        <v>2021</v>
      </c>
    </row>
    <row r="650" spans="1:12">
      <c r="A650" s="1" t="s">
        <v>11</v>
      </c>
      <c r="B650" s="1" t="s">
        <v>33</v>
      </c>
      <c r="C650" s="1">
        <v>21.5</v>
      </c>
      <c r="D650" s="1">
        <v>6.45</v>
      </c>
      <c r="E650" s="1">
        <v>8.5500000000000007</v>
      </c>
      <c r="F650" s="1">
        <v>625</v>
      </c>
      <c r="G650" s="1">
        <v>2.0499999999999998</v>
      </c>
      <c r="H650" s="1">
        <v>2.3250000000000002</v>
      </c>
      <c r="I650" s="1">
        <v>86.5</v>
      </c>
      <c r="J650">
        <v>166.5</v>
      </c>
      <c r="K650" s="6">
        <v>60.835040729411801</v>
      </c>
      <c r="L650">
        <v>2021</v>
      </c>
    </row>
    <row r="651" spans="1:12">
      <c r="A651" s="1" t="s">
        <v>11</v>
      </c>
      <c r="B651" s="1" t="s">
        <v>33</v>
      </c>
      <c r="C651" s="1">
        <v>22</v>
      </c>
      <c r="D651" s="1">
        <v>5.9</v>
      </c>
      <c r="E651" s="1">
        <v>8.8000000000000007</v>
      </c>
      <c r="F651" s="1">
        <v>610.5</v>
      </c>
      <c r="G651" s="1">
        <v>1.9</v>
      </c>
      <c r="H651" s="1">
        <v>3.0550000000000002</v>
      </c>
      <c r="I651" s="1">
        <v>157.5</v>
      </c>
      <c r="J651">
        <v>290</v>
      </c>
      <c r="K651" s="6">
        <v>58.913032086470601</v>
      </c>
      <c r="L651">
        <v>2021</v>
      </c>
    </row>
    <row r="652" spans="1:12">
      <c r="A652" s="1" t="s">
        <v>11</v>
      </c>
      <c r="B652" s="1" t="s">
        <v>33</v>
      </c>
      <c r="C652" s="1">
        <v>25</v>
      </c>
      <c r="D652" s="1">
        <v>5.9</v>
      </c>
      <c r="E652" s="1">
        <v>8</v>
      </c>
      <c r="F652" s="1">
        <v>226</v>
      </c>
      <c r="G652" s="1">
        <v>1.35</v>
      </c>
      <c r="H652" s="1">
        <v>1.855</v>
      </c>
      <c r="I652" s="1">
        <v>44.5</v>
      </c>
      <c r="J652">
        <v>85</v>
      </c>
      <c r="K652" s="6">
        <v>53.5469756658824</v>
      </c>
      <c r="L652">
        <v>2021</v>
      </c>
    </row>
    <row r="653" spans="1:12">
      <c r="A653" s="1" t="s">
        <v>11</v>
      </c>
      <c r="B653" s="1" t="s">
        <v>33</v>
      </c>
      <c r="C653" s="1">
        <v>23.5</v>
      </c>
      <c r="D653" s="1">
        <v>4.9000000000000004</v>
      </c>
      <c r="E653" s="1">
        <v>8.4499999999999993</v>
      </c>
      <c r="F653" s="1">
        <v>625</v>
      </c>
      <c r="G653" s="1">
        <v>1.7</v>
      </c>
      <c r="H653" s="1">
        <v>2.7850000000000001</v>
      </c>
      <c r="I653" s="1">
        <v>48.5</v>
      </c>
      <c r="J653">
        <v>165</v>
      </c>
      <c r="K653" s="6">
        <v>51.348732540588202</v>
      </c>
      <c r="L653">
        <v>2021</v>
      </c>
    </row>
    <row r="654" spans="1:12">
      <c r="A654" s="1" t="s">
        <v>11</v>
      </c>
      <c r="B654" s="1" t="s">
        <v>33</v>
      </c>
      <c r="C654" s="1">
        <v>24</v>
      </c>
      <c r="D654" s="1">
        <v>5.3</v>
      </c>
      <c r="E654" s="1">
        <v>7.9</v>
      </c>
      <c r="F654" s="1">
        <v>1566.5</v>
      </c>
      <c r="G654" s="1">
        <v>2.25</v>
      </c>
      <c r="H654" s="1">
        <v>5.31</v>
      </c>
      <c r="I654" s="1">
        <v>121.5</v>
      </c>
      <c r="J654">
        <v>195</v>
      </c>
      <c r="K654" s="6">
        <v>57.842741317058803</v>
      </c>
      <c r="L654">
        <v>2021</v>
      </c>
    </row>
    <row r="655" spans="1:12">
      <c r="A655" s="1" t="s">
        <v>11</v>
      </c>
      <c r="B655" s="1" t="s">
        <v>35</v>
      </c>
      <c r="C655" s="1">
        <v>22.5</v>
      </c>
      <c r="D655" s="1">
        <v>6.5</v>
      </c>
      <c r="E655" s="1">
        <v>7.1</v>
      </c>
      <c r="F655" s="1">
        <v>121.5</v>
      </c>
      <c r="G655" s="1">
        <v>2.5</v>
      </c>
      <c r="H655" s="1">
        <v>0.63500000000000001</v>
      </c>
      <c r="I655" s="1">
        <v>25</v>
      </c>
      <c r="J655">
        <v>60.5</v>
      </c>
      <c r="K655" s="6">
        <v>55.045589246470598</v>
      </c>
      <c r="L655">
        <v>2021</v>
      </c>
    </row>
    <row r="656" spans="1:12">
      <c r="A656" s="1" t="s">
        <v>11</v>
      </c>
      <c r="B656" s="1" t="s">
        <v>35</v>
      </c>
      <c r="C656" s="1">
        <v>33</v>
      </c>
      <c r="D656" s="1">
        <v>7.45</v>
      </c>
      <c r="E656" s="1">
        <v>7.55</v>
      </c>
      <c r="F656" s="1">
        <v>610</v>
      </c>
      <c r="G656" s="1">
        <v>2.5</v>
      </c>
      <c r="H656" s="1">
        <v>0.42</v>
      </c>
      <c r="I656" s="1">
        <v>2</v>
      </c>
      <c r="J656">
        <v>35</v>
      </c>
      <c r="K656" s="6">
        <v>63.753065881176497</v>
      </c>
      <c r="L656">
        <v>2021</v>
      </c>
    </row>
    <row r="657" spans="1:12">
      <c r="A657" s="1" t="s">
        <v>11</v>
      </c>
      <c r="B657" s="1" t="s">
        <v>35</v>
      </c>
      <c r="C657" s="1">
        <v>32</v>
      </c>
      <c r="D657" s="1">
        <v>6.5</v>
      </c>
      <c r="E657" s="1">
        <v>7.65</v>
      </c>
      <c r="F657" s="1">
        <v>1169.5</v>
      </c>
      <c r="G657" s="1">
        <v>3</v>
      </c>
      <c r="H657" s="1">
        <v>0.47</v>
      </c>
      <c r="I657" s="1">
        <v>40</v>
      </c>
      <c r="J657">
        <v>117</v>
      </c>
      <c r="K657" s="6">
        <v>61.960204040000001</v>
      </c>
      <c r="L657">
        <v>2021</v>
      </c>
    </row>
    <row r="658" spans="1:12">
      <c r="A658" s="1" t="s">
        <v>11</v>
      </c>
      <c r="B658" s="1" t="s">
        <v>35</v>
      </c>
      <c r="C658" s="1">
        <v>30.5</v>
      </c>
      <c r="D658" s="1">
        <v>5.95</v>
      </c>
      <c r="E658" s="1">
        <v>7.55</v>
      </c>
      <c r="F658" s="1">
        <v>33865</v>
      </c>
      <c r="G658" s="1">
        <v>3</v>
      </c>
      <c r="H658" s="1">
        <v>0.91</v>
      </c>
      <c r="I658" s="1">
        <v>23.5</v>
      </c>
      <c r="J658">
        <v>117</v>
      </c>
      <c r="K658" s="6">
        <v>218.98061856117599</v>
      </c>
      <c r="L658">
        <v>2021</v>
      </c>
    </row>
    <row r="659" spans="1:12">
      <c r="A659" s="1" t="s">
        <v>11</v>
      </c>
      <c r="B659" s="1" t="s">
        <v>35</v>
      </c>
      <c r="C659" s="1">
        <v>29</v>
      </c>
      <c r="D659" s="1">
        <v>6.1</v>
      </c>
      <c r="E659" s="1">
        <v>7.3</v>
      </c>
      <c r="F659" s="1">
        <v>546</v>
      </c>
      <c r="G659" s="1">
        <v>3</v>
      </c>
      <c r="H659" s="1">
        <v>0.47</v>
      </c>
      <c r="I659" s="1">
        <v>11</v>
      </c>
      <c r="J659">
        <v>101</v>
      </c>
      <c r="K659" s="6">
        <v>55.714494834117701</v>
      </c>
      <c r="L659">
        <v>2021</v>
      </c>
    </row>
    <row r="660" spans="1:12">
      <c r="A660" s="1" t="s">
        <v>11</v>
      </c>
      <c r="B660" s="1" t="s">
        <v>35</v>
      </c>
      <c r="C660" s="1">
        <v>24</v>
      </c>
      <c r="D660" s="1">
        <v>6.45</v>
      </c>
      <c r="E660" s="1">
        <v>6.6</v>
      </c>
      <c r="F660" s="1">
        <v>415.5</v>
      </c>
      <c r="G660" s="1">
        <v>2.75</v>
      </c>
      <c r="H660" s="1">
        <v>0.32500000000000001</v>
      </c>
      <c r="I660" s="1">
        <v>79</v>
      </c>
      <c r="J660">
        <v>225</v>
      </c>
      <c r="K660" s="6">
        <v>56.490236282352903</v>
      </c>
      <c r="L660">
        <v>2021</v>
      </c>
    </row>
    <row r="661" spans="1:12">
      <c r="A661" s="1" t="s">
        <v>11</v>
      </c>
      <c r="B661" s="1" t="s">
        <v>35</v>
      </c>
      <c r="C661" s="1">
        <v>26.5</v>
      </c>
      <c r="D661" s="1">
        <v>6.2</v>
      </c>
      <c r="E661" s="1">
        <v>7.35</v>
      </c>
      <c r="F661" s="1">
        <v>516.5</v>
      </c>
      <c r="G661" s="1">
        <v>2</v>
      </c>
      <c r="H661" s="1">
        <v>0.56999999999999995</v>
      </c>
      <c r="I661" s="1">
        <v>34.5</v>
      </c>
      <c r="J661">
        <v>89</v>
      </c>
      <c r="K661" s="6">
        <v>55.687319063529401</v>
      </c>
      <c r="L661">
        <v>2021</v>
      </c>
    </row>
    <row r="662" spans="1:12">
      <c r="A662" s="1" t="s">
        <v>11</v>
      </c>
      <c r="B662" s="1" t="s">
        <v>35</v>
      </c>
      <c r="C662" s="1">
        <v>25</v>
      </c>
      <c r="D662" s="1">
        <v>6.15</v>
      </c>
      <c r="E662" s="1">
        <v>6.9</v>
      </c>
      <c r="F662" s="1">
        <v>306.5</v>
      </c>
      <c r="G662" s="1">
        <v>1.6</v>
      </c>
      <c r="H662" s="1">
        <v>0.32500000000000001</v>
      </c>
      <c r="I662" s="1">
        <v>75.5</v>
      </c>
      <c r="J662">
        <v>185</v>
      </c>
      <c r="K662" s="6">
        <v>53.9414298088235</v>
      </c>
      <c r="L662">
        <v>2021</v>
      </c>
    </row>
    <row r="663" spans="1:12">
      <c r="A663" s="1" t="s">
        <v>11</v>
      </c>
      <c r="B663" s="1" t="s">
        <v>36</v>
      </c>
      <c r="C663" s="1">
        <v>22</v>
      </c>
      <c r="D663" s="1">
        <v>2.35</v>
      </c>
      <c r="E663" s="1">
        <v>7.5</v>
      </c>
      <c r="F663" s="1">
        <v>1055</v>
      </c>
      <c r="G663" s="1">
        <v>9.5</v>
      </c>
      <c r="H663" s="1">
        <v>5.4</v>
      </c>
      <c r="I663" s="1">
        <v>12.5</v>
      </c>
      <c r="J663">
        <v>310</v>
      </c>
      <c r="K663" s="6">
        <v>41.556546711764703</v>
      </c>
      <c r="L663">
        <v>2021</v>
      </c>
    </row>
    <row r="664" spans="1:12">
      <c r="A664" s="1" t="s">
        <v>11</v>
      </c>
      <c r="B664" s="1" t="s">
        <v>36</v>
      </c>
      <c r="C664" s="1">
        <v>28.5</v>
      </c>
      <c r="D664" s="1">
        <v>0.8</v>
      </c>
      <c r="E664" s="1">
        <v>7.6</v>
      </c>
      <c r="F664" s="1">
        <v>1412.5</v>
      </c>
      <c r="G664" s="1">
        <v>10.9</v>
      </c>
      <c r="H664" s="1">
        <v>13.7</v>
      </c>
      <c r="I664" s="1">
        <v>36</v>
      </c>
      <c r="J664">
        <v>335</v>
      </c>
      <c r="K664" s="6">
        <v>35.747369270588202</v>
      </c>
      <c r="L664">
        <v>2021</v>
      </c>
    </row>
    <row r="665" spans="1:12">
      <c r="A665" s="1" t="s">
        <v>11</v>
      </c>
      <c r="B665" s="1" t="s">
        <v>36</v>
      </c>
      <c r="C665" s="1">
        <v>27</v>
      </c>
      <c r="D665" s="1">
        <v>2.9</v>
      </c>
      <c r="E665" s="1">
        <v>7.65</v>
      </c>
      <c r="F665" s="1">
        <v>804.5</v>
      </c>
      <c r="G665" s="1">
        <v>6</v>
      </c>
      <c r="H665" s="1">
        <v>4.7</v>
      </c>
      <c r="I665" s="1">
        <v>38.5</v>
      </c>
      <c r="J665">
        <v>340</v>
      </c>
      <c r="K665" s="6">
        <v>42.333692900000003</v>
      </c>
      <c r="L665">
        <v>2021</v>
      </c>
    </row>
    <row r="666" spans="1:12">
      <c r="A666" s="1" t="s">
        <v>11</v>
      </c>
      <c r="B666" s="1" t="s">
        <v>36</v>
      </c>
      <c r="C666" s="1">
        <v>28</v>
      </c>
      <c r="D666" s="1">
        <v>2.4</v>
      </c>
      <c r="E666" s="1">
        <v>7.8</v>
      </c>
      <c r="F666" s="1">
        <v>1056</v>
      </c>
      <c r="G666" s="1">
        <v>7.7</v>
      </c>
      <c r="H666" s="1">
        <v>19.350000000000001</v>
      </c>
      <c r="I666" s="1">
        <v>22.5</v>
      </c>
      <c r="J666">
        <v>285</v>
      </c>
      <c r="K666" s="6">
        <v>42.221269988235299</v>
      </c>
      <c r="L666">
        <v>2021</v>
      </c>
    </row>
    <row r="667" spans="1:12">
      <c r="A667" s="1" t="s">
        <v>11</v>
      </c>
      <c r="B667" s="1" t="s">
        <v>36</v>
      </c>
      <c r="C667" s="1">
        <v>30</v>
      </c>
      <c r="D667" s="1">
        <v>0.3</v>
      </c>
      <c r="E667" s="1">
        <v>7.45</v>
      </c>
      <c r="F667" s="1">
        <v>1257</v>
      </c>
      <c r="G667" s="1">
        <v>11.2</v>
      </c>
      <c r="H667" s="1">
        <v>9.15</v>
      </c>
      <c r="I667" s="1">
        <v>53.5</v>
      </c>
      <c r="J667">
        <v>410</v>
      </c>
      <c r="K667" s="6">
        <v>32.165854382352897</v>
      </c>
      <c r="L667">
        <v>2021</v>
      </c>
    </row>
    <row r="668" spans="1:12">
      <c r="A668" s="1" t="s">
        <v>11</v>
      </c>
      <c r="B668" s="1" t="s">
        <v>36</v>
      </c>
      <c r="C668" s="1">
        <v>26.5</v>
      </c>
      <c r="D668" s="1">
        <v>2.2000000000000002</v>
      </c>
      <c r="E668" s="1">
        <v>7.85</v>
      </c>
      <c r="F668" s="1">
        <v>939.5</v>
      </c>
      <c r="G668" s="1">
        <v>4.7</v>
      </c>
      <c r="H668" s="1">
        <v>8.9</v>
      </c>
      <c r="I668" s="1">
        <v>23</v>
      </c>
      <c r="J668">
        <v>355</v>
      </c>
      <c r="K668" s="6">
        <v>39.001628117647101</v>
      </c>
      <c r="L668">
        <v>2021</v>
      </c>
    </row>
    <row r="669" spans="1:12">
      <c r="A669" s="1" t="s">
        <v>11</v>
      </c>
      <c r="B669" s="1" t="s">
        <v>36</v>
      </c>
      <c r="C669" s="1">
        <v>24</v>
      </c>
      <c r="D669" s="1">
        <v>0.3</v>
      </c>
      <c r="E669" s="1">
        <v>7.3</v>
      </c>
      <c r="F669" s="1">
        <v>1014.5</v>
      </c>
      <c r="G669" s="1">
        <v>12</v>
      </c>
      <c r="H669" s="1">
        <v>6</v>
      </c>
      <c r="I669" s="1">
        <v>40.5</v>
      </c>
      <c r="J669">
        <v>375</v>
      </c>
      <c r="K669" s="6">
        <v>30.6197607941176</v>
      </c>
      <c r="L669">
        <v>2021</v>
      </c>
    </row>
    <row r="670" spans="1:12">
      <c r="A670" s="1" t="s">
        <v>11</v>
      </c>
      <c r="B670" s="1" t="s">
        <v>36</v>
      </c>
      <c r="C670" s="1">
        <v>26.5</v>
      </c>
      <c r="D670" s="1">
        <v>1.1499999999999999</v>
      </c>
      <c r="E670" s="1">
        <v>7.8</v>
      </c>
      <c r="F670" s="1">
        <v>1180</v>
      </c>
      <c r="G670" s="1">
        <v>8</v>
      </c>
      <c r="H670" s="1">
        <v>8.5</v>
      </c>
      <c r="I670" s="1">
        <v>42</v>
      </c>
      <c r="J670">
        <v>600</v>
      </c>
      <c r="K670" s="6">
        <v>37.296100588235298</v>
      </c>
      <c r="L670">
        <v>2021</v>
      </c>
    </row>
    <row r="671" spans="1:12">
      <c r="A671" s="1" t="s">
        <v>11</v>
      </c>
      <c r="B671" s="1" t="s">
        <v>36</v>
      </c>
      <c r="C671" s="1">
        <v>24.5</v>
      </c>
      <c r="D671" s="1">
        <v>6.3</v>
      </c>
      <c r="E671" s="1">
        <v>6.95</v>
      </c>
      <c r="F671" s="1">
        <v>567.5</v>
      </c>
      <c r="G671" s="1">
        <v>2.5499999999999998</v>
      </c>
      <c r="H671" s="1">
        <v>5.5949999999999998</v>
      </c>
      <c r="I671" s="1">
        <v>13.5</v>
      </c>
      <c r="J671">
        <v>175</v>
      </c>
      <c r="K671" s="6">
        <v>56.910139928235303</v>
      </c>
      <c r="L671">
        <v>2021</v>
      </c>
    </row>
    <row r="672" spans="1:12">
      <c r="A672" s="1" t="s">
        <v>11</v>
      </c>
      <c r="B672" s="1" t="s">
        <v>36</v>
      </c>
      <c r="C672" s="1">
        <v>25</v>
      </c>
      <c r="D672" s="1">
        <v>1.6</v>
      </c>
      <c r="E672" s="1">
        <v>7.65</v>
      </c>
      <c r="F672" s="1">
        <v>1276</v>
      </c>
      <c r="G672" s="1">
        <v>12</v>
      </c>
      <c r="H672" s="1">
        <v>11.45</v>
      </c>
      <c r="I672" s="1">
        <v>26.5</v>
      </c>
      <c r="J672">
        <v>390</v>
      </c>
      <c r="K672" s="6">
        <v>40.702152900000002</v>
      </c>
      <c r="L672">
        <v>2021</v>
      </c>
    </row>
    <row r="673" spans="1:12">
      <c r="A673" s="1" t="s">
        <v>11</v>
      </c>
      <c r="B673" s="1" t="s">
        <v>36</v>
      </c>
      <c r="C673" s="1">
        <v>28</v>
      </c>
      <c r="D673" s="1">
        <v>2.1</v>
      </c>
      <c r="E673" s="1">
        <v>7.65</v>
      </c>
      <c r="F673" s="1">
        <v>1517</v>
      </c>
      <c r="G673" s="1">
        <v>8.0500000000000007</v>
      </c>
      <c r="H673" s="1">
        <v>7.45</v>
      </c>
      <c r="I673" s="1">
        <v>37</v>
      </c>
      <c r="J673">
        <v>355</v>
      </c>
      <c r="K673" s="6">
        <v>42.39753245</v>
      </c>
      <c r="L673">
        <v>2021</v>
      </c>
    </row>
    <row r="674" spans="1:12">
      <c r="A674" s="1" t="s">
        <v>11</v>
      </c>
      <c r="B674" s="1" t="s">
        <v>36</v>
      </c>
      <c r="C674" s="1">
        <v>24.5</v>
      </c>
      <c r="D674" s="1">
        <v>3.05</v>
      </c>
      <c r="E674" s="1">
        <v>7.8</v>
      </c>
      <c r="F674" s="1">
        <v>916.5</v>
      </c>
      <c r="G674" s="1">
        <v>4.5</v>
      </c>
      <c r="H674" s="1">
        <v>179.9</v>
      </c>
      <c r="I674" s="1">
        <v>19.5</v>
      </c>
      <c r="J674">
        <v>280.5</v>
      </c>
      <c r="K674" s="6">
        <v>53.2143123882353</v>
      </c>
      <c r="L674">
        <v>2021</v>
      </c>
    </row>
    <row r="675" spans="1:12">
      <c r="A675" s="1" t="s">
        <v>11</v>
      </c>
      <c r="B675" s="1" t="s">
        <v>36</v>
      </c>
      <c r="C675" s="1">
        <v>29</v>
      </c>
      <c r="D675" s="1">
        <v>1.25</v>
      </c>
      <c r="E675" s="1">
        <v>7.7</v>
      </c>
      <c r="F675" s="1">
        <v>1406</v>
      </c>
      <c r="G675" s="1">
        <v>9</v>
      </c>
      <c r="H675" s="1">
        <v>10.1</v>
      </c>
      <c r="I675" s="1">
        <v>42</v>
      </c>
      <c r="J675">
        <v>410</v>
      </c>
      <c r="K675" s="6">
        <v>37.976667729411801</v>
      </c>
      <c r="L675">
        <v>2021</v>
      </c>
    </row>
    <row r="676" spans="1:12">
      <c r="A676" s="1" t="s">
        <v>11</v>
      </c>
      <c r="B676" s="1" t="s">
        <v>36</v>
      </c>
      <c r="C676" s="1">
        <v>28.5</v>
      </c>
      <c r="D676" s="1">
        <v>3.6</v>
      </c>
      <c r="E676" s="1">
        <v>7.9</v>
      </c>
      <c r="F676" s="1">
        <v>474.5</v>
      </c>
      <c r="G676" s="1">
        <v>4.05</v>
      </c>
      <c r="H676" s="1">
        <v>2.15</v>
      </c>
      <c r="I676" s="1">
        <v>17.5</v>
      </c>
      <c r="J676">
        <v>284</v>
      </c>
      <c r="K676" s="6">
        <v>43.826403997058797</v>
      </c>
      <c r="L676">
        <v>2021</v>
      </c>
    </row>
    <row r="677" spans="1:12">
      <c r="A677" s="1" t="s">
        <v>11</v>
      </c>
      <c r="B677" s="1" t="s">
        <v>36</v>
      </c>
      <c r="C677" s="1">
        <v>26</v>
      </c>
      <c r="D677" s="1">
        <v>2.0499999999999998</v>
      </c>
      <c r="E677" s="1">
        <v>7.65</v>
      </c>
      <c r="F677" s="1">
        <v>1434.5</v>
      </c>
      <c r="G677" s="1">
        <v>10.6</v>
      </c>
      <c r="H677" s="1">
        <v>8.5500000000000007</v>
      </c>
      <c r="I677" s="1">
        <v>46</v>
      </c>
      <c r="J677">
        <v>317</v>
      </c>
      <c r="K677" s="6">
        <v>42.734642200000003</v>
      </c>
      <c r="L677">
        <v>2021</v>
      </c>
    </row>
    <row r="678" spans="1:12">
      <c r="A678" s="1" t="s">
        <v>11</v>
      </c>
      <c r="B678" s="1" t="s">
        <v>36</v>
      </c>
      <c r="C678" s="1">
        <v>27.5</v>
      </c>
      <c r="D678" s="1">
        <v>2</v>
      </c>
      <c r="E678" s="1">
        <v>8.0500000000000007</v>
      </c>
      <c r="F678" s="1">
        <v>1259</v>
      </c>
      <c r="G678" s="1">
        <v>4.5</v>
      </c>
      <c r="H678" s="1">
        <v>7.5</v>
      </c>
      <c r="I678" s="1">
        <v>30.5</v>
      </c>
      <c r="J678">
        <v>410</v>
      </c>
      <c r="K678" s="6">
        <v>40.023475735294099</v>
      </c>
      <c r="L678">
        <v>2021</v>
      </c>
    </row>
    <row r="679" spans="1:12">
      <c r="A679" s="1" t="s">
        <v>11</v>
      </c>
      <c r="B679" s="1" t="s">
        <v>36</v>
      </c>
      <c r="C679" s="1">
        <v>26</v>
      </c>
      <c r="D679" s="1">
        <v>2.2000000000000002</v>
      </c>
      <c r="E679" s="1">
        <v>7.75</v>
      </c>
      <c r="F679" s="1">
        <v>1161</v>
      </c>
      <c r="G679" s="1">
        <v>6.5</v>
      </c>
      <c r="H679" s="1">
        <v>6.45</v>
      </c>
      <c r="I679" s="1">
        <v>22</v>
      </c>
      <c r="J679">
        <v>380</v>
      </c>
      <c r="K679" s="6">
        <v>40.807764458823499</v>
      </c>
      <c r="L679">
        <v>2021</v>
      </c>
    </row>
    <row r="680" spans="1:12">
      <c r="A680" s="1" t="s">
        <v>11</v>
      </c>
      <c r="B680" s="1" t="s">
        <v>36</v>
      </c>
      <c r="C680" s="1">
        <v>25</v>
      </c>
      <c r="D680" s="1">
        <v>2.1</v>
      </c>
      <c r="E680" s="1">
        <v>7.75</v>
      </c>
      <c r="F680" s="1">
        <v>1071.5</v>
      </c>
      <c r="G680" s="1">
        <v>9</v>
      </c>
      <c r="H680" s="1">
        <v>22.6</v>
      </c>
      <c r="I680" s="1">
        <v>20.5</v>
      </c>
      <c r="J680">
        <v>355</v>
      </c>
      <c r="K680" s="6">
        <v>41.773429758823497</v>
      </c>
      <c r="L680">
        <v>2021</v>
      </c>
    </row>
    <row r="681" spans="1:12">
      <c r="A681" s="1" t="s">
        <v>11</v>
      </c>
      <c r="B681" s="1" t="s">
        <v>36</v>
      </c>
      <c r="C681" s="1">
        <v>25.5</v>
      </c>
      <c r="D681" s="1">
        <v>0.3</v>
      </c>
      <c r="E681" s="1">
        <v>7.75</v>
      </c>
      <c r="F681" s="1">
        <v>1323</v>
      </c>
      <c r="G681" s="1">
        <v>8</v>
      </c>
      <c r="H681" s="1">
        <v>4.55</v>
      </c>
      <c r="I681" s="1">
        <v>52.5</v>
      </c>
      <c r="J681">
        <v>485</v>
      </c>
      <c r="K681" s="6">
        <v>31.811889158823501</v>
      </c>
      <c r="L681">
        <v>2021</v>
      </c>
    </row>
    <row r="682" spans="1:12">
      <c r="A682" s="1" t="s">
        <v>11</v>
      </c>
      <c r="B682" s="1" t="s">
        <v>36</v>
      </c>
      <c r="C682" s="1">
        <v>24.5</v>
      </c>
      <c r="D682" s="1">
        <v>5.55</v>
      </c>
      <c r="E682" s="1">
        <v>7.7</v>
      </c>
      <c r="F682" s="1">
        <v>457</v>
      </c>
      <c r="G682" s="1">
        <v>2.35</v>
      </c>
      <c r="H682" s="1">
        <v>0.75</v>
      </c>
      <c r="I682" s="1">
        <v>3</v>
      </c>
      <c r="J682">
        <v>56</v>
      </c>
      <c r="K682" s="6">
        <v>52.220532879411799</v>
      </c>
      <c r="L682">
        <v>2021</v>
      </c>
    </row>
    <row r="683" spans="1:12">
      <c r="A683" s="1" t="s">
        <v>11</v>
      </c>
      <c r="B683" s="1" t="s">
        <v>36</v>
      </c>
      <c r="C683" s="1">
        <v>31.5</v>
      </c>
      <c r="D683" s="1">
        <v>0.6</v>
      </c>
      <c r="E683" s="1">
        <v>7.7</v>
      </c>
      <c r="F683" s="1">
        <v>2483.5</v>
      </c>
      <c r="G683" s="1">
        <v>14</v>
      </c>
      <c r="H683" s="1">
        <v>17.100000000000001</v>
      </c>
      <c r="I683" s="1">
        <v>73</v>
      </c>
      <c r="J683">
        <v>635</v>
      </c>
      <c r="K683" s="6">
        <v>43.958194229411802</v>
      </c>
      <c r="L683">
        <v>2021</v>
      </c>
    </row>
    <row r="684" spans="1:12">
      <c r="A684" s="1" t="s">
        <v>11</v>
      </c>
      <c r="B684" s="1" t="s">
        <v>36</v>
      </c>
      <c r="C684" s="1">
        <v>27.6</v>
      </c>
      <c r="D684" s="1">
        <v>1.35</v>
      </c>
      <c r="E684" s="1">
        <v>7.7</v>
      </c>
      <c r="F684" s="1">
        <v>1227</v>
      </c>
      <c r="G684" s="1">
        <v>6.9</v>
      </c>
      <c r="H684" s="1">
        <v>8.1999999999999993</v>
      </c>
      <c r="I684" s="1">
        <v>79.5</v>
      </c>
      <c r="J684">
        <v>675</v>
      </c>
      <c r="K684" s="6">
        <v>38.4952178294118</v>
      </c>
      <c r="L684">
        <v>2021</v>
      </c>
    </row>
    <row r="685" spans="1:12">
      <c r="A685" s="1" t="s">
        <v>11</v>
      </c>
      <c r="B685" s="1" t="s">
        <v>36</v>
      </c>
      <c r="C685" s="1">
        <v>25</v>
      </c>
      <c r="D685" s="1">
        <v>6.35</v>
      </c>
      <c r="E685" s="1">
        <v>6.9</v>
      </c>
      <c r="F685" s="1">
        <v>654</v>
      </c>
      <c r="G685" s="1">
        <v>2.85</v>
      </c>
      <c r="H685" s="1">
        <v>5.13</v>
      </c>
      <c r="I685" s="1">
        <v>17.5</v>
      </c>
      <c r="J685">
        <v>200</v>
      </c>
      <c r="K685" s="6">
        <v>57.830964068823498</v>
      </c>
      <c r="L685">
        <v>2021</v>
      </c>
    </row>
    <row r="686" spans="1:12">
      <c r="A686" s="1" t="s">
        <v>11</v>
      </c>
      <c r="B686" s="1" t="s">
        <v>36</v>
      </c>
      <c r="C686" s="1">
        <v>27.5</v>
      </c>
      <c r="D686" s="1">
        <v>3.95</v>
      </c>
      <c r="E686" s="1">
        <v>7.75</v>
      </c>
      <c r="F686" s="1">
        <v>524.5</v>
      </c>
      <c r="G686" s="1">
        <v>3.05</v>
      </c>
      <c r="H686" s="1">
        <v>1.35</v>
      </c>
      <c r="I686" s="1">
        <v>21</v>
      </c>
      <c r="J686">
        <v>195</v>
      </c>
      <c r="K686" s="6">
        <v>44.634201808823498</v>
      </c>
      <c r="L686">
        <v>2021</v>
      </c>
    </row>
    <row r="687" spans="1:12">
      <c r="A687" s="1" t="s">
        <v>11</v>
      </c>
      <c r="B687" s="1" t="s">
        <v>36</v>
      </c>
      <c r="C687" s="1">
        <v>25</v>
      </c>
      <c r="D687" s="1">
        <v>3.45</v>
      </c>
      <c r="E687" s="1">
        <v>7.8</v>
      </c>
      <c r="F687" s="1">
        <v>664.5</v>
      </c>
      <c r="G687" s="1">
        <v>4.55</v>
      </c>
      <c r="H687" s="1">
        <v>5</v>
      </c>
      <c r="I687" s="1">
        <v>15.5</v>
      </c>
      <c r="J687">
        <v>231.5</v>
      </c>
      <c r="K687" s="6">
        <v>43.698501138235301</v>
      </c>
      <c r="L687">
        <v>2021</v>
      </c>
    </row>
    <row r="688" spans="1:12">
      <c r="A688" s="1" t="s">
        <v>11</v>
      </c>
      <c r="B688" s="1" t="s">
        <v>36</v>
      </c>
      <c r="C688" s="1">
        <v>28</v>
      </c>
      <c r="D688" s="1">
        <v>0.6</v>
      </c>
      <c r="E688" s="1">
        <v>7.9</v>
      </c>
      <c r="F688" s="1">
        <v>1605.5</v>
      </c>
      <c r="G688" s="1">
        <v>10</v>
      </c>
      <c r="H688" s="1">
        <v>17.100000000000001</v>
      </c>
      <c r="I688" s="1">
        <v>42</v>
      </c>
      <c r="J688">
        <v>445</v>
      </c>
      <c r="K688" s="6">
        <v>36.696178347058797</v>
      </c>
      <c r="L688">
        <v>2021</v>
      </c>
    </row>
    <row r="689" spans="1:12">
      <c r="A689" s="1" t="s">
        <v>11</v>
      </c>
      <c r="B689" s="1" t="s">
        <v>36</v>
      </c>
      <c r="C689" s="1">
        <v>26.5</v>
      </c>
      <c r="D689" s="1">
        <v>2.2000000000000002</v>
      </c>
      <c r="E689" s="1">
        <v>7.85</v>
      </c>
      <c r="F689" s="1">
        <v>1117.5</v>
      </c>
      <c r="G689" s="1">
        <v>6.5</v>
      </c>
      <c r="H689" s="1">
        <v>6.9</v>
      </c>
      <c r="I689" s="1">
        <v>30</v>
      </c>
      <c r="J689">
        <v>280</v>
      </c>
      <c r="K689" s="6">
        <v>40.088553917647097</v>
      </c>
      <c r="L689">
        <v>2021</v>
      </c>
    </row>
    <row r="690" spans="1:12">
      <c r="A690" s="1" t="s">
        <v>11</v>
      </c>
      <c r="B690" s="1" t="s">
        <v>36</v>
      </c>
      <c r="C690" s="1">
        <v>26.5</v>
      </c>
      <c r="D690" s="1">
        <v>0.3</v>
      </c>
      <c r="E690" s="1">
        <v>7.25</v>
      </c>
      <c r="F690" s="1">
        <v>1407</v>
      </c>
      <c r="G690" s="1">
        <v>11.5</v>
      </c>
      <c r="H690" s="1">
        <v>12.65</v>
      </c>
      <c r="I690" s="1">
        <v>28.5</v>
      </c>
      <c r="J690">
        <v>445</v>
      </c>
      <c r="K690" s="6">
        <v>33.105304564705897</v>
      </c>
      <c r="L690">
        <v>2021</v>
      </c>
    </row>
    <row r="691" spans="1:12">
      <c r="A691" s="1" t="s">
        <v>11</v>
      </c>
      <c r="B691" s="1" t="s">
        <v>36</v>
      </c>
      <c r="C691" s="1">
        <v>31.5</v>
      </c>
      <c r="D691" s="1">
        <v>3.1</v>
      </c>
      <c r="E691" s="1">
        <v>7.7</v>
      </c>
      <c r="F691" s="1">
        <v>1003</v>
      </c>
      <c r="G691" s="1">
        <v>3.95</v>
      </c>
      <c r="H691" s="1">
        <v>5.15</v>
      </c>
      <c r="I691" s="1">
        <v>22</v>
      </c>
      <c r="J691">
        <v>355</v>
      </c>
      <c r="K691" s="6">
        <v>43.718246279411801</v>
      </c>
      <c r="L691">
        <v>2021</v>
      </c>
    </row>
    <row r="692" spans="1:12">
      <c r="A692" s="1" t="s">
        <v>11</v>
      </c>
      <c r="B692" s="1" t="s">
        <v>36</v>
      </c>
      <c r="C692" s="1">
        <v>28.5</v>
      </c>
      <c r="D692" s="1">
        <v>5.8</v>
      </c>
      <c r="E692" s="1">
        <v>7.65</v>
      </c>
      <c r="F692" s="1">
        <v>167.5</v>
      </c>
      <c r="G692" s="1">
        <v>2.35</v>
      </c>
      <c r="H692" s="1">
        <v>0.55000000000000004</v>
      </c>
      <c r="I692" s="1">
        <v>2</v>
      </c>
      <c r="J692">
        <v>18</v>
      </c>
      <c r="K692" s="6">
        <v>51.878701450000001</v>
      </c>
      <c r="L692">
        <v>2021</v>
      </c>
    </row>
    <row r="693" spans="1:12">
      <c r="A693" s="1" t="s">
        <v>11</v>
      </c>
      <c r="B693" s="1" t="s">
        <v>36</v>
      </c>
      <c r="C693" s="1">
        <v>25</v>
      </c>
      <c r="D693" s="1">
        <v>0.65</v>
      </c>
      <c r="E693" s="1">
        <v>7.7</v>
      </c>
      <c r="F693" s="1">
        <v>1195</v>
      </c>
      <c r="G693" s="1">
        <v>7.1</v>
      </c>
      <c r="H693" s="1">
        <v>7.8</v>
      </c>
      <c r="I693" s="1">
        <v>58.5</v>
      </c>
      <c r="J693">
        <v>410</v>
      </c>
      <c r="K693" s="6">
        <v>32.340569229411798</v>
      </c>
      <c r="L693">
        <v>2021</v>
      </c>
    </row>
    <row r="694" spans="1:12">
      <c r="A694" s="1" t="s">
        <v>11</v>
      </c>
      <c r="B694" s="1" t="s">
        <v>36</v>
      </c>
      <c r="C694" s="1">
        <v>25.5</v>
      </c>
      <c r="D694" s="1">
        <v>4.25</v>
      </c>
      <c r="E694" s="1">
        <v>7.9</v>
      </c>
      <c r="F694" s="1">
        <v>1415</v>
      </c>
      <c r="G694" s="1">
        <v>3.9</v>
      </c>
      <c r="H694" s="1">
        <v>2.4500000000000002</v>
      </c>
      <c r="I694" s="1">
        <v>12.5</v>
      </c>
      <c r="J694">
        <v>250</v>
      </c>
      <c r="K694" s="6">
        <v>51.962653447058798</v>
      </c>
      <c r="L694">
        <v>2021</v>
      </c>
    </row>
    <row r="695" spans="1:12">
      <c r="A695" s="1" t="s">
        <v>11</v>
      </c>
      <c r="B695" s="1" t="s">
        <v>36</v>
      </c>
      <c r="C695" s="1">
        <v>28</v>
      </c>
      <c r="D695" s="1">
        <v>0.3</v>
      </c>
      <c r="E695" s="1">
        <v>7.4</v>
      </c>
      <c r="F695" s="1">
        <v>1609.5</v>
      </c>
      <c r="G695" s="1">
        <v>9.1</v>
      </c>
      <c r="H695" s="1">
        <v>11.1</v>
      </c>
      <c r="I695" s="1">
        <v>40</v>
      </c>
      <c r="J695">
        <v>675</v>
      </c>
      <c r="K695" s="6">
        <v>34.828467152941201</v>
      </c>
      <c r="L695">
        <v>2021</v>
      </c>
    </row>
    <row r="696" spans="1:12">
      <c r="A696" s="1" t="s">
        <v>11</v>
      </c>
      <c r="B696" s="1" t="s">
        <v>36</v>
      </c>
      <c r="C696" s="1">
        <v>23.5</v>
      </c>
      <c r="D696" s="1">
        <v>1.75</v>
      </c>
      <c r="E696" s="1">
        <v>7.7</v>
      </c>
      <c r="F696" s="1">
        <v>1150</v>
      </c>
      <c r="G696" s="1">
        <v>7</v>
      </c>
      <c r="H696" s="1">
        <v>7.5</v>
      </c>
      <c r="I696" s="1">
        <v>28.5</v>
      </c>
      <c r="J696">
        <v>340</v>
      </c>
      <c r="K696" s="6">
        <v>38.014950529411799</v>
      </c>
      <c r="L696">
        <v>2021</v>
      </c>
    </row>
    <row r="697" spans="1:12">
      <c r="A697" s="1" t="s">
        <v>11</v>
      </c>
      <c r="B697" s="1" t="s">
        <v>36</v>
      </c>
      <c r="C697" s="1">
        <v>31.5</v>
      </c>
      <c r="D697" s="1">
        <v>4.3</v>
      </c>
      <c r="E697" s="1">
        <v>7.35</v>
      </c>
      <c r="F697" s="1">
        <v>939</v>
      </c>
      <c r="G697" s="1">
        <v>3.75</v>
      </c>
      <c r="H697" s="1">
        <v>3.15</v>
      </c>
      <c r="I697" s="1">
        <v>27.5</v>
      </c>
      <c r="J697">
        <v>355</v>
      </c>
      <c r="K697" s="6">
        <v>49.541141373529399</v>
      </c>
      <c r="L697">
        <v>2021</v>
      </c>
    </row>
    <row r="698" spans="1:12">
      <c r="A698" s="1" t="s">
        <v>11</v>
      </c>
      <c r="B698" s="1" t="s">
        <v>36</v>
      </c>
      <c r="C698" s="1">
        <v>28</v>
      </c>
      <c r="D698" s="1">
        <v>2.95</v>
      </c>
      <c r="E698" s="1">
        <v>7.25</v>
      </c>
      <c r="F698" s="1">
        <v>712.5</v>
      </c>
      <c r="G698" s="1">
        <v>5.05</v>
      </c>
      <c r="H698" s="1">
        <v>6.7</v>
      </c>
      <c r="I698" s="1">
        <v>22</v>
      </c>
      <c r="J698">
        <v>375</v>
      </c>
      <c r="K698" s="6">
        <v>41.270883214705897</v>
      </c>
      <c r="L698">
        <v>2021</v>
      </c>
    </row>
    <row r="699" spans="1:12">
      <c r="A699" s="1" t="s">
        <v>11</v>
      </c>
      <c r="B699" s="1" t="s">
        <v>36</v>
      </c>
      <c r="C699" s="1">
        <v>28.5</v>
      </c>
      <c r="D699" s="1">
        <v>0.3</v>
      </c>
      <c r="E699" s="1">
        <v>7.85</v>
      </c>
      <c r="F699" s="1">
        <v>1732</v>
      </c>
      <c r="G699" s="1">
        <v>8.5</v>
      </c>
      <c r="H699" s="1">
        <v>12.5</v>
      </c>
      <c r="I699" s="1">
        <v>55</v>
      </c>
      <c r="J699">
        <v>485</v>
      </c>
      <c r="K699" s="6">
        <v>34.736056617647101</v>
      </c>
      <c r="L699">
        <v>2021</v>
      </c>
    </row>
    <row r="700" spans="1:12">
      <c r="A700" s="1" t="s">
        <v>11</v>
      </c>
      <c r="B700" s="1" t="s">
        <v>36</v>
      </c>
      <c r="C700" s="1">
        <v>27.5</v>
      </c>
      <c r="D700" s="1">
        <v>2.75</v>
      </c>
      <c r="E700" s="1">
        <v>7.7</v>
      </c>
      <c r="F700" s="1">
        <v>869.5</v>
      </c>
      <c r="G700" s="1">
        <v>7</v>
      </c>
      <c r="H700" s="1">
        <v>11.7</v>
      </c>
      <c r="I700" s="1">
        <v>24.5</v>
      </c>
      <c r="J700">
        <v>302</v>
      </c>
      <c r="K700" s="6">
        <v>42.4944614294118</v>
      </c>
      <c r="L700">
        <v>2021</v>
      </c>
    </row>
    <row r="701" spans="1:12">
      <c r="A701" s="1" t="s">
        <v>11</v>
      </c>
      <c r="B701" s="1" t="s">
        <v>36</v>
      </c>
      <c r="C701" s="1">
        <v>25.5</v>
      </c>
      <c r="D701" s="1">
        <v>2.35</v>
      </c>
      <c r="E701" s="1">
        <v>7.8</v>
      </c>
      <c r="F701" s="1">
        <v>919.5</v>
      </c>
      <c r="G701" s="1">
        <v>6.6</v>
      </c>
      <c r="H701" s="1">
        <v>8.6999999999999993</v>
      </c>
      <c r="I701" s="1">
        <v>44</v>
      </c>
      <c r="J701">
        <v>390</v>
      </c>
      <c r="K701" s="6">
        <v>40.862996088235299</v>
      </c>
      <c r="L701">
        <v>2021</v>
      </c>
    </row>
    <row r="702" spans="1:12">
      <c r="A702" s="1" t="s">
        <v>11</v>
      </c>
      <c r="B702" s="1" t="s">
        <v>36</v>
      </c>
      <c r="C702" s="1">
        <v>23.5</v>
      </c>
      <c r="D702" s="1">
        <v>1.65</v>
      </c>
      <c r="E702" s="1">
        <v>7.55</v>
      </c>
      <c r="F702" s="1">
        <v>963</v>
      </c>
      <c r="G702" s="1">
        <v>7.1</v>
      </c>
      <c r="H702" s="1">
        <v>6.4</v>
      </c>
      <c r="I702" s="1">
        <v>28.5</v>
      </c>
      <c r="J702">
        <v>340</v>
      </c>
      <c r="K702" s="6">
        <v>36.187189841176497</v>
      </c>
      <c r="L702">
        <v>2021</v>
      </c>
    </row>
    <row r="703" spans="1:12">
      <c r="A703" s="1" t="s">
        <v>11</v>
      </c>
      <c r="B703" s="1" t="s">
        <v>36</v>
      </c>
      <c r="C703" s="1">
        <v>26.5</v>
      </c>
      <c r="D703" s="1">
        <v>2.9</v>
      </c>
      <c r="E703" s="1">
        <v>7.9</v>
      </c>
      <c r="F703" s="1">
        <v>924</v>
      </c>
      <c r="G703" s="1">
        <v>6.4</v>
      </c>
      <c r="H703" s="1">
        <v>4.8</v>
      </c>
      <c r="I703" s="1">
        <v>42</v>
      </c>
      <c r="J703">
        <v>355</v>
      </c>
      <c r="K703" s="6">
        <v>43.742011647058803</v>
      </c>
      <c r="L703">
        <v>2021</v>
      </c>
    </row>
    <row r="704" spans="1:12">
      <c r="A704" s="1" t="s">
        <v>11</v>
      </c>
      <c r="B704" s="1" t="s">
        <v>36</v>
      </c>
      <c r="C704" s="1">
        <v>27.5</v>
      </c>
      <c r="D704" s="1">
        <v>1.6</v>
      </c>
      <c r="E704" s="1">
        <v>7.65</v>
      </c>
      <c r="F704" s="1">
        <v>1287.5</v>
      </c>
      <c r="G704" s="1">
        <v>5.0999999999999996</v>
      </c>
      <c r="H704" s="1">
        <v>3.8</v>
      </c>
      <c r="I704" s="1">
        <v>44</v>
      </c>
      <c r="J704">
        <v>355</v>
      </c>
      <c r="K704" s="6">
        <v>36.664768199999997</v>
      </c>
      <c r="L704">
        <v>2021</v>
      </c>
    </row>
    <row r="705" spans="1:12">
      <c r="A705" s="1" t="s">
        <v>11</v>
      </c>
      <c r="B705" s="1" t="s">
        <v>36</v>
      </c>
      <c r="C705" s="1">
        <v>24</v>
      </c>
      <c r="D705" s="1">
        <v>2.15</v>
      </c>
      <c r="E705" s="1">
        <v>7.85</v>
      </c>
      <c r="F705" s="1">
        <v>1277</v>
      </c>
      <c r="G705" s="1">
        <v>10.050000000000001</v>
      </c>
      <c r="H705" s="1">
        <v>5.8</v>
      </c>
      <c r="I705" s="1">
        <v>36</v>
      </c>
      <c r="J705">
        <v>254.5</v>
      </c>
      <c r="K705" s="6">
        <v>42.066308267647102</v>
      </c>
      <c r="L705">
        <v>2021</v>
      </c>
    </row>
    <row r="706" spans="1:12">
      <c r="A706" s="1" t="s">
        <v>11</v>
      </c>
      <c r="B706" s="1" t="s">
        <v>36</v>
      </c>
      <c r="C706" s="1">
        <v>34</v>
      </c>
      <c r="D706" s="1">
        <v>1.7</v>
      </c>
      <c r="E706" s="1">
        <v>7.5</v>
      </c>
      <c r="F706" s="1">
        <v>1431</v>
      </c>
      <c r="G706" s="1">
        <v>7</v>
      </c>
      <c r="H706" s="1">
        <v>9.4499999999999993</v>
      </c>
      <c r="I706" s="1">
        <v>39</v>
      </c>
      <c r="J706">
        <v>309.5</v>
      </c>
      <c r="K706" s="6">
        <v>38.582248311764701</v>
      </c>
      <c r="L706">
        <v>2021</v>
      </c>
    </row>
    <row r="707" spans="1:12">
      <c r="A707" s="1" t="s">
        <v>11</v>
      </c>
      <c r="B707" s="1" t="s">
        <v>36</v>
      </c>
      <c r="C707" s="1">
        <v>27.5</v>
      </c>
      <c r="D707" s="1">
        <v>1.1499999999999999</v>
      </c>
      <c r="E707" s="1">
        <v>7.55</v>
      </c>
      <c r="F707" s="1">
        <v>1184</v>
      </c>
      <c r="G707" s="1">
        <v>9</v>
      </c>
      <c r="H707" s="1">
        <v>6.45</v>
      </c>
      <c r="I707" s="1">
        <v>42</v>
      </c>
      <c r="J707">
        <v>675</v>
      </c>
      <c r="K707" s="6">
        <v>37.728343841176503</v>
      </c>
      <c r="L707">
        <v>2021</v>
      </c>
    </row>
    <row r="708" spans="1:12">
      <c r="A708" s="1" t="s">
        <v>11</v>
      </c>
      <c r="B708" s="1" t="s">
        <v>36</v>
      </c>
      <c r="C708" s="1">
        <v>30</v>
      </c>
      <c r="D708" s="1">
        <v>1.1499999999999999</v>
      </c>
      <c r="E708" s="1">
        <v>7.65</v>
      </c>
      <c r="F708" s="1">
        <v>1275.5</v>
      </c>
      <c r="G708" s="1">
        <v>8.9</v>
      </c>
      <c r="H708" s="1">
        <v>7.25</v>
      </c>
      <c r="I708" s="1">
        <v>50.5</v>
      </c>
      <c r="J708">
        <v>390</v>
      </c>
      <c r="K708" s="6">
        <v>36.281517899999997</v>
      </c>
      <c r="L708">
        <v>2021</v>
      </c>
    </row>
    <row r="709" spans="1:12">
      <c r="A709" s="1" t="s">
        <v>11</v>
      </c>
      <c r="B709" s="1" t="s">
        <v>36</v>
      </c>
      <c r="C709" s="1">
        <v>27.5</v>
      </c>
      <c r="D709" s="1">
        <v>2.0499999999999998</v>
      </c>
      <c r="E709" s="1">
        <v>7.75</v>
      </c>
      <c r="F709" s="1">
        <v>690.5</v>
      </c>
      <c r="G709" s="1">
        <v>17.05</v>
      </c>
      <c r="H709" s="1">
        <v>4.0999999999999996</v>
      </c>
      <c r="I709" s="1">
        <v>12.5</v>
      </c>
      <c r="J709">
        <v>355</v>
      </c>
      <c r="K709" s="6">
        <v>42.470193308823497</v>
      </c>
      <c r="L709">
        <v>2021</v>
      </c>
    </row>
    <row r="710" spans="1:12">
      <c r="A710" s="1" t="s">
        <v>11</v>
      </c>
      <c r="B710" s="1" t="s">
        <v>36</v>
      </c>
      <c r="C710" s="1">
        <v>24.5</v>
      </c>
      <c r="D710" s="1">
        <v>6.5</v>
      </c>
      <c r="E710" s="1">
        <v>7.1</v>
      </c>
      <c r="F710" s="1">
        <v>540</v>
      </c>
      <c r="G710" s="1">
        <v>2.5499999999999998</v>
      </c>
      <c r="H710" s="1">
        <v>5.625</v>
      </c>
      <c r="I710" s="1">
        <v>7.5</v>
      </c>
      <c r="J710">
        <v>31</v>
      </c>
      <c r="K710" s="6">
        <v>57.200404476470602</v>
      </c>
      <c r="L710">
        <v>2021</v>
      </c>
    </row>
    <row r="711" spans="1:12">
      <c r="A711" s="1" t="s">
        <v>11</v>
      </c>
      <c r="B711" s="1" t="s">
        <v>36</v>
      </c>
      <c r="C711" s="1">
        <v>27</v>
      </c>
      <c r="D711" s="1">
        <v>1.8</v>
      </c>
      <c r="E711" s="1">
        <v>8.1999999999999993</v>
      </c>
      <c r="F711" s="1">
        <v>1234</v>
      </c>
      <c r="G711" s="1">
        <v>11.65</v>
      </c>
      <c r="H711" s="1">
        <v>8.35</v>
      </c>
      <c r="I711" s="1">
        <v>40</v>
      </c>
      <c r="J711">
        <v>305</v>
      </c>
      <c r="K711" s="6">
        <v>41.814451673529398</v>
      </c>
      <c r="L711">
        <v>2021</v>
      </c>
    </row>
    <row r="712" spans="1:12">
      <c r="A712" s="1" t="s">
        <v>11</v>
      </c>
      <c r="B712" s="1" t="s">
        <v>36</v>
      </c>
      <c r="C712" s="1">
        <v>23.5</v>
      </c>
      <c r="D712" s="1">
        <v>2.15</v>
      </c>
      <c r="E712" s="1">
        <v>7.85</v>
      </c>
      <c r="F712" s="1">
        <v>1038</v>
      </c>
      <c r="G712" s="1">
        <v>6.5</v>
      </c>
      <c r="H712" s="1">
        <v>8</v>
      </c>
      <c r="I712" s="1">
        <v>22</v>
      </c>
      <c r="J712">
        <v>345</v>
      </c>
      <c r="K712" s="6">
        <v>39.9472026176471</v>
      </c>
      <c r="L712">
        <v>2021</v>
      </c>
    </row>
    <row r="713" spans="1:12">
      <c r="A713" s="1" t="s">
        <v>11</v>
      </c>
      <c r="B713" s="1" t="s">
        <v>36</v>
      </c>
      <c r="C713" s="1">
        <v>30.5</v>
      </c>
      <c r="D713" s="1">
        <v>1.5</v>
      </c>
      <c r="E713" s="1">
        <v>7.85</v>
      </c>
      <c r="F713" s="1">
        <v>1754</v>
      </c>
      <c r="G713" s="1">
        <v>9</v>
      </c>
      <c r="H713" s="1">
        <v>19.399999999999999</v>
      </c>
      <c r="I713" s="1">
        <v>50.5</v>
      </c>
      <c r="J713">
        <v>530</v>
      </c>
      <c r="K713" s="6">
        <v>42.892801917647098</v>
      </c>
      <c r="L713">
        <v>2021</v>
      </c>
    </row>
    <row r="714" spans="1:12">
      <c r="A714" s="1" t="s">
        <v>11</v>
      </c>
      <c r="B714" s="1" t="s">
        <v>36</v>
      </c>
      <c r="C714" s="1">
        <v>27</v>
      </c>
      <c r="D714" s="1">
        <v>0.3</v>
      </c>
      <c r="E714" s="1">
        <v>7.55</v>
      </c>
      <c r="F714" s="1">
        <v>1910</v>
      </c>
      <c r="G714" s="1">
        <v>14.1</v>
      </c>
      <c r="H714" s="1">
        <v>16.350000000000001</v>
      </c>
      <c r="I714" s="1">
        <v>57.5</v>
      </c>
      <c r="J714">
        <v>485</v>
      </c>
      <c r="K714" s="6">
        <v>37.972826741176497</v>
      </c>
      <c r="L714">
        <v>2021</v>
      </c>
    </row>
    <row r="715" spans="1:12">
      <c r="A715" s="1" t="s">
        <v>11</v>
      </c>
      <c r="B715" s="1" t="s">
        <v>36</v>
      </c>
      <c r="C715" s="1">
        <v>27</v>
      </c>
      <c r="D715" s="1">
        <v>0.3</v>
      </c>
      <c r="E715" s="1">
        <v>7.65</v>
      </c>
      <c r="F715" s="1">
        <v>1441</v>
      </c>
      <c r="G715" s="1">
        <v>9</v>
      </c>
      <c r="H715" s="1">
        <v>14.5</v>
      </c>
      <c r="I715" s="1">
        <v>35.5</v>
      </c>
      <c r="J715">
        <v>375</v>
      </c>
      <c r="K715" s="6">
        <v>32.454135000000001</v>
      </c>
      <c r="L715">
        <v>2021</v>
      </c>
    </row>
    <row r="716" spans="1:12">
      <c r="A716" s="1" t="s">
        <v>11</v>
      </c>
      <c r="B716" s="1" t="s">
        <v>36</v>
      </c>
      <c r="C716" s="1">
        <v>24.5</v>
      </c>
      <c r="D716" s="1">
        <v>0.3</v>
      </c>
      <c r="E716" s="1">
        <v>7.65</v>
      </c>
      <c r="F716" s="1">
        <v>1469</v>
      </c>
      <c r="G716" s="1">
        <v>14.5</v>
      </c>
      <c r="H716" s="1">
        <v>15.9</v>
      </c>
      <c r="I716" s="1">
        <v>38.5</v>
      </c>
      <c r="J716">
        <v>390</v>
      </c>
      <c r="K716" s="6">
        <v>35.483166300000001</v>
      </c>
      <c r="L716">
        <v>2021</v>
      </c>
    </row>
    <row r="717" spans="1:12">
      <c r="A717" s="1" t="s">
        <v>11</v>
      </c>
      <c r="B717" s="1" t="s">
        <v>36</v>
      </c>
      <c r="C717" s="1">
        <v>25.5</v>
      </c>
      <c r="D717" s="1">
        <v>1.45</v>
      </c>
      <c r="E717" s="1">
        <v>7.4</v>
      </c>
      <c r="F717" s="1">
        <v>1126</v>
      </c>
      <c r="G717" s="1">
        <v>9.3000000000000007</v>
      </c>
      <c r="H717" s="1">
        <v>6.8</v>
      </c>
      <c r="I717" s="1">
        <v>47</v>
      </c>
      <c r="J717">
        <v>320</v>
      </c>
      <c r="K717" s="6">
        <v>36.459623252941199</v>
      </c>
      <c r="L717">
        <v>2021</v>
      </c>
    </row>
    <row r="718" spans="1:12">
      <c r="A718" s="1" t="s">
        <v>11</v>
      </c>
      <c r="B718" s="1" t="s">
        <v>36</v>
      </c>
      <c r="C718" s="1">
        <v>29.5</v>
      </c>
      <c r="D718" s="1">
        <v>1.25</v>
      </c>
      <c r="E718" s="1">
        <v>7.85</v>
      </c>
      <c r="F718" s="1">
        <v>1314.5</v>
      </c>
      <c r="G718" s="1">
        <v>13</v>
      </c>
      <c r="H718" s="1">
        <v>6.2</v>
      </c>
      <c r="I718" s="1">
        <v>49</v>
      </c>
      <c r="J718">
        <v>410</v>
      </c>
      <c r="K718" s="6">
        <v>39.566422017647099</v>
      </c>
      <c r="L718">
        <v>2021</v>
      </c>
    </row>
    <row r="719" spans="1:12">
      <c r="A719" s="1" t="s">
        <v>11</v>
      </c>
      <c r="B719" s="1" t="s">
        <v>36</v>
      </c>
      <c r="C719" s="1">
        <v>31</v>
      </c>
      <c r="D719" s="1">
        <v>3.35</v>
      </c>
      <c r="E719" s="1">
        <v>7.75</v>
      </c>
      <c r="F719" s="1">
        <v>1473.5</v>
      </c>
      <c r="G719" s="1">
        <v>13.5</v>
      </c>
      <c r="H719" s="1">
        <v>10.050000000000001</v>
      </c>
      <c r="I719" s="1">
        <v>145</v>
      </c>
      <c r="J719">
        <v>915</v>
      </c>
      <c r="K719" s="6">
        <v>56.697159158823503</v>
      </c>
      <c r="L719">
        <v>2021</v>
      </c>
    </row>
    <row r="720" spans="1:12">
      <c r="A720" s="1" t="s">
        <v>11</v>
      </c>
      <c r="B720" s="1" t="s">
        <v>36</v>
      </c>
      <c r="C720" s="1">
        <v>24</v>
      </c>
      <c r="D720" s="1">
        <v>1.85</v>
      </c>
      <c r="E720" s="1">
        <v>7.55</v>
      </c>
      <c r="F720" s="1">
        <v>1531.5</v>
      </c>
      <c r="G720" s="1">
        <v>8.75</v>
      </c>
      <c r="H720" s="1">
        <v>8</v>
      </c>
      <c r="I720" s="1">
        <v>55.5</v>
      </c>
      <c r="J720">
        <v>355</v>
      </c>
      <c r="K720" s="6">
        <v>41.168730691176499</v>
      </c>
      <c r="L720">
        <v>2021</v>
      </c>
    </row>
    <row r="721" spans="1:12">
      <c r="A721" s="1" t="s">
        <v>11</v>
      </c>
      <c r="B721" s="1" t="s">
        <v>36</v>
      </c>
      <c r="C721" s="1">
        <v>28.5</v>
      </c>
      <c r="D721" s="1">
        <v>4.5999999999999996</v>
      </c>
      <c r="E721" s="1">
        <v>7.75</v>
      </c>
      <c r="F721" s="1">
        <v>636.5</v>
      </c>
      <c r="G721" s="1">
        <v>5.05</v>
      </c>
      <c r="H721" s="1">
        <v>1.7</v>
      </c>
      <c r="I721" s="1">
        <v>16.5</v>
      </c>
      <c r="J721">
        <v>188</v>
      </c>
      <c r="K721" s="6">
        <v>49.9616515088235</v>
      </c>
      <c r="L721">
        <v>2021</v>
      </c>
    </row>
    <row r="722" spans="1:12">
      <c r="A722" s="1" t="s">
        <v>11</v>
      </c>
      <c r="B722" s="1" t="s">
        <v>36</v>
      </c>
      <c r="C722" s="1">
        <v>23.5</v>
      </c>
      <c r="D722" s="1">
        <v>1.75</v>
      </c>
      <c r="E722" s="1">
        <v>7.7</v>
      </c>
      <c r="F722" s="1">
        <v>1060.5</v>
      </c>
      <c r="G722" s="1">
        <v>9.5</v>
      </c>
      <c r="H722" s="1">
        <v>9.75</v>
      </c>
      <c r="I722" s="1">
        <v>23</v>
      </c>
      <c r="J722">
        <v>350</v>
      </c>
      <c r="K722" s="6">
        <v>39.008586029411802</v>
      </c>
      <c r="L722">
        <v>2021</v>
      </c>
    </row>
    <row r="723" spans="1:12">
      <c r="A723" s="1" t="s">
        <v>11</v>
      </c>
      <c r="B723" s="1" t="s">
        <v>36</v>
      </c>
      <c r="C723" s="1">
        <v>27.5</v>
      </c>
      <c r="D723" s="1">
        <v>5.65</v>
      </c>
      <c r="E723" s="1">
        <v>8</v>
      </c>
      <c r="F723" s="1">
        <v>297</v>
      </c>
      <c r="G723" s="1">
        <v>2.4500000000000002</v>
      </c>
      <c r="H723" s="1">
        <v>0.55000000000000004</v>
      </c>
      <c r="I723" s="1">
        <v>2</v>
      </c>
      <c r="J723">
        <v>24.5</v>
      </c>
      <c r="K723" s="6">
        <v>52.440936755882397</v>
      </c>
      <c r="L723">
        <v>2021</v>
      </c>
    </row>
    <row r="724" spans="1:12">
      <c r="A724" s="1" t="s">
        <v>11</v>
      </c>
      <c r="B724" s="1" t="s">
        <v>36</v>
      </c>
      <c r="C724" s="1">
        <v>32.5</v>
      </c>
      <c r="D724" s="1">
        <v>1.35</v>
      </c>
      <c r="E724" s="1">
        <v>7.85</v>
      </c>
      <c r="F724" s="1">
        <v>677.5</v>
      </c>
      <c r="G724" s="1">
        <v>4.5</v>
      </c>
      <c r="H724" s="1">
        <v>7</v>
      </c>
      <c r="I724" s="1">
        <v>20.5</v>
      </c>
      <c r="J724">
        <v>355</v>
      </c>
      <c r="K724" s="6">
        <v>32.5009251176471</v>
      </c>
      <c r="L724">
        <v>2021</v>
      </c>
    </row>
    <row r="725" spans="1:12">
      <c r="A725" s="1" t="s">
        <v>11</v>
      </c>
      <c r="B725" s="1" t="s">
        <v>36</v>
      </c>
      <c r="C725" s="1">
        <v>27</v>
      </c>
      <c r="D725" s="1">
        <v>5.7</v>
      </c>
      <c r="E725" s="1">
        <v>7.95</v>
      </c>
      <c r="F725" s="1">
        <v>272</v>
      </c>
      <c r="G725" s="1">
        <v>2.2000000000000002</v>
      </c>
      <c r="H725" s="1">
        <v>0.75</v>
      </c>
      <c r="I725" s="1">
        <v>3</v>
      </c>
      <c r="J725">
        <v>67.5</v>
      </c>
      <c r="K725" s="6">
        <v>52.716386876470601</v>
      </c>
      <c r="L725">
        <v>2021</v>
      </c>
    </row>
    <row r="726" spans="1:12">
      <c r="A726" s="1" t="s">
        <v>11</v>
      </c>
      <c r="B726" s="1" t="s">
        <v>36</v>
      </c>
      <c r="C726" s="1">
        <v>25</v>
      </c>
      <c r="D726" s="1">
        <v>6.05</v>
      </c>
      <c r="E726" s="1">
        <v>7.1</v>
      </c>
      <c r="F726" s="1">
        <v>810</v>
      </c>
      <c r="G726" s="1">
        <v>3.7</v>
      </c>
      <c r="H726" s="1">
        <v>7.6749999999999998</v>
      </c>
      <c r="I726" s="1">
        <v>22.5</v>
      </c>
      <c r="J726">
        <v>260</v>
      </c>
      <c r="K726" s="6">
        <v>58.246002226470601</v>
      </c>
      <c r="L726">
        <v>2021</v>
      </c>
    </row>
    <row r="727" spans="1:12">
      <c r="A727" s="1" t="s">
        <v>11</v>
      </c>
      <c r="B727" s="1" t="s">
        <v>36</v>
      </c>
      <c r="C727" s="1">
        <v>26</v>
      </c>
      <c r="D727" s="1">
        <v>2.25</v>
      </c>
      <c r="E727" s="1">
        <v>7.7</v>
      </c>
      <c r="F727" s="1">
        <v>782</v>
      </c>
      <c r="G727" s="1">
        <v>5.3</v>
      </c>
      <c r="H727" s="1">
        <v>5.0999999999999996</v>
      </c>
      <c r="I727" s="1">
        <v>15</v>
      </c>
      <c r="J727">
        <v>310</v>
      </c>
      <c r="K727" s="6">
        <v>37.957033029411797</v>
      </c>
      <c r="L727">
        <v>2021</v>
      </c>
    </row>
    <row r="728" spans="1:12">
      <c r="A728" s="1" t="s">
        <v>11</v>
      </c>
      <c r="B728" s="1" t="s">
        <v>36</v>
      </c>
      <c r="C728" s="1">
        <v>25.5</v>
      </c>
      <c r="D728" s="1">
        <v>0.95</v>
      </c>
      <c r="E728" s="1">
        <v>7.7</v>
      </c>
      <c r="F728" s="1">
        <v>1507.5</v>
      </c>
      <c r="G728" s="1">
        <v>9.5</v>
      </c>
      <c r="H728" s="1">
        <v>7.1</v>
      </c>
      <c r="I728" s="1">
        <v>50.5</v>
      </c>
      <c r="J728">
        <v>445</v>
      </c>
      <c r="K728" s="6">
        <v>37.034537729411802</v>
      </c>
      <c r="L728">
        <v>2021</v>
      </c>
    </row>
    <row r="729" spans="1:12">
      <c r="A729" s="1" t="s">
        <v>11</v>
      </c>
      <c r="B729" s="1" t="s">
        <v>36</v>
      </c>
      <c r="C729" s="1">
        <v>25.5</v>
      </c>
      <c r="D729" s="1">
        <v>1.25</v>
      </c>
      <c r="E729" s="1">
        <v>7.7</v>
      </c>
      <c r="F729" s="1">
        <v>1925.5</v>
      </c>
      <c r="G729" s="1">
        <v>19.5</v>
      </c>
      <c r="H729" s="1">
        <v>9.4499999999999993</v>
      </c>
      <c r="I729" s="1">
        <v>40</v>
      </c>
      <c r="J729">
        <v>445</v>
      </c>
      <c r="K729" s="6">
        <v>45.897436429411798</v>
      </c>
      <c r="L729">
        <v>2021</v>
      </c>
    </row>
    <row r="730" spans="1:12">
      <c r="A730" s="1" t="s">
        <v>11</v>
      </c>
      <c r="B730" s="1" t="s">
        <v>36</v>
      </c>
      <c r="C730" s="1">
        <v>29.5</v>
      </c>
      <c r="D730" s="1">
        <v>0.75</v>
      </c>
      <c r="E730" s="1">
        <v>7.75</v>
      </c>
      <c r="F730" s="1">
        <v>1240.5</v>
      </c>
      <c r="G730" s="1">
        <v>9.9</v>
      </c>
      <c r="H730" s="1">
        <v>6.3</v>
      </c>
      <c r="I730" s="1">
        <v>27.5</v>
      </c>
      <c r="J730">
        <v>410</v>
      </c>
      <c r="K730" s="6">
        <v>34.540153058823499</v>
      </c>
      <c r="L730">
        <v>2021</v>
      </c>
    </row>
    <row r="731" spans="1:12">
      <c r="A731" s="1" t="s">
        <v>11</v>
      </c>
      <c r="B731" s="1" t="s">
        <v>36</v>
      </c>
      <c r="C731" s="1">
        <v>26</v>
      </c>
      <c r="D731" s="1">
        <v>0.3</v>
      </c>
      <c r="E731" s="1">
        <v>7.55</v>
      </c>
      <c r="F731" s="1">
        <v>1187.5</v>
      </c>
      <c r="G731" s="1">
        <v>13</v>
      </c>
      <c r="H731" s="1">
        <v>6.7</v>
      </c>
      <c r="I731" s="1">
        <v>37.5</v>
      </c>
      <c r="J731">
        <v>340</v>
      </c>
      <c r="K731" s="6">
        <v>32.252347841176501</v>
      </c>
      <c r="L731">
        <v>2021</v>
      </c>
    </row>
    <row r="732" spans="1:12">
      <c r="A732" s="1" t="s">
        <v>11</v>
      </c>
      <c r="B732" s="1" t="s">
        <v>36</v>
      </c>
      <c r="C732" s="1">
        <v>25.5</v>
      </c>
      <c r="D732" s="1">
        <v>5.65</v>
      </c>
      <c r="E732" s="1">
        <v>7.9</v>
      </c>
      <c r="F732" s="1">
        <v>560</v>
      </c>
      <c r="G732" s="1">
        <v>2.4500000000000002</v>
      </c>
      <c r="H732" s="1">
        <v>1.35</v>
      </c>
      <c r="I732" s="1">
        <v>7</v>
      </c>
      <c r="J732">
        <v>153.5</v>
      </c>
      <c r="K732" s="6">
        <v>54.524276297058798</v>
      </c>
      <c r="L732">
        <v>2021</v>
      </c>
    </row>
    <row r="733" spans="1:12">
      <c r="A733" s="1" t="s">
        <v>11</v>
      </c>
      <c r="B733" s="1" t="s">
        <v>36</v>
      </c>
      <c r="C733" s="1">
        <v>27</v>
      </c>
      <c r="D733" s="1">
        <v>3.55</v>
      </c>
      <c r="E733" s="1">
        <v>7.95</v>
      </c>
      <c r="F733" s="1">
        <v>994</v>
      </c>
      <c r="G733" s="1">
        <v>4.55</v>
      </c>
      <c r="H733" s="1">
        <v>5.9</v>
      </c>
      <c r="I733" s="1">
        <v>38.5</v>
      </c>
      <c r="J733">
        <v>286.5</v>
      </c>
      <c r="K733" s="6">
        <v>46.667602026470597</v>
      </c>
      <c r="L733">
        <v>2021</v>
      </c>
    </row>
    <row r="734" spans="1:12">
      <c r="A734" s="1" t="s">
        <v>11</v>
      </c>
      <c r="B734" s="1" t="s">
        <v>36</v>
      </c>
      <c r="C734" s="1">
        <v>34.5</v>
      </c>
      <c r="D734" s="1">
        <v>0.65</v>
      </c>
      <c r="E734" s="1">
        <v>7.45</v>
      </c>
      <c r="F734" s="1">
        <v>1268</v>
      </c>
      <c r="G734" s="1">
        <v>9.5</v>
      </c>
      <c r="H734" s="1">
        <v>7.25</v>
      </c>
      <c r="I734" s="1">
        <v>42</v>
      </c>
      <c r="J734">
        <v>485</v>
      </c>
      <c r="K734" s="6">
        <v>33.8866858823529</v>
      </c>
      <c r="L734">
        <v>2021</v>
      </c>
    </row>
    <row r="735" spans="1:12">
      <c r="A735" s="1" t="s">
        <v>11</v>
      </c>
      <c r="B735" s="1" t="s">
        <v>36</v>
      </c>
      <c r="C735" s="1">
        <v>24.5</v>
      </c>
      <c r="D735" s="1">
        <v>6.25</v>
      </c>
      <c r="E735" s="1">
        <v>7.15</v>
      </c>
      <c r="F735" s="1">
        <v>628</v>
      </c>
      <c r="G735" s="1">
        <v>2.75</v>
      </c>
      <c r="H735" s="1">
        <v>5.63</v>
      </c>
      <c r="I735" s="1">
        <v>19.5</v>
      </c>
      <c r="J735">
        <v>205</v>
      </c>
      <c r="K735" s="6">
        <v>57.641091615882402</v>
      </c>
      <c r="L735">
        <v>2021</v>
      </c>
    </row>
    <row r="736" spans="1:12">
      <c r="A736" s="1" t="s">
        <v>11</v>
      </c>
      <c r="B736" s="1" t="s">
        <v>36</v>
      </c>
      <c r="C736" s="1">
        <v>28</v>
      </c>
      <c r="D736" s="1">
        <v>0.65</v>
      </c>
      <c r="E736" s="1">
        <v>7.4</v>
      </c>
      <c r="F736" s="1">
        <v>1668.5</v>
      </c>
      <c r="G736" s="1">
        <v>11</v>
      </c>
      <c r="H736" s="1">
        <v>11.75</v>
      </c>
      <c r="I736" s="1">
        <v>50</v>
      </c>
      <c r="J736">
        <v>445</v>
      </c>
      <c r="K736" s="6">
        <v>36.4566713529412</v>
      </c>
      <c r="L736">
        <v>2021</v>
      </c>
    </row>
    <row r="737" spans="1:12">
      <c r="A737" s="1" t="s">
        <v>11</v>
      </c>
      <c r="B737" s="1" t="s">
        <v>36</v>
      </c>
      <c r="C737" s="1">
        <v>33.5</v>
      </c>
      <c r="D737" s="1">
        <v>0.3</v>
      </c>
      <c r="E737" s="1">
        <v>7.75</v>
      </c>
      <c r="F737" s="1">
        <v>1423.5</v>
      </c>
      <c r="G737" s="1">
        <v>9</v>
      </c>
      <c r="H737" s="1">
        <v>7.25</v>
      </c>
      <c r="I737" s="1">
        <v>27</v>
      </c>
      <c r="J737">
        <v>485</v>
      </c>
      <c r="K737" s="6">
        <v>32.954715058823503</v>
      </c>
      <c r="L737">
        <v>2021</v>
      </c>
    </row>
    <row r="738" spans="1:12">
      <c r="A738" s="1" t="s">
        <v>11</v>
      </c>
      <c r="B738" s="1" t="s">
        <v>36</v>
      </c>
      <c r="C738" s="1">
        <v>31</v>
      </c>
      <c r="D738" s="1">
        <v>2</v>
      </c>
      <c r="E738" s="1">
        <v>7.65</v>
      </c>
      <c r="F738" s="1">
        <v>916.5</v>
      </c>
      <c r="G738" s="1">
        <v>5.05</v>
      </c>
      <c r="H738" s="1">
        <v>3.85</v>
      </c>
      <c r="I738" s="1">
        <v>32</v>
      </c>
      <c r="J738">
        <v>275</v>
      </c>
      <c r="K738" s="6">
        <v>36.589200750000003</v>
      </c>
      <c r="L738">
        <v>2021</v>
      </c>
    </row>
    <row r="739" spans="1:12">
      <c r="A739" s="1" t="s">
        <v>11</v>
      </c>
      <c r="B739" s="1" t="s">
        <v>36</v>
      </c>
      <c r="C739" s="1">
        <v>28.5</v>
      </c>
      <c r="D739" s="1">
        <v>1.7</v>
      </c>
      <c r="E739" s="1">
        <v>7.45</v>
      </c>
      <c r="F739" s="1">
        <v>1458</v>
      </c>
      <c r="G739" s="1">
        <v>10.5</v>
      </c>
      <c r="H739" s="1">
        <v>29.9</v>
      </c>
      <c r="I739" s="1">
        <v>36</v>
      </c>
      <c r="J739">
        <v>335</v>
      </c>
      <c r="K739" s="6">
        <v>41.722099182352899</v>
      </c>
      <c r="L739">
        <v>2021</v>
      </c>
    </row>
    <row r="740" spans="1:12">
      <c r="A740" s="1" t="s">
        <v>11</v>
      </c>
      <c r="B740" s="1" t="s">
        <v>36</v>
      </c>
      <c r="C740" s="1">
        <v>27.5</v>
      </c>
      <c r="D740" s="1">
        <v>1.65</v>
      </c>
      <c r="E740" s="1">
        <v>7.55</v>
      </c>
      <c r="F740" s="1">
        <v>1638.5</v>
      </c>
      <c r="G740" s="1">
        <v>12.9</v>
      </c>
      <c r="H740" s="1">
        <v>18.8</v>
      </c>
      <c r="I740" s="1">
        <v>45</v>
      </c>
      <c r="J740">
        <v>570</v>
      </c>
      <c r="K740" s="6">
        <v>44.770812941176501</v>
      </c>
      <c r="L740">
        <v>2021</v>
      </c>
    </row>
    <row r="741" spans="1:12">
      <c r="A741" s="1" t="s">
        <v>11</v>
      </c>
      <c r="B741" s="1" t="s">
        <v>36</v>
      </c>
      <c r="C741" s="1">
        <v>25.5</v>
      </c>
      <c r="D741" s="1">
        <v>2.0499999999999998</v>
      </c>
      <c r="E741" s="1">
        <v>7.6</v>
      </c>
      <c r="F741" s="1">
        <v>1046</v>
      </c>
      <c r="G741" s="1">
        <v>11.5</v>
      </c>
      <c r="H741" s="1">
        <v>4.75</v>
      </c>
      <c r="I741" s="1">
        <v>29.5</v>
      </c>
      <c r="J741">
        <v>570</v>
      </c>
      <c r="K741" s="6">
        <v>42.806349470588202</v>
      </c>
      <c r="L741">
        <v>2021</v>
      </c>
    </row>
    <row r="742" spans="1:12">
      <c r="A742" s="1" t="s">
        <v>11</v>
      </c>
      <c r="B742" s="1" t="s">
        <v>37</v>
      </c>
      <c r="C742" s="1">
        <v>23.25</v>
      </c>
      <c r="D742" s="1">
        <v>5.5</v>
      </c>
      <c r="E742" s="1">
        <v>7.2</v>
      </c>
      <c r="F742" s="1">
        <v>177.5</v>
      </c>
      <c r="G742" s="1">
        <v>1.3</v>
      </c>
      <c r="H742" s="1">
        <v>1.86</v>
      </c>
      <c r="I742" s="1">
        <v>37.5</v>
      </c>
      <c r="J742">
        <v>157</v>
      </c>
      <c r="K742" s="6">
        <v>49.8293695552941</v>
      </c>
      <c r="L742">
        <v>2021</v>
      </c>
    </row>
    <row r="743" spans="1:12">
      <c r="A743" s="1" t="s">
        <v>11</v>
      </c>
      <c r="B743" s="1" t="s">
        <v>37</v>
      </c>
      <c r="C743" s="1">
        <v>24.5</v>
      </c>
      <c r="D743" s="1">
        <v>5.55</v>
      </c>
      <c r="E743" s="1">
        <v>6.95</v>
      </c>
      <c r="F743" s="1">
        <v>159.5</v>
      </c>
      <c r="G743" s="1">
        <v>1.6</v>
      </c>
      <c r="H743" s="1">
        <v>1.8149999999999999</v>
      </c>
      <c r="I743" s="1">
        <v>42</v>
      </c>
      <c r="J743">
        <v>210</v>
      </c>
      <c r="K743" s="6">
        <v>50.060728518235301</v>
      </c>
      <c r="L743">
        <v>2021</v>
      </c>
    </row>
    <row r="744" spans="1:12">
      <c r="A744" s="1" t="s">
        <v>11</v>
      </c>
      <c r="B744" s="1" t="s">
        <v>37</v>
      </c>
      <c r="C744" s="1">
        <v>24</v>
      </c>
      <c r="D744" s="1">
        <v>5.8</v>
      </c>
      <c r="E744" s="1">
        <v>7.3</v>
      </c>
      <c r="F744" s="1">
        <v>167.5</v>
      </c>
      <c r="G744" s="1">
        <v>1.25</v>
      </c>
      <c r="H744" s="1">
        <v>1.76</v>
      </c>
      <c r="I744" s="1">
        <v>35.5</v>
      </c>
      <c r="J744">
        <v>144.5</v>
      </c>
      <c r="K744" s="6">
        <v>51.628113864117601</v>
      </c>
      <c r="L744">
        <v>2021</v>
      </c>
    </row>
    <row r="745" spans="1:12">
      <c r="A745" s="1" t="s">
        <v>11</v>
      </c>
      <c r="B745" s="1" t="s">
        <v>37</v>
      </c>
      <c r="C745" s="1">
        <v>24.5</v>
      </c>
      <c r="D745" s="1">
        <v>5.7</v>
      </c>
      <c r="E745" s="1">
        <v>7.2</v>
      </c>
      <c r="F745" s="1">
        <v>167.5</v>
      </c>
      <c r="G745" s="1">
        <v>1.4</v>
      </c>
      <c r="H745" s="1">
        <v>1.5149999999999999</v>
      </c>
      <c r="I745" s="1">
        <v>31.5</v>
      </c>
      <c r="J745">
        <v>165</v>
      </c>
      <c r="K745" s="6">
        <v>51.0455943652941</v>
      </c>
      <c r="L745">
        <v>2021</v>
      </c>
    </row>
    <row r="746" spans="1:12">
      <c r="A746" s="1" t="s">
        <v>11</v>
      </c>
      <c r="B746" s="1" t="s">
        <v>37</v>
      </c>
      <c r="C746" s="1">
        <v>23.5</v>
      </c>
      <c r="D746" s="1">
        <v>5.75</v>
      </c>
      <c r="E746" s="1">
        <v>7.3</v>
      </c>
      <c r="F746" s="1">
        <v>177.5</v>
      </c>
      <c r="G746" s="1">
        <v>1.45</v>
      </c>
      <c r="H746" s="1">
        <v>1.7350000000000001</v>
      </c>
      <c r="I746" s="1">
        <v>39.5</v>
      </c>
      <c r="J746">
        <v>157</v>
      </c>
      <c r="K746" s="6">
        <v>51.571435014117597</v>
      </c>
      <c r="L746">
        <v>2021</v>
      </c>
    </row>
    <row r="747" spans="1:12">
      <c r="A747" s="1" t="s">
        <v>11</v>
      </c>
      <c r="B747" s="1" t="s">
        <v>37</v>
      </c>
      <c r="C747" s="1">
        <v>23.5</v>
      </c>
      <c r="D747" s="1">
        <v>6.1</v>
      </c>
      <c r="E747" s="1">
        <v>7.1</v>
      </c>
      <c r="F747" s="1">
        <v>177</v>
      </c>
      <c r="G747" s="1">
        <v>1.85</v>
      </c>
      <c r="H747" s="1">
        <v>2.11</v>
      </c>
      <c r="I747" s="1">
        <v>55.5</v>
      </c>
      <c r="J747">
        <v>215</v>
      </c>
      <c r="K747" s="6">
        <v>53.867629546470603</v>
      </c>
      <c r="L747">
        <v>2021</v>
      </c>
    </row>
    <row r="748" spans="1:12">
      <c r="A748" s="1" t="s">
        <v>11</v>
      </c>
      <c r="B748" s="1" t="s">
        <v>37</v>
      </c>
      <c r="C748" s="1">
        <v>23.5</v>
      </c>
      <c r="D748" s="1">
        <v>6.05</v>
      </c>
      <c r="E748" s="1">
        <v>7.35</v>
      </c>
      <c r="F748" s="1">
        <v>155</v>
      </c>
      <c r="G748" s="1">
        <v>1.55</v>
      </c>
      <c r="H748" s="1">
        <v>1.73</v>
      </c>
      <c r="I748" s="1">
        <v>44</v>
      </c>
      <c r="J748">
        <v>215</v>
      </c>
      <c r="K748" s="6">
        <v>53.805045733529397</v>
      </c>
      <c r="L748">
        <v>2021</v>
      </c>
    </row>
    <row r="749" spans="1:12">
      <c r="A749" s="1" t="s">
        <v>11</v>
      </c>
      <c r="B749" s="1" t="s">
        <v>37</v>
      </c>
      <c r="C749" s="1">
        <v>23.75</v>
      </c>
      <c r="D749" s="1">
        <v>5.45</v>
      </c>
      <c r="E749" s="1">
        <v>7.05</v>
      </c>
      <c r="F749" s="1">
        <v>159.5</v>
      </c>
      <c r="G749" s="1">
        <v>1.4</v>
      </c>
      <c r="H749" s="1">
        <v>2.0649999999999999</v>
      </c>
      <c r="I749" s="1">
        <v>40</v>
      </c>
      <c r="J749">
        <v>205</v>
      </c>
      <c r="K749" s="6">
        <v>49.555427877058797</v>
      </c>
      <c r="L749">
        <v>2021</v>
      </c>
    </row>
    <row r="750" spans="1:12">
      <c r="A750" s="1" t="s">
        <v>11</v>
      </c>
      <c r="B750" s="1" t="s">
        <v>45</v>
      </c>
      <c r="C750" s="1">
        <v>20.5</v>
      </c>
      <c r="D750" s="1">
        <v>8.3000000000000007</v>
      </c>
      <c r="E750" s="1">
        <v>8.5500000000000007</v>
      </c>
      <c r="F750" s="1">
        <v>503.5</v>
      </c>
      <c r="G750" s="1">
        <v>6</v>
      </c>
      <c r="H750" s="1">
        <v>3.7549999999999999</v>
      </c>
      <c r="I750" s="1">
        <v>35000</v>
      </c>
      <c r="J750">
        <v>59500</v>
      </c>
      <c r="K750" s="6">
        <v>509.849185939412</v>
      </c>
      <c r="L750">
        <v>2021</v>
      </c>
    </row>
    <row r="751" spans="1:12">
      <c r="A751" s="1" t="s">
        <v>11</v>
      </c>
      <c r="B751" s="1" t="s">
        <v>45</v>
      </c>
      <c r="C751" s="1">
        <v>22.5</v>
      </c>
      <c r="D751" s="1">
        <v>6.4</v>
      </c>
      <c r="E751" s="1">
        <v>7.9</v>
      </c>
      <c r="F751" s="1">
        <v>311</v>
      </c>
      <c r="G751" s="1">
        <v>4.5</v>
      </c>
      <c r="H751" s="1">
        <v>0.86</v>
      </c>
      <c r="I751" s="1">
        <v>3950</v>
      </c>
      <c r="J751">
        <v>7100</v>
      </c>
      <c r="K751" s="6">
        <v>109.821962667059</v>
      </c>
      <c r="L751">
        <v>2021</v>
      </c>
    </row>
    <row r="752" spans="1:12">
      <c r="A752" s="1" t="s">
        <v>11</v>
      </c>
      <c r="B752" s="1" t="s">
        <v>46</v>
      </c>
      <c r="C752" s="1">
        <v>17</v>
      </c>
      <c r="D752" s="1">
        <v>8.1999999999999993</v>
      </c>
      <c r="E752" s="1">
        <v>7.6</v>
      </c>
      <c r="F752" s="1">
        <v>185</v>
      </c>
      <c r="G752" s="1">
        <v>1.3</v>
      </c>
      <c r="H752" s="1">
        <v>0.34499999999999997</v>
      </c>
      <c r="I752" s="1">
        <v>120</v>
      </c>
      <c r="J752">
        <v>375</v>
      </c>
      <c r="K752" s="6">
        <v>68.094844060588201</v>
      </c>
      <c r="L752">
        <v>2021</v>
      </c>
    </row>
    <row r="753" spans="1:12">
      <c r="A753" s="1" t="s">
        <v>11</v>
      </c>
      <c r="B753" s="1" t="s">
        <v>46</v>
      </c>
      <c r="C753" s="1">
        <v>15.5</v>
      </c>
      <c r="D753" s="1">
        <v>8.6</v>
      </c>
      <c r="E753" s="1">
        <v>7.5</v>
      </c>
      <c r="F753" s="1">
        <v>405</v>
      </c>
      <c r="G753" s="1">
        <v>1.5</v>
      </c>
      <c r="H753" s="1">
        <v>0.34</v>
      </c>
      <c r="I753" s="1">
        <v>245</v>
      </c>
      <c r="J753">
        <v>635</v>
      </c>
      <c r="K753" s="6">
        <v>73.337400791764694</v>
      </c>
      <c r="L753">
        <v>2021</v>
      </c>
    </row>
    <row r="754" spans="1:12">
      <c r="A754" s="1" t="s">
        <v>11</v>
      </c>
      <c r="B754" s="1" t="s">
        <v>47</v>
      </c>
      <c r="C754" s="1">
        <v>24.5</v>
      </c>
      <c r="D754" s="1">
        <v>8.15</v>
      </c>
      <c r="E754" s="1">
        <v>7.55</v>
      </c>
      <c r="F754" s="1">
        <v>168</v>
      </c>
      <c r="G754" s="1">
        <v>1.45</v>
      </c>
      <c r="H754" s="1">
        <v>0.3</v>
      </c>
      <c r="I754" s="1">
        <v>1650</v>
      </c>
      <c r="J754">
        <v>2650</v>
      </c>
      <c r="K754" s="6">
        <v>84.4300904911765</v>
      </c>
      <c r="L754">
        <v>2021</v>
      </c>
    </row>
    <row r="755" spans="1:12">
      <c r="A755" s="1" t="s">
        <v>11</v>
      </c>
      <c r="B755" s="1" t="s">
        <v>47</v>
      </c>
      <c r="C755" s="1">
        <v>28.25</v>
      </c>
      <c r="D755" s="1">
        <v>8.5500000000000007</v>
      </c>
      <c r="E755" s="1">
        <v>8.25</v>
      </c>
      <c r="F755" s="1">
        <v>665.5</v>
      </c>
      <c r="G755" s="1">
        <v>5.85</v>
      </c>
      <c r="H755" s="1">
        <v>0.53500000000000003</v>
      </c>
      <c r="I755" s="1">
        <v>19150</v>
      </c>
      <c r="J755">
        <v>29450</v>
      </c>
      <c r="K755" s="6">
        <v>290.07375007294098</v>
      </c>
      <c r="L755">
        <v>2021</v>
      </c>
    </row>
    <row r="756" spans="1:12">
      <c r="A756" s="1" t="s">
        <v>11</v>
      </c>
      <c r="B756" s="1" t="s">
        <v>47</v>
      </c>
      <c r="C756" s="1">
        <v>28.25</v>
      </c>
      <c r="D756" s="1">
        <v>7.7</v>
      </c>
      <c r="E756" s="1">
        <v>8.0500000000000007</v>
      </c>
      <c r="F756" s="1">
        <v>717.5</v>
      </c>
      <c r="G756" s="1">
        <v>5.05</v>
      </c>
      <c r="H756" s="1">
        <v>0.55000000000000004</v>
      </c>
      <c r="I756" s="1">
        <v>46700</v>
      </c>
      <c r="J756">
        <v>81650</v>
      </c>
      <c r="K756" s="6">
        <v>668.71669538529397</v>
      </c>
      <c r="L756">
        <v>2021</v>
      </c>
    </row>
    <row r="757" spans="1:12">
      <c r="A757" s="1" t="s">
        <v>11</v>
      </c>
      <c r="B757" s="1" t="s">
        <v>47</v>
      </c>
      <c r="C757" s="1">
        <v>15</v>
      </c>
      <c r="D757" s="1">
        <v>6.65</v>
      </c>
      <c r="E757" s="1">
        <v>7.4</v>
      </c>
      <c r="F757" s="1">
        <v>58.5</v>
      </c>
      <c r="G757" s="1">
        <v>1.4</v>
      </c>
      <c r="H757" s="1">
        <v>0.3</v>
      </c>
      <c r="I757" s="1">
        <v>2530</v>
      </c>
      <c r="J757">
        <v>6555</v>
      </c>
      <c r="K757" s="6">
        <v>103.470968852941</v>
      </c>
      <c r="L757">
        <v>2021</v>
      </c>
    </row>
    <row r="758" spans="1:12">
      <c r="A758" s="1" t="s">
        <v>11</v>
      </c>
      <c r="B758" s="1" t="s">
        <v>47</v>
      </c>
      <c r="C758" s="1">
        <v>25.5</v>
      </c>
      <c r="D758" s="1">
        <v>7.5</v>
      </c>
      <c r="E758" s="1">
        <v>7.15</v>
      </c>
      <c r="F758" s="1">
        <v>50</v>
      </c>
      <c r="G758" s="1">
        <v>1.6</v>
      </c>
      <c r="H758" s="1">
        <v>0.3</v>
      </c>
      <c r="I758" s="1">
        <v>2700</v>
      </c>
      <c r="J758">
        <v>7150</v>
      </c>
      <c r="K758" s="6">
        <v>112.402284905882</v>
      </c>
      <c r="L758">
        <v>2021</v>
      </c>
    </row>
    <row r="759" spans="1:12">
      <c r="A759" s="1" t="s">
        <v>11</v>
      </c>
      <c r="B759" s="1" t="s">
        <v>47</v>
      </c>
      <c r="C759" s="1">
        <v>26</v>
      </c>
      <c r="D759" s="1">
        <v>7.85</v>
      </c>
      <c r="E759" s="1">
        <v>7.55</v>
      </c>
      <c r="F759" s="1">
        <v>80</v>
      </c>
      <c r="G759" s="1">
        <v>1.75</v>
      </c>
      <c r="H759" s="1">
        <v>0.3</v>
      </c>
      <c r="I759" s="1">
        <v>1385</v>
      </c>
      <c r="J759">
        <v>4850</v>
      </c>
      <c r="K759" s="6">
        <v>98.570991791176496</v>
      </c>
      <c r="L759">
        <v>2021</v>
      </c>
    </row>
    <row r="760" spans="1:12">
      <c r="A760" s="1" t="s">
        <v>11</v>
      </c>
      <c r="B760" s="1" t="s">
        <v>47</v>
      </c>
      <c r="C760" s="1">
        <v>28.25</v>
      </c>
      <c r="D760" s="1">
        <v>7.9</v>
      </c>
      <c r="E760" s="1">
        <v>8.15</v>
      </c>
      <c r="F760" s="1">
        <v>672</v>
      </c>
      <c r="G760" s="1">
        <v>5.4</v>
      </c>
      <c r="H760" s="1">
        <v>0.6</v>
      </c>
      <c r="I760" s="1">
        <v>126500</v>
      </c>
      <c r="J760">
        <v>281500</v>
      </c>
      <c r="K760" s="6">
        <v>2140.94551989412</v>
      </c>
      <c r="L760">
        <v>2021</v>
      </c>
    </row>
    <row r="761" spans="1:12">
      <c r="A761" s="1" t="s">
        <v>11</v>
      </c>
      <c r="B761" s="1" t="s">
        <v>47</v>
      </c>
      <c r="C761" s="1">
        <v>14</v>
      </c>
      <c r="D761" s="1">
        <v>6.35</v>
      </c>
      <c r="E761" s="1">
        <v>7.25</v>
      </c>
      <c r="F761" s="1">
        <v>131.5</v>
      </c>
      <c r="G761" s="1">
        <v>2.2999999999999998</v>
      </c>
      <c r="H761" s="1">
        <v>0.31</v>
      </c>
      <c r="I761" s="1">
        <v>3550</v>
      </c>
      <c r="J761">
        <v>9500</v>
      </c>
      <c r="K761" s="6">
        <v>123.874479984706</v>
      </c>
      <c r="L761">
        <v>2021</v>
      </c>
    </row>
    <row r="762" spans="1:12">
      <c r="A762" s="1" t="s">
        <v>11</v>
      </c>
      <c r="B762" s="1" t="s">
        <v>47</v>
      </c>
      <c r="C762" s="1">
        <v>26.5</v>
      </c>
      <c r="D762" s="1">
        <v>7.45</v>
      </c>
      <c r="E762" s="1">
        <v>7.85</v>
      </c>
      <c r="F762" s="1">
        <v>539</v>
      </c>
      <c r="G762" s="1">
        <v>2.95</v>
      </c>
      <c r="H762" s="1">
        <v>1.1000000000000001</v>
      </c>
      <c r="I762" s="1">
        <v>560</v>
      </c>
      <c r="J762">
        <v>1400</v>
      </c>
      <c r="K762" s="6">
        <v>74.323160767647096</v>
      </c>
      <c r="L762">
        <v>2021</v>
      </c>
    </row>
    <row r="763" spans="1:12">
      <c r="A763" s="1" t="s">
        <v>11</v>
      </c>
      <c r="B763" s="1" t="s">
        <v>47</v>
      </c>
      <c r="C763" s="1">
        <v>27</v>
      </c>
      <c r="D763" s="1">
        <v>9.3000000000000007</v>
      </c>
      <c r="E763" s="1">
        <v>7.3</v>
      </c>
      <c r="F763" s="1">
        <v>366.5</v>
      </c>
      <c r="G763" s="1">
        <v>5</v>
      </c>
      <c r="H763" s="1">
        <v>0.55000000000000004</v>
      </c>
      <c r="I763" s="1">
        <v>6250</v>
      </c>
      <c r="J763">
        <v>8150</v>
      </c>
      <c r="K763" s="6">
        <v>133.902980894118</v>
      </c>
      <c r="L763">
        <v>2021</v>
      </c>
    </row>
    <row r="764" spans="1:12">
      <c r="A764" s="1" t="s">
        <v>11</v>
      </c>
      <c r="B764" s="1" t="s">
        <v>47</v>
      </c>
      <c r="C764" s="1">
        <v>11.5</v>
      </c>
      <c r="D764" s="1">
        <v>7.6</v>
      </c>
      <c r="E764" s="1">
        <v>7.25</v>
      </c>
      <c r="F764" s="1">
        <v>21</v>
      </c>
      <c r="G764" s="1">
        <v>1.05</v>
      </c>
      <c r="H764" s="1">
        <v>0.3</v>
      </c>
      <c r="I764" s="1">
        <v>90</v>
      </c>
      <c r="J764">
        <v>160</v>
      </c>
      <c r="K764" s="6">
        <v>61.3362789147059</v>
      </c>
      <c r="L764">
        <v>2021</v>
      </c>
    </row>
    <row r="765" spans="1:12">
      <c r="A765" s="1" t="s">
        <v>11</v>
      </c>
      <c r="B765" s="1" t="s">
        <v>47</v>
      </c>
      <c r="C765" s="1">
        <v>16.5</v>
      </c>
      <c r="D765" s="1">
        <v>7.7</v>
      </c>
      <c r="E765" s="1">
        <v>7.25</v>
      </c>
      <c r="F765" s="1">
        <v>28</v>
      </c>
      <c r="G765" s="1">
        <v>1.4</v>
      </c>
      <c r="H765" s="1">
        <v>0.3</v>
      </c>
      <c r="I765" s="1">
        <v>95</v>
      </c>
      <c r="J765">
        <v>220</v>
      </c>
      <c r="K765" s="6">
        <v>62.572799764705898</v>
      </c>
      <c r="L765">
        <v>2021</v>
      </c>
    </row>
    <row r="766" spans="1:12">
      <c r="A766" s="1" t="s">
        <v>11</v>
      </c>
      <c r="B766" s="1" t="s">
        <v>47</v>
      </c>
      <c r="C766" s="1">
        <v>13</v>
      </c>
      <c r="D766" s="1">
        <v>7.8</v>
      </c>
      <c r="E766" s="1">
        <v>7.4</v>
      </c>
      <c r="F766" s="1">
        <v>44.5</v>
      </c>
      <c r="G766" s="1">
        <v>1.3</v>
      </c>
      <c r="H766" s="1">
        <v>0.3</v>
      </c>
      <c r="I766" s="1">
        <v>90</v>
      </c>
      <c r="J766">
        <v>220</v>
      </c>
      <c r="K766" s="6">
        <v>63.499146752941201</v>
      </c>
      <c r="L766">
        <v>2021</v>
      </c>
    </row>
    <row r="767" spans="1:12" ht="27.6">
      <c r="A767" s="4" t="s">
        <v>11</v>
      </c>
      <c r="B767" s="8" t="s">
        <v>12</v>
      </c>
      <c r="C767" s="4">
        <v>23.5</v>
      </c>
      <c r="D767" s="4">
        <v>4.3</v>
      </c>
      <c r="E767" s="4">
        <v>7.7</v>
      </c>
      <c r="F767" s="4">
        <v>37960</v>
      </c>
      <c r="G767" s="4">
        <v>2.5</v>
      </c>
      <c r="H767" s="4">
        <v>1.095</v>
      </c>
      <c r="I767" s="4">
        <v>3</v>
      </c>
      <c r="J767" s="4">
        <v>142.5</v>
      </c>
      <c r="K767" s="6">
        <v>229.61793681941199</v>
      </c>
      <c r="L767">
        <v>2020</v>
      </c>
    </row>
    <row r="768" spans="1:12" ht="27.6">
      <c r="A768" s="4" t="s">
        <v>11</v>
      </c>
      <c r="B768" s="8" t="s">
        <v>12</v>
      </c>
      <c r="C768" s="4">
        <v>26.5</v>
      </c>
      <c r="D768" s="4">
        <v>5.2</v>
      </c>
      <c r="E768" s="4">
        <v>7.7</v>
      </c>
      <c r="F768" s="4">
        <v>735</v>
      </c>
      <c r="G768" s="4">
        <v>3.6</v>
      </c>
      <c r="H768" s="4">
        <v>2.7749999999999999</v>
      </c>
      <c r="I768" s="4">
        <v>19</v>
      </c>
      <c r="J768" s="4">
        <v>305</v>
      </c>
      <c r="K768" s="6">
        <v>54.089013679411799</v>
      </c>
      <c r="L768">
        <v>2020</v>
      </c>
    </row>
    <row r="769" spans="1:12" ht="27.6">
      <c r="A769" s="4" t="s">
        <v>11</v>
      </c>
      <c r="B769" s="8" t="s">
        <v>12</v>
      </c>
      <c r="C769" s="4">
        <v>26</v>
      </c>
      <c r="D769" s="4">
        <v>2.95</v>
      </c>
      <c r="E769" s="4">
        <v>7.6</v>
      </c>
      <c r="F769" s="4">
        <v>7237.5</v>
      </c>
      <c r="G769" s="4">
        <v>3.95</v>
      </c>
      <c r="H769" s="4">
        <v>4.96</v>
      </c>
      <c r="I769" s="4">
        <v>17</v>
      </c>
      <c r="J769" s="4">
        <v>625</v>
      </c>
      <c r="K769" s="6">
        <v>75.199958140588194</v>
      </c>
      <c r="L769">
        <v>2020</v>
      </c>
    </row>
    <row r="770" spans="1:12">
      <c r="A770" s="4" t="s">
        <v>11</v>
      </c>
      <c r="B770" s="4" t="s">
        <v>13</v>
      </c>
      <c r="C770" s="4">
        <v>26.5</v>
      </c>
      <c r="D770" s="4">
        <v>8.6999999999999993</v>
      </c>
      <c r="E770" s="4">
        <v>7.65</v>
      </c>
      <c r="F770" s="4">
        <v>214</v>
      </c>
      <c r="G770" s="4">
        <v>2.95</v>
      </c>
      <c r="H770" s="4">
        <v>1.4</v>
      </c>
      <c r="I770" s="4">
        <v>605</v>
      </c>
      <c r="J770" s="4">
        <v>1110</v>
      </c>
      <c r="K770" s="6">
        <v>77.564531250000002</v>
      </c>
      <c r="L770">
        <v>2020</v>
      </c>
    </row>
    <row r="771" spans="1:12">
      <c r="A771" s="4" t="s">
        <v>11</v>
      </c>
      <c r="B771" s="4" t="s">
        <v>13</v>
      </c>
      <c r="C771" s="4">
        <v>24</v>
      </c>
      <c r="D771" s="4">
        <v>5.5</v>
      </c>
      <c r="E771" s="4">
        <v>7.2</v>
      </c>
      <c r="F771" s="4">
        <v>82.5</v>
      </c>
      <c r="G771" s="4">
        <v>1.75</v>
      </c>
      <c r="H771" s="4">
        <v>0.8</v>
      </c>
      <c r="I771" s="4">
        <v>330</v>
      </c>
      <c r="J771" s="4">
        <v>1060</v>
      </c>
      <c r="K771" s="6">
        <v>56.1676805852941</v>
      </c>
      <c r="L771">
        <v>2020</v>
      </c>
    </row>
    <row r="772" spans="1:12">
      <c r="A772" s="4" t="s">
        <v>11</v>
      </c>
      <c r="B772" s="4" t="s">
        <v>13</v>
      </c>
      <c r="C772" s="4">
        <v>28</v>
      </c>
      <c r="D772" s="4">
        <v>4.75</v>
      </c>
      <c r="E772" s="4">
        <v>7.55</v>
      </c>
      <c r="F772" s="4">
        <v>55</v>
      </c>
      <c r="G772" s="4">
        <v>1.75</v>
      </c>
      <c r="H772" s="4">
        <v>0.75</v>
      </c>
      <c r="I772" s="4">
        <v>181</v>
      </c>
      <c r="J772" s="4">
        <v>605</v>
      </c>
      <c r="K772" s="6">
        <v>48.977883691176501</v>
      </c>
      <c r="L772">
        <v>2020</v>
      </c>
    </row>
    <row r="773" spans="1:12">
      <c r="A773" s="4" t="s">
        <v>11</v>
      </c>
      <c r="B773" s="4" t="s">
        <v>13</v>
      </c>
      <c r="C773" s="4">
        <v>25</v>
      </c>
      <c r="D773" s="4">
        <v>7.85</v>
      </c>
      <c r="E773" s="4">
        <v>7.55</v>
      </c>
      <c r="F773" s="4">
        <v>216.5</v>
      </c>
      <c r="G773" s="4">
        <v>3.35</v>
      </c>
      <c r="H773" s="4">
        <v>1.6</v>
      </c>
      <c r="I773" s="4">
        <v>515</v>
      </c>
      <c r="J773" s="4">
        <v>930</v>
      </c>
      <c r="K773" s="6">
        <v>71.251249491176495</v>
      </c>
      <c r="L773">
        <v>2020</v>
      </c>
    </row>
    <row r="774" spans="1:12">
      <c r="A774" s="4" t="s">
        <v>11</v>
      </c>
      <c r="B774" s="4" t="s">
        <v>13</v>
      </c>
      <c r="C774" s="4">
        <v>24.5</v>
      </c>
      <c r="D774" s="4">
        <v>0.3</v>
      </c>
      <c r="E774" s="4">
        <v>7.35</v>
      </c>
      <c r="F774" s="4">
        <v>225</v>
      </c>
      <c r="G774" s="4">
        <v>1.7</v>
      </c>
      <c r="H774" s="4">
        <v>0.7</v>
      </c>
      <c r="I774" s="4">
        <v>2</v>
      </c>
      <c r="J774" s="4">
        <v>2</v>
      </c>
      <c r="K774" s="6">
        <v>18.736085923529401</v>
      </c>
      <c r="L774">
        <v>2020</v>
      </c>
    </row>
    <row r="775" spans="1:12">
      <c r="A775" s="4" t="s">
        <v>11</v>
      </c>
      <c r="B775" s="4" t="s">
        <v>13</v>
      </c>
      <c r="C775" s="4">
        <v>23.5</v>
      </c>
      <c r="D775" s="4">
        <v>7</v>
      </c>
      <c r="E775" s="4">
        <v>7.45</v>
      </c>
      <c r="F775" s="4">
        <v>81</v>
      </c>
      <c r="G775" s="4">
        <v>2.1</v>
      </c>
      <c r="H775" s="4">
        <v>0.7</v>
      </c>
      <c r="I775" s="4">
        <v>515</v>
      </c>
      <c r="J775" s="4">
        <v>1350</v>
      </c>
      <c r="K775" s="6">
        <v>67.802391382352894</v>
      </c>
      <c r="L775">
        <v>2020</v>
      </c>
    </row>
    <row r="776" spans="1:12">
      <c r="A776" s="4" t="s">
        <v>11</v>
      </c>
      <c r="B776" s="4" t="s">
        <v>13</v>
      </c>
      <c r="C776" s="4">
        <v>22.5</v>
      </c>
      <c r="D776" s="4">
        <v>6.3</v>
      </c>
      <c r="E776" s="4">
        <v>7.5</v>
      </c>
      <c r="F776" s="4">
        <v>203.5</v>
      </c>
      <c r="G776" s="4">
        <v>1.95</v>
      </c>
      <c r="H776" s="4">
        <v>1.05</v>
      </c>
      <c r="I776" s="4">
        <v>515</v>
      </c>
      <c r="J776" s="4">
        <v>1350</v>
      </c>
      <c r="K776" s="6">
        <v>64.330567461764701</v>
      </c>
      <c r="L776">
        <v>2020</v>
      </c>
    </row>
    <row r="777" spans="1:12">
      <c r="A777" s="4" t="s">
        <v>11</v>
      </c>
      <c r="B777" s="4" t="s">
        <v>13</v>
      </c>
      <c r="C777" s="4">
        <v>26</v>
      </c>
      <c r="D777" s="4">
        <v>4.95</v>
      </c>
      <c r="E777" s="4">
        <v>7.3</v>
      </c>
      <c r="F777" s="4">
        <v>102.5</v>
      </c>
      <c r="G777" s="4">
        <v>2.0499999999999998</v>
      </c>
      <c r="H777" s="4">
        <v>0.95</v>
      </c>
      <c r="I777" s="4">
        <v>515</v>
      </c>
      <c r="J777" s="4">
        <v>930</v>
      </c>
      <c r="K777" s="6">
        <v>52.430242244117601</v>
      </c>
      <c r="L777">
        <v>2020</v>
      </c>
    </row>
    <row r="778" spans="1:12">
      <c r="A778" s="4" t="s">
        <v>11</v>
      </c>
      <c r="B778" s="4" t="s">
        <v>13</v>
      </c>
      <c r="C778" s="4">
        <v>22.5</v>
      </c>
      <c r="D778" s="4">
        <v>4.25</v>
      </c>
      <c r="E778" s="4">
        <v>6.8</v>
      </c>
      <c r="F778" s="4">
        <v>139</v>
      </c>
      <c r="G778" s="4">
        <v>2.35</v>
      </c>
      <c r="H778" s="4">
        <v>0.9</v>
      </c>
      <c r="I778" s="4">
        <v>330</v>
      </c>
      <c r="J778" s="4">
        <v>930</v>
      </c>
      <c r="K778" s="6">
        <v>47.613065650000003</v>
      </c>
      <c r="L778">
        <v>2020</v>
      </c>
    </row>
    <row r="779" spans="1:12">
      <c r="A779" s="4" t="s">
        <v>11</v>
      </c>
      <c r="B779" s="4" t="s">
        <v>13</v>
      </c>
      <c r="C779" s="4">
        <v>23</v>
      </c>
      <c r="D779" s="4">
        <v>4.95</v>
      </c>
      <c r="E779" s="4">
        <v>7.05</v>
      </c>
      <c r="F779" s="4">
        <v>128</v>
      </c>
      <c r="G779" s="4">
        <v>1.8</v>
      </c>
      <c r="H779" s="4">
        <v>0.95</v>
      </c>
      <c r="I779" s="4">
        <v>510</v>
      </c>
      <c r="J779" s="4">
        <v>1360</v>
      </c>
      <c r="K779" s="6">
        <v>55.088130347058801</v>
      </c>
      <c r="L779">
        <v>2020</v>
      </c>
    </row>
    <row r="780" spans="1:12">
      <c r="A780" s="4" t="s">
        <v>11</v>
      </c>
      <c r="B780" s="4" t="s">
        <v>13</v>
      </c>
      <c r="C780" s="4">
        <v>28.5</v>
      </c>
      <c r="D780" s="4">
        <v>6.25</v>
      </c>
      <c r="E780" s="4">
        <v>7.05</v>
      </c>
      <c r="F780" s="4">
        <v>122</v>
      </c>
      <c r="G780" s="4">
        <v>2.15</v>
      </c>
      <c r="H780" s="4">
        <v>1.35</v>
      </c>
      <c r="I780" s="4">
        <v>605</v>
      </c>
      <c r="J780" s="4">
        <v>1410</v>
      </c>
      <c r="K780" s="6">
        <v>63.276772997058799</v>
      </c>
      <c r="L780">
        <v>2020</v>
      </c>
    </row>
    <row r="781" spans="1:12">
      <c r="A781" s="4" t="s">
        <v>11</v>
      </c>
      <c r="B781" s="4" t="s">
        <v>13</v>
      </c>
      <c r="C781" s="4">
        <v>26.5</v>
      </c>
      <c r="D781" s="4">
        <v>3.5</v>
      </c>
      <c r="E781" s="4">
        <v>7.35</v>
      </c>
      <c r="F781" s="4">
        <v>1153.5</v>
      </c>
      <c r="G781" s="4">
        <v>25.85</v>
      </c>
      <c r="H781" s="4">
        <v>3.1</v>
      </c>
      <c r="I781" s="4">
        <v>730</v>
      </c>
      <c r="J781" s="4">
        <v>2450</v>
      </c>
      <c r="K781" s="6">
        <v>72.143579873529404</v>
      </c>
      <c r="L781">
        <v>2020</v>
      </c>
    </row>
    <row r="782" spans="1:12">
      <c r="A782" s="4" t="s">
        <v>11</v>
      </c>
      <c r="B782" s="4" t="s">
        <v>13</v>
      </c>
      <c r="C782" s="4">
        <v>27</v>
      </c>
      <c r="D782" s="4">
        <v>1.35</v>
      </c>
      <c r="E782" s="4">
        <v>7.35</v>
      </c>
      <c r="F782" s="4">
        <v>505</v>
      </c>
      <c r="G782" s="4">
        <v>14.65</v>
      </c>
      <c r="H782" s="4">
        <v>1.65</v>
      </c>
      <c r="I782" s="4">
        <v>2000</v>
      </c>
      <c r="J782" s="4">
        <v>3550</v>
      </c>
      <c r="K782" s="6">
        <v>58.816427273529399</v>
      </c>
      <c r="L782">
        <v>2020</v>
      </c>
    </row>
    <row r="783" spans="1:12">
      <c r="A783" s="4" t="s">
        <v>11</v>
      </c>
      <c r="B783" s="4" t="s">
        <v>13</v>
      </c>
      <c r="C783" s="4">
        <v>26.5</v>
      </c>
      <c r="D783" s="4">
        <v>1.3</v>
      </c>
      <c r="E783" s="4">
        <v>7.15</v>
      </c>
      <c r="F783" s="4">
        <v>498.5</v>
      </c>
      <c r="G783" s="4">
        <v>26.75</v>
      </c>
      <c r="H783" s="4">
        <v>4</v>
      </c>
      <c r="I783" s="4">
        <v>2650</v>
      </c>
      <c r="J783" s="4">
        <v>7950</v>
      </c>
      <c r="K783" s="6">
        <v>96.542356455882398</v>
      </c>
      <c r="L783">
        <v>2020</v>
      </c>
    </row>
    <row r="784" spans="1:12">
      <c r="A784" s="4" t="s">
        <v>11</v>
      </c>
      <c r="B784" s="4" t="s">
        <v>13</v>
      </c>
      <c r="C784" s="4">
        <v>27</v>
      </c>
      <c r="D784" s="4">
        <v>1.25</v>
      </c>
      <c r="E784" s="4">
        <v>7.15</v>
      </c>
      <c r="F784" s="4">
        <v>482.5</v>
      </c>
      <c r="G784" s="4">
        <v>30.15</v>
      </c>
      <c r="H784" s="4">
        <v>2.65</v>
      </c>
      <c r="I784" s="4">
        <v>3150</v>
      </c>
      <c r="J784" s="4">
        <v>8900</v>
      </c>
      <c r="K784" s="6">
        <v>104.750288155882</v>
      </c>
      <c r="L784">
        <v>2020</v>
      </c>
    </row>
    <row r="785" spans="1:12">
      <c r="A785" s="4" t="s">
        <v>11</v>
      </c>
      <c r="B785" s="4" t="s">
        <v>13</v>
      </c>
      <c r="C785" s="4">
        <v>27.5</v>
      </c>
      <c r="D785" s="4">
        <v>4.5999999999999996</v>
      </c>
      <c r="E785" s="4">
        <v>7.3</v>
      </c>
      <c r="F785" s="4">
        <v>54</v>
      </c>
      <c r="G785" s="4">
        <v>1.8</v>
      </c>
      <c r="H785" s="4">
        <v>0.8</v>
      </c>
      <c r="I785" s="4">
        <v>515</v>
      </c>
      <c r="J785" s="4">
        <v>880</v>
      </c>
      <c r="K785" s="6">
        <v>49.631842694117601</v>
      </c>
      <c r="L785">
        <v>2020</v>
      </c>
    </row>
    <row r="786" spans="1:12">
      <c r="A786" s="4" t="s">
        <v>11</v>
      </c>
      <c r="B786" s="4" t="s">
        <v>13</v>
      </c>
      <c r="C786" s="4">
        <v>24.5</v>
      </c>
      <c r="D786" s="4">
        <v>6.05</v>
      </c>
      <c r="E786" s="4">
        <v>7.15</v>
      </c>
      <c r="F786" s="4">
        <v>45</v>
      </c>
      <c r="G786" s="4">
        <v>1.95</v>
      </c>
      <c r="H786" s="4">
        <v>0.65</v>
      </c>
      <c r="I786" s="4">
        <v>2</v>
      </c>
      <c r="J786" s="4">
        <v>466</v>
      </c>
      <c r="K786" s="6">
        <v>54.837825455882403</v>
      </c>
      <c r="L786">
        <v>2020</v>
      </c>
    </row>
    <row r="787" spans="1:12">
      <c r="A787" s="4" t="s">
        <v>11</v>
      </c>
      <c r="B787" s="4" t="s">
        <v>14</v>
      </c>
      <c r="C787" s="4">
        <v>26</v>
      </c>
      <c r="D787" s="4">
        <v>9.75</v>
      </c>
      <c r="E787" s="4">
        <v>8.15</v>
      </c>
      <c r="F787" s="4">
        <v>234</v>
      </c>
      <c r="G787" s="4">
        <v>3.75</v>
      </c>
      <c r="H787" s="4">
        <v>0.155</v>
      </c>
      <c r="I787" s="4">
        <v>80390</v>
      </c>
      <c r="J787" s="4">
        <v>81350</v>
      </c>
      <c r="K787" s="6">
        <v>675.74976625411796</v>
      </c>
      <c r="L787">
        <v>2020</v>
      </c>
    </row>
    <row r="788" spans="1:12">
      <c r="A788" s="4" t="s">
        <v>11</v>
      </c>
      <c r="B788" s="4" t="s">
        <v>14</v>
      </c>
      <c r="C788" s="4">
        <v>23.5</v>
      </c>
      <c r="D788" s="4">
        <v>10.55</v>
      </c>
      <c r="E788" s="4">
        <v>8.5</v>
      </c>
      <c r="F788" s="4">
        <v>838.5</v>
      </c>
      <c r="G788" s="4">
        <v>13.9</v>
      </c>
      <c r="H788" s="4">
        <v>0.52</v>
      </c>
      <c r="I788" s="4">
        <v>14550</v>
      </c>
      <c r="J788" s="4">
        <v>81650</v>
      </c>
      <c r="K788" s="6">
        <v>691.34980803999997</v>
      </c>
      <c r="L788">
        <v>2020</v>
      </c>
    </row>
    <row r="789" spans="1:12">
      <c r="A789" s="4" t="s">
        <v>11</v>
      </c>
      <c r="B789" s="4" t="s">
        <v>14</v>
      </c>
      <c r="C789" s="4">
        <v>25.5</v>
      </c>
      <c r="D789" s="4">
        <v>11.5</v>
      </c>
      <c r="E789" s="4">
        <v>8.35</v>
      </c>
      <c r="F789" s="4">
        <v>694</v>
      </c>
      <c r="G789" s="4">
        <v>10.15</v>
      </c>
      <c r="H789" s="4">
        <v>0.39500000000000002</v>
      </c>
      <c r="I789" s="4">
        <v>28050</v>
      </c>
      <c r="J789" s="4">
        <v>48300</v>
      </c>
      <c r="K789" s="6">
        <v>448.62555945176501</v>
      </c>
      <c r="L789">
        <v>2020</v>
      </c>
    </row>
    <row r="790" spans="1:12">
      <c r="A790" s="4" t="s">
        <v>11</v>
      </c>
      <c r="B790" s="4" t="s">
        <v>42</v>
      </c>
      <c r="C790" s="4">
        <v>23</v>
      </c>
      <c r="D790" s="4">
        <v>8.4499999999999993</v>
      </c>
      <c r="E790" s="4">
        <v>7.95</v>
      </c>
      <c r="F790" s="4">
        <v>251.5</v>
      </c>
      <c r="G790" s="4">
        <v>2.15</v>
      </c>
      <c r="H790" s="4">
        <v>2.2599999999999998</v>
      </c>
      <c r="I790" s="4">
        <v>2728.5</v>
      </c>
      <c r="J790" s="4">
        <v>40004.5</v>
      </c>
      <c r="K790" s="6">
        <v>362.80931564647102</v>
      </c>
      <c r="L790">
        <v>2020</v>
      </c>
    </row>
    <row r="791" spans="1:12">
      <c r="A791" s="4" t="s">
        <v>11</v>
      </c>
      <c r="B791" s="4" t="s">
        <v>43</v>
      </c>
      <c r="C791" s="4">
        <v>29.5</v>
      </c>
      <c r="D791" s="4">
        <v>6.6</v>
      </c>
      <c r="E791" s="4">
        <v>7.4</v>
      </c>
      <c r="F791" s="4">
        <v>308</v>
      </c>
      <c r="G791" s="4">
        <v>11.5</v>
      </c>
      <c r="H791" s="4">
        <v>0.44</v>
      </c>
      <c r="I791" s="4">
        <v>180.5</v>
      </c>
      <c r="J791" s="4">
        <v>803</v>
      </c>
      <c r="K791" s="6">
        <v>67.030352932941199</v>
      </c>
      <c r="L791">
        <v>2020</v>
      </c>
    </row>
    <row r="792" spans="1:12">
      <c r="A792" s="4" t="s">
        <v>11</v>
      </c>
      <c r="B792" s="4" t="s">
        <v>16</v>
      </c>
      <c r="C792" s="4">
        <v>25.25</v>
      </c>
      <c r="D792" s="4">
        <v>14.2</v>
      </c>
      <c r="E792" s="4">
        <v>8.1</v>
      </c>
      <c r="F792" s="4">
        <v>840</v>
      </c>
      <c r="G792" s="4">
        <v>13</v>
      </c>
      <c r="H792" s="4">
        <v>5.9</v>
      </c>
      <c r="I792" s="4">
        <v>1700</v>
      </c>
      <c r="J792" s="4">
        <v>16000</v>
      </c>
      <c r="K792" s="6">
        <v>228.725638564706</v>
      </c>
      <c r="L792">
        <v>2020</v>
      </c>
    </row>
    <row r="793" spans="1:12">
      <c r="A793" s="4" t="s">
        <v>11</v>
      </c>
      <c r="B793" s="4" t="s">
        <v>16</v>
      </c>
      <c r="C793" s="4">
        <v>25.25</v>
      </c>
      <c r="D793" s="4">
        <v>3.9</v>
      </c>
      <c r="E793" s="4">
        <v>8.1</v>
      </c>
      <c r="F793" s="4">
        <v>5250</v>
      </c>
      <c r="G793" s="4">
        <v>82</v>
      </c>
      <c r="H793" s="4">
        <v>1.74</v>
      </c>
      <c r="I793" s="4">
        <v>8200</v>
      </c>
      <c r="J793" s="4">
        <v>920000</v>
      </c>
      <c r="K793" s="6">
        <v>6876.7687484447097</v>
      </c>
      <c r="L793">
        <v>2020</v>
      </c>
    </row>
    <row r="794" spans="1:12">
      <c r="A794" s="4" t="s">
        <v>11</v>
      </c>
      <c r="B794" s="4" t="s">
        <v>16</v>
      </c>
      <c r="C794" s="4">
        <v>25.25</v>
      </c>
      <c r="D794" s="4">
        <v>14.2</v>
      </c>
      <c r="E794" s="4">
        <v>8.1999999999999993</v>
      </c>
      <c r="F794" s="4">
        <v>670</v>
      </c>
      <c r="G794" s="4">
        <v>38</v>
      </c>
      <c r="H794" s="4">
        <v>24.92</v>
      </c>
      <c r="I794" s="4">
        <v>220</v>
      </c>
      <c r="J794" s="4">
        <v>3500</v>
      </c>
      <c r="K794" s="6">
        <v>149.48240626352899</v>
      </c>
      <c r="L794">
        <v>2020</v>
      </c>
    </row>
    <row r="795" spans="1:12">
      <c r="A795" s="4" t="s">
        <v>11</v>
      </c>
      <c r="B795" s="4" t="s">
        <v>17</v>
      </c>
      <c r="C795" s="4">
        <v>29</v>
      </c>
      <c r="D795" s="4">
        <v>7.35</v>
      </c>
      <c r="E795" s="4">
        <v>7.05</v>
      </c>
      <c r="F795" s="4">
        <v>52</v>
      </c>
      <c r="G795" s="4">
        <v>1.1000000000000001</v>
      </c>
      <c r="H795" s="4">
        <v>0.215</v>
      </c>
      <c r="I795" s="4">
        <v>87.5</v>
      </c>
      <c r="J795" s="4">
        <v>181.5</v>
      </c>
      <c r="K795" s="6">
        <v>59.7865963770588</v>
      </c>
      <c r="L795">
        <v>2020</v>
      </c>
    </row>
    <row r="796" spans="1:12">
      <c r="A796" s="4" t="s">
        <v>11</v>
      </c>
      <c r="B796" s="4" t="s">
        <v>17</v>
      </c>
      <c r="C796" s="4">
        <v>29.5</v>
      </c>
      <c r="D796" s="4">
        <v>6.75</v>
      </c>
      <c r="E796" s="4">
        <v>6.25</v>
      </c>
      <c r="F796" s="4">
        <v>57</v>
      </c>
      <c r="G796" s="4">
        <v>0.1</v>
      </c>
      <c r="H796" s="4">
        <v>0.215</v>
      </c>
      <c r="I796" s="4">
        <v>1700</v>
      </c>
      <c r="J796" s="4">
        <v>3550</v>
      </c>
      <c r="K796" s="6">
        <v>78.949643906470598</v>
      </c>
      <c r="L796">
        <v>2020</v>
      </c>
    </row>
    <row r="797" spans="1:12">
      <c r="A797" s="4" t="s">
        <v>11</v>
      </c>
      <c r="B797" s="4" t="s">
        <v>17</v>
      </c>
      <c r="C797" s="4">
        <v>28.5</v>
      </c>
      <c r="D797" s="4">
        <v>5.8</v>
      </c>
      <c r="E797" s="4">
        <v>6.6</v>
      </c>
      <c r="F797" s="4">
        <v>59.5</v>
      </c>
      <c r="G797" s="4">
        <v>1.05</v>
      </c>
      <c r="H797" s="4">
        <v>0.215</v>
      </c>
      <c r="I797" s="4">
        <v>274</v>
      </c>
      <c r="J797" s="4">
        <v>466.5</v>
      </c>
      <c r="K797" s="6">
        <v>51.8527375623529</v>
      </c>
      <c r="L797">
        <v>2020</v>
      </c>
    </row>
    <row r="798" spans="1:12">
      <c r="A798" s="4" t="s">
        <v>11</v>
      </c>
      <c r="B798" s="4" t="s">
        <v>17</v>
      </c>
      <c r="C798" s="4">
        <v>29</v>
      </c>
      <c r="D798" s="4">
        <v>3.75</v>
      </c>
      <c r="E798" s="4">
        <v>6.75</v>
      </c>
      <c r="F798" s="4">
        <v>7705.5</v>
      </c>
      <c r="G798" s="4">
        <v>3.15</v>
      </c>
      <c r="H798" s="4">
        <v>1.86</v>
      </c>
      <c r="I798" s="4">
        <v>4600</v>
      </c>
      <c r="J798" s="4">
        <v>7850</v>
      </c>
      <c r="K798" s="6">
        <v>133.076137140588</v>
      </c>
      <c r="L798">
        <v>2020</v>
      </c>
    </row>
    <row r="799" spans="1:12">
      <c r="A799" s="4" t="s">
        <v>11</v>
      </c>
      <c r="B799" s="4" t="s">
        <v>17</v>
      </c>
      <c r="C799" s="4">
        <v>28.5</v>
      </c>
      <c r="D799" s="4">
        <v>6.4</v>
      </c>
      <c r="E799" s="4">
        <v>7.2</v>
      </c>
      <c r="F799" s="4">
        <v>214.5</v>
      </c>
      <c r="G799" s="4">
        <v>1.85</v>
      </c>
      <c r="H799" s="4">
        <v>0.31</v>
      </c>
      <c r="I799" s="4">
        <v>1395</v>
      </c>
      <c r="J799" s="4">
        <v>2845</v>
      </c>
      <c r="K799" s="6">
        <v>75.272691505294105</v>
      </c>
      <c r="L799">
        <v>2020</v>
      </c>
    </row>
    <row r="800" spans="1:12">
      <c r="A800" s="4" t="s">
        <v>11</v>
      </c>
      <c r="B800" s="4" t="s">
        <v>17</v>
      </c>
      <c r="C800" s="4">
        <v>28</v>
      </c>
      <c r="D800" s="4">
        <v>6.2</v>
      </c>
      <c r="E800" s="4">
        <v>7.4</v>
      </c>
      <c r="F800" s="4">
        <v>147.5</v>
      </c>
      <c r="G800" s="4">
        <v>1.9</v>
      </c>
      <c r="H800" s="4">
        <v>2.4449999999999998</v>
      </c>
      <c r="I800" s="4">
        <v>3100</v>
      </c>
      <c r="J800" s="4">
        <v>5100</v>
      </c>
      <c r="K800" s="6">
        <v>90.920804242941202</v>
      </c>
      <c r="L800">
        <v>2020</v>
      </c>
    </row>
    <row r="801" spans="1:12">
      <c r="A801" s="4" t="s">
        <v>11</v>
      </c>
      <c r="B801" s="4" t="s">
        <v>17</v>
      </c>
      <c r="C801" s="4">
        <v>29</v>
      </c>
      <c r="D801" s="4">
        <v>4.95</v>
      </c>
      <c r="E801" s="4">
        <v>7.15</v>
      </c>
      <c r="F801" s="4">
        <v>267</v>
      </c>
      <c r="G801" s="4">
        <v>2.5499999999999998</v>
      </c>
      <c r="H801" s="4">
        <v>1.61</v>
      </c>
      <c r="I801" s="4">
        <v>5150</v>
      </c>
      <c r="J801" s="4">
        <v>7950</v>
      </c>
      <c r="K801" s="6">
        <v>104.883230775882</v>
      </c>
      <c r="L801">
        <v>2020</v>
      </c>
    </row>
    <row r="802" spans="1:12">
      <c r="A802" s="4" t="s">
        <v>11</v>
      </c>
      <c r="B802" s="4" t="s">
        <v>17</v>
      </c>
      <c r="C802" s="4">
        <v>28</v>
      </c>
      <c r="D802" s="4">
        <v>5.15</v>
      </c>
      <c r="E802" s="4">
        <v>6.75</v>
      </c>
      <c r="F802" s="4">
        <v>866.5</v>
      </c>
      <c r="G802" s="4">
        <v>3.15</v>
      </c>
      <c r="H802" s="4">
        <v>1.0349999999999999</v>
      </c>
      <c r="I802" s="4">
        <v>4050</v>
      </c>
      <c r="J802" s="4">
        <v>5850</v>
      </c>
      <c r="K802" s="6">
        <v>92.992206490588202</v>
      </c>
      <c r="L802">
        <v>2020</v>
      </c>
    </row>
    <row r="803" spans="1:12">
      <c r="A803" s="4" t="s">
        <v>11</v>
      </c>
      <c r="B803" s="4" t="s">
        <v>17</v>
      </c>
      <c r="C803" s="4">
        <v>29</v>
      </c>
      <c r="D803" s="4">
        <v>7.65</v>
      </c>
      <c r="E803" s="4">
        <v>6.75</v>
      </c>
      <c r="F803" s="4">
        <v>104</v>
      </c>
      <c r="G803" s="4">
        <v>1.2</v>
      </c>
      <c r="H803" s="4">
        <v>0.28000000000000003</v>
      </c>
      <c r="I803" s="4">
        <v>3300</v>
      </c>
      <c r="J803" s="4">
        <v>5250</v>
      </c>
      <c r="K803" s="6">
        <v>98.554065630588198</v>
      </c>
      <c r="L803">
        <v>2020</v>
      </c>
    </row>
    <row r="804" spans="1:12">
      <c r="A804" s="4" t="s">
        <v>11</v>
      </c>
      <c r="B804" s="4" t="s">
        <v>18</v>
      </c>
      <c r="C804" s="4">
        <v>27.5</v>
      </c>
      <c r="D804" s="4">
        <v>6.95</v>
      </c>
      <c r="E804" s="4">
        <v>8.4</v>
      </c>
      <c r="F804" s="4">
        <v>3071.5</v>
      </c>
      <c r="G804" s="4">
        <v>11.4</v>
      </c>
      <c r="H804" s="4">
        <v>0.24</v>
      </c>
      <c r="I804" s="4">
        <v>44</v>
      </c>
      <c r="J804" s="4">
        <v>262</v>
      </c>
      <c r="K804" s="6">
        <v>80.646617521176495</v>
      </c>
      <c r="L804">
        <v>2020</v>
      </c>
    </row>
    <row r="805" spans="1:12">
      <c r="A805" s="4" t="s">
        <v>11</v>
      </c>
      <c r="B805" s="4" t="s">
        <v>18</v>
      </c>
      <c r="C805" s="4">
        <v>27.5</v>
      </c>
      <c r="D805" s="4">
        <v>6.95</v>
      </c>
      <c r="E805" s="4">
        <v>7.8</v>
      </c>
      <c r="F805" s="4">
        <v>318.5</v>
      </c>
      <c r="G805" s="4">
        <v>4.3499999999999996</v>
      </c>
      <c r="H805" s="4">
        <v>0.18</v>
      </c>
      <c r="I805" s="4">
        <v>53.5</v>
      </c>
      <c r="J805" s="4">
        <v>290</v>
      </c>
      <c r="K805" s="6">
        <v>62.658339698235302</v>
      </c>
      <c r="L805">
        <v>2020</v>
      </c>
    </row>
    <row r="806" spans="1:12">
      <c r="A806" s="4" t="s">
        <v>11</v>
      </c>
      <c r="B806" s="4" t="s">
        <v>18</v>
      </c>
      <c r="C806" s="4">
        <v>27</v>
      </c>
      <c r="D806" s="4">
        <v>6.15</v>
      </c>
      <c r="E806" s="4">
        <v>8.15</v>
      </c>
      <c r="F806" s="4">
        <v>214</v>
      </c>
      <c r="G806" s="4">
        <v>0.5</v>
      </c>
      <c r="H806" s="4">
        <v>0.37</v>
      </c>
      <c r="I806" s="4">
        <v>11</v>
      </c>
      <c r="J806" s="4">
        <v>68.5</v>
      </c>
      <c r="K806" s="6">
        <v>54.639820134117599</v>
      </c>
      <c r="L806">
        <v>2020</v>
      </c>
    </row>
    <row r="807" spans="1:12">
      <c r="A807" s="4" t="s">
        <v>11</v>
      </c>
      <c r="B807" s="4" t="s">
        <v>18</v>
      </c>
      <c r="C807" s="4">
        <v>27</v>
      </c>
      <c r="D807" s="4">
        <v>4.45</v>
      </c>
      <c r="E807" s="4">
        <v>7.85</v>
      </c>
      <c r="F807" s="4">
        <v>1034.5</v>
      </c>
      <c r="G807" s="4">
        <v>2.6</v>
      </c>
      <c r="H807" s="4">
        <v>0.46</v>
      </c>
      <c r="I807" s="4">
        <v>280.5</v>
      </c>
      <c r="J807" s="4">
        <v>520</v>
      </c>
      <c r="K807" s="6">
        <v>52.403452937647103</v>
      </c>
      <c r="L807">
        <v>2020</v>
      </c>
    </row>
    <row r="808" spans="1:12">
      <c r="A808" s="4" t="s">
        <v>11</v>
      </c>
      <c r="B808" s="4" t="s">
        <v>18</v>
      </c>
      <c r="C808" s="4">
        <v>28</v>
      </c>
      <c r="D808" s="4">
        <v>6.95</v>
      </c>
      <c r="E808" s="4">
        <v>8.25</v>
      </c>
      <c r="F808" s="4">
        <v>6750.5</v>
      </c>
      <c r="G808" s="4">
        <v>9.4</v>
      </c>
      <c r="H808" s="4">
        <v>0.22</v>
      </c>
      <c r="I808" s="4">
        <v>89</v>
      </c>
      <c r="J808" s="4">
        <v>230</v>
      </c>
      <c r="K808" s="6">
        <v>97.175770292941195</v>
      </c>
      <c r="L808">
        <v>2020</v>
      </c>
    </row>
    <row r="809" spans="1:12">
      <c r="A809" s="4" t="s">
        <v>11</v>
      </c>
      <c r="B809" s="4" t="s">
        <v>18</v>
      </c>
      <c r="C809" s="4">
        <v>27</v>
      </c>
      <c r="D809" s="4">
        <v>6.85</v>
      </c>
      <c r="E809" s="4">
        <v>7.7</v>
      </c>
      <c r="F809" s="4">
        <v>2097.5</v>
      </c>
      <c r="G809" s="4">
        <v>3.45</v>
      </c>
      <c r="H809" s="4">
        <v>3.4750000000000001</v>
      </c>
      <c r="I809" s="4">
        <v>19</v>
      </c>
      <c r="J809" s="4">
        <v>105</v>
      </c>
      <c r="K809" s="6">
        <v>68.986109929411796</v>
      </c>
      <c r="L809">
        <v>2020</v>
      </c>
    </row>
    <row r="810" spans="1:12">
      <c r="A810" s="4" t="s">
        <v>11</v>
      </c>
      <c r="B810" s="4" t="s">
        <v>18</v>
      </c>
      <c r="C810" s="4">
        <v>25</v>
      </c>
      <c r="D810" s="4">
        <v>4.45</v>
      </c>
      <c r="E810" s="4">
        <v>7.75</v>
      </c>
      <c r="F810" s="4">
        <v>905</v>
      </c>
      <c r="G810" s="4">
        <v>1.7</v>
      </c>
      <c r="H810" s="4">
        <v>0.3</v>
      </c>
      <c r="I810" s="4">
        <v>6.5</v>
      </c>
      <c r="J810" s="4">
        <v>22</v>
      </c>
      <c r="K810" s="6">
        <v>47.447926358823501</v>
      </c>
      <c r="L810">
        <v>2020</v>
      </c>
    </row>
    <row r="811" spans="1:12">
      <c r="A811" s="4" t="s">
        <v>11</v>
      </c>
      <c r="B811" s="4" t="s">
        <v>18</v>
      </c>
      <c r="C811" s="4">
        <v>25</v>
      </c>
      <c r="D811" s="4">
        <v>5.75</v>
      </c>
      <c r="E811" s="4">
        <v>7.85</v>
      </c>
      <c r="F811" s="4">
        <v>798</v>
      </c>
      <c r="G811" s="4">
        <v>14.25</v>
      </c>
      <c r="H811" s="4">
        <v>1.145</v>
      </c>
      <c r="I811" s="4">
        <v>9.5</v>
      </c>
      <c r="J811" s="4">
        <v>56</v>
      </c>
      <c r="K811" s="6">
        <v>61.239581757647002</v>
      </c>
      <c r="L811">
        <v>2020</v>
      </c>
    </row>
    <row r="812" spans="1:12">
      <c r="A812" s="4" t="s">
        <v>11</v>
      </c>
      <c r="B812" s="4" t="s">
        <v>18</v>
      </c>
      <c r="C812" s="4">
        <v>27</v>
      </c>
      <c r="D812" s="4">
        <v>5.05</v>
      </c>
      <c r="E812" s="4">
        <v>8.0500000000000007</v>
      </c>
      <c r="F812" s="4">
        <v>1214</v>
      </c>
      <c r="G812" s="4">
        <v>3.2</v>
      </c>
      <c r="H812" s="4">
        <v>0.53</v>
      </c>
      <c r="I812" s="4">
        <v>66</v>
      </c>
      <c r="J812" s="4">
        <v>325</v>
      </c>
      <c r="K812" s="6">
        <v>56.088069895294097</v>
      </c>
      <c r="L812">
        <v>2020</v>
      </c>
    </row>
    <row r="813" spans="1:12">
      <c r="A813" s="4" t="s">
        <v>11</v>
      </c>
      <c r="B813" s="4" t="s">
        <v>18</v>
      </c>
      <c r="C813" s="4">
        <v>30</v>
      </c>
      <c r="D813" s="4">
        <v>6.95</v>
      </c>
      <c r="E813" s="4">
        <v>7.85</v>
      </c>
      <c r="F813" s="4">
        <v>459.5</v>
      </c>
      <c r="G813" s="4">
        <v>0.5</v>
      </c>
      <c r="H813" s="4">
        <v>0.19500000000000001</v>
      </c>
      <c r="I813" s="4">
        <v>21.5</v>
      </c>
      <c r="J813" s="4">
        <v>51.5</v>
      </c>
      <c r="K813" s="6">
        <v>59.8084631076471</v>
      </c>
      <c r="L813">
        <v>2020</v>
      </c>
    </row>
    <row r="814" spans="1:12">
      <c r="A814" s="4" t="s">
        <v>11</v>
      </c>
      <c r="B814" s="4" t="s">
        <v>18</v>
      </c>
      <c r="C814" s="4">
        <v>28</v>
      </c>
      <c r="D814" s="4">
        <v>7.05</v>
      </c>
      <c r="E814" s="4">
        <v>7.7</v>
      </c>
      <c r="F814" s="4">
        <v>2418.5</v>
      </c>
      <c r="G814" s="4">
        <v>0.85</v>
      </c>
      <c r="H814" s="4">
        <v>0.1</v>
      </c>
      <c r="I814" s="4">
        <v>7</v>
      </c>
      <c r="J814" s="4">
        <v>37.5</v>
      </c>
      <c r="K814" s="6">
        <v>69.767593579411795</v>
      </c>
      <c r="L814">
        <v>2020</v>
      </c>
    </row>
    <row r="815" spans="1:12">
      <c r="A815" s="4" t="s">
        <v>11</v>
      </c>
      <c r="B815" s="4" t="s">
        <v>18</v>
      </c>
      <c r="C815" s="4">
        <v>27.5</v>
      </c>
      <c r="D815" s="4">
        <v>5.75</v>
      </c>
      <c r="E815" s="4">
        <v>7.8</v>
      </c>
      <c r="F815" s="4">
        <v>1636</v>
      </c>
      <c r="G815" s="4">
        <v>2.35</v>
      </c>
      <c r="H815" s="4">
        <v>0.39</v>
      </c>
      <c r="I815" s="4">
        <v>2</v>
      </c>
      <c r="J815" s="4">
        <v>5</v>
      </c>
      <c r="K815" s="6">
        <v>58.990735418235303</v>
      </c>
      <c r="L815">
        <v>2020</v>
      </c>
    </row>
    <row r="816" spans="1:12">
      <c r="A816" s="4" t="s">
        <v>11</v>
      </c>
      <c r="B816" s="4" t="s">
        <v>18</v>
      </c>
      <c r="C816" s="4">
        <v>27</v>
      </c>
      <c r="D816" s="4">
        <v>6.3</v>
      </c>
      <c r="E816" s="4">
        <v>7.45</v>
      </c>
      <c r="F816" s="4">
        <v>1167</v>
      </c>
      <c r="G816" s="4">
        <v>1.2</v>
      </c>
      <c r="H816" s="4">
        <v>0.155</v>
      </c>
      <c r="I816" s="4">
        <v>2</v>
      </c>
      <c r="J816" s="4">
        <v>2</v>
      </c>
      <c r="K816" s="6">
        <v>58.614590792352899</v>
      </c>
      <c r="L816">
        <v>2020</v>
      </c>
    </row>
    <row r="817" spans="1:12">
      <c r="A817" s="4" t="s">
        <v>11</v>
      </c>
      <c r="B817" s="4" t="s">
        <v>18</v>
      </c>
      <c r="C817" s="4">
        <v>26</v>
      </c>
      <c r="D817" s="4">
        <v>5.2</v>
      </c>
      <c r="E817" s="4">
        <v>7.7</v>
      </c>
      <c r="F817" s="4">
        <v>472.5</v>
      </c>
      <c r="G817" s="4">
        <v>1.6</v>
      </c>
      <c r="H817" s="4">
        <v>0.4</v>
      </c>
      <c r="I817" s="4">
        <v>53</v>
      </c>
      <c r="J817" s="4">
        <v>217</v>
      </c>
      <c r="K817" s="6">
        <v>51.032019429411797</v>
      </c>
      <c r="L817">
        <v>2020</v>
      </c>
    </row>
    <row r="818" spans="1:12">
      <c r="A818" s="4" t="s">
        <v>11</v>
      </c>
      <c r="B818" s="4" t="s">
        <v>18</v>
      </c>
      <c r="C818" s="4">
        <v>29</v>
      </c>
      <c r="D818" s="4">
        <v>6.5</v>
      </c>
      <c r="E818" s="4">
        <v>7.35</v>
      </c>
      <c r="F818" s="4">
        <v>533</v>
      </c>
      <c r="G818" s="4">
        <v>1.85</v>
      </c>
      <c r="H818" s="4">
        <v>0.13</v>
      </c>
      <c r="I818" s="4">
        <v>4.5</v>
      </c>
      <c r="J818" s="4">
        <v>14</v>
      </c>
      <c r="K818" s="6">
        <v>56.8832628335294</v>
      </c>
      <c r="L818">
        <v>2020</v>
      </c>
    </row>
    <row r="819" spans="1:12">
      <c r="A819" s="4" t="s">
        <v>11</v>
      </c>
      <c r="B819" s="4" t="s">
        <v>18</v>
      </c>
      <c r="C819" s="4">
        <v>28.5</v>
      </c>
      <c r="D819" s="4">
        <v>4.45</v>
      </c>
      <c r="E819" s="4">
        <v>8.8000000000000007</v>
      </c>
      <c r="F819" s="4">
        <v>9517</v>
      </c>
      <c r="G819" s="4">
        <v>88</v>
      </c>
      <c r="H819" s="4">
        <v>0.32500000000000001</v>
      </c>
      <c r="I819" s="4">
        <v>280.5</v>
      </c>
      <c r="J819" s="4">
        <v>570</v>
      </c>
      <c r="K819" s="6">
        <v>138.22773982647101</v>
      </c>
      <c r="L819">
        <v>2020</v>
      </c>
    </row>
    <row r="820" spans="1:12">
      <c r="A820" s="4" t="s">
        <v>11</v>
      </c>
      <c r="B820" s="4" t="s">
        <v>18</v>
      </c>
      <c r="C820" s="4">
        <v>28.5</v>
      </c>
      <c r="D820" s="4">
        <v>6.6</v>
      </c>
      <c r="E820" s="4">
        <v>9.15</v>
      </c>
      <c r="F820" s="4">
        <v>3429.5</v>
      </c>
      <c r="G820" s="4">
        <v>15</v>
      </c>
      <c r="H820" s="4">
        <v>0.18</v>
      </c>
      <c r="I820" s="4">
        <v>283</v>
      </c>
      <c r="J820" s="4">
        <v>520</v>
      </c>
      <c r="K820" s="6">
        <v>85.532356142352896</v>
      </c>
      <c r="L820">
        <v>2020</v>
      </c>
    </row>
    <row r="821" spans="1:12">
      <c r="A821" s="4" t="s">
        <v>11</v>
      </c>
      <c r="B821" s="4" t="s">
        <v>18</v>
      </c>
      <c r="C821" s="4">
        <v>27</v>
      </c>
      <c r="D821" s="4">
        <v>6.1</v>
      </c>
      <c r="E821" s="4">
        <v>8</v>
      </c>
      <c r="F821" s="4">
        <v>526</v>
      </c>
      <c r="G821" s="4">
        <v>5.05</v>
      </c>
      <c r="H821" s="4">
        <v>0.17</v>
      </c>
      <c r="I821" s="4">
        <v>905</v>
      </c>
      <c r="J821" s="4">
        <v>1260</v>
      </c>
      <c r="K821" s="6">
        <v>66.561076195882407</v>
      </c>
      <c r="L821">
        <v>2020</v>
      </c>
    </row>
    <row r="822" spans="1:12">
      <c r="A822" s="4" t="s">
        <v>11</v>
      </c>
      <c r="B822" s="4" t="s">
        <v>19</v>
      </c>
      <c r="C822" s="4">
        <v>21</v>
      </c>
      <c r="D822" s="4">
        <v>8.75</v>
      </c>
      <c r="E822" s="4">
        <v>7.65</v>
      </c>
      <c r="F822" s="4">
        <v>1033</v>
      </c>
      <c r="G822" s="4">
        <v>3.4</v>
      </c>
      <c r="H822" s="4">
        <v>1.1950000000000001</v>
      </c>
      <c r="I822" s="4">
        <v>1100</v>
      </c>
      <c r="J822" s="4">
        <v>5570</v>
      </c>
      <c r="K822" s="6">
        <v>114.91211939</v>
      </c>
      <c r="L822">
        <v>2020</v>
      </c>
    </row>
    <row r="823" spans="1:12">
      <c r="A823" s="4" t="s">
        <v>11</v>
      </c>
      <c r="B823" s="4" t="s">
        <v>19</v>
      </c>
      <c r="C823" s="4">
        <v>21.5</v>
      </c>
      <c r="D823" s="4">
        <v>8.15</v>
      </c>
      <c r="E823" s="4">
        <v>7.7</v>
      </c>
      <c r="F823" s="4">
        <v>617</v>
      </c>
      <c r="G823" s="4">
        <v>4.4000000000000004</v>
      </c>
      <c r="H823" s="4">
        <v>1.6</v>
      </c>
      <c r="I823" s="4">
        <v>13065</v>
      </c>
      <c r="J823" s="4">
        <v>116630</v>
      </c>
      <c r="K823" s="6">
        <v>927.35583912941195</v>
      </c>
      <c r="L823">
        <v>2020</v>
      </c>
    </row>
    <row r="824" spans="1:12">
      <c r="A824" s="4" t="s">
        <v>11</v>
      </c>
      <c r="B824" s="4" t="s">
        <v>19</v>
      </c>
      <c r="C824" s="4">
        <v>25.25</v>
      </c>
      <c r="D824" s="4">
        <v>3.9</v>
      </c>
      <c r="E824" s="4">
        <v>7.7</v>
      </c>
      <c r="F824" s="4">
        <v>300</v>
      </c>
      <c r="G824" s="4">
        <v>2.1</v>
      </c>
      <c r="H824" s="4">
        <v>7.41</v>
      </c>
      <c r="I824" s="4">
        <v>2</v>
      </c>
      <c r="J824" s="4">
        <v>2</v>
      </c>
      <c r="K824" s="6">
        <v>41.606480249411803</v>
      </c>
      <c r="L824">
        <v>2020</v>
      </c>
    </row>
    <row r="825" spans="1:12">
      <c r="A825" s="4" t="s">
        <v>11</v>
      </c>
      <c r="B825" s="4" t="s">
        <v>19</v>
      </c>
      <c r="C825" s="4">
        <v>9</v>
      </c>
      <c r="D825" s="4">
        <v>6.4</v>
      </c>
      <c r="E825" s="4">
        <v>7.45</v>
      </c>
      <c r="F825" s="4">
        <v>630</v>
      </c>
      <c r="G825" s="4">
        <v>11.5</v>
      </c>
      <c r="H825" s="4">
        <v>5.7</v>
      </c>
      <c r="I825" s="4">
        <v>149247.6</v>
      </c>
      <c r="J825" s="4">
        <v>3500</v>
      </c>
      <c r="K825" s="6">
        <v>87.694259782352901</v>
      </c>
      <c r="L825">
        <v>2020</v>
      </c>
    </row>
    <row r="826" spans="1:12" ht="41.4">
      <c r="A826" s="4" t="s">
        <v>11</v>
      </c>
      <c r="B826" s="8" t="s">
        <v>20</v>
      </c>
      <c r="C826" s="4">
        <v>19</v>
      </c>
      <c r="D826" s="4">
        <v>9.1999999999999993</v>
      </c>
      <c r="E826" s="4">
        <v>7.9</v>
      </c>
      <c r="F826" s="4">
        <v>283</v>
      </c>
      <c r="G826" s="4">
        <v>0.25</v>
      </c>
      <c r="H826" s="4">
        <v>1.7450000000000001</v>
      </c>
      <c r="I826" s="4">
        <v>101.5</v>
      </c>
      <c r="J826" s="4">
        <v>600</v>
      </c>
      <c r="K826" s="6">
        <v>76.298480487058796</v>
      </c>
      <c r="L826">
        <v>2020</v>
      </c>
    </row>
    <row r="827" spans="1:12" ht="41.4">
      <c r="A827" s="4" t="s">
        <v>11</v>
      </c>
      <c r="B827" s="8" t="s">
        <v>20</v>
      </c>
      <c r="C827" s="4">
        <v>20.5</v>
      </c>
      <c r="D827" s="4">
        <v>8.85</v>
      </c>
      <c r="E827" s="4">
        <v>7.35</v>
      </c>
      <c r="F827" s="4">
        <v>242</v>
      </c>
      <c r="G827" s="4">
        <v>0.2</v>
      </c>
      <c r="H827" s="4">
        <v>0.68500000000000005</v>
      </c>
      <c r="I827" s="4">
        <v>2</v>
      </c>
      <c r="J827" s="4">
        <v>47.5</v>
      </c>
      <c r="K827" s="6">
        <v>68.762430193529397</v>
      </c>
      <c r="L827">
        <v>2020</v>
      </c>
    </row>
    <row r="828" spans="1:12" ht="41.4">
      <c r="A828" s="4" t="s">
        <v>11</v>
      </c>
      <c r="B828" s="8" t="s">
        <v>20</v>
      </c>
      <c r="C828" s="4">
        <v>21</v>
      </c>
      <c r="D828" s="4">
        <v>6.85</v>
      </c>
      <c r="E828" s="4">
        <v>7.15</v>
      </c>
      <c r="F828" s="4">
        <v>3303.5</v>
      </c>
      <c r="G828" s="4">
        <v>1.4</v>
      </c>
      <c r="H828" s="4">
        <v>0.62</v>
      </c>
      <c r="I828" s="4">
        <v>22.5</v>
      </c>
      <c r="J828" s="4">
        <v>104</v>
      </c>
      <c r="K828" s="6">
        <v>72.601958445882303</v>
      </c>
      <c r="L828">
        <v>2020</v>
      </c>
    </row>
    <row r="829" spans="1:12" ht="41.4">
      <c r="A829" s="4" t="s">
        <v>11</v>
      </c>
      <c r="B829" s="8" t="s">
        <v>20</v>
      </c>
      <c r="C829" s="4">
        <v>20</v>
      </c>
      <c r="D829" s="4">
        <v>7.6</v>
      </c>
      <c r="E829" s="4">
        <v>7.6</v>
      </c>
      <c r="F829" s="4">
        <v>174</v>
      </c>
      <c r="G829" s="4">
        <v>5.3</v>
      </c>
      <c r="H829" s="4">
        <v>0.87</v>
      </c>
      <c r="I829" s="4">
        <v>199.5</v>
      </c>
      <c r="J829" s="4">
        <v>975</v>
      </c>
      <c r="K829" s="6">
        <v>70.917564110588202</v>
      </c>
      <c r="L829">
        <v>2020</v>
      </c>
    </row>
    <row r="830" spans="1:12" ht="41.4">
      <c r="A830" s="4" t="s">
        <v>11</v>
      </c>
      <c r="B830" s="8" t="s">
        <v>20</v>
      </c>
      <c r="C830" s="4">
        <v>12.5</v>
      </c>
      <c r="D830" s="4">
        <v>6.3</v>
      </c>
      <c r="E830" s="4">
        <v>7.25</v>
      </c>
      <c r="F830" s="4">
        <v>99.5</v>
      </c>
      <c r="G830" s="4">
        <v>3.45</v>
      </c>
      <c r="H830" s="4">
        <v>0.92500000000000004</v>
      </c>
      <c r="I830" s="4">
        <v>11</v>
      </c>
      <c r="J830" s="4">
        <v>136</v>
      </c>
      <c r="K830" s="6">
        <v>55.104508064705897</v>
      </c>
      <c r="L830">
        <v>2020</v>
      </c>
    </row>
    <row r="831" spans="1:12" ht="27.6">
      <c r="A831" s="4" t="s">
        <v>11</v>
      </c>
      <c r="B831" s="8" t="s">
        <v>21</v>
      </c>
      <c r="C831" s="4">
        <v>19.5</v>
      </c>
      <c r="D831" s="4">
        <v>7</v>
      </c>
      <c r="E831" s="4">
        <v>7.75</v>
      </c>
      <c r="F831" s="4">
        <v>178</v>
      </c>
      <c r="G831" s="4">
        <v>2</v>
      </c>
      <c r="H831" s="4">
        <v>3.5649999999999999</v>
      </c>
      <c r="I831" s="4">
        <v>149247.6</v>
      </c>
      <c r="J831" s="4">
        <v>3500</v>
      </c>
      <c r="K831" s="6">
        <v>84.8332393888235</v>
      </c>
      <c r="L831">
        <v>2020</v>
      </c>
    </row>
    <row r="832" spans="1:12" ht="27.6">
      <c r="A832" s="4" t="s">
        <v>11</v>
      </c>
      <c r="B832" s="8" t="s">
        <v>21</v>
      </c>
      <c r="C832" s="4">
        <v>19.5</v>
      </c>
      <c r="D832" s="4">
        <v>7.7</v>
      </c>
      <c r="E832" s="4">
        <v>7.45</v>
      </c>
      <c r="F832" s="4">
        <v>162.5</v>
      </c>
      <c r="G832" s="4">
        <v>0.35</v>
      </c>
      <c r="H832" s="4">
        <v>1.4999999999999999E-2</v>
      </c>
      <c r="I832" s="4">
        <v>149247.6</v>
      </c>
      <c r="J832" s="4">
        <v>3500</v>
      </c>
      <c r="K832" s="6">
        <v>87.249078462352898</v>
      </c>
      <c r="L832">
        <v>2020</v>
      </c>
    </row>
    <row r="833" spans="1:12" ht="27.6">
      <c r="A833" s="4" t="s">
        <v>11</v>
      </c>
      <c r="B833" s="8" t="s">
        <v>21</v>
      </c>
      <c r="C833" s="4">
        <v>19.5</v>
      </c>
      <c r="D833" s="4">
        <v>6.9</v>
      </c>
      <c r="E833" s="4">
        <v>7.6</v>
      </c>
      <c r="F833" s="4">
        <v>172</v>
      </c>
      <c r="G833" s="4">
        <v>0.5</v>
      </c>
      <c r="H833" s="4">
        <v>2.5000000000000001E-2</v>
      </c>
      <c r="I833" s="4">
        <v>149247.6</v>
      </c>
      <c r="J833" s="4">
        <v>3500</v>
      </c>
      <c r="K833" s="6">
        <v>82.964868020588199</v>
      </c>
      <c r="L833">
        <v>2020</v>
      </c>
    </row>
    <row r="834" spans="1:12" ht="27.6">
      <c r="A834" s="4" t="s">
        <v>11</v>
      </c>
      <c r="B834" s="8" t="s">
        <v>21</v>
      </c>
      <c r="C834" s="4">
        <v>16</v>
      </c>
      <c r="D834" s="4">
        <v>6.1</v>
      </c>
      <c r="E834" s="4">
        <v>8.15</v>
      </c>
      <c r="F834" s="4">
        <v>166</v>
      </c>
      <c r="G834" s="4">
        <v>4</v>
      </c>
      <c r="H834" s="4">
        <v>3.5000000000000003E-2</v>
      </c>
      <c r="I834" s="4">
        <v>149247.6</v>
      </c>
      <c r="J834" s="4">
        <v>3500</v>
      </c>
      <c r="K834" s="6">
        <v>81.063402164117605</v>
      </c>
      <c r="L834">
        <v>2020</v>
      </c>
    </row>
    <row r="835" spans="1:12" ht="27.6">
      <c r="A835" s="4" t="s">
        <v>11</v>
      </c>
      <c r="B835" s="8" t="s">
        <v>21</v>
      </c>
      <c r="C835" s="4">
        <v>19</v>
      </c>
      <c r="D835" s="4">
        <v>5.9</v>
      </c>
      <c r="E835" s="4">
        <v>8.1999999999999993</v>
      </c>
      <c r="F835" s="4">
        <v>202</v>
      </c>
      <c r="G835" s="4">
        <v>4.8</v>
      </c>
      <c r="H835" s="4">
        <v>4.4999999999999998E-2</v>
      </c>
      <c r="I835" s="4">
        <v>149247.6</v>
      </c>
      <c r="J835" s="4">
        <v>3500</v>
      </c>
      <c r="K835" s="6">
        <v>80.557409313529405</v>
      </c>
      <c r="L835">
        <v>2020</v>
      </c>
    </row>
    <row r="836" spans="1:12" ht="27.6">
      <c r="A836" s="4" t="s">
        <v>11</v>
      </c>
      <c r="B836" s="8" t="s">
        <v>21</v>
      </c>
      <c r="C836" s="4">
        <v>18.5</v>
      </c>
      <c r="D836" s="4">
        <v>7.5</v>
      </c>
      <c r="E836" s="4">
        <v>7.5</v>
      </c>
      <c r="F836" s="4">
        <v>192.5</v>
      </c>
      <c r="G836" s="4">
        <v>2.75</v>
      </c>
      <c r="H836" s="4">
        <v>3.5649999999999999</v>
      </c>
      <c r="I836" s="4">
        <v>149247.6</v>
      </c>
      <c r="J836" s="4">
        <v>3500</v>
      </c>
      <c r="K836" s="6">
        <v>87.707191491764704</v>
      </c>
      <c r="L836">
        <v>2020</v>
      </c>
    </row>
    <row r="837" spans="1:12" ht="27.6">
      <c r="A837" s="4" t="s">
        <v>11</v>
      </c>
      <c r="B837" s="8" t="s">
        <v>21</v>
      </c>
      <c r="C837" s="4">
        <v>23.5</v>
      </c>
      <c r="D837" s="4">
        <v>7.1</v>
      </c>
      <c r="E837" s="4">
        <v>7.8</v>
      </c>
      <c r="F837" s="4">
        <v>181</v>
      </c>
      <c r="G837" s="4">
        <v>2.65</v>
      </c>
      <c r="H837" s="4">
        <v>3.5649999999999999</v>
      </c>
      <c r="I837" s="4">
        <v>149247.6</v>
      </c>
      <c r="J837" s="4">
        <v>3500</v>
      </c>
      <c r="K837" s="6">
        <v>85.857613068235295</v>
      </c>
      <c r="L837">
        <v>2020</v>
      </c>
    </row>
    <row r="838" spans="1:12" ht="27.6">
      <c r="A838" s="4" t="s">
        <v>11</v>
      </c>
      <c r="B838" s="8" t="s">
        <v>21</v>
      </c>
      <c r="C838" s="4">
        <v>22.5</v>
      </c>
      <c r="D838" s="4">
        <v>7.05</v>
      </c>
      <c r="E838" s="4">
        <v>7.95</v>
      </c>
      <c r="F838" s="4">
        <v>219</v>
      </c>
      <c r="G838" s="4">
        <v>4.3</v>
      </c>
      <c r="H838" s="4">
        <v>3.5649999999999999</v>
      </c>
      <c r="I838" s="4">
        <v>149247.6</v>
      </c>
      <c r="J838" s="4">
        <v>3500</v>
      </c>
      <c r="K838" s="6">
        <v>86.864924806470597</v>
      </c>
      <c r="L838">
        <v>2020</v>
      </c>
    </row>
    <row r="839" spans="1:12" ht="27.6">
      <c r="A839" s="4" t="s">
        <v>11</v>
      </c>
      <c r="B839" s="8" t="s">
        <v>21</v>
      </c>
      <c r="C839" s="4">
        <v>24</v>
      </c>
      <c r="D839" s="4">
        <v>6.1</v>
      </c>
      <c r="E839" s="4">
        <v>7.75</v>
      </c>
      <c r="F839" s="4">
        <v>182.5</v>
      </c>
      <c r="G839" s="4">
        <v>2.7</v>
      </c>
      <c r="H839" s="4">
        <v>3.5649999999999999</v>
      </c>
      <c r="I839" s="4">
        <v>149247.6</v>
      </c>
      <c r="J839" s="4">
        <v>3500</v>
      </c>
      <c r="K839" s="6">
        <v>79.899334588823507</v>
      </c>
      <c r="L839">
        <v>2020</v>
      </c>
    </row>
    <row r="840" spans="1:12" ht="27.6">
      <c r="A840" s="4" t="s">
        <v>11</v>
      </c>
      <c r="B840" s="8" t="s">
        <v>21</v>
      </c>
      <c r="C840" s="4">
        <v>21.5</v>
      </c>
      <c r="D840" s="4">
        <v>6.8</v>
      </c>
      <c r="E840" s="4">
        <v>7.75</v>
      </c>
      <c r="F840" s="4">
        <v>241.5</v>
      </c>
      <c r="G840" s="4">
        <v>2.15</v>
      </c>
      <c r="H840" s="4">
        <v>3.5649999999999999</v>
      </c>
      <c r="I840" s="4">
        <v>149247.6</v>
      </c>
      <c r="J840" s="4">
        <v>3500</v>
      </c>
      <c r="K840" s="6">
        <v>84.040777538823505</v>
      </c>
      <c r="L840">
        <v>2020</v>
      </c>
    </row>
    <row r="841" spans="1:12" ht="27.6">
      <c r="A841" s="4" t="s">
        <v>11</v>
      </c>
      <c r="B841" s="8" t="s">
        <v>21</v>
      </c>
      <c r="C841" s="4">
        <v>23.5</v>
      </c>
      <c r="D841" s="4">
        <v>6.75</v>
      </c>
      <c r="E841" s="4">
        <v>7.65</v>
      </c>
      <c r="F841" s="4">
        <v>286.5</v>
      </c>
      <c r="G841" s="4">
        <v>4.25</v>
      </c>
      <c r="H841" s="4">
        <v>3.5649999999999999</v>
      </c>
      <c r="I841" s="4">
        <v>149247.6</v>
      </c>
      <c r="J841" s="4">
        <v>3500</v>
      </c>
      <c r="K841" s="6">
        <v>84.793881580000004</v>
      </c>
      <c r="L841">
        <v>2020</v>
      </c>
    </row>
    <row r="842" spans="1:12" ht="27.6">
      <c r="A842" s="4" t="s">
        <v>11</v>
      </c>
      <c r="B842" s="8" t="s">
        <v>21</v>
      </c>
      <c r="C842" s="4">
        <v>24.5</v>
      </c>
      <c r="D842" s="4">
        <v>6.7</v>
      </c>
      <c r="E842" s="4">
        <v>7.75</v>
      </c>
      <c r="F842" s="4">
        <v>225.5</v>
      </c>
      <c r="G842" s="4">
        <v>3.2</v>
      </c>
      <c r="H842" s="4">
        <v>3.5649999999999999</v>
      </c>
      <c r="I842" s="4">
        <v>149247.6</v>
      </c>
      <c r="J842" s="4">
        <v>3500</v>
      </c>
      <c r="K842" s="6">
        <v>83.888661088823497</v>
      </c>
      <c r="L842">
        <v>2020</v>
      </c>
    </row>
    <row r="843" spans="1:12" ht="27.6">
      <c r="A843" s="4" t="s">
        <v>11</v>
      </c>
      <c r="B843" s="8" t="s">
        <v>21</v>
      </c>
      <c r="C843" s="4">
        <v>24</v>
      </c>
      <c r="D843" s="4">
        <v>6.7</v>
      </c>
      <c r="E843" s="4">
        <v>7.85</v>
      </c>
      <c r="F843" s="4">
        <v>207</v>
      </c>
      <c r="G843" s="4">
        <v>3.3</v>
      </c>
      <c r="H843" s="4">
        <v>3.5649999999999999</v>
      </c>
      <c r="I843" s="4">
        <v>149247.6</v>
      </c>
      <c r="J843" s="4">
        <v>3500</v>
      </c>
      <c r="K843" s="6">
        <v>84.050697747647007</v>
      </c>
      <c r="L843">
        <v>2020</v>
      </c>
    </row>
    <row r="844" spans="1:12" ht="27.6">
      <c r="A844" s="4" t="s">
        <v>11</v>
      </c>
      <c r="B844" s="8" t="s">
        <v>21</v>
      </c>
      <c r="C844" s="4">
        <v>23</v>
      </c>
      <c r="D844" s="4">
        <v>6.95</v>
      </c>
      <c r="E844" s="4">
        <v>8.1999999999999993</v>
      </c>
      <c r="F844" s="4">
        <v>170</v>
      </c>
      <c r="G844" s="4">
        <v>2.25</v>
      </c>
      <c r="H844" s="4">
        <v>3.5649999999999999</v>
      </c>
      <c r="I844" s="4">
        <v>149247.6</v>
      </c>
      <c r="J844" s="4">
        <v>3500</v>
      </c>
      <c r="K844" s="6">
        <v>85.539102903529397</v>
      </c>
      <c r="L844">
        <v>2020</v>
      </c>
    </row>
    <row r="845" spans="1:12" ht="27.6">
      <c r="A845" s="4" t="s">
        <v>11</v>
      </c>
      <c r="B845" s="8" t="s">
        <v>21</v>
      </c>
      <c r="C845" s="4">
        <v>24</v>
      </c>
      <c r="D845" s="4">
        <v>5.85</v>
      </c>
      <c r="E845" s="4">
        <v>8.25</v>
      </c>
      <c r="F845" s="4">
        <v>203</v>
      </c>
      <c r="G845" s="4">
        <v>3.4</v>
      </c>
      <c r="H845" s="4">
        <v>3.5649999999999999</v>
      </c>
      <c r="I845" s="4">
        <v>149247.6</v>
      </c>
      <c r="J845" s="4">
        <v>3500</v>
      </c>
      <c r="K845" s="6">
        <v>79.890072082941202</v>
      </c>
      <c r="L845">
        <v>2020</v>
      </c>
    </row>
    <row r="846" spans="1:12" ht="27.6">
      <c r="A846" s="4" t="s">
        <v>11</v>
      </c>
      <c r="B846" s="8" t="s">
        <v>21</v>
      </c>
      <c r="C846" s="4">
        <v>24</v>
      </c>
      <c r="D846" s="4">
        <v>6.95</v>
      </c>
      <c r="E846" s="4">
        <v>8</v>
      </c>
      <c r="F846" s="4">
        <v>186.5</v>
      </c>
      <c r="G846" s="4">
        <v>1.9</v>
      </c>
      <c r="H846" s="4">
        <v>3.5649999999999999</v>
      </c>
      <c r="I846" s="4">
        <v>149247.6</v>
      </c>
      <c r="J846" s="4">
        <v>3500</v>
      </c>
      <c r="K846" s="6">
        <v>85.040832435882393</v>
      </c>
      <c r="L846">
        <v>2020</v>
      </c>
    </row>
    <row r="847" spans="1:12" ht="27.6">
      <c r="A847" s="4" t="s">
        <v>11</v>
      </c>
      <c r="B847" s="8" t="s">
        <v>21</v>
      </c>
      <c r="C847" s="4">
        <v>18.5</v>
      </c>
      <c r="D847" s="4">
        <v>5.0999999999999996</v>
      </c>
      <c r="E847" s="4">
        <v>7.35</v>
      </c>
      <c r="F847" s="4">
        <v>193.5</v>
      </c>
      <c r="G847" s="4">
        <v>0.8</v>
      </c>
      <c r="H847" s="4">
        <v>3.5649999999999999</v>
      </c>
      <c r="I847" s="4">
        <v>149247.6</v>
      </c>
      <c r="J847" s="4">
        <v>3500</v>
      </c>
      <c r="K847" s="6">
        <v>72.317710453529401</v>
      </c>
      <c r="L847">
        <v>2020</v>
      </c>
    </row>
    <row r="848" spans="1:12" ht="27.6">
      <c r="A848" s="4" t="s">
        <v>11</v>
      </c>
      <c r="B848" s="8" t="s">
        <v>21</v>
      </c>
      <c r="C848" s="4">
        <v>21</v>
      </c>
      <c r="D848" s="4">
        <v>6.15</v>
      </c>
      <c r="E848" s="4">
        <v>7.25</v>
      </c>
      <c r="F848" s="4">
        <v>188.5</v>
      </c>
      <c r="G848" s="4">
        <v>1.6</v>
      </c>
      <c r="H848" s="4">
        <v>3.5649999999999999</v>
      </c>
      <c r="I848" s="4">
        <v>149247.6</v>
      </c>
      <c r="J848" s="4">
        <v>3500</v>
      </c>
      <c r="K848" s="6">
        <v>78.664696194705897</v>
      </c>
      <c r="L848">
        <v>2020</v>
      </c>
    </row>
    <row r="849" spans="1:12" ht="27.6">
      <c r="A849" s="4" t="s">
        <v>11</v>
      </c>
      <c r="B849" s="8" t="s">
        <v>21</v>
      </c>
      <c r="C849" s="4">
        <v>22</v>
      </c>
      <c r="D849" s="4">
        <v>6.25</v>
      </c>
      <c r="E849" s="4">
        <v>7.25</v>
      </c>
      <c r="F849" s="4">
        <v>264</v>
      </c>
      <c r="G849" s="4">
        <v>3.05</v>
      </c>
      <c r="H849" s="4">
        <v>3.5649999999999999</v>
      </c>
      <c r="I849" s="4">
        <v>149247.6</v>
      </c>
      <c r="J849" s="4">
        <v>3500</v>
      </c>
      <c r="K849" s="6">
        <v>80.335506644705902</v>
      </c>
      <c r="L849">
        <v>2020</v>
      </c>
    </row>
    <row r="850" spans="1:12" ht="27.6">
      <c r="A850" s="4" t="s">
        <v>11</v>
      </c>
      <c r="B850" s="8" t="s">
        <v>21</v>
      </c>
      <c r="C850" s="4">
        <v>18</v>
      </c>
      <c r="D850" s="4">
        <v>4.3499999999999996</v>
      </c>
      <c r="E850" s="4">
        <v>7.25</v>
      </c>
      <c r="F850" s="4">
        <v>144</v>
      </c>
      <c r="G850" s="4">
        <v>1.1499999999999999</v>
      </c>
      <c r="H850" s="4">
        <v>3.5649999999999999</v>
      </c>
      <c r="I850" s="4">
        <v>149247.6</v>
      </c>
      <c r="J850" s="4">
        <v>3500</v>
      </c>
      <c r="K850" s="6">
        <v>67.626583744705897</v>
      </c>
      <c r="L850">
        <v>2020</v>
      </c>
    </row>
    <row r="851" spans="1:12" ht="27.6">
      <c r="A851" s="4" t="s">
        <v>11</v>
      </c>
      <c r="B851" s="8" t="s">
        <v>21</v>
      </c>
      <c r="C851" s="4">
        <v>24.5</v>
      </c>
      <c r="D851" s="4">
        <v>7.15</v>
      </c>
      <c r="E851" s="4">
        <v>7.9</v>
      </c>
      <c r="F851" s="4">
        <v>185</v>
      </c>
      <c r="G851" s="4">
        <v>1.8</v>
      </c>
      <c r="H851" s="4">
        <v>3.5649999999999999</v>
      </c>
      <c r="I851" s="4">
        <v>149247.6</v>
      </c>
      <c r="J851" s="4">
        <v>3500</v>
      </c>
      <c r="K851" s="6">
        <v>85.9583157770588</v>
      </c>
      <c r="L851">
        <v>2020</v>
      </c>
    </row>
    <row r="852" spans="1:12" ht="27.6">
      <c r="A852" s="4" t="s">
        <v>11</v>
      </c>
      <c r="B852" s="8" t="s">
        <v>21</v>
      </c>
      <c r="C852" s="4">
        <v>21.5</v>
      </c>
      <c r="D852" s="4">
        <v>2.15</v>
      </c>
      <c r="E852" s="4">
        <v>7.35</v>
      </c>
      <c r="F852" s="4">
        <v>501</v>
      </c>
      <c r="G852" s="4">
        <v>10.050000000000001</v>
      </c>
      <c r="H852" s="4">
        <v>3.5649999999999999</v>
      </c>
      <c r="I852" s="4">
        <v>149247.6</v>
      </c>
      <c r="J852" s="4">
        <v>3500</v>
      </c>
      <c r="K852" s="6">
        <v>60.995019703529401</v>
      </c>
      <c r="L852">
        <v>2020</v>
      </c>
    </row>
    <row r="853" spans="1:12" ht="27.6">
      <c r="A853" s="4" t="s">
        <v>11</v>
      </c>
      <c r="B853" s="8" t="s">
        <v>21</v>
      </c>
      <c r="C853" s="4">
        <v>21.5</v>
      </c>
      <c r="D853" s="4">
        <v>1.85</v>
      </c>
      <c r="E853" s="4">
        <v>7.3</v>
      </c>
      <c r="F853" s="4">
        <v>529</v>
      </c>
      <c r="G853" s="4">
        <v>10.5</v>
      </c>
      <c r="H853" s="4">
        <v>3.5649999999999999</v>
      </c>
      <c r="I853" s="4">
        <v>149247.6</v>
      </c>
      <c r="J853" s="4">
        <v>3500</v>
      </c>
      <c r="K853" s="6">
        <v>59.484863124117602</v>
      </c>
      <c r="L853">
        <v>2020</v>
      </c>
    </row>
    <row r="854" spans="1:12" ht="27.6">
      <c r="A854" s="4" t="s">
        <v>11</v>
      </c>
      <c r="B854" s="8" t="s">
        <v>21</v>
      </c>
      <c r="C854" s="4">
        <v>20</v>
      </c>
      <c r="D854" s="4">
        <v>5.35</v>
      </c>
      <c r="E854" s="4">
        <v>7.55</v>
      </c>
      <c r="F854" s="4">
        <v>326.5</v>
      </c>
      <c r="G854" s="4">
        <v>2.5</v>
      </c>
      <c r="H854" s="4">
        <v>3.5649999999999999</v>
      </c>
      <c r="I854" s="4">
        <v>149247.6</v>
      </c>
      <c r="J854" s="4">
        <v>3500</v>
      </c>
      <c r="K854" s="6">
        <v>75.6840852711765</v>
      </c>
      <c r="L854">
        <v>2020</v>
      </c>
    </row>
    <row r="855" spans="1:12" ht="27.6">
      <c r="A855" s="4" t="s">
        <v>11</v>
      </c>
      <c r="B855" s="8" t="s">
        <v>21</v>
      </c>
      <c r="C855" s="4">
        <v>23</v>
      </c>
      <c r="D855" s="4">
        <v>4.95</v>
      </c>
      <c r="E855" s="4">
        <v>7.35</v>
      </c>
      <c r="F855" s="4">
        <v>322.5</v>
      </c>
      <c r="G855" s="4">
        <v>3.05</v>
      </c>
      <c r="H855" s="4">
        <v>3.5649999999999999</v>
      </c>
      <c r="I855" s="4">
        <v>149247.6</v>
      </c>
      <c r="J855" s="4">
        <v>3500</v>
      </c>
      <c r="K855" s="6">
        <v>73.171523203529404</v>
      </c>
      <c r="L855">
        <v>2020</v>
      </c>
    </row>
    <row r="856" spans="1:12" ht="27.6">
      <c r="A856" s="4" t="s">
        <v>11</v>
      </c>
      <c r="B856" s="8" t="s">
        <v>21</v>
      </c>
      <c r="C856" s="4">
        <v>23</v>
      </c>
      <c r="D856" s="4">
        <v>2.6</v>
      </c>
      <c r="E856" s="4">
        <v>7.2</v>
      </c>
      <c r="F856" s="4">
        <v>352.5</v>
      </c>
      <c r="G856" s="4">
        <v>3.65</v>
      </c>
      <c r="H856" s="4">
        <v>3.5649999999999999</v>
      </c>
      <c r="I856" s="4">
        <v>149247.6</v>
      </c>
      <c r="J856" s="4">
        <v>3500</v>
      </c>
      <c r="K856" s="6">
        <v>59.470022215294101</v>
      </c>
      <c r="L856">
        <v>2020</v>
      </c>
    </row>
    <row r="857" spans="1:12" ht="27.6">
      <c r="A857" s="4" t="s">
        <v>11</v>
      </c>
      <c r="B857" s="8" t="s">
        <v>21</v>
      </c>
      <c r="C857" s="4">
        <v>24</v>
      </c>
      <c r="D857" s="4">
        <v>1.65</v>
      </c>
      <c r="E857" s="4">
        <v>7.7</v>
      </c>
      <c r="F857" s="4">
        <v>355</v>
      </c>
      <c r="G857" s="4">
        <v>4.9000000000000004</v>
      </c>
      <c r="H857" s="4">
        <v>3.5649999999999999</v>
      </c>
      <c r="I857" s="4">
        <v>149247.6</v>
      </c>
      <c r="J857" s="4">
        <v>3500</v>
      </c>
      <c r="K857" s="6">
        <v>55.520503759411802</v>
      </c>
      <c r="L857">
        <v>2020</v>
      </c>
    </row>
    <row r="858" spans="1:12" ht="27.6">
      <c r="A858" s="4" t="s">
        <v>11</v>
      </c>
      <c r="B858" s="8" t="s">
        <v>21</v>
      </c>
      <c r="C858" s="4">
        <v>22</v>
      </c>
      <c r="D858" s="4">
        <v>1.6</v>
      </c>
      <c r="E858" s="4">
        <v>7.1</v>
      </c>
      <c r="F858" s="4">
        <v>343.5</v>
      </c>
      <c r="G858" s="4">
        <v>5.0999999999999996</v>
      </c>
      <c r="H858" s="4">
        <v>3.5649999999999999</v>
      </c>
      <c r="I858" s="4">
        <v>149247.6</v>
      </c>
      <c r="J858" s="4">
        <v>3500</v>
      </c>
      <c r="K858" s="6">
        <v>54.045314106470599</v>
      </c>
      <c r="L858">
        <v>2020</v>
      </c>
    </row>
    <row r="859" spans="1:12" ht="27.6">
      <c r="A859" s="4" t="s">
        <v>11</v>
      </c>
      <c r="B859" s="8" t="s">
        <v>21</v>
      </c>
      <c r="C859" s="4">
        <v>21.5</v>
      </c>
      <c r="D859" s="4">
        <v>4.55</v>
      </c>
      <c r="E859" s="4">
        <v>7.1</v>
      </c>
      <c r="F859" s="4">
        <v>301</v>
      </c>
      <c r="G859" s="4">
        <v>6.4</v>
      </c>
      <c r="H859" s="4">
        <v>3.5649999999999999</v>
      </c>
      <c r="I859" s="4">
        <v>149247.6</v>
      </c>
      <c r="J859" s="4">
        <v>3500</v>
      </c>
      <c r="K859" s="6">
        <v>71.845149906470596</v>
      </c>
      <c r="L859">
        <v>2020</v>
      </c>
    </row>
    <row r="860" spans="1:12" ht="27.6">
      <c r="A860" s="4" t="s">
        <v>11</v>
      </c>
      <c r="B860" s="8" t="s">
        <v>21</v>
      </c>
      <c r="C860" s="4">
        <v>18.5</v>
      </c>
      <c r="D860" s="4">
        <v>5</v>
      </c>
      <c r="E860" s="4">
        <v>7.3</v>
      </c>
      <c r="F860" s="4">
        <v>165.5</v>
      </c>
      <c r="G860" s="4">
        <v>3.7</v>
      </c>
      <c r="H860" s="4">
        <v>3.5649999999999999</v>
      </c>
      <c r="I860" s="4">
        <v>149247.6</v>
      </c>
      <c r="J860" s="4">
        <v>3500</v>
      </c>
      <c r="K860" s="6">
        <v>72.912614824117597</v>
      </c>
      <c r="L860">
        <v>2020</v>
      </c>
    </row>
    <row r="861" spans="1:12" ht="27.6">
      <c r="A861" s="4" t="s">
        <v>11</v>
      </c>
      <c r="B861" s="8" t="s">
        <v>21</v>
      </c>
      <c r="C861" s="4">
        <v>16</v>
      </c>
      <c r="D861" s="4">
        <v>3.5</v>
      </c>
      <c r="E861" s="4">
        <v>7.1</v>
      </c>
      <c r="F861" s="4">
        <v>260</v>
      </c>
      <c r="G861" s="4">
        <v>5.8</v>
      </c>
      <c r="H861" s="4">
        <v>3.5649999999999999</v>
      </c>
      <c r="I861" s="4">
        <v>149247.6</v>
      </c>
      <c r="J861" s="4">
        <v>3500</v>
      </c>
      <c r="K861" s="6">
        <v>65.166833306470593</v>
      </c>
      <c r="L861">
        <v>2020</v>
      </c>
    </row>
    <row r="862" spans="1:12">
      <c r="A862" s="4" t="s">
        <v>11</v>
      </c>
      <c r="B862" s="4" t="s">
        <v>22</v>
      </c>
      <c r="C862" s="4">
        <v>24</v>
      </c>
      <c r="D862" s="4">
        <v>7.65</v>
      </c>
      <c r="E862" s="4">
        <v>7.5</v>
      </c>
      <c r="F862" s="4">
        <v>1155.5999999999999</v>
      </c>
      <c r="G862" s="4">
        <v>1.2</v>
      </c>
      <c r="H862" s="4">
        <v>3.5649999999999999</v>
      </c>
      <c r="I862" s="4">
        <v>149247.6</v>
      </c>
      <c r="J862" s="4">
        <v>3500</v>
      </c>
      <c r="K862" s="6">
        <v>92.5557971417647</v>
      </c>
      <c r="L862">
        <v>2020</v>
      </c>
    </row>
    <row r="863" spans="1:12">
      <c r="A863" s="4" t="s">
        <v>11</v>
      </c>
      <c r="B863" s="4" t="s">
        <v>22</v>
      </c>
      <c r="C863" s="4">
        <v>24</v>
      </c>
      <c r="D863" s="4">
        <v>7.5</v>
      </c>
      <c r="E863" s="4">
        <v>7.45</v>
      </c>
      <c r="F863" s="4">
        <v>157</v>
      </c>
      <c r="G863" s="4">
        <v>0.9</v>
      </c>
      <c r="H863" s="4">
        <v>1.52</v>
      </c>
      <c r="I863" s="4">
        <v>149247.6</v>
      </c>
      <c r="J863" s="4">
        <v>3500</v>
      </c>
      <c r="K863" s="6">
        <v>86.402927422352903</v>
      </c>
      <c r="L863">
        <v>2020</v>
      </c>
    </row>
    <row r="864" spans="1:12">
      <c r="A864" s="4" t="s">
        <v>11</v>
      </c>
      <c r="B864" s="4" t="s">
        <v>22</v>
      </c>
      <c r="C864" s="4">
        <v>22.5</v>
      </c>
      <c r="D864" s="4">
        <v>7.35</v>
      </c>
      <c r="E864" s="4">
        <v>7.15</v>
      </c>
      <c r="F864" s="4">
        <v>1155.5999999999999</v>
      </c>
      <c r="G864" s="4">
        <v>1.95</v>
      </c>
      <c r="H864" s="4">
        <v>3.5649999999999999</v>
      </c>
      <c r="I864" s="4">
        <v>149247.6</v>
      </c>
      <c r="J864" s="4">
        <v>3500</v>
      </c>
      <c r="K864" s="6">
        <v>90.444210685882396</v>
      </c>
      <c r="L864">
        <v>2020</v>
      </c>
    </row>
    <row r="865" spans="1:12">
      <c r="A865" s="4" t="s">
        <v>11</v>
      </c>
      <c r="B865" s="4" t="s">
        <v>23</v>
      </c>
      <c r="C865" s="4">
        <v>26</v>
      </c>
      <c r="D865" s="4">
        <v>5.95</v>
      </c>
      <c r="E865" s="4">
        <v>8.15</v>
      </c>
      <c r="F865" s="4">
        <v>398</v>
      </c>
      <c r="G865" s="4">
        <v>31.5</v>
      </c>
      <c r="H865" s="4">
        <v>2.4049999999999998</v>
      </c>
      <c r="I865" s="4">
        <v>17470</v>
      </c>
      <c r="J865" s="4">
        <v>122700</v>
      </c>
      <c r="K865" s="6">
        <v>972.26413400411798</v>
      </c>
      <c r="L865">
        <v>2020</v>
      </c>
    </row>
    <row r="866" spans="1:12">
      <c r="A866" s="4" t="s">
        <v>11</v>
      </c>
      <c r="B866" s="4" t="s">
        <v>23</v>
      </c>
      <c r="C866" s="4">
        <v>25.5</v>
      </c>
      <c r="D866" s="4">
        <v>4.05</v>
      </c>
      <c r="E866" s="4">
        <v>7.85</v>
      </c>
      <c r="F866" s="4">
        <v>639</v>
      </c>
      <c r="G866" s="4">
        <v>4.4000000000000004</v>
      </c>
      <c r="H866" s="4">
        <v>4.95</v>
      </c>
      <c r="I866" s="4">
        <v>765</v>
      </c>
      <c r="J866" s="4">
        <v>3250</v>
      </c>
      <c r="K866" s="6">
        <v>69.347838417647097</v>
      </c>
      <c r="L866">
        <v>2020</v>
      </c>
    </row>
    <row r="867" spans="1:12">
      <c r="A867" s="4" t="s">
        <v>11</v>
      </c>
      <c r="B867" s="4" t="s">
        <v>23</v>
      </c>
      <c r="C867" s="4">
        <v>27</v>
      </c>
      <c r="D867" s="4">
        <v>1.95</v>
      </c>
      <c r="E867" s="4">
        <v>7.95</v>
      </c>
      <c r="F867" s="4">
        <v>1783</v>
      </c>
      <c r="G867" s="4">
        <v>13.1</v>
      </c>
      <c r="H867" s="4">
        <v>6.0650000000000004</v>
      </c>
      <c r="I867" s="4">
        <v>3200</v>
      </c>
      <c r="J867" s="4">
        <v>10700</v>
      </c>
      <c r="K867" s="6">
        <v>121.966428606471</v>
      </c>
      <c r="L867">
        <v>2020</v>
      </c>
    </row>
    <row r="868" spans="1:12">
      <c r="A868" s="4" t="s">
        <v>11</v>
      </c>
      <c r="B868" s="4" t="s">
        <v>23</v>
      </c>
      <c r="C868" s="4">
        <v>25</v>
      </c>
      <c r="D868" s="4">
        <v>6.45</v>
      </c>
      <c r="E868" s="4">
        <v>8.5500000000000007</v>
      </c>
      <c r="F868" s="4">
        <v>572.5</v>
      </c>
      <c r="G868" s="4">
        <v>4</v>
      </c>
      <c r="H868" s="4">
        <v>1.9</v>
      </c>
      <c r="I868" s="4">
        <v>1140</v>
      </c>
      <c r="J868" s="4">
        <v>5300</v>
      </c>
      <c r="K868" s="6">
        <v>99.2918058294118</v>
      </c>
      <c r="L868">
        <v>2020</v>
      </c>
    </row>
    <row r="869" spans="1:12">
      <c r="A869" s="4" t="s">
        <v>11</v>
      </c>
      <c r="B869" s="4" t="s">
        <v>23</v>
      </c>
      <c r="C869" s="4">
        <v>26.5</v>
      </c>
      <c r="D869" s="4">
        <v>1.85</v>
      </c>
      <c r="E869" s="4">
        <v>7.8</v>
      </c>
      <c r="F869" s="4">
        <v>949</v>
      </c>
      <c r="G869" s="4">
        <v>11.3</v>
      </c>
      <c r="H869" s="4">
        <v>3.6</v>
      </c>
      <c r="I869" s="4">
        <v>4200</v>
      </c>
      <c r="J869" s="4">
        <v>11200</v>
      </c>
      <c r="K869" s="6">
        <v>119.631152088235</v>
      </c>
      <c r="L869">
        <v>2020</v>
      </c>
    </row>
    <row r="870" spans="1:12">
      <c r="A870" s="4" t="s">
        <v>11</v>
      </c>
      <c r="B870" s="4" t="s">
        <v>23</v>
      </c>
      <c r="C870" s="4">
        <v>26</v>
      </c>
      <c r="D870" s="4">
        <v>1.55</v>
      </c>
      <c r="E870" s="4">
        <v>7.9</v>
      </c>
      <c r="F870" s="4">
        <v>1043.5</v>
      </c>
      <c r="G870" s="4">
        <v>12.8</v>
      </c>
      <c r="H870" s="4">
        <v>5.25</v>
      </c>
      <c r="I870" s="4">
        <v>4550</v>
      </c>
      <c r="J870" s="4">
        <v>11700</v>
      </c>
      <c r="K870" s="6">
        <v>123.045312447059</v>
      </c>
      <c r="L870">
        <v>2020</v>
      </c>
    </row>
    <row r="871" spans="1:12">
      <c r="A871" s="4" t="s">
        <v>11</v>
      </c>
      <c r="B871" s="4" t="s">
        <v>23</v>
      </c>
      <c r="C871" s="4">
        <v>26</v>
      </c>
      <c r="D871" s="4">
        <v>5.25</v>
      </c>
      <c r="E871" s="4">
        <v>8.15</v>
      </c>
      <c r="F871" s="4">
        <v>941</v>
      </c>
      <c r="G871" s="4">
        <v>5.5</v>
      </c>
      <c r="H871" s="4">
        <v>5.5</v>
      </c>
      <c r="I871" s="4">
        <v>1650</v>
      </c>
      <c r="J871" s="4">
        <v>5900</v>
      </c>
      <c r="K871" s="6">
        <v>98.583098794117603</v>
      </c>
      <c r="L871">
        <v>2020</v>
      </c>
    </row>
    <row r="872" spans="1:12">
      <c r="A872" s="4" t="s">
        <v>11</v>
      </c>
      <c r="B872" s="4" t="s">
        <v>23</v>
      </c>
      <c r="C872" s="4">
        <v>26</v>
      </c>
      <c r="D872" s="4">
        <v>5.85</v>
      </c>
      <c r="E872" s="4">
        <v>8.15</v>
      </c>
      <c r="F872" s="4">
        <v>736</v>
      </c>
      <c r="G872" s="4">
        <v>4.5</v>
      </c>
      <c r="H872" s="4">
        <v>3.85</v>
      </c>
      <c r="I872" s="4">
        <v>1505</v>
      </c>
      <c r="J872" s="4">
        <v>5550</v>
      </c>
      <c r="K872" s="6">
        <v>97.946297494117601</v>
      </c>
      <c r="L872">
        <v>2020</v>
      </c>
    </row>
    <row r="873" spans="1:12">
      <c r="A873" s="4" t="s">
        <v>11</v>
      </c>
      <c r="B873" s="4" t="s">
        <v>23</v>
      </c>
      <c r="C873" s="4">
        <v>27.5</v>
      </c>
      <c r="D873" s="4">
        <v>7.8</v>
      </c>
      <c r="E873" s="4">
        <v>7.45</v>
      </c>
      <c r="F873" s="4">
        <v>560</v>
      </c>
      <c r="G873" s="4">
        <v>10.199999999999999</v>
      </c>
      <c r="H873" s="4">
        <v>2.0049999999999999</v>
      </c>
      <c r="I873" s="4">
        <v>165850</v>
      </c>
      <c r="J873" s="4">
        <v>1754600</v>
      </c>
      <c r="K873" s="6">
        <v>12982.8349224924</v>
      </c>
      <c r="L873">
        <v>2020</v>
      </c>
    </row>
    <row r="874" spans="1:12">
      <c r="A874" s="4" t="s">
        <v>11</v>
      </c>
      <c r="B874" s="4" t="s">
        <v>23</v>
      </c>
      <c r="C874" s="4">
        <v>27</v>
      </c>
      <c r="D874" s="4">
        <v>6.2</v>
      </c>
      <c r="E874" s="4">
        <v>8.25</v>
      </c>
      <c r="F874" s="4">
        <v>487.5</v>
      </c>
      <c r="G874" s="4">
        <v>9.5</v>
      </c>
      <c r="H874" s="4">
        <v>1.7549999999999999</v>
      </c>
      <c r="I874" s="4">
        <v>7970</v>
      </c>
      <c r="J874" s="4">
        <v>82700</v>
      </c>
      <c r="K874" s="6">
        <v>669.14565726294097</v>
      </c>
      <c r="L874">
        <v>2020</v>
      </c>
    </row>
    <row r="875" spans="1:12">
      <c r="A875" s="4" t="s">
        <v>11</v>
      </c>
      <c r="B875" s="4" t="s">
        <v>23</v>
      </c>
      <c r="C875" s="4">
        <v>26</v>
      </c>
      <c r="D875" s="4">
        <v>7.4</v>
      </c>
      <c r="E875" s="4">
        <v>8</v>
      </c>
      <c r="F875" s="4">
        <v>410</v>
      </c>
      <c r="G875" s="4">
        <v>14</v>
      </c>
      <c r="H875" s="4">
        <v>1.625</v>
      </c>
      <c r="I875" s="4">
        <v>107050</v>
      </c>
      <c r="J875" s="4">
        <v>812000</v>
      </c>
      <c r="K875" s="6">
        <v>6045.1704119558799</v>
      </c>
      <c r="L875">
        <v>2020</v>
      </c>
    </row>
    <row r="876" spans="1:12">
      <c r="A876" s="4" t="s">
        <v>11</v>
      </c>
      <c r="B876" s="4" t="s">
        <v>23</v>
      </c>
      <c r="C876" s="4">
        <v>26.5</v>
      </c>
      <c r="D876" s="4">
        <v>3.1</v>
      </c>
      <c r="E876" s="4">
        <v>7.2</v>
      </c>
      <c r="F876" s="4">
        <v>1818</v>
      </c>
      <c r="G876" s="4">
        <v>19</v>
      </c>
      <c r="H876" s="4">
        <v>29</v>
      </c>
      <c r="I876" s="4">
        <v>47315</v>
      </c>
      <c r="J876" s="4">
        <v>272700</v>
      </c>
      <c r="K876" s="6">
        <v>2059.9471512352902</v>
      </c>
      <c r="L876">
        <v>2020</v>
      </c>
    </row>
    <row r="877" spans="1:12">
      <c r="A877" s="4" t="s">
        <v>11</v>
      </c>
      <c r="B877" s="4" t="s">
        <v>23</v>
      </c>
      <c r="C877" s="4">
        <v>27</v>
      </c>
      <c r="D877" s="4">
        <v>3.4</v>
      </c>
      <c r="E877" s="4">
        <v>7</v>
      </c>
      <c r="F877" s="4">
        <v>1330.5</v>
      </c>
      <c r="G877" s="4">
        <v>16.25</v>
      </c>
      <c r="H877" s="4">
        <v>8.8049999999999997</v>
      </c>
      <c r="I877" s="4">
        <v>3506000</v>
      </c>
      <c r="J877" s="4">
        <v>27046000</v>
      </c>
      <c r="K877" s="6">
        <v>199107.86346237801</v>
      </c>
      <c r="L877">
        <v>2020</v>
      </c>
    </row>
    <row r="878" spans="1:12">
      <c r="A878" s="4" t="s">
        <v>11</v>
      </c>
      <c r="B878" s="4" t="s">
        <v>23</v>
      </c>
      <c r="C878" s="4">
        <v>27</v>
      </c>
      <c r="D878" s="4">
        <v>3.55</v>
      </c>
      <c r="E878" s="4">
        <v>7.3</v>
      </c>
      <c r="F878" s="4">
        <v>1200</v>
      </c>
      <c r="G878" s="4">
        <v>88.5</v>
      </c>
      <c r="H878" s="4">
        <v>4.7249999999999996</v>
      </c>
      <c r="I878" s="4">
        <v>11503500</v>
      </c>
      <c r="J878" s="4">
        <v>120027000</v>
      </c>
      <c r="K878" s="6">
        <v>883484.08977124398</v>
      </c>
      <c r="L878">
        <v>2020</v>
      </c>
    </row>
    <row r="879" spans="1:12">
      <c r="A879" s="4" t="s">
        <v>11</v>
      </c>
      <c r="B879" s="4" t="s">
        <v>23</v>
      </c>
      <c r="C879" s="4">
        <v>26.5</v>
      </c>
      <c r="D879" s="4">
        <v>3.35</v>
      </c>
      <c r="E879" s="4">
        <v>7.3</v>
      </c>
      <c r="F879" s="4">
        <v>857</v>
      </c>
      <c r="G879" s="4">
        <v>17.25</v>
      </c>
      <c r="H879" s="4">
        <v>5.2549999999999999</v>
      </c>
      <c r="I879" s="4">
        <v>1650165</v>
      </c>
      <c r="J879" s="4">
        <v>12001750</v>
      </c>
      <c r="K879" s="6">
        <v>88380.458483954106</v>
      </c>
      <c r="L879">
        <v>2020</v>
      </c>
    </row>
    <row r="880" spans="1:12">
      <c r="A880" s="4" t="s">
        <v>11</v>
      </c>
      <c r="B880" s="4" t="s">
        <v>23</v>
      </c>
      <c r="C880" s="4">
        <v>27</v>
      </c>
      <c r="D880" s="4">
        <v>5.5</v>
      </c>
      <c r="E880" s="4">
        <v>7.6</v>
      </c>
      <c r="F880" s="4">
        <v>1650</v>
      </c>
      <c r="G880" s="4">
        <v>38</v>
      </c>
      <c r="H880" s="4">
        <v>2.88</v>
      </c>
      <c r="I880" s="4">
        <v>1052400</v>
      </c>
      <c r="J880" s="4">
        <v>8003500</v>
      </c>
      <c r="K880" s="6">
        <v>58980.5428146306</v>
      </c>
      <c r="L880">
        <v>2020</v>
      </c>
    </row>
    <row r="881" spans="1:12">
      <c r="A881" s="4" t="s">
        <v>11</v>
      </c>
      <c r="B881" s="4" t="s">
        <v>23</v>
      </c>
      <c r="C881" s="4">
        <v>27</v>
      </c>
      <c r="D881" s="4">
        <v>4.95</v>
      </c>
      <c r="E881" s="4">
        <v>7.45</v>
      </c>
      <c r="F881" s="4">
        <v>1331.5</v>
      </c>
      <c r="G881" s="4">
        <v>11.5</v>
      </c>
      <c r="H881" s="4">
        <v>4.8</v>
      </c>
      <c r="I881" s="4">
        <v>48650</v>
      </c>
      <c r="J881" s="4">
        <v>282000</v>
      </c>
      <c r="K881" s="6">
        <v>2132.3054914823501</v>
      </c>
      <c r="L881">
        <v>2020</v>
      </c>
    </row>
    <row r="882" spans="1:12">
      <c r="A882" s="4" t="s">
        <v>11</v>
      </c>
      <c r="B882" s="4" t="s">
        <v>23</v>
      </c>
      <c r="C882" s="4">
        <v>26.5</v>
      </c>
      <c r="D882" s="4">
        <v>5.25</v>
      </c>
      <c r="E882" s="4">
        <v>7.15</v>
      </c>
      <c r="F882" s="4">
        <v>958.5</v>
      </c>
      <c r="G882" s="4">
        <v>9.1999999999999993</v>
      </c>
      <c r="H882" s="4">
        <v>4.3600000000000003</v>
      </c>
      <c r="I882" s="4">
        <v>37400</v>
      </c>
      <c r="J882" s="4">
        <v>477500</v>
      </c>
      <c r="K882" s="6">
        <v>3569.3559319258802</v>
      </c>
      <c r="L882">
        <v>2020</v>
      </c>
    </row>
    <row r="883" spans="1:12">
      <c r="A883" s="4" t="s">
        <v>11</v>
      </c>
      <c r="B883" s="4" t="s">
        <v>23</v>
      </c>
      <c r="C883" s="4">
        <v>25</v>
      </c>
      <c r="D883" s="4">
        <v>6.1</v>
      </c>
      <c r="E883" s="4">
        <v>6.5</v>
      </c>
      <c r="F883" s="4">
        <v>1101</v>
      </c>
      <c r="G883" s="4">
        <v>4</v>
      </c>
      <c r="H883" s="4">
        <v>1.9</v>
      </c>
      <c r="I883" s="4">
        <v>17000</v>
      </c>
      <c r="J883" s="4">
        <v>92000</v>
      </c>
      <c r="K883" s="6">
        <v>733.75943562352904</v>
      </c>
      <c r="L883">
        <v>2020</v>
      </c>
    </row>
    <row r="884" spans="1:12">
      <c r="A884" s="4" t="s">
        <v>11</v>
      </c>
      <c r="B884" s="4" t="s">
        <v>23</v>
      </c>
      <c r="C884" s="4">
        <v>26.5</v>
      </c>
      <c r="D884" s="4">
        <v>5.45</v>
      </c>
      <c r="E884" s="4">
        <v>7.3</v>
      </c>
      <c r="F884" s="4">
        <v>1049</v>
      </c>
      <c r="G884" s="4">
        <v>5.85</v>
      </c>
      <c r="H884" s="4">
        <v>2.5750000000000002</v>
      </c>
      <c r="I884" s="4">
        <v>55165</v>
      </c>
      <c r="J884" s="4">
        <v>461750</v>
      </c>
      <c r="K884" s="6">
        <v>3453.6143767941198</v>
      </c>
      <c r="L884">
        <v>2020</v>
      </c>
    </row>
    <row r="885" spans="1:12">
      <c r="A885" s="4" t="s">
        <v>11</v>
      </c>
      <c r="B885" s="4" t="s">
        <v>23</v>
      </c>
      <c r="C885" s="4">
        <v>26.5</v>
      </c>
      <c r="D885" s="4">
        <v>4.9000000000000004</v>
      </c>
      <c r="E885" s="4">
        <v>7.2</v>
      </c>
      <c r="F885" s="4">
        <v>1340.5</v>
      </c>
      <c r="G885" s="4">
        <v>24</v>
      </c>
      <c r="H885" s="4">
        <v>3.85</v>
      </c>
      <c r="I885" s="4">
        <v>23395</v>
      </c>
      <c r="J885" s="4">
        <v>179600</v>
      </c>
      <c r="K885" s="6">
        <v>1383.9595714352899</v>
      </c>
      <c r="L885">
        <v>2020</v>
      </c>
    </row>
    <row r="886" spans="1:12">
      <c r="A886" s="4" t="s">
        <v>11</v>
      </c>
      <c r="B886" s="4" t="s">
        <v>23</v>
      </c>
      <c r="C886" s="4">
        <v>27</v>
      </c>
      <c r="D886" s="4">
        <v>5.2</v>
      </c>
      <c r="E886" s="4">
        <v>7.25</v>
      </c>
      <c r="F886" s="4">
        <v>1010</v>
      </c>
      <c r="G886" s="4">
        <v>8.0500000000000007</v>
      </c>
      <c r="H886" s="4">
        <v>6.32</v>
      </c>
      <c r="I886" s="4">
        <v>35170</v>
      </c>
      <c r="J886" s="4">
        <v>461750</v>
      </c>
      <c r="K886" s="6">
        <v>3453.14908855471</v>
      </c>
      <c r="L886">
        <v>2020</v>
      </c>
    </row>
    <row r="887" spans="1:12">
      <c r="A887" s="4" t="s">
        <v>11</v>
      </c>
      <c r="B887" s="4" t="s">
        <v>23</v>
      </c>
      <c r="C887" s="4">
        <v>26.5</v>
      </c>
      <c r="D887" s="4">
        <v>5.55</v>
      </c>
      <c r="E887" s="4">
        <v>7.1</v>
      </c>
      <c r="F887" s="4">
        <v>856.5</v>
      </c>
      <c r="G887" s="4">
        <v>6.8</v>
      </c>
      <c r="H887" s="4">
        <v>1.7</v>
      </c>
      <c r="I887" s="4">
        <v>39920</v>
      </c>
      <c r="J887" s="4">
        <v>274600</v>
      </c>
      <c r="K887" s="6">
        <v>2075.8417498764702</v>
      </c>
      <c r="L887">
        <v>2020</v>
      </c>
    </row>
    <row r="888" spans="1:12">
      <c r="A888" s="4" t="s">
        <v>11</v>
      </c>
      <c r="B888" s="4" t="s">
        <v>23</v>
      </c>
      <c r="C888" s="4">
        <v>27</v>
      </c>
      <c r="D888" s="4">
        <v>7.8</v>
      </c>
      <c r="E888" s="4">
        <v>7.2</v>
      </c>
      <c r="F888" s="4">
        <v>925</v>
      </c>
      <c r="G888" s="4">
        <v>11.3</v>
      </c>
      <c r="H888" s="4">
        <v>1.9550000000000001</v>
      </c>
      <c r="I888" s="4">
        <v>60315</v>
      </c>
      <c r="J888" s="4">
        <v>462700</v>
      </c>
      <c r="K888" s="6">
        <v>3476.2694258452898</v>
      </c>
      <c r="L888">
        <v>2020</v>
      </c>
    </row>
    <row r="889" spans="1:12">
      <c r="A889" s="4" t="s">
        <v>11</v>
      </c>
      <c r="B889" s="4" t="s">
        <v>23</v>
      </c>
      <c r="C889" s="4">
        <v>26.5</v>
      </c>
      <c r="D889" s="4">
        <v>3.6</v>
      </c>
      <c r="E889" s="4">
        <v>7.25</v>
      </c>
      <c r="F889" s="4">
        <v>1061.5</v>
      </c>
      <c r="G889" s="4">
        <v>13.5</v>
      </c>
      <c r="H889" s="4">
        <v>2.1800000000000002</v>
      </c>
      <c r="I889" s="4">
        <v>65315</v>
      </c>
      <c r="J889" s="4">
        <v>462700</v>
      </c>
      <c r="K889" s="6">
        <v>3453.4030135247099</v>
      </c>
      <c r="L889">
        <v>2020</v>
      </c>
    </row>
    <row r="890" spans="1:12">
      <c r="A890" s="4" t="s">
        <v>11</v>
      </c>
      <c r="B890" s="4" t="s">
        <v>23</v>
      </c>
      <c r="C890" s="4">
        <v>27</v>
      </c>
      <c r="D890" s="4">
        <v>4.3499999999999996</v>
      </c>
      <c r="E890" s="4">
        <v>7.3</v>
      </c>
      <c r="F890" s="4">
        <v>789.5</v>
      </c>
      <c r="G890" s="4">
        <v>21.2</v>
      </c>
      <c r="H890" s="4">
        <v>5.8550000000000004</v>
      </c>
      <c r="I890" s="4">
        <v>1700205</v>
      </c>
      <c r="J890" s="4">
        <v>12001750</v>
      </c>
      <c r="K890" s="6">
        <v>88387.989120104103</v>
      </c>
      <c r="L890">
        <v>2020</v>
      </c>
    </row>
    <row r="891" spans="1:12">
      <c r="A891" s="4" t="s">
        <v>11</v>
      </c>
      <c r="B891" s="4" t="s">
        <v>23</v>
      </c>
      <c r="C891" s="4">
        <v>27.5</v>
      </c>
      <c r="D891" s="4">
        <v>5.25</v>
      </c>
      <c r="E891" s="4">
        <v>6.65</v>
      </c>
      <c r="F891" s="4">
        <v>837.5</v>
      </c>
      <c r="G891" s="4">
        <v>8</v>
      </c>
      <c r="H891" s="4">
        <v>6.42</v>
      </c>
      <c r="I891" s="4">
        <v>70230</v>
      </c>
      <c r="J891" s="4">
        <v>462700</v>
      </c>
      <c r="K891" s="6">
        <v>3458.3479173517599</v>
      </c>
      <c r="L891">
        <v>2020</v>
      </c>
    </row>
    <row r="892" spans="1:12">
      <c r="A892" s="4" t="s">
        <v>11</v>
      </c>
      <c r="B892" s="4" t="s">
        <v>23</v>
      </c>
      <c r="C892" s="4">
        <v>26.5</v>
      </c>
      <c r="D892" s="4">
        <v>4.45</v>
      </c>
      <c r="E892" s="4">
        <v>6.85</v>
      </c>
      <c r="F892" s="4">
        <v>440</v>
      </c>
      <c r="G892" s="4">
        <v>8.5</v>
      </c>
      <c r="H892" s="4">
        <v>3.145</v>
      </c>
      <c r="I892" s="4">
        <v>700750</v>
      </c>
      <c r="J892" s="4">
        <v>4608000</v>
      </c>
      <c r="K892" s="6">
        <v>33961.554745919399</v>
      </c>
      <c r="L892">
        <v>2020</v>
      </c>
    </row>
    <row r="893" spans="1:12">
      <c r="A893" s="4" t="s">
        <v>11</v>
      </c>
      <c r="B893" s="4" t="s">
        <v>23</v>
      </c>
      <c r="C893" s="4">
        <v>28</v>
      </c>
      <c r="D893" s="4">
        <v>4.05</v>
      </c>
      <c r="E893" s="4">
        <v>8.1</v>
      </c>
      <c r="F893" s="4">
        <v>931</v>
      </c>
      <c r="G893" s="4">
        <v>23</v>
      </c>
      <c r="H893" s="4">
        <v>4.1100000000000003</v>
      </c>
      <c r="I893" s="4">
        <v>600315</v>
      </c>
      <c r="J893" s="4">
        <v>4602700</v>
      </c>
      <c r="K893" s="6">
        <v>33932.319441784697</v>
      </c>
      <c r="L893">
        <v>2020</v>
      </c>
    </row>
    <row r="894" spans="1:12">
      <c r="A894" s="4" t="s">
        <v>11</v>
      </c>
      <c r="B894" s="4" t="s">
        <v>23</v>
      </c>
      <c r="C894" s="4">
        <v>27.5</v>
      </c>
      <c r="D894" s="4">
        <v>4.55</v>
      </c>
      <c r="E894" s="4">
        <v>7.3</v>
      </c>
      <c r="F894" s="4">
        <v>725</v>
      </c>
      <c r="G894" s="4">
        <v>10</v>
      </c>
      <c r="H894" s="4">
        <v>2.1150000000000002</v>
      </c>
      <c r="I894" s="4">
        <v>470850</v>
      </c>
      <c r="J894" s="4">
        <v>2708000</v>
      </c>
      <c r="K894" s="6">
        <v>19981.134320724101</v>
      </c>
      <c r="L894">
        <v>2020</v>
      </c>
    </row>
    <row r="895" spans="1:12">
      <c r="A895" s="4" t="s">
        <v>11</v>
      </c>
      <c r="B895" s="4" t="s">
        <v>23</v>
      </c>
      <c r="C895" s="4">
        <v>25</v>
      </c>
      <c r="D895" s="4">
        <v>5.3</v>
      </c>
      <c r="E895" s="4">
        <v>6.9</v>
      </c>
      <c r="F895" s="4">
        <v>1264</v>
      </c>
      <c r="G895" s="4">
        <v>7</v>
      </c>
      <c r="H895" s="4">
        <v>2.4</v>
      </c>
      <c r="I895" s="4">
        <v>4600</v>
      </c>
      <c r="J895" s="4">
        <v>35000</v>
      </c>
      <c r="K895" s="6">
        <v>312.645138858824</v>
      </c>
      <c r="L895">
        <v>2020</v>
      </c>
    </row>
    <row r="896" spans="1:12">
      <c r="A896" s="4" t="s">
        <v>11</v>
      </c>
      <c r="B896" s="4" t="s">
        <v>23</v>
      </c>
      <c r="C896" s="4">
        <v>25</v>
      </c>
      <c r="D896" s="4">
        <v>6.3</v>
      </c>
      <c r="E896" s="4">
        <v>6.6</v>
      </c>
      <c r="F896" s="4">
        <v>182</v>
      </c>
      <c r="G896" s="4">
        <v>4</v>
      </c>
      <c r="H896" s="4">
        <v>0.46</v>
      </c>
      <c r="I896" s="4">
        <v>4100</v>
      </c>
      <c r="J896" s="4">
        <v>24000</v>
      </c>
      <c r="K896" s="6">
        <v>230.066519602353</v>
      </c>
      <c r="L896">
        <v>2020</v>
      </c>
    </row>
    <row r="897" spans="1:12">
      <c r="A897" s="4" t="s">
        <v>11</v>
      </c>
      <c r="B897" s="4" t="s">
        <v>23</v>
      </c>
      <c r="C897" s="4">
        <v>25.5</v>
      </c>
      <c r="D897" s="4">
        <v>6.2</v>
      </c>
      <c r="E897" s="4">
        <v>7.8</v>
      </c>
      <c r="F897" s="4">
        <v>804.5</v>
      </c>
      <c r="G897" s="4">
        <v>5.5</v>
      </c>
      <c r="H897" s="4">
        <v>3.3</v>
      </c>
      <c r="I897" s="4">
        <v>6470</v>
      </c>
      <c r="J897" s="4">
        <v>48700</v>
      </c>
      <c r="K897" s="6">
        <v>417.672523188235</v>
      </c>
      <c r="L897">
        <v>2020</v>
      </c>
    </row>
    <row r="898" spans="1:12">
      <c r="A898" s="4" t="s">
        <v>11</v>
      </c>
      <c r="B898" s="4" t="s">
        <v>23</v>
      </c>
      <c r="C898" s="4">
        <v>25</v>
      </c>
      <c r="D898" s="4">
        <v>5.75</v>
      </c>
      <c r="E898" s="4">
        <v>7.2</v>
      </c>
      <c r="F898" s="4">
        <v>873.5</v>
      </c>
      <c r="G898" s="4">
        <v>5</v>
      </c>
      <c r="H898" s="4">
        <v>1.9750000000000001</v>
      </c>
      <c r="I898" s="4">
        <v>600195</v>
      </c>
      <c r="J898" s="4">
        <v>4602700</v>
      </c>
      <c r="K898" s="6">
        <v>33931.255524685301</v>
      </c>
      <c r="L898">
        <v>2020</v>
      </c>
    </row>
    <row r="899" spans="1:12">
      <c r="A899" s="4" t="s">
        <v>11</v>
      </c>
      <c r="B899" s="4" t="s">
        <v>23</v>
      </c>
      <c r="C899" s="4">
        <v>29</v>
      </c>
      <c r="D899" s="4">
        <v>3.25</v>
      </c>
      <c r="E899" s="4">
        <v>6.65</v>
      </c>
      <c r="F899" s="4">
        <v>1177</v>
      </c>
      <c r="G899" s="4">
        <v>21</v>
      </c>
      <c r="H899" s="4">
        <v>5.43</v>
      </c>
      <c r="I899" s="4">
        <v>20042</v>
      </c>
      <c r="J899" s="4">
        <v>175460</v>
      </c>
      <c r="K899" s="6">
        <v>1340.47153367176</v>
      </c>
      <c r="L899">
        <v>2020</v>
      </c>
    </row>
    <row r="900" spans="1:12">
      <c r="A900" s="4" t="s">
        <v>11</v>
      </c>
      <c r="B900" s="4" t="s">
        <v>23</v>
      </c>
      <c r="C900" s="4">
        <v>27</v>
      </c>
      <c r="D900" s="4">
        <v>7.5</v>
      </c>
      <c r="E900" s="4">
        <v>8.4499999999999993</v>
      </c>
      <c r="F900" s="4">
        <v>793</v>
      </c>
      <c r="G900" s="4">
        <v>5.5</v>
      </c>
      <c r="H900" s="4">
        <v>2.2850000000000001</v>
      </c>
      <c r="I900" s="4">
        <v>710</v>
      </c>
      <c r="J900" s="4">
        <v>1250</v>
      </c>
      <c r="K900" s="6">
        <v>77.303473340588198</v>
      </c>
      <c r="L900">
        <v>2020</v>
      </c>
    </row>
    <row r="901" spans="1:12">
      <c r="A901" s="4" t="s">
        <v>11</v>
      </c>
      <c r="B901" s="4" t="s">
        <v>23</v>
      </c>
      <c r="C901" s="4">
        <v>24</v>
      </c>
      <c r="D901" s="4">
        <v>7.6</v>
      </c>
      <c r="E901" s="4">
        <v>8.25</v>
      </c>
      <c r="F901" s="4">
        <v>386</v>
      </c>
      <c r="G901" s="4">
        <v>2.85</v>
      </c>
      <c r="H901" s="4">
        <v>2.14</v>
      </c>
      <c r="I901" s="4">
        <v>635</v>
      </c>
      <c r="J901" s="4">
        <v>1250</v>
      </c>
      <c r="K901" s="6">
        <v>74.178791182941197</v>
      </c>
      <c r="L901">
        <v>2020</v>
      </c>
    </row>
    <row r="902" spans="1:12">
      <c r="A902" s="4" t="s">
        <v>11</v>
      </c>
      <c r="B902" s="4" t="s">
        <v>23</v>
      </c>
      <c r="C902" s="4">
        <v>25</v>
      </c>
      <c r="D902" s="4">
        <v>6.8</v>
      </c>
      <c r="E902" s="4">
        <v>7.85</v>
      </c>
      <c r="F902" s="4">
        <v>657.5</v>
      </c>
      <c r="G902" s="4">
        <v>3.8</v>
      </c>
      <c r="H902" s="4">
        <v>0.84</v>
      </c>
      <c r="I902" s="4">
        <v>64.5</v>
      </c>
      <c r="J902" s="4">
        <v>454</v>
      </c>
      <c r="K902" s="6">
        <v>64.516463297646993</v>
      </c>
      <c r="L902">
        <v>2020</v>
      </c>
    </row>
    <row r="903" spans="1:12">
      <c r="A903" s="4" t="s">
        <v>11</v>
      </c>
      <c r="B903" s="4" t="s">
        <v>23</v>
      </c>
      <c r="C903" s="4">
        <v>30</v>
      </c>
      <c r="D903" s="4">
        <v>3.55</v>
      </c>
      <c r="E903" s="4">
        <v>6.45</v>
      </c>
      <c r="F903" s="4">
        <v>1565</v>
      </c>
      <c r="G903" s="4">
        <v>131</v>
      </c>
      <c r="H903" s="4">
        <v>8.4350000000000005</v>
      </c>
      <c r="I903" s="4">
        <v>601650</v>
      </c>
      <c r="J903" s="4">
        <v>4612000</v>
      </c>
      <c r="K903" s="6">
        <v>34050.821795964097</v>
      </c>
      <c r="L903">
        <v>2020</v>
      </c>
    </row>
    <row r="904" spans="1:12">
      <c r="A904" s="4" t="s">
        <v>11</v>
      </c>
      <c r="B904" s="4" t="s">
        <v>23</v>
      </c>
      <c r="C904" s="4">
        <v>28.5</v>
      </c>
      <c r="D904" s="4">
        <v>3.3</v>
      </c>
      <c r="E904" s="4">
        <v>6.95</v>
      </c>
      <c r="F904" s="4">
        <v>1186.5</v>
      </c>
      <c r="G904" s="4">
        <v>19.649999999999999</v>
      </c>
      <c r="H904" s="4">
        <v>6.2</v>
      </c>
      <c r="I904" s="4">
        <v>42850</v>
      </c>
      <c r="J904" s="4">
        <v>804600</v>
      </c>
      <c r="K904" s="6">
        <v>5971.2771126382304</v>
      </c>
      <c r="L904">
        <v>2020</v>
      </c>
    </row>
    <row r="905" spans="1:12">
      <c r="A905" s="4" t="s">
        <v>11</v>
      </c>
      <c r="B905" s="4" t="s">
        <v>23</v>
      </c>
      <c r="C905" s="4">
        <v>30</v>
      </c>
      <c r="D905" s="4">
        <v>3.25</v>
      </c>
      <c r="E905" s="4">
        <v>7.35</v>
      </c>
      <c r="F905" s="4">
        <v>939</v>
      </c>
      <c r="G905" s="4">
        <v>17</v>
      </c>
      <c r="H905" s="4">
        <v>7.86</v>
      </c>
      <c r="I905" s="4">
        <v>230470</v>
      </c>
      <c r="J905" s="4">
        <v>2702700</v>
      </c>
      <c r="K905" s="6">
        <v>19939.3966163435</v>
      </c>
      <c r="L905">
        <v>2020</v>
      </c>
    </row>
    <row r="906" spans="1:12">
      <c r="A906" s="4" t="s">
        <v>11</v>
      </c>
      <c r="B906" s="4" t="s">
        <v>23</v>
      </c>
      <c r="C906" s="4">
        <v>30.5</v>
      </c>
      <c r="D906" s="4">
        <v>3.6</v>
      </c>
      <c r="E906" s="4">
        <v>7.1</v>
      </c>
      <c r="F906" s="4">
        <v>1741</v>
      </c>
      <c r="G906" s="4">
        <v>20.5</v>
      </c>
      <c r="H906" s="4">
        <v>7.15</v>
      </c>
      <c r="I906" s="4">
        <v>75245</v>
      </c>
      <c r="J906" s="4">
        <v>802700</v>
      </c>
      <c r="K906" s="6">
        <v>5962.5591799764697</v>
      </c>
      <c r="L906">
        <v>2020</v>
      </c>
    </row>
    <row r="907" spans="1:12">
      <c r="A907" s="4" t="s">
        <v>11</v>
      </c>
      <c r="B907" s="4" t="s">
        <v>23</v>
      </c>
      <c r="C907" s="4">
        <v>27</v>
      </c>
      <c r="D907" s="4">
        <v>5.25</v>
      </c>
      <c r="E907" s="4">
        <v>7.4</v>
      </c>
      <c r="F907" s="4">
        <v>624.5</v>
      </c>
      <c r="G907" s="4">
        <v>6</v>
      </c>
      <c r="H907" s="4">
        <v>7.17</v>
      </c>
      <c r="I907" s="4">
        <v>17550</v>
      </c>
      <c r="J907" s="4">
        <v>124600</v>
      </c>
      <c r="K907" s="6">
        <v>969.47760879294106</v>
      </c>
      <c r="L907">
        <v>2020</v>
      </c>
    </row>
    <row r="908" spans="1:12">
      <c r="A908" s="4" t="s">
        <v>11</v>
      </c>
      <c r="B908" s="4" t="s">
        <v>23</v>
      </c>
      <c r="C908" s="4">
        <v>27.5</v>
      </c>
      <c r="D908" s="4">
        <v>5.25</v>
      </c>
      <c r="E908" s="4">
        <v>7.7</v>
      </c>
      <c r="F908" s="4">
        <v>1084</v>
      </c>
      <c r="G908" s="4">
        <v>19</v>
      </c>
      <c r="H908" s="4">
        <v>10.215</v>
      </c>
      <c r="I908" s="4">
        <v>850350</v>
      </c>
      <c r="J908" s="4">
        <v>4602700</v>
      </c>
      <c r="K908" s="6">
        <v>33937.717895159403</v>
      </c>
      <c r="L908">
        <v>2020</v>
      </c>
    </row>
    <row r="909" spans="1:12">
      <c r="A909" s="4" t="s">
        <v>11</v>
      </c>
      <c r="B909" s="4" t="s">
        <v>23</v>
      </c>
      <c r="C909" s="4">
        <v>28.5</v>
      </c>
      <c r="D909" s="4">
        <v>3.15</v>
      </c>
      <c r="E909" s="4">
        <v>6.75</v>
      </c>
      <c r="F909" s="4">
        <v>989</v>
      </c>
      <c r="G909" s="4">
        <v>8</v>
      </c>
      <c r="H909" s="4">
        <v>7.4</v>
      </c>
      <c r="I909" s="4">
        <v>31850</v>
      </c>
      <c r="J909" s="4">
        <v>272700</v>
      </c>
      <c r="K909" s="6">
        <v>2048.58734927059</v>
      </c>
      <c r="L909">
        <v>2020</v>
      </c>
    </row>
    <row r="910" spans="1:12">
      <c r="A910" s="4" t="s">
        <v>11</v>
      </c>
      <c r="B910" s="4" t="s">
        <v>23</v>
      </c>
      <c r="C910" s="4">
        <v>28</v>
      </c>
      <c r="D910" s="4">
        <v>5.3</v>
      </c>
      <c r="E910" s="4">
        <v>7.05</v>
      </c>
      <c r="F910" s="4">
        <v>606</v>
      </c>
      <c r="G910" s="4">
        <v>9</v>
      </c>
      <c r="H910" s="4">
        <v>3.04</v>
      </c>
      <c r="I910" s="4">
        <v>85240</v>
      </c>
      <c r="J910" s="4">
        <v>801750</v>
      </c>
      <c r="K910" s="6">
        <v>5954.0210199270596</v>
      </c>
      <c r="L910">
        <v>2020</v>
      </c>
    </row>
    <row r="911" spans="1:12">
      <c r="A911" s="4" t="s">
        <v>11</v>
      </c>
      <c r="B911" s="4" t="s">
        <v>23</v>
      </c>
      <c r="C911" s="4">
        <v>28</v>
      </c>
      <c r="D911" s="4">
        <v>3.25</v>
      </c>
      <c r="E911" s="4">
        <v>7.2</v>
      </c>
      <c r="F911" s="4">
        <v>1274</v>
      </c>
      <c r="G911" s="4">
        <v>16.5</v>
      </c>
      <c r="H911" s="4">
        <v>7.55</v>
      </c>
      <c r="I911" s="4">
        <v>602000</v>
      </c>
      <c r="J911" s="4">
        <v>46017500</v>
      </c>
      <c r="K911" s="6">
        <v>338737.399241835</v>
      </c>
      <c r="L911">
        <v>2020</v>
      </c>
    </row>
    <row r="912" spans="1:12">
      <c r="A912" s="4" t="s">
        <v>11</v>
      </c>
      <c r="B912" s="4" t="s">
        <v>23</v>
      </c>
      <c r="C912" s="4">
        <v>27.5</v>
      </c>
      <c r="D912" s="4">
        <v>5.6</v>
      </c>
      <c r="E912" s="4">
        <v>6.95</v>
      </c>
      <c r="F912" s="4">
        <v>504</v>
      </c>
      <c r="G912" s="4">
        <v>5</v>
      </c>
      <c r="H912" s="4">
        <v>2.34</v>
      </c>
      <c r="I912" s="4">
        <v>1150395</v>
      </c>
      <c r="J912" s="4">
        <v>17504600</v>
      </c>
      <c r="K912" s="6">
        <v>128886.05526746799</v>
      </c>
      <c r="L912">
        <v>2020</v>
      </c>
    </row>
    <row r="913" spans="1:12">
      <c r="A913" s="4" t="s">
        <v>11</v>
      </c>
      <c r="B913" s="4" t="s">
        <v>23</v>
      </c>
      <c r="C913" s="4">
        <v>28</v>
      </c>
      <c r="D913" s="4">
        <v>3.9</v>
      </c>
      <c r="E913" s="4">
        <v>8.15</v>
      </c>
      <c r="F913" s="4">
        <v>1048.5</v>
      </c>
      <c r="G913" s="4">
        <v>17</v>
      </c>
      <c r="H913" s="4">
        <v>3.3849999999999998</v>
      </c>
      <c r="I913" s="4">
        <v>26150</v>
      </c>
      <c r="J913" s="4">
        <v>297000</v>
      </c>
      <c r="K913" s="6">
        <v>2239.1758073641199</v>
      </c>
      <c r="L913">
        <v>2020</v>
      </c>
    </row>
    <row r="914" spans="1:12">
      <c r="A914" s="4" t="s">
        <v>11</v>
      </c>
      <c r="B914" s="4" t="s">
        <v>23</v>
      </c>
      <c r="C914" s="4">
        <v>26.5</v>
      </c>
      <c r="D914" s="4">
        <v>4.8</v>
      </c>
      <c r="E914" s="4">
        <v>6.95</v>
      </c>
      <c r="F914" s="4">
        <v>991</v>
      </c>
      <c r="G914" s="4">
        <v>7</v>
      </c>
      <c r="H914" s="4">
        <v>1.7150000000000001</v>
      </c>
      <c r="I914" s="4">
        <v>31740</v>
      </c>
      <c r="J914" s="4">
        <v>271200</v>
      </c>
      <c r="K914" s="6">
        <v>2046.85491721824</v>
      </c>
      <c r="L914">
        <v>2020</v>
      </c>
    </row>
    <row r="915" spans="1:12">
      <c r="A915" s="4" t="s">
        <v>11</v>
      </c>
      <c r="B915" s="4" t="s">
        <v>23</v>
      </c>
      <c r="C915" s="4">
        <v>26.5</v>
      </c>
      <c r="D915" s="4">
        <v>4.5999999999999996</v>
      </c>
      <c r="E915" s="4">
        <v>7.4</v>
      </c>
      <c r="F915" s="4">
        <v>960.5</v>
      </c>
      <c r="G915" s="4">
        <v>10</v>
      </c>
      <c r="H915" s="4">
        <v>1.99</v>
      </c>
      <c r="I915" s="4">
        <v>247300</v>
      </c>
      <c r="J915" s="4">
        <v>1217000</v>
      </c>
      <c r="K915" s="6">
        <v>9009.0207210329409</v>
      </c>
      <c r="L915">
        <v>2020</v>
      </c>
    </row>
    <row r="916" spans="1:12">
      <c r="A916" s="4" t="s">
        <v>11</v>
      </c>
      <c r="B916" s="4" t="s">
        <v>23</v>
      </c>
      <c r="C916" s="4">
        <v>25</v>
      </c>
      <c r="D916" s="4">
        <v>5.55</v>
      </c>
      <c r="E916" s="4">
        <v>7.45</v>
      </c>
      <c r="F916" s="4">
        <v>1143.5</v>
      </c>
      <c r="G916" s="4">
        <v>6.5</v>
      </c>
      <c r="H916" s="4">
        <v>1.665</v>
      </c>
      <c r="I916" s="4">
        <v>8740</v>
      </c>
      <c r="J916" s="4">
        <v>81750</v>
      </c>
      <c r="K916" s="6">
        <v>658.43790541235296</v>
      </c>
      <c r="L916">
        <v>2020</v>
      </c>
    </row>
    <row r="917" spans="1:12">
      <c r="A917" s="4" t="s">
        <v>11</v>
      </c>
      <c r="B917" s="4" t="s">
        <v>23</v>
      </c>
      <c r="C917" s="4">
        <v>26</v>
      </c>
      <c r="D917" s="4">
        <v>5.7</v>
      </c>
      <c r="E917" s="4">
        <v>6.6</v>
      </c>
      <c r="F917" s="4">
        <v>607.5</v>
      </c>
      <c r="G917" s="4">
        <v>9</v>
      </c>
      <c r="H917" s="4">
        <v>3.9550000000000001</v>
      </c>
      <c r="I917" s="4">
        <v>77050</v>
      </c>
      <c r="J917" s="4">
        <v>827000</v>
      </c>
      <c r="K917" s="6">
        <v>6141.3607156923499</v>
      </c>
      <c r="L917">
        <v>2020</v>
      </c>
    </row>
    <row r="918" spans="1:12">
      <c r="A918" s="4" t="s">
        <v>11</v>
      </c>
      <c r="B918" s="4" t="s">
        <v>23</v>
      </c>
      <c r="C918" s="4">
        <v>25.5</v>
      </c>
      <c r="D918" s="4">
        <v>4.05</v>
      </c>
      <c r="E918" s="4">
        <v>7.55</v>
      </c>
      <c r="F918" s="4">
        <v>677.5</v>
      </c>
      <c r="G918" s="4">
        <v>9.5</v>
      </c>
      <c r="H918" s="4">
        <v>5.24</v>
      </c>
      <c r="I918" s="4">
        <v>10850</v>
      </c>
      <c r="J918" s="4">
        <v>82700</v>
      </c>
      <c r="K918" s="6">
        <v>656.19711662117697</v>
      </c>
      <c r="L918">
        <v>2020</v>
      </c>
    </row>
    <row r="919" spans="1:12">
      <c r="A919" s="4" t="s">
        <v>11</v>
      </c>
      <c r="B919" s="4" t="s">
        <v>23</v>
      </c>
      <c r="C919" s="4">
        <v>25.5</v>
      </c>
      <c r="D919" s="4">
        <v>1.65</v>
      </c>
      <c r="E919" s="4">
        <v>6.65</v>
      </c>
      <c r="F919" s="4">
        <v>970.5</v>
      </c>
      <c r="G919" s="4">
        <v>67.3</v>
      </c>
      <c r="H919" s="4">
        <v>7.1050000000000004</v>
      </c>
      <c r="I919" s="4">
        <v>475500</v>
      </c>
      <c r="J919" s="4">
        <v>2746000</v>
      </c>
      <c r="K919" s="6">
        <v>20272.0289788218</v>
      </c>
      <c r="L919">
        <v>2020</v>
      </c>
    </row>
    <row r="920" spans="1:12">
      <c r="A920" s="4" t="s">
        <v>11</v>
      </c>
      <c r="B920" s="4" t="s">
        <v>23</v>
      </c>
      <c r="C920" s="4">
        <v>25.5</v>
      </c>
      <c r="D920" s="4">
        <v>2.85</v>
      </c>
      <c r="E920" s="4">
        <v>8.1</v>
      </c>
      <c r="F920" s="4">
        <v>1019</v>
      </c>
      <c r="G920" s="4">
        <v>21.75</v>
      </c>
      <c r="H920" s="4">
        <v>6.25</v>
      </c>
      <c r="I920" s="4">
        <v>49050</v>
      </c>
      <c r="J920" s="4">
        <v>477500</v>
      </c>
      <c r="K920" s="6">
        <v>3563.72594151471</v>
      </c>
      <c r="L920">
        <v>2020</v>
      </c>
    </row>
    <row r="921" spans="1:12">
      <c r="A921" s="4" t="s">
        <v>11</v>
      </c>
      <c r="B921" s="4" t="s">
        <v>23</v>
      </c>
      <c r="C921" s="4">
        <v>27</v>
      </c>
      <c r="D921" s="4">
        <v>6.9</v>
      </c>
      <c r="E921" s="4">
        <v>7.3</v>
      </c>
      <c r="F921" s="4">
        <v>954</v>
      </c>
      <c r="G921" s="4">
        <v>8.6</v>
      </c>
      <c r="H921" s="4">
        <v>1.7150000000000001</v>
      </c>
      <c r="I921" s="4">
        <v>31730</v>
      </c>
      <c r="J921" s="4">
        <v>271750</v>
      </c>
      <c r="K921" s="6">
        <v>2064.58500852412</v>
      </c>
      <c r="L921">
        <v>2020</v>
      </c>
    </row>
    <row r="922" spans="1:12">
      <c r="A922" s="4" t="s">
        <v>11</v>
      </c>
      <c r="B922" s="4" t="s">
        <v>23</v>
      </c>
      <c r="C922" s="4">
        <v>29</v>
      </c>
      <c r="D922" s="4">
        <v>2.2000000000000002</v>
      </c>
      <c r="E922" s="4">
        <v>7.25</v>
      </c>
      <c r="F922" s="4">
        <v>1245</v>
      </c>
      <c r="G922" s="4">
        <v>13.5</v>
      </c>
      <c r="H922" s="4">
        <v>9</v>
      </c>
      <c r="I922" s="4">
        <v>58000</v>
      </c>
      <c r="J922" s="4">
        <v>540000</v>
      </c>
      <c r="K922" s="6">
        <v>4015.3894032647099</v>
      </c>
      <c r="L922">
        <v>2020</v>
      </c>
    </row>
    <row r="923" spans="1:12">
      <c r="A923" s="4" t="s">
        <v>11</v>
      </c>
      <c r="B923" s="4" t="s">
        <v>23</v>
      </c>
      <c r="C923" s="4">
        <v>26.5</v>
      </c>
      <c r="D923" s="4">
        <v>3.4</v>
      </c>
      <c r="E923" s="4">
        <v>7.15</v>
      </c>
      <c r="F923" s="4">
        <v>930</v>
      </c>
      <c r="G923" s="4">
        <v>8</v>
      </c>
      <c r="H923" s="4">
        <v>5.35</v>
      </c>
      <c r="I923" s="4">
        <v>167050</v>
      </c>
      <c r="J923" s="4">
        <v>1762000</v>
      </c>
      <c r="K923" s="6">
        <v>13011.712191405901</v>
      </c>
      <c r="L923">
        <v>2020</v>
      </c>
    </row>
    <row r="924" spans="1:12">
      <c r="A924" s="4" t="s">
        <v>11</v>
      </c>
      <c r="B924" s="4" t="s">
        <v>23</v>
      </c>
      <c r="C924" s="4">
        <v>26.5</v>
      </c>
      <c r="D924" s="4">
        <v>2.5499999999999998</v>
      </c>
      <c r="E924" s="4">
        <v>7.1</v>
      </c>
      <c r="F924" s="4">
        <v>1687.5</v>
      </c>
      <c r="G924" s="4">
        <v>23</v>
      </c>
      <c r="H924" s="4">
        <v>8.0950000000000006</v>
      </c>
      <c r="I924" s="4">
        <v>76650</v>
      </c>
      <c r="J924" s="4">
        <v>817500</v>
      </c>
      <c r="K924" s="6">
        <v>6066.3243114664701</v>
      </c>
      <c r="L924">
        <v>2020</v>
      </c>
    </row>
    <row r="925" spans="1:12">
      <c r="A925" s="4" t="s">
        <v>11</v>
      </c>
      <c r="B925" s="4" t="s">
        <v>23</v>
      </c>
      <c r="C925" s="4">
        <v>26.5</v>
      </c>
      <c r="D925" s="4">
        <v>4.5999999999999996</v>
      </c>
      <c r="E925" s="4">
        <v>7.4</v>
      </c>
      <c r="F925" s="4">
        <v>1034</v>
      </c>
      <c r="G925" s="4">
        <v>6.5</v>
      </c>
      <c r="H925" s="4">
        <v>1.5249999999999999</v>
      </c>
      <c r="I925" s="4">
        <v>2403950</v>
      </c>
      <c r="J925" s="4">
        <v>17527000</v>
      </c>
      <c r="K925" s="6">
        <v>129049.236586903</v>
      </c>
      <c r="L925">
        <v>2020</v>
      </c>
    </row>
    <row r="926" spans="1:12">
      <c r="A926" s="4" t="s">
        <v>11</v>
      </c>
      <c r="B926" s="4" t="s">
        <v>23</v>
      </c>
      <c r="C926" s="4">
        <v>26</v>
      </c>
      <c r="D926" s="4">
        <v>4.8</v>
      </c>
      <c r="E926" s="4">
        <v>7.55</v>
      </c>
      <c r="F926" s="4">
        <v>1400</v>
      </c>
      <c r="G926" s="4">
        <v>6.5</v>
      </c>
      <c r="H926" s="4">
        <v>24.805</v>
      </c>
      <c r="I926" s="4">
        <v>5730</v>
      </c>
      <c r="J926" s="4">
        <v>47750</v>
      </c>
      <c r="K926" s="6">
        <v>406.606602451176</v>
      </c>
      <c r="L926">
        <v>2020</v>
      </c>
    </row>
    <row r="927" spans="1:12">
      <c r="A927" s="4" t="s">
        <v>11</v>
      </c>
      <c r="B927" s="4" t="s">
        <v>23</v>
      </c>
      <c r="C927" s="4">
        <v>28.5</v>
      </c>
      <c r="D927" s="4">
        <v>5.85</v>
      </c>
      <c r="E927" s="4">
        <v>6.95</v>
      </c>
      <c r="F927" s="4">
        <v>569.5</v>
      </c>
      <c r="G927" s="4">
        <v>3.5</v>
      </c>
      <c r="H927" s="4">
        <v>2.3849999999999998</v>
      </c>
      <c r="I927" s="4">
        <v>22100</v>
      </c>
      <c r="J927" s="4">
        <v>274600</v>
      </c>
      <c r="K927" s="6">
        <v>2074.3153641582398</v>
      </c>
      <c r="L927">
        <v>2020</v>
      </c>
    </row>
    <row r="928" spans="1:12">
      <c r="A928" s="4" t="s">
        <v>11</v>
      </c>
      <c r="B928" s="4" t="s">
        <v>23</v>
      </c>
      <c r="C928" s="4">
        <v>28</v>
      </c>
      <c r="D928" s="4">
        <v>3.55</v>
      </c>
      <c r="E928" s="4">
        <v>7.25</v>
      </c>
      <c r="F928" s="4">
        <v>1685.5</v>
      </c>
      <c r="G928" s="4">
        <v>18</v>
      </c>
      <c r="H928" s="4">
        <v>5</v>
      </c>
      <c r="I928" s="4">
        <v>2400230</v>
      </c>
      <c r="J928" s="4">
        <v>17501750</v>
      </c>
      <c r="K928" s="6">
        <v>128865.952723265</v>
      </c>
      <c r="L928">
        <v>2020</v>
      </c>
    </row>
    <row r="929" spans="1:12">
      <c r="A929" s="4" t="s">
        <v>11</v>
      </c>
      <c r="B929" s="4" t="s">
        <v>23</v>
      </c>
      <c r="C929" s="4">
        <v>26</v>
      </c>
      <c r="D929" s="4">
        <v>4.55</v>
      </c>
      <c r="E929" s="4">
        <v>7.1</v>
      </c>
      <c r="F929" s="4">
        <v>1014</v>
      </c>
      <c r="G929" s="4">
        <v>9.5</v>
      </c>
      <c r="H929" s="4">
        <v>2.5950000000000002</v>
      </c>
      <c r="I929" s="4">
        <v>350270</v>
      </c>
      <c r="J929" s="4">
        <v>2704600</v>
      </c>
      <c r="K929" s="6">
        <v>19956.903867466499</v>
      </c>
      <c r="L929">
        <v>2020</v>
      </c>
    </row>
    <row r="930" spans="1:12">
      <c r="A930" s="4" t="s">
        <v>11</v>
      </c>
      <c r="B930" s="4" t="s">
        <v>23</v>
      </c>
      <c r="C930" s="4">
        <v>28</v>
      </c>
      <c r="D930" s="4">
        <v>5.95</v>
      </c>
      <c r="E930" s="4">
        <v>7.35</v>
      </c>
      <c r="F930" s="4">
        <v>420.5</v>
      </c>
      <c r="G930" s="4">
        <v>4</v>
      </c>
      <c r="H930" s="4">
        <v>2.8050000000000002</v>
      </c>
      <c r="I930" s="4">
        <v>35600</v>
      </c>
      <c r="J930" s="4">
        <v>179600</v>
      </c>
      <c r="K930" s="6">
        <v>1376.0581153335299</v>
      </c>
      <c r="L930">
        <v>2020</v>
      </c>
    </row>
    <row r="931" spans="1:12">
      <c r="A931" s="4" t="s">
        <v>11</v>
      </c>
      <c r="B931" s="4" t="s">
        <v>23</v>
      </c>
      <c r="C931" s="4">
        <v>30</v>
      </c>
      <c r="D931" s="4">
        <v>3.8</v>
      </c>
      <c r="E931" s="4">
        <v>6.7</v>
      </c>
      <c r="F931" s="4">
        <v>1807.5</v>
      </c>
      <c r="G931" s="4">
        <v>29.5</v>
      </c>
      <c r="H931" s="4">
        <v>4.6100000000000003</v>
      </c>
      <c r="I931" s="4">
        <v>47315</v>
      </c>
      <c r="J931" s="4">
        <v>272700</v>
      </c>
      <c r="K931" s="6">
        <v>2066.7148259611799</v>
      </c>
      <c r="L931">
        <v>2020</v>
      </c>
    </row>
    <row r="932" spans="1:12">
      <c r="A932" s="4" t="s">
        <v>11</v>
      </c>
      <c r="B932" s="4" t="s">
        <v>23</v>
      </c>
      <c r="C932" s="4">
        <v>29.5</v>
      </c>
      <c r="D932" s="4">
        <v>3.55</v>
      </c>
      <c r="E932" s="4">
        <v>7.2</v>
      </c>
      <c r="F932" s="4">
        <v>1190</v>
      </c>
      <c r="G932" s="4">
        <v>20.5</v>
      </c>
      <c r="H932" s="4">
        <v>10.695</v>
      </c>
      <c r="I932" s="4">
        <v>600550</v>
      </c>
      <c r="J932" s="4">
        <v>4608000</v>
      </c>
      <c r="K932" s="6">
        <v>33966.981491725302</v>
      </c>
      <c r="L932">
        <v>2020</v>
      </c>
    </row>
    <row r="933" spans="1:12">
      <c r="A933" s="4" t="s">
        <v>11</v>
      </c>
      <c r="B933" s="4" t="s">
        <v>23</v>
      </c>
      <c r="C933" s="4">
        <v>28</v>
      </c>
      <c r="D933" s="4">
        <v>3.55</v>
      </c>
      <c r="E933" s="4">
        <v>7.3</v>
      </c>
      <c r="F933" s="4">
        <v>933</v>
      </c>
      <c r="G933" s="4">
        <v>61.8</v>
      </c>
      <c r="H933" s="4">
        <v>4.16</v>
      </c>
      <c r="I933" s="4">
        <v>550395</v>
      </c>
      <c r="J933" s="4">
        <v>4602700</v>
      </c>
      <c r="K933" s="6">
        <v>33946.796884214098</v>
      </c>
      <c r="L933">
        <v>2020</v>
      </c>
    </row>
    <row r="934" spans="1:12">
      <c r="A934" s="4" t="s">
        <v>11</v>
      </c>
      <c r="B934" s="4" t="s">
        <v>23</v>
      </c>
      <c r="C934" s="4">
        <v>26.5</v>
      </c>
      <c r="D934" s="4">
        <v>5.65</v>
      </c>
      <c r="E934" s="4">
        <v>7.35</v>
      </c>
      <c r="F934" s="4">
        <v>927</v>
      </c>
      <c r="G934" s="4">
        <v>8.5</v>
      </c>
      <c r="H934" s="4">
        <v>2.1850000000000001</v>
      </c>
      <c r="I934" s="4">
        <v>24230</v>
      </c>
      <c r="J934" s="4">
        <v>176750</v>
      </c>
      <c r="K934" s="6">
        <v>1357.9726234935299</v>
      </c>
      <c r="L934">
        <v>2020</v>
      </c>
    </row>
    <row r="935" spans="1:12">
      <c r="A935" s="4" t="s">
        <v>11</v>
      </c>
      <c r="B935" s="4" t="s">
        <v>23</v>
      </c>
      <c r="C935" s="4">
        <v>27</v>
      </c>
      <c r="D935" s="4">
        <v>5.15</v>
      </c>
      <c r="E935" s="4">
        <v>7.35</v>
      </c>
      <c r="F935" s="4">
        <v>720.5</v>
      </c>
      <c r="G935" s="4">
        <v>10.7</v>
      </c>
      <c r="H935" s="4">
        <v>6.94</v>
      </c>
      <c r="I935" s="4">
        <v>55850</v>
      </c>
      <c r="J935" s="4">
        <v>804600</v>
      </c>
      <c r="K935" s="6">
        <v>5976.3506821035298</v>
      </c>
      <c r="L935">
        <v>2020</v>
      </c>
    </row>
    <row r="936" spans="1:12">
      <c r="A936" s="4" t="s">
        <v>11</v>
      </c>
      <c r="B936" s="4" t="s">
        <v>23</v>
      </c>
      <c r="C936" s="4">
        <v>26.5</v>
      </c>
      <c r="D936" s="4">
        <v>7.3</v>
      </c>
      <c r="E936" s="4">
        <v>7.15</v>
      </c>
      <c r="F936" s="4">
        <v>666</v>
      </c>
      <c r="G936" s="4">
        <v>17.100000000000001</v>
      </c>
      <c r="H936" s="4">
        <v>1.885</v>
      </c>
      <c r="I936" s="4">
        <v>11895</v>
      </c>
      <c r="J936" s="4">
        <v>179600</v>
      </c>
      <c r="K936" s="6">
        <v>1391.17837537588</v>
      </c>
      <c r="L936">
        <v>2020</v>
      </c>
    </row>
    <row r="937" spans="1:12">
      <c r="A937" s="4" t="s">
        <v>11</v>
      </c>
      <c r="B937" s="4" t="s">
        <v>23</v>
      </c>
      <c r="C937" s="4">
        <v>28</v>
      </c>
      <c r="D937" s="4">
        <v>4.8499999999999996</v>
      </c>
      <c r="E937" s="4">
        <v>7.45</v>
      </c>
      <c r="F937" s="4">
        <v>1032.5</v>
      </c>
      <c r="G937" s="4">
        <v>10</v>
      </c>
      <c r="H937" s="4">
        <v>6</v>
      </c>
      <c r="I937" s="4">
        <v>4300</v>
      </c>
      <c r="J937" s="4">
        <v>48700</v>
      </c>
      <c r="K937" s="6">
        <v>412.49609038235297</v>
      </c>
      <c r="L937">
        <v>2020</v>
      </c>
    </row>
    <row r="938" spans="1:12">
      <c r="A938" s="4" t="s">
        <v>11</v>
      </c>
      <c r="B938" s="4" t="s">
        <v>23</v>
      </c>
      <c r="C938" s="4">
        <v>26.5</v>
      </c>
      <c r="D938" s="4">
        <v>3.65</v>
      </c>
      <c r="E938" s="4">
        <v>7.15</v>
      </c>
      <c r="F938" s="4">
        <v>930.5</v>
      </c>
      <c r="G938" s="4">
        <v>7</v>
      </c>
      <c r="H938" s="4">
        <v>6.835</v>
      </c>
      <c r="I938" s="4">
        <v>7600</v>
      </c>
      <c r="J938" s="4">
        <v>50600</v>
      </c>
      <c r="K938" s="6">
        <v>416.87946867588198</v>
      </c>
      <c r="L938">
        <v>2020</v>
      </c>
    </row>
    <row r="939" spans="1:12">
      <c r="A939" s="4" t="s">
        <v>11</v>
      </c>
      <c r="B939" s="4" t="s">
        <v>23</v>
      </c>
      <c r="C939" s="4">
        <v>26.5</v>
      </c>
      <c r="D939" s="4">
        <v>5.05</v>
      </c>
      <c r="E939" s="4">
        <v>7.4</v>
      </c>
      <c r="F939" s="4">
        <v>863</v>
      </c>
      <c r="G939" s="4">
        <v>6</v>
      </c>
      <c r="H939" s="4">
        <v>1.89</v>
      </c>
      <c r="I939" s="4">
        <v>70470</v>
      </c>
      <c r="J939" s="4">
        <v>802700</v>
      </c>
      <c r="K939" s="6">
        <v>5959.9753713329401</v>
      </c>
      <c r="L939">
        <v>2020</v>
      </c>
    </row>
    <row r="940" spans="1:12">
      <c r="A940" s="4" t="s">
        <v>11</v>
      </c>
      <c r="B940" s="4" t="s">
        <v>24</v>
      </c>
      <c r="C940" s="4">
        <v>27.5</v>
      </c>
      <c r="D940" s="4">
        <v>1.75</v>
      </c>
      <c r="E940" s="4">
        <v>7</v>
      </c>
      <c r="F940" s="4">
        <v>358</v>
      </c>
      <c r="G940" s="4">
        <v>6.25</v>
      </c>
      <c r="H940" s="4">
        <v>0.06</v>
      </c>
      <c r="I940" s="4">
        <v>600</v>
      </c>
      <c r="J940" s="4">
        <v>1850</v>
      </c>
      <c r="K940" s="6">
        <v>43.009876787647102</v>
      </c>
      <c r="L940">
        <v>2020</v>
      </c>
    </row>
    <row r="941" spans="1:12">
      <c r="A941" s="4" t="s">
        <v>11</v>
      </c>
      <c r="B941" s="4" t="s">
        <v>24</v>
      </c>
      <c r="C941" s="4">
        <v>22.5</v>
      </c>
      <c r="D941" s="4">
        <v>7.15</v>
      </c>
      <c r="E941" s="4">
        <v>7.35</v>
      </c>
      <c r="F941" s="4">
        <v>157</v>
      </c>
      <c r="G941" s="4">
        <v>1.95</v>
      </c>
      <c r="H941" s="4">
        <v>0.7</v>
      </c>
      <c r="I941" s="4">
        <v>70</v>
      </c>
      <c r="J941" s="4">
        <v>280</v>
      </c>
      <c r="K941" s="6">
        <v>60.906017673529398</v>
      </c>
      <c r="L941">
        <v>2020</v>
      </c>
    </row>
    <row r="942" spans="1:12">
      <c r="A942" s="4" t="s">
        <v>11</v>
      </c>
      <c r="B942" s="4" t="s">
        <v>24</v>
      </c>
      <c r="C942" s="4">
        <v>21.5</v>
      </c>
      <c r="D942" s="4">
        <v>4.5999999999999996</v>
      </c>
      <c r="E942" s="4">
        <v>7.35</v>
      </c>
      <c r="F942" s="4">
        <v>18710</v>
      </c>
      <c r="G942" s="4">
        <v>3.7</v>
      </c>
      <c r="H942" s="4">
        <v>2.4</v>
      </c>
      <c r="I942" s="4">
        <v>160</v>
      </c>
      <c r="J942" s="4">
        <v>425</v>
      </c>
      <c r="K942" s="6">
        <v>138.95643232352899</v>
      </c>
      <c r="L942">
        <v>2020</v>
      </c>
    </row>
    <row r="943" spans="1:12">
      <c r="A943" s="4" t="s">
        <v>11</v>
      </c>
      <c r="B943" s="4" t="s">
        <v>24</v>
      </c>
      <c r="C943" s="4">
        <v>21.5</v>
      </c>
      <c r="D943" s="4">
        <v>6.45</v>
      </c>
      <c r="E943" s="4">
        <v>7.4</v>
      </c>
      <c r="F943" s="4">
        <v>14015</v>
      </c>
      <c r="G943" s="4">
        <v>1.85</v>
      </c>
      <c r="H943" s="4">
        <v>1.4</v>
      </c>
      <c r="I943" s="4">
        <v>140</v>
      </c>
      <c r="J943" s="4">
        <v>425</v>
      </c>
      <c r="K943" s="6">
        <v>125.94663550294101</v>
      </c>
      <c r="L943">
        <v>2020</v>
      </c>
    </row>
    <row r="944" spans="1:12">
      <c r="A944" s="4" t="s">
        <v>11</v>
      </c>
      <c r="B944" s="4" t="s">
        <v>24</v>
      </c>
      <c r="C944" s="4">
        <v>28.5</v>
      </c>
      <c r="D944" s="4">
        <v>4.5</v>
      </c>
      <c r="E944" s="4">
        <v>7.15</v>
      </c>
      <c r="F944" s="4">
        <v>23295</v>
      </c>
      <c r="G944" s="4">
        <v>1.75</v>
      </c>
      <c r="H944" s="4">
        <v>0.73</v>
      </c>
      <c r="I944" s="4">
        <v>12240</v>
      </c>
      <c r="J944" s="4">
        <v>23550</v>
      </c>
      <c r="K944" s="6">
        <v>329.603522815882</v>
      </c>
      <c r="L944">
        <v>2020</v>
      </c>
    </row>
    <row r="945" spans="1:12">
      <c r="A945" s="4" t="s">
        <v>11</v>
      </c>
      <c r="B945" s="4" t="s">
        <v>24</v>
      </c>
      <c r="C945" s="4">
        <v>25.5</v>
      </c>
      <c r="D945" s="4">
        <v>7.55</v>
      </c>
      <c r="E945" s="4">
        <v>7.25</v>
      </c>
      <c r="F945" s="4">
        <v>42.5</v>
      </c>
      <c r="G945" s="4">
        <v>0.5</v>
      </c>
      <c r="H945" s="4">
        <v>0.03</v>
      </c>
      <c r="I945" s="4">
        <v>201</v>
      </c>
      <c r="J945" s="4">
        <v>301</v>
      </c>
      <c r="K945" s="6">
        <v>61.899346224705901</v>
      </c>
      <c r="L945">
        <v>2020</v>
      </c>
    </row>
    <row r="946" spans="1:12">
      <c r="A946" s="4" t="s">
        <v>11</v>
      </c>
      <c r="B946" s="4" t="s">
        <v>24</v>
      </c>
      <c r="C946" s="4">
        <v>28.5</v>
      </c>
      <c r="D946" s="4">
        <v>7.1</v>
      </c>
      <c r="E946" s="4">
        <v>7.3</v>
      </c>
      <c r="F946" s="4">
        <v>18200</v>
      </c>
      <c r="G946" s="4">
        <v>1.8</v>
      </c>
      <c r="H946" s="4">
        <v>0.27</v>
      </c>
      <c r="I946" s="4">
        <v>858.5</v>
      </c>
      <c r="J946" s="4">
        <v>2174.5</v>
      </c>
      <c r="K946" s="6">
        <v>162.89132723411799</v>
      </c>
      <c r="L946">
        <v>2020</v>
      </c>
    </row>
    <row r="947" spans="1:12">
      <c r="A947" s="4" t="s">
        <v>11</v>
      </c>
      <c r="B947" s="4" t="s">
        <v>24</v>
      </c>
      <c r="C947" s="4">
        <v>28</v>
      </c>
      <c r="D947" s="4">
        <v>4.1500000000000004</v>
      </c>
      <c r="E947" s="4">
        <v>7.4</v>
      </c>
      <c r="F947" s="4">
        <v>5019</v>
      </c>
      <c r="G947" s="4">
        <v>4.05</v>
      </c>
      <c r="H947" s="4">
        <v>0.16500000000000001</v>
      </c>
      <c r="I947" s="4">
        <v>601</v>
      </c>
      <c r="J947" s="4">
        <v>1251</v>
      </c>
      <c r="K947" s="6">
        <v>75.346334432941205</v>
      </c>
      <c r="L947">
        <v>2020</v>
      </c>
    </row>
    <row r="948" spans="1:12">
      <c r="A948" s="4" t="s">
        <v>11</v>
      </c>
      <c r="B948" s="4" t="s">
        <v>24</v>
      </c>
      <c r="C948" s="4">
        <v>28</v>
      </c>
      <c r="D948" s="4">
        <v>5.9</v>
      </c>
      <c r="E948" s="4">
        <v>7.4</v>
      </c>
      <c r="F948" s="4">
        <v>671.5</v>
      </c>
      <c r="G948" s="4">
        <v>2.95</v>
      </c>
      <c r="H948" s="4">
        <v>0.39</v>
      </c>
      <c r="I948" s="4">
        <v>750</v>
      </c>
      <c r="J948" s="4">
        <v>1400</v>
      </c>
      <c r="K948" s="6">
        <v>64.887805282941201</v>
      </c>
      <c r="L948">
        <v>2020</v>
      </c>
    </row>
    <row r="949" spans="1:12">
      <c r="A949" s="4" t="s">
        <v>11</v>
      </c>
      <c r="B949" s="4" t="s">
        <v>24</v>
      </c>
      <c r="C949" s="4">
        <v>27</v>
      </c>
      <c r="D949" s="4">
        <v>7.65</v>
      </c>
      <c r="E949" s="4">
        <v>7.2</v>
      </c>
      <c r="F949" s="4">
        <v>28</v>
      </c>
      <c r="G949" s="4">
        <v>0.85</v>
      </c>
      <c r="H949" s="4">
        <v>5.5E-2</v>
      </c>
      <c r="I949" s="4">
        <v>62</v>
      </c>
      <c r="J949" s="4">
        <v>82</v>
      </c>
      <c r="K949" s="6">
        <v>60.876525095294099</v>
      </c>
      <c r="L949">
        <v>2020</v>
      </c>
    </row>
    <row r="950" spans="1:12">
      <c r="A950" s="4" t="s">
        <v>11</v>
      </c>
      <c r="B950" s="4" t="s">
        <v>24</v>
      </c>
      <c r="C950" s="4">
        <v>28</v>
      </c>
      <c r="D950" s="4">
        <v>6.35</v>
      </c>
      <c r="E950" s="4">
        <v>7.1</v>
      </c>
      <c r="F950" s="4">
        <v>765.5</v>
      </c>
      <c r="G950" s="4">
        <v>2.4500000000000002</v>
      </c>
      <c r="H950" s="4">
        <v>0.125</v>
      </c>
      <c r="I950" s="4">
        <v>201</v>
      </c>
      <c r="J950" s="4">
        <v>351</v>
      </c>
      <c r="K950" s="6">
        <v>59.405967876470598</v>
      </c>
      <c r="L950">
        <v>2020</v>
      </c>
    </row>
    <row r="951" spans="1:12">
      <c r="A951" s="4" t="s">
        <v>11</v>
      </c>
      <c r="B951" s="4" t="s">
        <v>24</v>
      </c>
      <c r="C951" s="4">
        <v>27</v>
      </c>
      <c r="D951" s="4">
        <v>7.3</v>
      </c>
      <c r="E951" s="4">
        <v>7.1</v>
      </c>
      <c r="F951" s="4">
        <v>56</v>
      </c>
      <c r="G951" s="4">
        <v>0.75</v>
      </c>
      <c r="H951" s="4">
        <v>3.5000000000000003E-2</v>
      </c>
      <c r="I951" s="4">
        <v>90</v>
      </c>
      <c r="J951" s="4">
        <v>330</v>
      </c>
      <c r="K951" s="6">
        <v>60.524302296470601</v>
      </c>
      <c r="L951">
        <v>2020</v>
      </c>
    </row>
    <row r="952" spans="1:12">
      <c r="A952" s="4" t="s">
        <v>11</v>
      </c>
      <c r="B952" s="4" t="s">
        <v>24</v>
      </c>
      <c r="C952" s="4">
        <v>25.5</v>
      </c>
      <c r="D952" s="4">
        <v>7.35</v>
      </c>
      <c r="E952" s="4">
        <v>7.25</v>
      </c>
      <c r="F952" s="4">
        <v>109.5</v>
      </c>
      <c r="G952" s="4">
        <v>0.65</v>
      </c>
      <c r="H952" s="4">
        <v>0.74</v>
      </c>
      <c r="I952" s="4">
        <v>301</v>
      </c>
      <c r="J952" s="4">
        <v>461</v>
      </c>
      <c r="K952" s="6">
        <v>62.343465094705898</v>
      </c>
      <c r="L952">
        <v>2020</v>
      </c>
    </row>
    <row r="953" spans="1:12">
      <c r="A953" s="4" t="s">
        <v>11</v>
      </c>
      <c r="B953" s="4" t="s">
        <v>24</v>
      </c>
      <c r="C953" s="4">
        <v>26.5</v>
      </c>
      <c r="D953" s="4">
        <v>7.95</v>
      </c>
      <c r="E953" s="4">
        <v>6.85</v>
      </c>
      <c r="F953" s="4">
        <v>35.5</v>
      </c>
      <c r="G953" s="4">
        <v>1.1000000000000001</v>
      </c>
      <c r="H953" s="4">
        <v>0.5</v>
      </c>
      <c r="I953" s="4">
        <v>1120</v>
      </c>
      <c r="J953" s="4">
        <v>3529</v>
      </c>
      <c r="K953" s="6">
        <v>87.485498129411795</v>
      </c>
      <c r="L953">
        <v>2020</v>
      </c>
    </row>
    <row r="954" spans="1:12">
      <c r="A954" s="4" t="s">
        <v>11</v>
      </c>
      <c r="B954" s="4" t="s">
        <v>24</v>
      </c>
      <c r="C954" s="4">
        <v>27</v>
      </c>
      <c r="D954" s="4">
        <v>7.8</v>
      </c>
      <c r="E954" s="4">
        <v>7.05</v>
      </c>
      <c r="F954" s="4">
        <v>23</v>
      </c>
      <c r="G954" s="4">
        <v>0.95</v>
      </c>
      <c r="H954" s="4">
        <v>6.5000000000000002E-2</v>
      </c>
      <c r="I954" s="4">
        <v>75</v>
      </c>
      <c r="J954" s="4">
        <v>173.5</v>
      </c>
      <c r="K954" s="6">
        <v>62.152712427058802</v>
      </c>
      <c r="L954">
        <v>2020</v>
      </c>
    </row>
    <row r="955" spans="1:12">
      <c r="A955" s="4" t="s">
        <v>11</v>
      </c>
      <c r="B955" s="4" t="s">
        <v>24</v>
      </c>
      <c r="C955" s="4">
        <v>27.5</v>
      </c>
      <c r="D955" s="4">
        <v>4.3499999999999996</v>
      </c>
      <c r="E955" s="4">
        <v>6.6</v>
      </c>
      <c r="F955" s="4">
        <v>157</v>
      </c>
      <c r="G955" s="4">
        <v>7.3</v>
      </c>
      <c r="H955" s="4">
        <v>0.01</v>
      </c>
      <c r="I955" s="4">
        <v>250</v>
      </c>
      <c r="J955" s="4">
        <v>900</v>
      </c>
      <c r="K955" s="6">
        <v>50.038443002352899</v>
      </c>
      <c r="L955">
        <v>2020</v>
      </c>
    </row>
    <row r="956" spans="1:12" ht="27.6">
      <c r="A956" s="4" t="s">
        <v>11</v>
      </c>
      <c r="B956" s="8" t="s">
        <v>25</v>
      </c>
      <c r="C956" s="4">
        <v>25</v>
      </c>
      <c r="D956" s="4">
        <v>8.35</v>
      </c>
      <c r="E956" s="4">
        <v>8.0500000000000007</v>
      </c>
      <c r="F956" s="4">
        <v>538</v>
      </c>
      <c r="G956" s="4">
        <v>1.7</v>
      </c>
      <c r="H956" s="4">
        <v>2.3650000000000002</v>
      </c>
      <c r="I956" s="4">
        <v>181</v>
      </c>
      <c r="J956" s="4">
        <v>11020</v>
      </c>
      <c r="K956" s="6">
        <v>150.28953986529399</v>
      </c>
      <c r="L956">
        <v>2020</v>
      </c>
    </row>
    <row r="957" spans="1:12" ht="27.6">
      <c r="A957" s="4" t="s">
        <v>11</v>
      </c>
      <c r="B957" s="8" t="s">
        <v>25</v>
      </c>
      <c r="C957" s="4">
        <v>25</v>
      </c>
      <c r="D957" s="4">
        <v>6.8</v>
      </c>
      <c r="E957" s="4">
        <v>7.75</v>
      </c>
      <c r="F957" s="4">
        <v>624</v>
      </c>
      <c r="G957" s="4">
        <v>10.95</v>
      </c>
      <c r="H957" s="4">
        <v>3.88</v>
      </c>
      <c r="I957" s="4">
        <v>11019.5</v>
      </c>
      <c r="J957" s="4">
        <v>800460</v>
      </c>
      <c r="K957" s="6">
        <v>5955.8799336688198</v>
      </c>
      <c r="L957">
        <v>2020</v>
      </c>
    </row>
    <row r="958" spans="1:12" ht="27.6">
      <c r="A958" s="4" t="s">
        <v>11</v>
      </c>
      <c r="B958" s="8" t="s">
        <v>25</v>
      </c>
      <c r="C958" s="4">
        <v>29.5</v>
      </c>
      <c r="D958" s="4">
        <v>7.15</v>
      </c>
      <c r="E958" s="4">
        <v>7.8</v>
      </c>
      <c r="F958" s="4">
        <v>715.5</v>
      </c>
      <c r="G958" s="4">
        <v>6.5</v>
      </c>
      <c r="H958" s="4">
        <v>2.4</v>
      </c>
      <c r="I958" s="4">
        <v>5</v>
      </c>
      <c r="J958" s="4">
        <v>44.5</v>
      </c>
      <c r="K958" s="6">
        <v>65.162902388235295</v>
      </c>
      <c r="L958">
        <v>2020</v>
      </c>
    </row>
    <row r="959" spans="1:12" ht="27.6">
      <c r="A959" s="4" t="s">
        <v>11</v>
      </c>
      <c r="B959" s="8" t="s">
        <v>25</v>
      </c>
      <c r="C959" s="4">
        <v>20.5</v>
      </c>
      <c r="D959" s="4">
        <v>7.7</v>
      </c>
      <c r="E959" s="4">
        <v>7.7</v>
      </c>
      <c r="F959" s="4">
        <v>321</v>
      </c>
      <c r="G959" s="4">
        <v>1.3</v>
      </c>
      <c r="H959" s="4">
        <v>0.77500000000000002</v>
      </c>
      <c r="I959" s="4">
        <v>2</v>
      </c>
      <c r="J959" s="4">
        <v>28.5</v>
      </c>
      <c r="K959" s="6">
        <v>63.496872379411798</v>
      </c>
      <c r="L959">
        <v>2020</v>
      </c>
    </row>
    <row r="960" spans="1:12" ht="27.6">
      <c r="A960" s="4" t="s">
        <v>11</v>
      </c>
      <c r="B960" s="8" t="s">
        <v>25</v>
      </c>
      <c r="C960" s="4">
        <v>23</v>
      </c>
      <c r="D960" s="4">
        <v>6.75</v>
      </c>
      <c r="E960" s="4">
        <v>7.9</v>
      </c>
      <c r="F960" s="4">
        <v>524</v>
      </c>
      <c r="G960" s="4">
        <v>2.35</v>
      </c>
      <c r="H960" s="4">
        <v>0.76</v>
      </c>
      <c r="I960" s="4">
        <v>4.5</v>
      </c>
      <c r="J960" s="4">
        <v>71</v>
      </c>
      <c r="K960" s="6">
        <v>60.133744817058798</v>
      </c>
      <c r="L960">
        <v>2020</v>
      </c>
    </row>
    <row r="961" spans="1:12" ht="27.6">
      <c r="A961" s="4" t="s">
        <v>11</v>
      </c>
      <c r="B961" s="8" t="s">
        <v>25</v>
      </c>
      <c r="C961" s="4">
        <v>22.5</v>
      </c>
      <c r="D961" s="4">
        <v>7.4</v>
      </c>
      <c r="E961" s="4">
        <v>7.75</v>
      </c>
      <c r="F961" s="4">
        <v>554.5</v>
      </c>
      <c r="G961" s="4">
        <v>1.25</v>
      </c>
      <c r="H961" s="4">
        <v>1.105</v>
      </c>
      <c r="I961" s="4">
        <v>1</v>
      </c>
      <c r="J961" s="4">
        <v>75.5</v>
      </c>
      <c r="K961" s="6">
        <v>63.318856918823499</v>
      </c>
      <c r="L961">
        <v>2020</v>
      </c>
    </row>
    <row r="962" spans="1:12" ht="27.6">
      <c r="A962" s="4" t="s">
        <v>11</v>
      </c>
      <c r="B962" s="8" t="s">
        <v>25</v>
      </c>
      <c r="C962" s="4">
        <v>22</v>
      </c>
      <c r="D962" s="4">
        <v>7.05</v>
      </c>
      <c r="E962" s="4">
        <v>8.1</v>
      </c>
      <c r="F962" s="4">
        <v>726.5</v>
      </c>
      <c r="G962" s="4">
        <v>1.25</v>
      </c>
      <c r="H962" s="4">
        <v>1.19</v>
      </c>
      <c r="I962" s="4">
        <v>1</v>
      </c>
      <c r="J962" s="4">
        <v>99.5</v>
      </c>
      <c r="K962" s="6">
        <v>62.996715594705897</v>
      </c>
      <c r="L962">
        <v>2020</v>
      </c>
    </row>
    <row r="963" spans="1:12" ht="27.6">
      <c r="A963" s="4" t="s">
        <v>11</v>
      </c>
      <c r="B963" s="8" t="s">
        <v>25</v>
      </c>
      <c r="C963" s="4">
        <v>20.5</v>
      </c>
      <c r="D963" s="4">
        <v>7.6</v>
      </c>
      <c r="E963" s="4">
        <v>7.85</v>
      </c>
      <c r="F963" s="4">
        <v>461</v>
      </c>
      <c r="G963" s="4">
        <v>1.2</v>
      </c>
      <c r="H963" s="4">
        <v>0.84499999999999997</v>
      </c>
      <c r="I963" s="4">
        <v>1</v>
      </c>
      <c r="J963" s="4">
        <v>76.5</v>
      </c>
      <c r="K963" s="6">
        <v>64.208975607647105</v>
      </c>
      <c r="L963">
        <v>2020</v>
      </c>
    </row>
    <row r="964" spans="1:12" ht="27.6">
      <c r="A964" s="4" t="s">
        <v>11</v>
      </c>
      <c r="B964" s="8" t="s">
        <v>25</v>
      </c>
      <c r="C964" s="4">
        <v>21.5</v>
      </c>
      <c r="D964" s="4">
        <v>6.9</v>
      </c>
      <c r="E964" s="4">
        <v>7.75</v>
      </c>
      <c r="F964" s="4">
        <v>378.5</v>
      </c>
      <c r="G964" s="4">
        <v>1.1000000000000001</v>
      </c>
      <c r="H964" s="4">
        <v>0.995</v>
      </c>
      <c r="I964" s="4">
        <v>1.5</v>
      </c>
      <c r="J964" s="4">
        <v>51</v>
      </c>
      <c r="K964" s="6">
        <v>59.250674248823501</v>
      </c>
      <c r="L964">
        <v>2020</v>
      </c>
    </row>
    <row r="965" spans="1:12" ht="27.6">
      <c r="A965" s="4" t="s">
        <v>11</v>
      </c>
      <c r="B965" s="8" t="s">
        <v>25</v>
      </c>
      <c r="C965" s="4">
        <v>25</v>
      </c>
      <c r="D965" s="4">
        <v>7.45</v>
      </c>
      <c r="E965" s="4">
        <v>7.6</v>
      </c>
      <c r="F965" s="4">
        <v>295.5</v>
      </c>
      <c r="G965" s="4">
        <v>1.35</v>
      </c>
      <c r="H965" s="4">
        <v>0.42499999999999999</v>
      </c>
      <c r="I965" s="4">
        <v>10</v>
      </c>
      <c r="J965" s="4">
        <v>40.5</v>
      </c>
      <c r="K965" s="6">
        <v>61.788167670588201</v>
      </c>
      <c r="L965">
        <v>2020</v>
      </c>
    </row>
    <row r="966" spans="1:12" ht="27.6">
      <c r="A966" s="4" t="s">
        <v>11</v>
      </c>
      <c r="B966" s="8" t="s">
        <v>25</v>
      </c>
      <c r="C966" s="4">
        <v>25</v>
      </c>
      <c r="D966" s="4">
        <v>8.1</v>
      </c>
      <c r="E966" s="4">
        <v>7.8</v>
      </c>
      <c r="F966" s="4">
        <v>589.5</v>
      </c>
      <c r="G966" s="4">
        <v>10.6</v>
      </c>
      <c r="H966" s="4">
        <v>8.48</v>
      </c>
      <c r="I966" s="4">
        <v>17505</v>
      </c>
      <c r="J966" s="4">
        <v>800270</v>
      </c>
      <c r="K966" s="6">
        <v>5962.16802104824</v>
      </c>
      <c r="L966">
        <v>2020</v>
      </c>
    </row>
    <row r="967" spans="1:12" ht="27.6">
      <c r="A967" s="4" t="s">
        <v>11</v>
      </c>
      <c r="B967" s="8" t="s">
        <v>25</v>
      </c>
      <c r="C967" s="4">
        <v>25.5</v>
      </c>
      <c r="D967" s="4">
        <v>9.15</v>
      </c>
      <c r="E967" s="4">
        <v>8.15</v>
      </c>
      <c r="F967" s="4">
        <v>497.5</v>
      </c>
      <c r="G967" s="4">
        <v>1.05</v>
      </c>
      <c r="H967" s="4">
        <v>2.4849999999999999</v>
      </c>
      <c r="I967" s="4">
        <v>801</v>
      </c>
      <c r="J967" s="4">
        <v>14017</v>
      </c>
      <c r="K967" s="6">
        <v>176.75123011411799</v>
      </c>
      <c r="L967">
        <v>2020</v>
      </c>
    </row>
    <row r="968" spans="1:12" ht="27.6">
      <c r="A968" s="4" t="s">
        <v>11</v>
      </c>
      <c r="B968" s="8" t="s">
        <v>25</v>
      </c>
      <c r="C968" s="4">
        <v>25.5</v>
      </c>
      <c r="D968" s="4">
        <v>9.6</v>
      </c>
      <c r="E968" s="4">
        <v>7.95</v>
      </c>
      <c r="F968" s="4">
        <v>532.5</v>
      </c>
      <c r="G968" s="4">
        <v>2.5499999999999998</v>
      </c>
      <c r="H968" s="4">
        <v>2.3849999999999998</v>
      </c>
      <c r="I968" s="4">
        <v>1201</v>
      </c>
      <c r="J968" s="4">
        <v>21523.5</v>
      </c>
      <c r="K968" s="6">
        <v>235.143204296471</v>
      </c>
      <c r="L968">
        <v>2020</v>
      </c>
    </row>
    <row r="969" spans="1:12" ht="27.6">
      <c r="A969" s="4" t="s">
        <v>11</v>
      </c>
      <c r="B969" s="8" t="s">
        <v>25</v>
      </c>
      <c r="C969" s="4">
        <v>25</v>
      </c>
      <c r="D969" s="4">
        <v>9.0500000000000007</v>
      </c>
      <c r="E969" s="4">
        <v>8.0500000000000007</v>
      </c>
      <c r="F969" s="4">
        <v>551</v>
      </c>
      <c r="G969" s="4">
        <v>2.4</v>
      </c>
      <c r="H969" s="4">
        <v>4.38</v>
      </c>
      <c r="I969" s="4">
        <v>8501</v>
      </c>
      <c r="J969" s="4">
        <v>46023</v>
      </c>
      <c r="K969" s="6">
        <v>412.55935179529399</v>
      </c>
      <c r="L969">
        <v>2020</v>
      </c>
    </row>
    <row r="970" spans="1:12" ht="27.6">
      <c r="A970" s="4" t="s">
        <v>11</v>
      </c>
      <c r="B970" s="8" t="s">
        <v>25</v>
      </c>
      <c r="C970" s="4">
        <v>26</v>
      </c>
      <c r="D970" s="4">
        <v>6.55</v>
      </c>
      <c r="E970" s="4">
        <v>7.7</v>
      </c>
      <c r="F970" s="4">
        <v>534.5</v>
      </c>
      <c r="G970" s="4">
        <v>1.4</v>
      </c>
      <c r="H970" s="4">
        <v>2.2599999999999998</v>
      </c>
      <c r="I970" s="4">
        <v>43</v>
      </c>
      <c r="J970" s="4">
        <v>8510.5</v>
      </c>
      <c r="K970" s="6">
        <v>120.337000749412</v>
      </c>
      <c r="L970">
        <v>2020</v>
      </c>
    </row>
    <row r="971" spans="1:12" ht="27.6">
      <c r="A971" s="4" t="s">
        <v>11</v>
      </c>
      <c r="B971" s="8" t="s">
        <v>25</v>
      </c>
      <c r="C971" s="4">
        <v>29</v>
      </c>
      <c r="D971" s="4">
        <v>8.8000000000000007</v>
      </c>
      <c r="E971" s="4">
        <v>8</v>
      </c>
      <c r="F971" s="4">
        <v>374.5</v>
      </c>
      <c r="G971" s="4">
        <v>1.95</v>
      </c>
      <c r="H971" s="4">
        <v>0.73499999999999999</v>
      </c>
      <c r="I971" s="4">
        <v>2</v>
      </c>
      <c r="J971" s="4">
        <v>45.5</v>
      </c>
      <c r="K971" s="6">
        <v>71.289481925882399</v>
      </c>
      <c r="L971">
        <v>2020</v>
      </c>
    </row>
    <row r="972" spans="1:12" ht="27.6">
      <c r="A972" s="4" t="s">
        <v>11</v>
      </c>
      <c r="B972" s="8" t="s">
        <v>25</v>
      </c>
      <c r="C972" s="4">
        <v>19</v>
      </c>
      <c r="D972" s="4">
        <v>7.4</v>
      </c>
      <c r="E972" s="4">
        <v>7.55</v>
      </c>
      <c r="F972" s="4">
        <v>438</v>
      </c>
      <c r="G972" s="4">
        <v>1.5</v>
      </c>
      <c r="H972" s="4">
        <v>1.05</v>
      </c>
      <c r="I972" s="4">
        <v>2.5</v>
      </c>
      <c r="J972" s="4">
        <v>38</v>
      </c>
      <c r="K972" s="6">
        <v>62.1831315411765</v>
      </c>
      <c r="L972">
        <v>2020</v>
      </c>
    </row>
    <row r="973" spans="1:12" ht="27.6">
      <c r="A973" s="4" t="s">
        <v>11</v>
      </c>
      <c r="B973" s="8" t="s">
        <v>25</v>
      </c>
      <c r="C973" s="4">
        <v>22.5</v>
      </c>
      <c r="D973" s="4">
        <v>7.3</v>
      </c>
      <c r="E973" s="4">
        <v>7.75</v>
      </c>
      <c r="F973" s="4">
        <v>464.5</v>
      </c>
      <c r="G973" s="4">
        <v>1.35</v>
      </c>
      <c r="H973" s="4">
        <v>1.2749999999999999</v>
      </c>
      <c r="I973" s="4">
        <v>1</v>
      </c>
      <c r="J973" s="4">
        <v>47.5</v>
      </c>
      <c r="K973" s="6">
        <v>62.141395958823502</v>
      </c>
      <c r="L973">
        <v>2020</v>
      </c>
    </row>
    <row r="974" spans="1:12" ht="27.6">
      <c r="A974" s="4" t="s">
        <v>11</v>
      </c>
      <c r="B974" s="8" t="s">
        <v>25</v>
      </c>
      <c r="C974" s="4">
        <v>20</v>
      </c>
      <c r="D974" s="4">
        <v>7</v>
      </c>
      <c r="E974" s="4">
        <v>7.7</v>
      </c>
      <c r="F974" s="4">
        <v>511</v>
      </c>
      <c r="G974" s="4">
        <v>3.3</v>
      </c>
      <c r="H974" s="4">
        <v>1.175</v>
      </c>
      <c r="I974" s="4">
        <v>36</v>
      </c>
      <c r="J974" s="4">
        <v>808.5</v>
      </c>
      <c r="K974" s="6">
        <v>67.053127179411803</v>
      </c>
      <c r="L974">
        <v>2020</v>
      </c>
    </row>
    <row r="975" spans="1:12" ht="27.6">
      <c r="A975" s="4" t="s">
        <v>11</v>
      </c>
      <c r="B975" s="8" t="s">
        <v>25</v>
      </c>
      <c r="C975" s="4">
        <v>20</v>
      </c>
      <c r="D975" s="4">
        <v>6.65</v>
      </c>
      <c r="E975" s="4">
        <v>7.35</v>
      </c>
      <c r="F975" s="4">
        <v>545.5</v>
      </c>
      <c r="G975" s="4">
        <v>5.15</v>
      </c>
      <c r="H975" s="4">
        <v>0.86</v>
      </c>
      <c r="I975" s="4">
        <v>86</v>
      </c>
      <c r="J975" s="4">
        <v>805.5</v>
      </c>
      <c r="K975" s="6">
        <v>65.315549493529403</v>
      </c>
      <c r="L975">
        <v>2020</v>
      </c>
    </row>
    <row r="976" spans="1:12" ht="27.6">
      <c r="A976" s="4" t="s">
        <v>11</v>
      </c>
      <c r="B976" s="8" t="s">
        <v>25</v>
      </c>
      <c r="C976" s="4">
        <v>25</v>
      </c>
      <c r="D976" s="4">
        <v>7.15</v>
      </c>
      <c r="E976" s="4">
        <v>7.45</v>
      </c>
      <c r="F976" s="4">
        <v>231</v>
      </c>
      <c r="G976" s="4">
        <v>1.3</v>
      </c>
      <c r="H976" s="4">
        <v>0.09</v>
      </c>
      <c r="I976" s="4">
        <v>2</v>
      </c>
      <c r="J976" s="4">
        <v>14.5</v>
      </c>
      <c r="K976" s="6">
        <v>59.163935562352997</v>
      </c>
      <c r="L976">
        <v>2020</v>
      </c>
    </row>
    <row r="977" spans="1:12">
      <c r="A977" s="4" t="s">
        <v>11</v>
      </c>
      <c r="B977" s="4" t="s">
        <v>26</v>
      </c>
      <c r="C977" s="4">
        <v>24</v>
      </c>
      <c r="D977" s="4">
        <v>7.1</v>
      </c>
      <c r="E977" s="4">
        <v>7.25</v>
      </c>
      <c r="F977" s="4">
        <v>177</v>
      </c>
      <c r="G977" s="4">
        <v>3.25</v>
      </c>
      <c r="H977" s="4">
        <v>3.5649999999999999</v>
      </c>
      <c r="I977" s="4">
        <v>17.5</v>
      </c>
      <c r="J977" s="4">
        <v>72.5</v>
      </c>
      <c r="K977" s="6">
        <v>59.785390844705901</v>
      </c>
      <c r="L977">
        <v>2020</v>
      </c>
    </row>
    <row r="978" spans="1:12">
      <c r="A978" s="4" t="s">
        <v>11</v>
      </c>
      <c r="B978" s="4" t="s">
        <v>26</v>
      </c>
      <c r="C978" s="4">
        <v>24.5</v>
      </c>
      <c r="D978" s="4">
        <v>7.2</v>
      </c>
      <c r="E978" s="4">
        <v>7.1</v>
      </c>
      <c r="F978" s="4">
        <v>185</v>
      </c>
      <c r="G978" s="4">
        <v>3.15</v>
      </c>
      <c r="H978" s="4">
        <v>3.5649999999999999</v>
      </c>
      <c r="I978" s="4">
        <v>20</v>
      </c>
      <c r="J978" s="4">
        <v>62.5</v>
      </c>
      <c r="K978" s="6">
        <v>59.985187156470602</v>
      </c>
      <c r="L978">
        <v>2020</v>
      </c>
    </row>
    <row r="979" spans="1:12">
      <c r="A979" s="4" t="s">
        <v>11</v>
      </c>
      <c r="B979" s="4" t="s">
        <v>26</v>
      </c>
      <c r="C979" s="4">
        <v>24</v>
      </c>
      <c r="D979" s="4">
        <v>6.9</v>
      </c>
      <c r="E979" s="4">
        <v>7.3</v>
      </c>
      <c r="F979" s="4">
        <v>180</v>
      </c>
      <c r="G979" s="4">
        <v>3.25</v>
      </c>
      <c r="H979" s="4">
        <v>3.5649999999999999</v>
      </c>
      <c r="I979" s="4">
        <v>17.5</v>
      </c>
      <c r="J979" s="4">
        <v>62.5</v>
      </c>
      <c r="K979" s="6">
        <v>58.650725374117599</v>
      </c>
      <c r="L979">
        <v>2020</v>
      </c>
    </row>
    <row r="980" spans="1:12">
      <c r="A980" s="4" t="s">
        <v>11</v>
      </c>
      <c r="B980" s="4" t="s">
        <v>26</v>
      </c>
      <c r="C980" s="4">
        <v>24</v>
      </c>
      <c r="D980" s="4">
        <v>7.1</v>
      </c>
      <c r="E980" s="4">
        <v>7.35</v>
      </c>
      <c r="F980" s="4">
        <v>252.5</v>
      </c>
      <c r="G980" s="4">
        <v>3.4</v>
      </c>
      <c r="H980" s="4">
        <v>3.5649999999999999</v>
      </c>
      <c r="I980" s="4">
        <v>6</v>
      </c>
      <c r="J980" s="4">
        <v>35</v>
      </c>
      <c r="K980" s="6">
        <v>60.1572200535294</v>
      </c>
      <c r="L980">
        <v>2020</v>
      </c>
    </row>
    <row r="981" spans="1:12">
      <c r="A981" s="4" t="s">
        <v>11</v>
      </c>
      <c r="B981" s="4" t="s">
        <v>26</v>
      </c>
      <c r="C981" s="4">
        <v>23</v>
      </c>
      <c r="D981" s="4">
        <v>7.2</v>
      </c>
      <c r="E981" s="4">
        <v>7.4</v>
      </c>
      <c r="F981" s="4">
        <v>260</v>
      </c>
      <c r="G981" s="4">
        <v>3.5</v>
      </c>
      <c r="H981" s="4">
        <v>3.5649999999999999</v>
      </c>
      <c r="I981" s="4">
        <v>22.5</v>
      </c>
      <c r="J981" s="4">
        <v>37.5</v>
      </c>
      <c r="K981" s="6">
        <v>60.952195182941203</v>
      </c>
      <c r="L981">
        <v>2020</v>
      </c>
    </row>
    <row r="982" spans="1:12">
      <c r="A982" s="4" t="s">
        <v>11</v>
      </c>
      <c r="B982" s="4" t="s">
        <v>27</v>
      </c>
      <c r="C982" s="4">
        <v>20</v>
      </c>
      <c r="D982" s="4">
        <v>6.25</v>
      </c>
      <c r="E982" s="4">
        <v>7.55</v>
      </c>
      <c r="F982" s="4">
        <v>88.5</v>
      </c>
      <c r="G982" s="4">
        <v>5.4</v>
      </c>
      <c r="H982" s="4">
        <v>1.615</v>
      </c>
      <c r="I982" s="4">
        <v>565</v>
      </c>
      <c r="J982" s="4">
        <v>1260</v>
      </c>
      <c r="K982" s="6">
        <v>64.637473271176503</v>
      </c>
      <c r="L982">
        <v>2020</v>
      </c>
    </row>
    <row r="983" spans="1:12">
      <c r="A983" s="4" t="s">
        <v>11</v>
      </c>
      <c r="B983" s="4" t="s">
        <v>27</v>
      </c>
      <c r="C983" s="4">
        <v>20.5</v>
      </c>
      <c r="D983" s="4">
        <v>7.5</v>
      </c>
      <c r="E983" s="4">
        <v>7.5</v>
      </c>
      <c r="F983" s="4">
        <v>137.5</v>
      </c>
      <c r="G983" s="4">
        <v>3.65</v>
      </c>
      <c r="H983" s="4">
        <v>0.64</v>
      </c>
      <c r="I983" s="4">
        <v>127</v>
      </c>
      <c r="J983" s="4">
        <v>590</v>
      </c>
      <c r="K983" s="6">
        <v>66.289098541764702</v>
      </c>
      <c r="L983">
        <v>2020</v>
      </c>
    </row>
    <row r="984" spans="1:12">
      <c r="A984" s="4" t="s">
        <v>11</v>
      </c>
      <c r="B984" s="4" t="s">
        <v>27</v>
      </c>
      <c r="C984" s="4">
        <v>13.5</v>
      </c>
      <c r="D984" s="4">
        <v>6.9</v>
      </c>
      <c r="E984" s="4">
        <v>7</v>
      </c>
      <c r="F984" s="4">
        <v>212.5</v>
      </c>
      <c r="G984" s="4">
        <v>3.6</v>
      </c>
      <c r="H984" s="4">
        <v>0.58499999999999996</v>
      </c>
      <c r="I984" s="4">
        <v>214.5</v>
      </c>
      <c r="J984" s="4">
        <v>647</v>
      </c>
      <c r="K984" s="6">
        <v>62.497155187647103</v>
      </c>
      <c r="L984">
        <v>2020</v>
      </c>
    </row>
    <row r="985" spans="1:12">
      <c r="A985" s="4" t="s">
        <v>11</v>
      </c>
      <c r="B985" s="4" t="s">
        <v>27</v>
      </c>
      <c r="C985" s="4">
        <v>21.5</v>
      </c>
      <c r="D985" s="4">
        <v>5.4</v>
      </c>
      <c r="E985" s="4">
        <v>7.6</v>
      </c>
      <c r="F985" s="4">
        <v>94</v>
      </c>
      <c r="G985" s="4">
        <v>6.4</v>
      </c>
      <c r="H985" s="4">
        <v>1.62</v>
      </c>
      <c r="I985" s="4">
        <v>560</v>
      </c>
      <c r="J985" s="4">
        <v>1245</v>
      </c>
      <c r="K985" s="6">
        <v>60.141865710588199</v>
      </c>
      <c r="L985">
        <v>2020</v>
      </c>
    </row>
    <row r="986" spans="1:12">
      <c r="A986" s="4" t="s">
        <v>11</v>
      </c>
      <c r="B986" s="4" t="s">
        <v>27</v>
      </c>
      <c r="C986" s="4">
        <v>22</v>
      </c>
      <c r="D986" s="4">
        <v>6.35</v>
      </c>
      <c r="E986" s="4">
        <v>7.65</v>
      </c>
      <c r="F986" s="4">
        <v>88.5</v>
      </c>
      <c r="G986" s="4">
        <v>5.75</v>
      </c>
      <c r="H986" s="4">
        <v>1.4650000000000001</v>
      </c>
      <c r="I986" s="4">
        <v>370</v>
      </c>
      <c r="J986" s="4">
        <v>940</v>
      </c>
      <c r="K986" s="6">
        <v>63.237759879999999</v>
      </c>
      <c r="L986">
        <v>2020</v>
      </c>
    </row>
    <row r="987" spans="1:12">
      <c r="A987" s="4" t="s">
        <v>11</v>
      </c>
      <c r="B987" s="4" t="s">
        <v>27</v>
      </c>
      <c r="C987" s="4">
        <v>20</v>
      </c>
      <c r="D987" s="4">
        <v>6.2</v>
      </c>
      <c r="E987" s="4">
        <v>7.3</v>
      </c>
      <c r="F987" s="4">
        <v>87</v>
      </c>
      <c r="G987" s="4">
        <v>5.55</v>
      </c>
      <c r="H987" s="4">
        <v>1.7549999999999999</v>
      </c>
      <c r="I987" s="4">
        <v>470</v>
      </c>
      <c r="J987" s="4">
        <v>915</v>
      </c>
      <c r="K987" s="6">
        <v>61.368977254117603</v>
      </c>
      <c r="L987">
        <v>2020</v>
      </c>
    </row>
    <row r="988" spans="1:12">
      <c r="A988" s="4" t="s">
        <v>11</v>
      </c>
      <c r="B988" s="4" t="s">
        <v>27</v>
      </c>
      <c r="C988" s="4">
        <v>24.5</v>
      </c>
      <c r="D988" s="4">
        <v>7.15</v>
      </c>
      <c r="E988" s="4">
        <v>7.1</v>
      </c>
      <c r="F988" s="4">
        <v>67</v>
      </c>
      <c r="G988" s="4">
        <v>1.9</v>
      </c>
      <c r="H988" s="4">
        <v>0.39500000000000002</v>
      </c>
      <c r="I988" s="4">
        <v>70.5</v>
      </c>
      <c r="J988" s="4">
        <v>325</v>
      </c>
      <c r="K988" s="6">
        <v>60.243726466470598</v>
      </c>
      <c r="L988">
        <v>2020</v>
      </c>
    </row>
    <row r="989" spans="1:12">
      <c r="A989" s="4" t="s">
        <v>11</v>
      </c>
      <c r="B989" s="4" t="s">
        <v>28</v>
      </c>
      <c r="C989" s="4">
        <v>19</v>
      </c>
      <c r="D989" s="4">
        <v>8.75</v>
      </c>
      <c r="E989" s="4">
        <v>8.15</v>
      </c>
      <c r="F989" s="4">
        <v>84</v>
      </c>
      <c r="G989" s="4">
        <v>1.25</v>
      </c>
      <c r="H989" s="4">
        <v>0.04</v>
      </c>
      <c r="I989" s="4">
        <v>149247.6</v>
      </c>
      <c r="J989" s="4">
        <v>3500</v>
      </c>
      <c r="K989" s="6">
        <v>94.9159173241177</v>
      </c>
      <c r="L989">
        <v>2020</v>
      </c>
    </row>
    <row r="990" spans="1:12">
      <c r="A990" s="4" t="s">
        <v>11</v>
      </c>
      <c r="B990" s="4" t="s">
        <v>29</v>
      </c>
      <c r="C990" s="4">
        <v>25.5</v>
      </c>
      <c r="D990" s="4">
        <v>5.15</v>
      </c>
      <c r="E990" s="4">
        <v>7.1</v>
      </c>
      <c r="F990" s="4">
        <v>102</v>
      </c>
      <c r="G990" s="4">
        <v>2.1</v>
      </c>
      <c r="H990" s="4">
        <v>1.7949999999999999</v>
      </c>
      <c r="I990" s="4">
        <v>149247.6</v>
      </c>
      <c r="J990" s="4">
        <v>3500</v>
      </c>
      <c r="K990" s="6">
        <v>72.187444466470595</v>
      </c>
      <c r="L990">
        <v>2020</v>
      </c>
    </row>
    <row r="991" spans="1:12">
      <c r="A991" s="4" t="s">
        <v>11</v>
      </c>
      <c r="B991" s="4" t="s">
        <v>29</v>
      </c>
      <c r="C991" s="4">
        <v>25.5</v>
      </c>
      <c r="D991" s="4">
        <v>5.95</v>
      </c>
      <c r="E991" s="4">
        <v>7.65</v>
      </c>
      <c r="F991" s="4">
        <v>145</v>
      </c>
      <c r="G991" s="4">
        <v>2.0499999999999998</v>
      </c>
      <c r="H991" s="4">
        <v>0.79</v>
      </c>
      <c r="I991" s="4">
        <v>149247.6</v>
      </c>
      <c r="J991" s="4">
        <v>3500</v>
      </c>
      <c r="K991" s="6">
        <v>78.145983330000007</v>
      </c>
      <c r="L991">
        <v>2020</v>
      </c>
    </row>
    <row r="992" spans="1:12">
      <c r="A992" s="4" t="s">
        <v>11</v>
      </c>
      <c r="B992" s="4" t="s">
        <v>30</v>
      </c>
      <c r="C992" s="4">
        <v>27</v>
      </c>
      <c r="D992" s="4">
        <v>7.15</v>
      </c>
      <c r="E992" s="4">
        <v>7.7</v>
      </c>
      <c r="F992" s="4">
        <v>24775</v>
      </c>
      <c r="G992" s="4">
        <v>1.1499999999999999</v>
      </c>
      <c r="H992" s="4">
        <v>1.62</v>
      </c>
      <c r="I992" s="4">
        <v>651</v>
      </c>
      <c r="J992" s="4">
        <v>1222.5</v>
      </c>
      <c r="K992" s="6">
        <v>189.018077019412</v>
      </c>
      <c r="L992">
        <v>2020</v>
      </c>
    </row>
    <row r="993" spans="1:12">
      <c r="A993" s="4" t="s">
        <v>11</v>
      </c>
      <c r="B993" s="4" t="s">
        <v>30</v>
      </c>
      <c r="C993" s="4">
        <v>28.5</v>
      </c>
      <c r="D993" s="4">
        <v>6.45</v>
      </c>
      <c r="E993" s="4">
        <v>7.65</v>
      </c>
      <c r="F993" s="4">
        <v>990</v>
      </c>
      <c r="G993" s="4">
        <v>1.55</v>
      </c>
      <c r="H993" s="4">
        <v>0.94</v>
      </c>
      <c r="I993" s="4">
        <v>1185</v>
      </c>
      <c r="J993" s="4">
        <v>2945</v>
      </c>
      <c r="K993" s="6">
        <v>80.915235129999999</v>
      </c>
      <c r="L993">
        <v>2020</v>
      </c>
    </row>
    <row r="994" spans="1:12">
      <c r="A994" s="4" t="s">
        <v>11</v>
      </c>
      <c r="B994" s="4" t="s">
        <v>30</v>
      </c>
      <c r="C994" s="4">
        <v>22</v>
      </c>
      <c r="D994" s="4">
        <v>7.15</v>
      </c>
      <c r="E994" s="4">
        <v>8</v>
      </c>
      <c r="F994" s="4">
        <v>14039</v>
      </c>
      <c r="G994" s="4">
        <v>1.75</v>
      </c>
      <c r="H994" s="4">
        <v>0.53</v>
      </c>
      <c r="I994" s="4">
        <v>111</v>
      </c>
      <c r="J994" s="4">
        <v>560</v>
      </c>
      <c r="K994" s="6">
        <v>132.30199941588199</v>
      </c>
      <c r="L994">
        <v>2020</v>
      </c>
    </row>
    <row r="995" spans="1:12">
      <c r="A995" s="4" t="s">
        <v>11</v>
      </c>
      <c r="B995" s="4" t="s">
        <v>30</v>
      </c>
      <c r="C995" s="4">
        <v>21</v>
      </c>
      <c r="D995" s="4">
        <v>6.35</v>
      </c>
      <c r="E995" s="4">
        <v>8.25</v>
      </c>
      <c r="F995" s="4">
        <v>959.5</v>
      </c>
      <c r="G995" s="4">
        <v>5.2</v>
      </c>
      <c r="H995" s="4">
        <v>0.95</v>
      </c>
      <c r="I995" s="4">
        <v>1715</v>
      </c>
      <c r="J995" s="4">
        <v>8615</v>
      </c>
      <c r="K995" s="6">
        <v>124.922034952941</v>
      </c>
      <c r="L995">
        <v>2020</v>
      </c>
    </row>
    <row r="996" spans="1:12">
      <c r="A996" s="4" t="s">
        <v>11</v>
      </c>
      <c r="B996" s="4" t="s">
        <v>30</v>
      </c>
      <c r="C996" s="4">
        <v>28</v>
      </c>
      <c r="D996" s="4">
        <v>6.2</v>
      </c>
      <c r="E996" s="4">
        <v>7.5</v>
      </c>
      <c r="F996" s="4">
        <v>173.5</v>
      </c>
      <c r="G996" s="4">
        <v>1.35</v>
      </c>
      <c r="H996" s="4">
        <v>2.34</v>
      </c>
      <c r="I996" s="4">
        <v>605</v>
      </c>
      <c r="J996" s="4">
        <v>1860</v>
      </c>
      <c r="K996" s="6">
        <v>67.129670641764704</v>
      </c>
      <c r="L996">
        <v>2020</v>
      </c>
    </row>
    <row r="997" spans="1:12">
      <c r="A997" s="4" t="s">
        <v>11</v>
      </c>
      <c r="B997" s="4" t="s">
        <v>30</v>
      </c>
      <c r="C997" s="4">
        <v>26.5</v>
      </c>
      <c r="D997" s="4">
        <v>6.2</v>
      </c>
      <c r="E997" s="4">
        <v>7.4</v>
      </c>
      <c r="F997" s="4">
        <v>160.5</v>
      </c>
      <c r="G997" s="4">
        <v>1.45</v>
      </c>
      <c r="H997" s="4">
        <v>0.82</v>
      </c>
      <c r="I997" s="4">
        <v>1110</v>
      </c>
      <c r="J997" s="4">
        <v>1805</v>
      </c>
      <c r="K997" s="6">
        <v>66.416901042941205</v>
      </c>
      <c r="L997">
        <v>2020</v>
      </c>
    </row>
    <row r="998" spans="1:12">
      <c r="A998" s="4" t="s">
        <v>11</v>
      </c>
      <c r="B998" s="4" t="s">
        <v>30</v>
      </c>
      <c r="C998" s="4">
        <v>27.5</v>
      </c>
      <c r="D998" s="4">
        <v>7</v>
      </c>
      <c r="E998" s="4">
        <v>7.45</v>
      </c>
      <c r="F998" s="4">
        <v>154.5</v>
      </c>
      <c r="G998" s="4">
        <v>1.5</v>
      </c>
      <c r="H998" s="4">
        <v>0.54500000000000004</v>
      </c>
      <c r="I998" s="4">
        <v>672.5</v>
      </c>
      <c r="J998" s="4">
        <v>1835</v>
      </c>
      <c r="K998" s="6">
        <v>71.429114572352901</v>
      </c>
      <c r="L998">
        <v>2020</v>
      </c>
    </row>
    <row r="999" spans="1:12">
      <c r="A999" s="4" t="s">
        <v>11</v>
      </c>
      <c r="B999" s="4" t="s">
        <v>44</v>
      </c>
      <c r="C999" s="4">
        <v>29.5</v>
      </c>
      <c r="D999" s="4">
        <v>5.9</v>
      </c>
      <c r="E999" s="4">
        <v>7.35</v>
      </c>
      <c r="F999" s="4">
        <v>543.5</v>
      </c>
      <c r="G999" s="4">
        <v>1.4</v>
      </c>
      <c r="H999" s="4">
        <v>0.48499999999999999</v>
      </c>
      <c r="I999" s="4">
        <v>806.5</v>
      </c>
      <c r="J999" s="4">
        <v>811.5</v>
      </c>
      <c r="K999" s="6">
        <v>59.071498493529397</v>
      </c>
      <c r="L999">
        <v>2020</v>
      </c>
    </row>
    <row r="1000" spans="1:12">
      <c r="A1000" s="4" t="s">
        <v>11</v>
      </c>
      <c r="B1000" s="4" t="s">
        <v>44</v>
      </c>
      <c r="C1000" s="4">
        <v>28</v>
      </c>
      <c r="D1000" s="4">
        <v>5.5</v>
      </c>
      <c r="E1000" s="4">
        <v>7.05</v>
      </c>
      <c r="F1000" s="4">
        <v>309.5</v>
      </c>
      <c r="G1000" s="4">
        <v>1.25</v>
      </c>
      <c r="H1000" s="4">
        <v>0.72</v>
      </c>
      <c r="I1000" s="4">
        <v>920</v>
      </c>
      <c r="J1000" s="4">
        <v>1600</v>
      </c>
      <c r="K1000" s="6">
        <v>60.700292937058798</v>
      </c>
      <c r="L1000">
        <v>2020</v>
      </c>
    </row>
    <row r="1001" spans="1:12">
      <c r="A1001" s="4" t="s">
        <v>11</v>
      </c>
      <c r="B1001" s="4" t="s">
        <v>44</v>
      </c>
      <c r="C1001" s="4">
        <v>22.5</v>
      </c>
      <c r="D1001" s="4">
        <v>6.8</v>
      </c>
      <c r="E1001" s="4">
        <v>8</v>
      </c>
      <c r="F1001" s="4">
        <v>880</v>
      </c>
      <c r="G1001" s="4">
        <v>6.25</v>
      </c>
      <c r="H1001" s="4">
        <v>0.42499999999999999</v>
      </c>
      <c r="I1001" s="4">
        <v>1951</v>
      </c>
      <c r="J1001" s="4">
        <v>6300</v>
      </c>
      <c r="K1001" s="6">
        <v>110.11820830588201</v>
      </c>
      <c r="L1001">
        <v>2020</v>
      </c>
    </row>
    <row r="1002" spans="1:12">
      <c r="A1002" s="4" t="s">
        <v>11</v>
      </c>
      <c r="B1002" s="4" t="s">
        <v>32</v>
      </c>
      <c r="C1002" s="4">
        <v>21.5</v>
      </c>
      <c r="D1002" s="4">
        <v>7.65</v>
      </c>
      <c r="E1002" s="4">
        <v>7.75</v>
      </c>
      <c r="F1002" s="4">
        <v>243.5</v>
      </c>
      <c r="G1002" s="4">
        <v>1.45</v>
      </c>
      <c r="H1002" s="4">
        <v>0.85</v>
      </c>
      <c r="I1002" s="4">
        <v>360</v>
      </c>
      <c r="J1002" s="4">
        <v>1200</v>
      </c>
      <c r="K1002" s="6">
        <v>71.624298208823504</v>
      </c>
      <c r="L1002">
        <v>2020</v>
      </c>
    </row>
    <row r="1003" spans="1:12">
      <c r="A1003" s="4" t="s">
        <v>11</v>
      </c>
      <c r="B1003" s="4" t="s">
        <v>32</v>
      </c>
      <c r="C1003" s="4">
        <v>22.5</v>
      </c>
      <c r="D1003" s="4">
        <v>7.95</v>
      </c>
      <c r="E1003" s="4">
        <v>7.85</v>
      </c>
      <c r="F1003" s="4">
        <v>257</v>
      </c>
      <c r="G1003" s="4">
        <v>1.5</v>
      </c>
      <c r="H1003" s="4">
        <v>0.75</v>
      </c>
      <c r="I1003" s="4">
        <v>530</v>
      </c>
      <c r="J1003" s="4">
        <v>1850</v>
      </c>
      <c r="K1003" s="6">
        <v>78.463426117647103</v>
      </c>
      <c r="L1003">
        <v>2020</v>
      </c>
    </row>
    <row r="1004" spans="1:12">
      <c r="A1004" s="4" t="s">
        <v>11</v>
      </c>
      <c r="B1004" s="4" t="s">
        <v>32</v>
      </c>
      <c r="C1004" s="4">
        <v>20</v>
      </c>
      <c r="D1004" s="4">
        <v>4.45</v>
      </c>
      <c r="E1004" s="4">
        <v>7.95</v>
      </c>
      <c r="F1004" s="4">
        <v>192</v>
      </c>
      <c r="G1004" s="4">
        <v>0.6</v>
      </c>
      <c r="H1004" s="4">
        <v>0.35</v>
      </c>
      <c r="I1004" s="4">
        <v>28.5</v>
      </c>
      <c r="J1004" s="4">
        <v>77.5</v>
      </c>
      <c r="K1004" s="6">
        <v>44.2283934764706</v>
      </c>
      <c r="L1004">
        <v>2020</v>
      </c>
    </row>
    <row r="1005" spans="1:12">
      <c r="A1005" s="4" t="s">
        <v>11</v>
      </c>
      <c r="B1005" s="4" t="s">
        <v>33</v>
      </c>
      <c r="C1005" s="4">
        <v>24.5</v>
      </c>
      <c r="D1005" s="4">
        <v>7.75</v>
      </c>
      <c r="E1005" s="4">
        <v>8.4</v>
      </c>
      <c r="F1005" s="4">
        <v>540</v>
      </c>
      <c r="G1005" s="4">
        <v>1.95</v>
      </c>
      <c r="H1005" s="4">
        <v>1.92</v>
      </c>
      <c r="I1005" s="4">
        <v>48</v>
      </c>
      <c r="J1005" s="4">
        <v>89</v>
      </c>
      <c r="K1005" s="6">
        <v>67.123798831176501</v>
      </c>
      <c r="L1005">
        <v>2020</v>
      </c>
    </row>
    <row r="1006" spans="1:12">
      <c r="A1006" s="4" t="s">
        <v>11</v>
      </c>
      <c r="B1006" s="4" t="s">
        <v>33</v>
      </c>
      <c r="C1006" s="4">
        <v>23</v>
      </c>
      <c r="D1006" s="4">
        <v>5.95</v>
      </c>
      <c r="E1006" s="4">
        <v>8.1999999999999993</v>
      </c>
      <c r="F1006" s="4">
        <v>1155</v>
      </c>
      <c r="G1006" s="4">
        <v>2.5</v>
      </c>
      <c r="H1006" s="4">
        <v>2.375</v>
      </c>
      <c r="I1006" s="4">
        <v>107</v>
      </c>
      <c r="J1006" s="4">
        <v>180</v>
      </c>
      <c r="K1006" s="6">
        <v>60.101601073529402</v>
      </c>
      <c r="L1006">
        <v>2020</v>
      </c>
    </row>
    <row r="1007" spans="1:12">
      <c r="A1007" s="4" t="s">
        <v>11</v>
      </c>
      <c r="B1007" s="4" t="s">
        <v>33</v>
      </c>
      <c r="C1007" s="4">
        <v>26</v>
      </c>
      <c r="D1007" s="4">
        <v>3.5</v>
      </c>
      <c r="E1007" s="4">
        <v>8.3000000000000007</v>
      </c>
      <c r="F1007" s="4">
        <v>375</v>
      </c>
      <c r="G1007" s="4">
        <v>3.4</v>
      </c>
      <c r="H1007" s="4">
        <v>3.1349999999999998</v>
      </c>
      <c r="I1007" s="4">
        <v>44.5</v>
      </c>
      <c r="J1007" s="4">
        <v>119</v>
      </c>
      <c r="K1007" s="6">
        <v>42.088965352352901</v>
      </c>
      <c r="L1007">
        <v>2020</v>
      </c>
    </row>
    <row r="1008" spans="1:12">
      <c r="A1008" s="4" t="s">
        <v>11</v>
      </c>
      <c r="B1008" s="4" t="s">
        <v>33</v>
      </c>
      <c r="C1008" s="4">
        <v>25</v>
      </c>
      <c r="D1008" s="4">
        <v>7.9</v>
      </c>
      <c r="E1008" s="4">
        <v>8.5500000000000007</v>
      </c>
      <c r="F1008" s="4">
        <v>1065</v>
      </c>
      <c r="G1008" s="4">
        <v>1.95</v>
      </c>
      <c r="H1008" s="4">
        <v>1.45</v>
      </c>
      <c r="I1008" s="4">
        <v>78.5</v>
      </c>
      <c r="J1008" s="4">
        <v>135</v>
      </c>
      <c r="K1008" s="6">
        <v>71.199724879411804</v>
      </c>
      <c r="L1008">
        <v>2020</v>
      </c>
    </row>
    <row r="1009" spans="1:12">
      <c r="A1009" s="4" t="s">
        <v>11</v>
      </c>
      <c r="B1009" s="4" t="s">
        <v>33</v>
      </c>
      <c r="C1009" s="4">
        <v>21</v>
      </c>
      <c r="D1009" s="4">
        <v>5.35</v>
      </c>
      <c r="E1009" s="4">
        <v>8</v>
      </c>
      <c r="F1009" s="4">
        <v>280</v>
      </c>
      <c r="G1009" s="4">
        <v>1.7</v>
      </c>
      <c r="H1009" s="4">
        <v>1.885</v>
      </c>
      <c r="I1009" s="4">
        <v>66</v>
      </c>
      <c r="J1009" s="4">
        <v>142.5</v>
      </c>
      <c r="K1009" s="6">
        <v>51.170096975882302</v>
      </c>
      <c r="L1009">
        <v>2020</v>
      </c>
    </row>
    <row r="1010" spans="1:12">
      <c r="A1010" s="4" t="s">
        <v>11</v>
      </c>
      <c r="B1010" s="4" t="s">
        <v>33</v>
      </c>
      <c r="C1010" s="4">
        <v>25</v>
      </c>
      <c r="D1010" s="4">
        <v>4.25</v>
      </c>
      <c r="E1010" s="4">
        <v>8.25</v>
      </c>
      <c r="F1010" s="4">
        <v>410</v>
      </c>
      <c r="G1010" s="4">
        <v>2.2000000000000002</v>
      </c>
      <c r="H1010" s="4">
        <v>1.605</v>
      </c>
      <c r="I1010" s="4">
        <v>139.5</v>
      </c>
      <c r="J1010" s="4">
        <v>267.5</v>
      </c>
      <c r="K1010" s="6">
        <v>46.989103162941198</v>
      </c>
      <c r="L1010">
        <v>2020</v>
      </c>
    </row>
    <row r="1011" spans="1:12">
      <c r="A1011" s="4" t="s">
        <v>11</v>
      </c>
      <c r="B1011" s="4" t="s">
        <v>33</v>
      </c>
      <c r="C1011" s="4">
        <v>26</v>
      </c>
      <c r="D1011" s="4">
        <v>6</v>
      </c>
      <c r="E1011" s="4">
        <v>7.65</v>
      </c>
      <c r="F1011" s="4">
        <v>245</v>
      </c>
      <c r="G1011" s="4">
        <v>1.85</v>
      </c>
      <c r="H1011" s="4">
        <v>0.92</v>
      </c>
      <c r="I1011" s="4">
        <v>18.5</v>
      </c>
      <c r="J1011" s="4">
        <v>42.5</v>
      </c>
      <c r="K1011" s="6">
        <v>53.393414790000001</v>
      </c>
      <c r="L1011">
        <v>2020</v>
      </c>
    </row>
    <row r="1012" spans="1:12">
      <c r="A1012" s="4" t="s">
        <v>11</v>
      </c>
      <c r="B1012" s="4" t="s">
        <v>33</v>
      </c>
      <c r="C1012" s="4">
        <v>19.5</v>
      </c>
      <c r="D1012" s="4">
        <v>5.35</v>
      </c>
      <c r="E1012" s="4">
        <v>8.5</v>
      </c>
      <c r="F1012" s="4">
        <v>470</v>
      </c>
      <c r="G1012" s="4">
        <v>2.2000000000000002</v>
      </c>
      <c r="H1012" s="4">
        <v>1.51</v>
      </c>
      <c r="I1012" s="4">
        <v>94.5</v>
      </c>
      <c r="J1012" s="4">
        <v>157.5</v>
      </c>
      <c r="K1012" s="6">
        <v>53.454827020000003</v>
      </c>
      <c r="L1012">
        <v>2020</v>
      </c>
    </row>
    <row r="1013" spans="1:12">
      <c r="A1013" s="4" t="s">
        <v>11</v>
      </c>
      <c r="B1013" s="4" t="s">
        <v>33</v>
      </c>
      <c r="C1013" s="4">
        <v>19.5</v>
      </c>
      <c r="D1013" s="4">
        <v>5.45</v>
      </c>
      <c r="E1013" s="4">
        <v>8.6</v>
      </c>
      <c r="F1013" s="4">
        <v>530</v>
      </c>
      <c r="G1013" s="4">
        <v>1.8</v>
      </c>
      <c r="H1013" s="4">
        <v>1.58</v>
      </c>
      <c r="I1013" s="4">
        <v>139.5</v>
      </c>
      <c r="J1013" s="4">
        <v>262</v>
      </c>
      <c r="K1013" s="6">
        <v>55.118789418823503</v>
      </c>
      <c r="L1013">
        <v>2020</v>
      </c>
    </row>
    <row r="1014" spans="1:12">
      <c r="A1014" s="4" t="s">
        <v>11</v>
      </c>
      <c r="B1014" s="4" t="s">
        <v>33</v>
      </c>
      <c r="C1014" s="4">
        <v>23.5</v>
      </c>
      <c r="D1014" s="4">
        <v>6.35</v>
      </c>
      <c r="E1014" s="4">
        <v>8.4499999999999993</v>
      </c>
      <c r="F1014" s="4">
        <v>655</v>
      </c>
      <c r="G1014" s="4">
        <v>2.5499999999999998</v>
      </c>
      <c r="H1014" s="4">
        <v>1.915</v>
      </c>
      <c r="I1014" s="4">
        <v>152</v>
      </c>
      <c r="J1014" s="4">
        <v>610</v>
      </c>
      <c r="K1014" s="6">
        <v>63.6750375505882</v>
      </c>
      <c r="L1014">
        <v>2020</v>
      </c>
    </row>
    <row r="1015" spans="1:12">
      <c r="A1015" s="4" t="s">
        <v>11</v>
      </c>
      <c r="B1015" s="4" t="s">
        <v>33</v>
      </c>
      <c r="C1015" s="4">
        <v>24</v>
      </c>
      <c r="D1015" s="4">
        <v>8.1</v>
      </c>
      <c r="E1015" s="4">
        <v>8.6</v>
      </c>
      <c r="F1015" s="4">
        <v>495</v>
      </c>
      <c r="G1015" s="4">
        <v>1.65</v>
      </c>
      <c r="H1015" s="4">
        <v>1.45</v>
      </c>
      <c r="I1015" s="4">
        <v>49</v>
      </c>
      <c r="J1015" s="4">
        <v>94.5</v>
      </c>
      <c r="K1015" s="6">
        <v>69.2369811088235</v>
      </c>
      <c r="L1015">
        <v>2020</v>
      </c>
    </row>
    <row r="1016" spans="1:12">
      <c r="A1016" s="4" t="s">
        <v>11</v>
      </c>
      <c r="B1016" s="4" t="s">
        <v>33</v>
      </c>
      <c r="C1016" s="4">
        <v>24</v>
      </c>
      <c r="D1016" s="4">
        <v>7.9</v>
      </c>
      <c r="E1016" s="4">
        <v>8.4499999999999993</v>
      </c>
      <c r="F1016" s="4">
        <v>600</v>
      </c>
      <c r="G1016" s="4">
        <v>1.85</v>
      </c>
      <c r="H1016" s="4">
        <v>1.93</v>
      </c>
      <c r="I1016" s="4">
        <v>43.5</v>
      </c>
      <c r="J1016" s="4">
        <v>92</v>
      </c>
      <c r="K1016" s="6">
        <v>68.376937080588206</v>
      </c>
      <c r="L1016">
        <v>2020</v>
      </c>
    </row>
    <row r="1017" spans="1:12">
      <c r="A1017" s="4" t="s">
        <v>11</v>
      </c>
      <c r="B1017" s="4" t="s">
        <v>33</v>
      </c>
      <c r="C1017" s="4">
        <v>26.5</v>
      </c>
      <c r="D1017" s="4">
        <v>3.4</v>
      </c>
      <c r="E1017" s="4">
        <v>7.85</v>
      </c>
      <c r="F1017" s="4">
        <v>720</v>
      </c>
      <c r="G1017" s="4">
        <v>3</v>
      </c>
      <c r="H1017" s="4">
        <v>2.56</v>
      </c>
      <c r="I1017" s="4">
        <v>267.5</v>
      </c>
      <c r="J1017" s="4">
        <v>1275</v>
      </c>
      <c r="K1017" s="6">
        <v>50.554215037647097</v>
      </c>
      <c r="L1017">
        <v>2020</v>
      </c>
    </row>
    <row r="1018" spans="1:12">
      <c r="A1018" s="4" t="s">
        <v>11</v>
      </c>
      <c r="B1018" s="4" t="s">
        <v>33</v>
      </c>
      <c r="C1018" s="4">
        <v>23</v>
      </c>
      <c r="D1018" s="4">
        <v>6.2</v>
      </c>
      <c r="E1018" s="4">
        <v>8.65</v>
      </c>
      <c r="F1018" s="4">
        <v>520</v>
      </c>
      <c r="G1018" s="4">
        <v>1.7</v>
      </c>
      <c r="H1018" s="4">
        <v>1.875</v>
      </c>
      <c r="I1018" s="4">
        <v>82</v>
      </c>
      <c r="J1018" s="4">
        <v>240.5</v>
      </c>
      <c r="K1018" s="6">
        <v>59.397879038235303</v>
      </c>
      <c r="L1018">
        <v>2020</v>
      </c>
    </row>
    <row r="1019" spans="1:12">
      <c r="A1019" s="4" t="s">
        <v>11</v>
      </c>
      <c r="B1019" s="4" t="s">
        <v>33</v>
      </c>
      <c r="C1019" s="4">
        <v>23</v>
      </c>
      <c r="D1019" s="4">
        <v>4.7</v>
      </c>
      <c r="E1019" s="4">
        <v>8.5</v>
      </c>
      <c r="F1019" s="4">
        <v>805</v>
      </c>
      <c r="G1019" s="4">
        <v>2.75</v>
      </c>
      <c r="H1019" s="4">
        <v>1.82</v>
      </c>
      <c r="I1019" s="4">
        <v>262</v>
      </c>
      <c r="J1019" s="4">
        <v>610</v>
      </c>
      <c r="K1019" s="6">
        <v>54.889810490000002</v>
      </c>
      <c r="L1019">
        <v>2020</v>
      </c>
    </row>
    <row r="1020" spans="1:12">
      <c r="A1020" s="4" t="s">
        <v>11</v>
      </c>
      <c r="B1020" s="4" t="s">
        <v>33</v>
      </c>
      <c r="C1020" s="4">
        <v>23</v>
      </c>
      <c r="D1020" s="4">
        <v>4.1500000000000004</v>
      </c>
      <c r="E1020" s="4">
        <v>8.3000000000000007</v>
      </c>
      <c r="F1020" s="4">
        <v>710</v>
      </c>
      <c r="G1020" s="4">
        <v>2.75</v>
      </c>
      <c r="H1020" s="4">
        <v>1.9450000000000001</v>
      </c>
      <c r="I1020" s="4">
        <v>121.5</v>
      </c>
      <c r="J1020" s="4">
        <v>195</v>
      </c>
      <c r="K1020" s="6">
        <v>47.730546622352897</v>
      </c>
      <c r="L1020">
        <v>2020</v>
      </c>
    </row>
    <row r="1021" spans="1:12">
      <c r="A1021" s="4" t="s">
        <v>11</v>
      </c>
      <c r="B1021" s="4" t="s">
        <v>35</v>
      </c>
      <c r="C1021" s="4">
        <v>24</v>
      </c>
      <c r="D1021" s="4">
        <v>6.25</v>
      </c>
      <c r="E1021" s="4">
        <v>6.9</v>
      </c>
      <c r="F1021" s="4">
        <v>125</v>
      </c>
      <c r="G1021" s="4">
        <v>3</v>
      </c>
      <c r="H1021" s="4">
        <v>1.34</v>
      </c>
      <c r="I1021" s="4">
        <v>42.5</v>
      </c>
      <c r="J1021" s="4">
        <v>78</v>
      </c>
      <c r="K1021" s="6">
        <v>53.598851938823501</v>
      </c>
      <c r="L1021">
        <v>2020</v>
      </c>
    </row>
    <row r="1022" spans="1:12">
      <c r="A1022" s="4" t="s">
        <v>11</v>
      </c>
      <c r="B1022" s="4" t="s">
        <v>35</v>
      </c>
      <c r="C1022" s="4">
        <v>20</v>
      </c>
      <c r="D1022" s="4">
        <v>5.6</v>
      </c>
      <c r="E1022" s="4">
        <v>7.3</v>
      </c>
      <c r="F1022" s="4">
        <v>431</v>
      </c>
      <c r="G1022" s="4">
        <v>6.55</v>
      </c>
      <c r="H1022" s="4">
        <v>0.5</v>
      </c>
      <c r="I1022" s="4">
        <v>116</v>
      </c>
      <c r="J1022" s="4">
        <v>287</v>
      </c>
      <c r="K1022" s="6">
        <v>55.318719344117603</v>
      </c>
      <c r="L1022">
        <v>2020</v>
      </c>
    </row>
    <row r="1023" spans="1:12">
      <c r="A1023" s="4" t="s">
        <v>11</v>
      </c>
      <c r="B1023" s="4" t="s">
        <v>35</v>
      </c>
      <c r="C1023" s="4">
        <v>22</v>
      </c>
      <c r="D1023" s="4">
        <v>6.5</v>
      </c>
      <c r="E1023" s="4">
        <v>7.25</v>
      </c>
      <c r="F1023" s="4">
        <v>332</v>
      </c>
      <c r="G1023" s="4">
        <v>1.05</v>
      </c>
      <c r="H1023" s="4">
        <v>0.495</v>
      </c>
      <c r="I1023" s="4">
        <v>142.5</v>
      </c>
      <c r="J1023" s="4">
        <v>375</v>
      </c>
      <c r="K1023" s="6">
        <v>57.979107904705899</v>
      </c>
      <c r="L1023">
        <v>2020</v>
      </c>
    </row>
    <row r="1024" spans="1:12">
      <c r="A1024" s="4" t="s">
        <v>11</v>
      </c>
      <c r="B1024" s="4" t="s">
        <v>35</v>
      </c>
      <c r="C1024" s="4">
        <v>25</v>
      </c>
      <c r="D1024" s="4">
        <v>6.35</v>
      </c>
      <c r="E1024" s="4">
        <v>8.15</v>
      </c>
      <c r="F1024" s="4">
        <v>589.5</v>
      </c>
      <c r="G1024" s="4">
        <v>1.25</v>
      </c>
      <c r="H1024" s="4">
        <v>0.495</v>
      </c>
      <c r="I1024" s="4">
        <v>62.5</v>
      </c>
      <c r="J1024" s="4">
        <v>175</v>
      </c>
      <c r="K1024" s="6">
        <v>58.819277134117598</v>
      </c>
      <c r="L1024">
        <v>2020</v>
      </c>
    </row>
    <row r="1025" spans="1:12">
      <c r="A1025" s="4" t="s">
        <v>11</v>
      </c>
      <c r="B1025" s="4" t="s">
        <v>35</v>
      </c>
      <c r="C1025" s="4">
        <v>29</v>
      </c>
      <c r="D1025" s="4">
        <v>6</v>
      </c>
      <c r="E1025" s="4">
        <v>7.75</v>
      </c>
      <c r="F1025" s="4">
        <v>486.5</v>
      </c>
      <c r="G1025" s="4">
        <v>2.5</v>
      </c>
      <c r="H1025" s="4">
        <v>0.68500000000000005</v>
      </c>
      <c r="I1025" s="4">
        <v>2</v>
      </c>
      <c r="J1025" s="4">
        <v>86</v>
      </c>
      <c r="K1025" s="6">
        <v>55.407474228823503</v>
      </c>
      <c r="L1025">
        <v>2020</v>
      </c>
    </row>
    <row r="1026" spans="1:12">
      <c r="A1026" s="4" t="s">
        <v>11</v>
      </c>
      <c r="B1026" s="4" t="s">
        <v>35</v>
      </c>
      <c r="C1026" s="4">
        <v>28.5</v>
      </c>
      <c r="D1026" s="4">
        <v>5.65</v>
      </c>
      <c r="E1026" s="4">
        <v>7.65</v>
      </c>
      <c r="F1026" s="4">
        <v>435.5</v>
      </c>
      <c r="G1026" s="4">
        <v>2</v>
      </c>
      <c r="H1026" s="4">
        <v>1.095</v>
      </c>
      <c r="I1026" s="4">
        <v>47.5</v>
      </c>
      <c r="J1026" s="4">
        <v>246</v>
      </c>
      <c r="K1026" s="6">
        <v>53.848961289999998</v>
      </c>
      <c r="L1026">
        <v>2020</v>
      </c>
    </row>
    <row r="1027" spans="1:12">
      <c r="A1027" s="4" t="s">
        <v>11</v>
      </c>
      <c r="B1027" s="4" t="s">
        <v>35</v>
      </c>
      <c r="C1027" s="4">
        <v>28</v>
      </c>
      <c r="D1027" s="4">
        <v>6</v>
      </c>
      <c r="E1027" s="4">
        <v>7.95</v>
      </c>
      <c r="F1027" s="4">
        <v>1246.5</v>
      </c>
      <c r="G1027" s="4">
        <v>2</v>
      </c>
      <c r="H1027" s="4">
        <v>1.085</v>
      </c>
      <c r="I1027" s="4">
        <v>61</v>
      </c>
      <c r="J1027" s="4">
        <v>670</v>
      </c>
      <c r="K1027" s="6">
        <v>63.6207356464706</v>
      </c>
      <c r="L1027">
        <v>2020</v>
      </c>
    </row>
    <row r="1028" spans="1:12">
      <c r="A1028" s="4" t="s">
        <v>11</v>
      </c>
      <c r="B1028" s="4" t="s">
        <v>35</v>
      </c>
      <c r="C1028" s="4">
        <v>29</v>
      </c>
      <c r="D1028" s="4">
        <v>5.25</v>
      </c>
      <c r="E1028" s="4">
        <v>7.95</v>
      </c>
      <c r="F1028" s="4">
        <v>39105</v>
      </c>
      <c r="G1028" s="4">
        <v>3</v>
      </c>
      <c r="H1028" s="4">
        <v>1.2649999999999999</v>
      </c>
      <c r="I1028" s="4">
        <v>23.5</v>
      </c>
      <c r="J1028" s="4">
        <v>166</v>
      </c>
      <c r="K1028" s="6">
        <v>241.76801990647101</v>
      </c>
      <c r="L1028">
        <v>2020</v>
      </c>
    </row>
    <row r="1029" spans="1:12">
      <c r="A1029" s="4" t="s">
        <v>11</v>
      </c>
      <c r="B1029" s="4" t="s">
        <v>36</v>
      </c>
      <c r="C1029" s="4">
        <v>28</v>
      </c>
      <c r="D1029" s="4">
        <v>3.2</v>
      </c>
      <c r="E1029" s="4">
        <v>7.5</v>
      </c>
      <c r="F1029" s="4">
        <v>1316</v>
      </c>
      <c r="G1029" s="4">
        <v>18</v>
      </c>
      <c r="H1029" s="4">
        <v>26.795000000000002</v>
      </c>
      <c r="I1029" s="4">
        <v>277</v>
      </c>
      <c r="J1029" s="4">
        <v>975</v>
      </c>
      <c r="K1029" s="6">
        <v>58.1673826017647</v>
      </c>
      <c r="L1029">
        <v>2020</v>
      </c>
    </row>
    <row r="1030" spans="1:12">
      <c r="A1030" s="4" t="s">
        <v>11</v>
      </c>
      <c r="B1030" s="4" t="s">
        <v>36</v>
      </c>
      <c r="C1030" s="4">
        <v>29.5</v>
      </c>
      <c r="D1030" s="4">
        <v>2</v>
      </c>
      <c r="E1030" s="4">
        <v>7.35</v>
      </c>
      <c r="F1030" s="4">
        <v>1284</v>
      </c>
      <c r="G1030" s="4">
        <v>27</v>
      </c>
      <c r="H1030" s="4">
        <v>4.55</v>
      </c>
      <c r="I1030" s="4">
        <v>39</v>
      </c>
      <c r="J1030" s="4">
        <v>815.5</v>
      </c>
      <c r="K1030" s="6">
        <v>52.571246923529401</v>
      </c>
      <c r="L1030">
        <v>2020</v>
      </c>
    </row>
    <row r="1031" spans="1:12">
      <c r="A1031" s="4" t="s">
        <v>11</v>
      </c>
      <c r="B1031" s="4" t="s">
        <v>36</v>
      </c>
      <c r="C1031" s="4">
        <v>28.5</v>
      </c>
      <c r="D1031" s="4">
        <v>5.75</v>
      </c>
      <c r="E1031" s="4">
        <v>7.7</v>
      </c>
      <c r="F1031" s="4">
        <v>437</v>
      </c>
      <c r="G1031" s="4">
        <v>2.5499999999999998</v>
      </c>
      <c r="H1031" s="4">
        <v>1.1950000000000001</v>
      </c>
      <c r="I1031" s="4">
        <v>5</v>
      </c>
      <c r="J1031" s="4">
        <v>79.5</v>
      </c>
      <c r="K1031" s="6">
        <v>53.597353569411801</v>
      </c>
      <c r="L1031">
        <v>2020</v>
      </c>
    </row>
    <row r="1032" spans="1:12">
      <c r="A1032" s="4" t="s">
        <v>11</v>
      </c>
      <c r="B1032" s="4" t="s">
        <v>36</v>
      </c>
      <c r="C1032" s="4">
        <v>25.5</v>
      </c>
      <c r="D1032" s="4">
        <v>2.95</v>
      </c>
      <c r="E1032" s="4">
        <v>7.85</v>
      </c>
      <c r="F1032" s="4">
        <v>1357</v>
      </c>
      <c r="G1032" s="4">
        <v>11.35</v>
      </c>
      <c r="H1032" s="4">
        <v>4.3499999999999996</v>
      </c>
      <c r="I1032" s="4">
        <v>13</v>
      </c>
      <c r="J1032" s="4">
        <v>216</v>
      </c>
      <c r="K1032" s="6">
        <v>47.438667667647103</v>
      </c>
      <c r="L1032">
        <v>2020</v>
      </c>
    </row>
    <row r="1033" spans="1:12">
      <c r="A1033" s="4" t="s">
        <v>11</v>
      </c>
      <c r="B1033" s="4" t="s">
        <v>36</v>
      </c>
      <c r="C1033" s="4">
        <v>29</v>
      </c>
      <c r="D1033" s="4">
        <v>2.75</v>
      </c>
      <c r="E1033" s="4">
        <v>7.55</v>
      </c>
      <c r="F1033" s="4">
        <v>1297.5</v>
      </c>
      <c r="G1033" s="4">
        <v>13</v>
      </c>
      <c r="H1033" s="4">
        <v>54.05</v>
      </c>
      <c r="I1033" s="4">
        <v>19</v>
      </c>
      <c r="J1033" s="4">
        <v>910</v>
      </c>
      <c r="K1033" s="6">
        <v>54.201715541176497</v>
      </c>
      <c r="L1033">
        <v>2020</v>
      </c>
    </row>
    <row r="1034" spans="1:12">
      <c r="A1034" s="4" t="s">
        <v>11</v>
      </c>
      <c r="B1034" s="4" t="s">
        <v>36</v>
      </c>
      <c r="C1034" s="4">
        <v>27.5</v>
      </c>
      <c r="D1034" s="4">
        <v>0.2</v>
      </c>
      <c r="E1034" s="4">
        <v>7.35</v>
      </c>
      <c r="F1034" s="4">
        <v>1891</v>
      </c>
      <c r="G1034" s="4">
        <v>55</v>
      </c>
      <c r="H1034" s="4">
        <v>11.45</v>
      </c>
      <c r="I1034" s="4">
        <v>36</v>
      </c>
      <c r="J1034" s="4">
        <v>855</v>
      </c>
      <c r="K1034" s="6">
        <v>59.387209723529402</v>
      </c>
      <c r="L1034">
        <v>2020</v>
      </c>
    </row>
    <row r="1035" spans="1:12">
      <c r="A1035" s="4" t="s">
        <v>11</v>
      </c>
      <c r="B1035" s="4" t="s">
        <v>36</v>
      </c>
      <c r="C1035" s="4">
        <v>27</v>
      </c>
      <c r="D1035" s="4">
        <v>6.3</v>
      </c>
      <c r="E1035" s="4">
        <v>8</v>
      </c>
      <c r="F1035" s="4">
        <v>214.5</v>
      </c>
      <c r="G1035" s="4">
        <v>3.05</v>
      </c>
      <c r="H1035" s="4">
        <v>3.5049999999999999</v>
      </c>
      <c r="I1035" s="4">
        <v>2</v>
      </c>
      <c r="J1035" s="4">
        <v>36</v>
      </c>
      <c r="K1035" s="6">
        <v>56.4165551658824</v>
      </c>
      <c r="L1035">
        <v>2020</v>
      </c>
    </row>
    <row r="1036" spans="1:12">
      <c r="A1036" s="4" t="s">
        <v>11</v>
      </c>
      <c r="B1036" s="4" t="s">
        <v>36</v>
      </c>
      <c r="C1036" s="4">
        <v>28</v>
      </c>
      <c r="D1036" s="4">
        <v>5.0999999999999996</v>
      </c>
      <c r="E1036" s="4">
        <v>7.6</v>
      </c>
      <c r="F1036" s="4">
        <v>553.5</v>
      </c>
      <c r="G1036" s="4">
        <v>3</v>
      </c>
      <c r="H1036" s="4">
        <v>1.95</v>
      </c>
      <c r="I1036" s="4">
        <v>6</v>
      </c>
      <c r="J1036" s="4">
        <v>149</v>
      </c>
      <c r="K1036" s="6">
        <v>50.9146638705882</v>
      </c>
      <c r="L1036">
        <v>2020</v>
      </c>
    </row>
    <row r="1037" spans="1:12">
      <c r="A1037" s="4" t="s">
        <v>11</v>
      </c>
      <c r="B1037" s="4" t="s">
        <v>36</v>
      </c>
      <c r="C1037" s="4">
        <v>28.5</v>
      </c>
      <c r="D1037" s="4">
        <v>2.4500000000000002</v>
      </c>
      <c r="E1037" s="4">
        <v>7.45</v>
      </c>
      <c r="F1037" s="4">
        <v>1781</v>
      </c>
      <c r="G1037" s="4">
        <v>27</v>
      </c>
      <c r="H1037" s="4">
        <v>6.82</v>
      </c>
      <c r="I1037" s="4">
        <v>25.5</v>
      </c>
      <c r="J1037" s="4">
        <v>839.5</v>
      </c>
      <c r="K1037" s="6">
        <v>58.173810122352897</v>
      </c>
      <c r="L1037">
        <v>2020</v>
      </c>
    </row>
    <row r="1038" spans="1:12">
      <c r="A1038" s="4" t="s">
        <v>11</v>
      </c>
      <c r="B1038" s="4" t="s">
        <v>36</v>
      </c>
      <c r="C1038" s="4">
        <v>29</v>
      </c>
      <c r="D1038" s="4">
        <v>1.75</v>
      </c>
      <c r="E1038" s="4">
        <v>7.3</v>
      </c>
      <c r="F1038" s="4">
        <v>1127</v>
      </c>
      <c r="G1038" s="4">
        <v>16</v>
      </c>
      <c r="H1038" s="4">
        <v>9.6999999999999993</v>
      </c>
      <c r="I1038" s="4">
        <v>19</v>
      </c>
      <c r="J1038" s="4">
        <v>280</v>
      </c>
      <c r="K1038" s="6">
        <v>41.191260694117602</v>
      </c>
      <c r="L1038">
        <v>2020</v>
      </c>
    </row>
    <row r="1039" spans="1:12">
      <c r="A1039" s="4" t="s">
        <v>11</v>
      </c>
      <c r="B1039" s="4" t="s">
        <v>36</v>
      </c>
      <c r="C1039" s="4">
        <v>27.5</v>
      </c>
      <c r="D1039" s="4">
        <v>1.05</v>
      </c>
      <c r="E1039" s="4">
        <v>7.25</v>
      </c>
      <c r="F1039" s="4">
        <v>1296</v>
      </c>
      <c r="G1039" s="4">
        <v>17</v>
      </c>
      <c r="H1039" s="4">
        <v>12.02</v>
      </c>
      <c r="I1039" s="4">
        <v>17</v>
      </c>
      <c r="J1039" s="4">
        <v>228</v>
      </c>
      <c r="K1039" s="6">
        <v>38.041437404705903</v>
      </c>
      <c r="L1039">
        <v>2020</v>
      </c>
    </row>
    <row r="1040" spans="1:12">
      <c r="A1040" s="4" t="s">
        <v>11</v>
      </c>
      <c r="B1040" s="4" t="s">
        <v>36</v>
      </c>
      <c r="C1040" s="4">
        <v>27</v>
      </c>
      <c r="D1040" s="4">
        <v>0.65</v>
      </c>
      <c r="E1040" s="4">
        <v>7.2</v>
      </c>
      <c r="F1040" s="4">
        <v>1328</v>
      </c>
      <c r="G1040" s="4">
        <v>21</v>
      </c>
      <c r="H1040" s="4">
        <v>12.85</v>
      </c>
      <c r="I1040" s="4">
        <v>83.5</v>
      </c>
      <c r="J1040" s="4">
        <v>915</v>
      </c>
      <c r="K1040" s="6">
        <v>42.809223935294099</v>
      </c>
      <c r="L1040">
        <v>2020</v>
      </c>
    </row>
    <row r="1041" spans="1:12">
      <c r="A1041" s="4" t="s">
        <v>11</v>
      </c>
      <c r="B1041" s="4" t="s">
        <v>36</v>
      </c>
      <c r="C1041" s="4">
        <v>28</v>
      </c>
      <c r="D1041" s="4">
        <v>0.6</v>
      </c>
      <c r="E1041" s="4">
        <v>7.4</v>
      </c>
      <c r="F1041" s="4">
        <v>1112</v>
      </c>
      <c r="G1041" s="4">
        <v>10</v>
      </c>
      <c r="H1041" s="4">
        <v>1.345</v>
      </c>
      <c r="I1041" s="4">
        <v>72</v>
      </c>
      <c r="J1041" s="4">
        <v>600</v>
      </c>
      <c r="K1041" s="6">
        <v>33.468952642941197</v>
      </c>
      <c r="L1041">
        <v>2020</v>
      </c>
    </row>
    <row r="1042" spans="1:12">
      <c r="A1042" s="4" t="s">
        <v>11</v>
      </c>
      <c r="B1042" s="4" t="s">
        <v>36</v>
      </c>
      <c r="C1042" s="4">
        <v>30</v>
      </c>
      <c r="D1042" s="4">
        <v>2.65</v>
      </c>
      <c r="E1042" s="4">
        <v>7.35</v>
      </c>
      <c r="F1042" s="4">
        <v>1590.5</v>
      </c>
      <c r="G1042" s="4">
        <v>18.45</v>
      </c>
      <c r="H1042" s="4">
        <v>4.6349999999999998</v>
      </c>
      <c r="I1042" s="4">
        <v>17</v>
      </c>
      <c r="J1042" s="4">
        <v>252</v>
      </c>
      <c r="K1042" s="6">
        <v>49.564874343529397</v>
      </c>
      <c r="L1042">
        <v>2020</v>
      </c>
    </row>
    <row r="1043" spans="1:12">
      <c r="A1043" s="4" t="s">
        <v>11</v>
      </c>
      <c r="B1043" s="4" t="s">
        <v>36</v>
      </c>
      <c r="C1043" s="4">
        <v>27.5</v>
      </c>
      <c r="D1043" s="4">
        <v>2.4</v>
      </c>
      <c r="E1043" s="4">
        <v>7.8</v>
      </c>
      <c r="F1043" s="4">
        <v>1096</v>
      </c>
      <c r="G1043" s="4">
        <v>17</v>
      </c>
      <c r="H1043" s="4">
        <v>6.65</v>
      </c>
      <c r="I1043" s="4">
        <v>67</v>
      </c>
      <c r="J1043" s="4">
        <v>360</v>
      </c>
      <c r="K1043" s="6">
        <v>46.785174888235296</v>
      </c>
      <c r="L1043">
        <v>2020</v>
      </c>
    </row>
    <row r="1044" spans="1:12">
      <c r="A1044" s="4" t="s">
        <v>11</v>
      </c>
      <c r="B1044" s="4" t="s">
        <v>36</v>
      </c>
      <c r="C1044" s="4">
        <v>27.5</v>
      </c>
      <c r="D1044" s="4">
        <v>2.6</v>
      </c>
      <c r="E1044" s="4">
        <v>7.8</v>
      </c>
      <c r="F1044" s="4">
        <v>1269.5</v>
      </c>
      <c r="G1044" s="4">
        <v>15.3</v>
      </c>
      <c r="H1044" s="4">
        <v>10.5</v>
      </c>
      <c r="I1044" s="4">
        <v>19</v>
      </c>
      <c r="J1044" s="4">
        <v>252</v>
      </c>
      <c r="K1044" s="6">
        <v>47.411840388235298</v>
      </c>
      <c r="L1044">
        <v>2020</v>
      </c>
    </row>
    <row r="1045" spans="1:12">
      <c r="A1045" s="4" t="s">
        <v>11</v>
      </c>
      <c r="B1045" s="4" t="s">
        <v>36</v>
      </c>
      <c r="C1045" s="4">
        <v>28</v>
      </c>
      <c r="D1045" s="4">
        <v>1.55</v>
      </c>
      <c r="E1045" s="4">
        <v>7.55</v>
      </c>
      <c r="F1045" s="4">
        <v>1799.5</v>
      </c>
      <c r="G1045" s="4">
        <v>25</v>
      </c>
      <c r="H1045" s="4">
        <v>10.7</v>
      </c>
      <c r="I1045" s="4">
        <v>24</v>
      </c>
      <c r="J1045" s="4">
        <v>301.5</v>
      </c>
      <c r="K1045" s="6">
        <v>48.4562668411765</v>
      </c>
      <c r="L1045">
        <v>2020</v>
      </c>
    </row>
    <row r="1046" spans="1:12">
      <c r="A1046" s="4" t="s">
        <v>11</v>
      </c>
      <c r="B1046" s="4" t="s">
        <v>36</v>
      </c>
      <c r="C1046" s="4">
        <v>28</v>
      </c>
      <c r="D1046" s="4">
        <v>2.2999999999999998</v>
      </c>
      <c r="E1046" s="4">
        <v>7.4</v>
      </c>
      <c r="F1046" s="4">
        <v>1548.5</v>
      </c>
      <c r="G1046" s="4">
        <v>20</v>
      </c>
      <c r="H1046" s="4">
        <v>8.5</v>
      </c>
      <c r="I1046" s="4">
        <v>11</v>
      </c>
      <c r="J1046" s="4">
        <v>239.5</v>
      </c>
      <c r="K1046" s="6">
        <v>48.2958988529412</v>
      </c>
      <c r="L1046">
        <v>2020</v>
      </c>
    </row>
    <row r="1047" spans="1:12">
      <c r="A1047" s="4" t="s">
        <v>11</v>
      </c>
      <c r="B1047" s="4" t="s">
        <v>36</v>
      </c>
      <c r="C1047" s="4">
        <v>24</v>
      </c>
      <c r="D1047" s="4">
        <v>2</v>
      </c>
      <c r="E1047" s="4">
        <v>7.55</v>
      </c>
      <c r="F1047" s="4">
        <v>1803.5</v>
      </c>
      <c r="G1047" s="4">
        <v>19</v>
      </c>
      <c r="H1047" s="4">
        <v>9.5500000000000007</v>
      </c>
      <c r="I1047" s="4">
        <v>24</v>
      </c>
      <c r="J1047" s="4">
        <v>330</v>
      </c>
      <c r="K1047" s="6">
        <v>48.323529541176498</v>
      </c>
      <c r="L1047">
        <v>2020</v>
      </c>
    </row>
    <row r="1048" spans="1:12">
      <c r="A1048" s="4" t="s">
        <v>11</v>
      </c>
      <c r="B1048" s="4" t="s">
        <v>36</v>
      </c>
      <c r="C1048" s="4">
        <v>28</v>
      </c>
      <c r="D1048" s="4">
        <v>2.2000000000000002</v>
      </c>
      <c r="E1048" s="4">
        <v>7.55</v>
      </c>
      <c r="F1048" s="4">
        <v>917</v>
      </c>
      <c r="G1048" s="4">
        <v>10.1</v>
      </c>
      <c r="H1048" s="4">
        <v>2.2000000000000002</v>
      </c>
      <c r="I1048" s="4">
        <v>9.5</v>
      </c>
      <c r="J1048" s="4">
        <v>145</v>
      </c>
      <c r="K1048" s="6">
        <v>38.989601441176497</v>
      </c>
      <c r="L1048">
        <v>2020</v>
      </c>
    </row>
    <row r="1049" spans="1:12">
      <c r="A1049" s="4" t="s">
        <v>11</v>
      </c>
      <c r="B1049" s="4" t="s">
        <v>36</v>
      </c>
      <c r="C1049" s="4">
        <v>28.5</v>
      </c>
      <c r="D1049" s="4">
        <v>2.5499999999999998</v>
      </c>
      <c r="E1049" s="4">
        <v>7.8</v>
      </c>
      <c r="F1049" s="4">
        <v>1183.5</v>
      </c>
      <c r="G1049" s="4">
        <v>13</v>
      </c>
      <c r="H1049" s="4">
        <v>4.75</v>
      </c>
      <c r="I1049" s="4">
        <v>20</v>
      </c>
      <c r="J1049" s="4">
        <v>257</v>
      </c>
      <c r="K1049" s="6">
        <v>45.265062588235303</v>
      </c>
      <c r="L1049">
        <v>2020</v>
      </c>
    </row>
    <row r="1050" spans="1:12">
      <c r="A1050" s="4" t="s">
        <v>11</v>
      </c>
      <c r="B1050" s="4" t="s">
        <v>36</v>
      </c>
      <c r="C1050" s="4">
        <v>23.5</v>
      </c>
      <c r="D1050" s="4">
        <v>1.65</v>
      </c>
      <c r="E1050" s="4">
        <v>7.15</v>
      </c>
      <c r="F1050" s="4">
        <v>1119</v>
      </c>
      <c r="G1050" s="4">
        <v>20</v>
      </c>
      <c r="H1050" s="4">
        <v>2.9</v>
      </c>
      <c r="I1050" s="4">
        <v>15</v>
      </c>
      <c r="J1050" s="4">
        <v>515</v>
      </c>
      <c r="K1050" s="6">
        <v>43.549520505882398</v>
      </c>
      <c r="L1050">
        <v>2020</v>
      </c>
    </row>
    <row r="1051" spans="1:12">
      <c r="A1051" s="4" t="s">
        <v>11</v>
      </c>
      <c r="B1051" s="4" t="s">
        <v>36</v>
      </c>
      <c r="C1051" s="4">
        <v>23.5</v>
      </c>
      <c r="D1051" s="4">
        <v>1.65</v>
      </c>
      <c r="E1051" s="4">
        <v>7.55</v>
      </c>
      <c r="F1051" s="4">
        <v>972.5</v>
      </c>
      <c r="G1051" s="4">
        <v>8</v>
      </c>
      <c r="H1051" s="4">
        <v>6.3</v>
      </c>
      <c r="I1051" s="4">
        <v>8.5</v>
      </c>
      <c r="J1051" s="4">
        <v>257</v>
      </c>
      <c r="K1051" s="6">
        <v>36.058660041176502</v>
      </c>
      <c r="L1051">
        <v>2020</v>
      </c>
    </row>
    <row r="1052" spans="1:12">
      <c r="A1052" s="4" t="s">
        <v>11</v>
      </c>
      <c r="B1052" s="4" t="s">
        <v>36</v>
      </c>
      <c r="C1052" s="4">
        <v>28</v>
      </c>
      <c r="D1052" s="4">
        <v>1.45</v>
      </c>
      <c r="E1052" s="4">
        <v>7.35</v>
      </c>
      <c r="F1052" s="4">
        <v>1429</v>
      </c>
      <c r="G1052" s="4">
        <v>19.5</v>
      </c>
      <c r="H1052" s="4">
        <v>11.9</v>
      </c>
      <c r="I1052" s="4">
        <v>36</v>
      </c>
      <c r="J1052" s="4">
        <v>246.5</v>
      </c>
      <c r="K1052" s="6">
        <v>42.6089571235294</v>
      </c>
      <c r="L1052">
        <v>2020</v>
      </c>
    </row>
    <row r="1053" spans="1:12">
      <c r="A1053" s="4" t="s">
        <v>11</v>
      </c>
      <c r="B1053" s="4" t="s">
        <v>36</v>
      </c>
      <c r="C1053" s="4">
        <v>28</v>
      </c>
      <c r="D1053" s="4">
        <v>2.5499999999999998</v>
      </c>
      <c r="E1053" s="4">
        <v>7.4</v>
      </c>
      <c r="F1053" s="4">
        <v>1533.5</v>
      </c>
      <c r="G1053" s="4">
        <v>16</v>
      </c>
      <c r="H1053" s="4">
        <v>15.05</v>
      </c>
      <c r="I1053" s="4">
        <v>25.5</v>
      </c>
      <c r="J1053" s="4">
        <v>295</v>
      </c>
      <c r="K1053" s="6">
        <v>48.525761952941203</v>
      </c>
      <c r="L1053">
        <v>2020</v>
      </c>
    </row>
    <row r="1054" spans="1:12">
      <c r="A1054" s="4" t="s">
        <v>11</v>
      </c>
      <c r="B1054" s="4" t="s">
        <v>36</v>
      </c>
      <c r="C1054" s="4">
        <v>24</v>
      </c>
      <c r="D1054" s="4">
        <v>0.55000000000000004</v>
      </c>
      <c r="E1054" s="4">
        <v>7.45</v>
      </c>
      <c r="F1054" s="4">
        <v>1520</v>
      </c>
      <c r="G1054" s="4">
        <v>20</v>
      </c>
      <c r="H1054" s="4">
        <v>6.4</v>
      </c>
      <c r="I1054" s="4">
        <v>37.5</v>
      </c>
      <c r="J1054" s="4">
        <v>286.5</v>
      </c>
      <c r="K1054" s="6">
        <v>38.1756656823529</v>
      </c>
      <c r="L1054">
        <v>2020</v>
      </c>
    </row>
    <row r="1055" spans="1:12">
      <c r="A1055" s="4" t="s">
        <v>11</v>
      </c>
      <c r="B1055" s="4" t="s">
        <v>36</v>
      </c>
      <c r="C1055" s="4">
        <v>28.5</v>
      </c>
      <c r="D1055" s="4">
        <v>1.35</v>
      </c>
      <c r="E1055" s="4">
        <v>7.35</v>
      </c>
      <c r="F1055" s="4">
        <v>1922.5</v>
      </c>
      <c r="G1055" s="4">
        <v>23</v>
      </c>
      <c r="H1055" s="4">
        <v>4.05</v>
      </c>
      <c r="I1055" s="4">
        <v>43.5</v>
      </c>
      <c r="J1055" s="4">
        <v>325</v>
      </c>
      <c r="K1055" s="6">
        <v>46.274686423529403</v>
      </c>
      <c r="L1055">
        <v>2020</v>
      </c>
    </row>
    <row r="1056" spans="1:12">
      <c r="A1056" s="4" t="s">
        <v>11</v>
      </c>
      <c r="B1056" s="4" t="s">
        <v>36</v>
      </c>
      <c r="C1056" s="4">
        <v>28.5</v>
      </c>
      <c r="D1056" s="4">
        <v>6.15</v>
      </c>
      <c r="E1056" s="4">
        <v>7.25</v>
      </c>
      <c r="F1056" s="4">
        <v>369</v>
      </c>
      <c r="G1056" s="4">
        <v>7</v>
      </c>
      <c r="H1056" s="4">
        <v>2.2799999999999998</v>
      </c>
      <c r="I1056" s="4">
        <v>9.5</v>
      </c>
      <c r="J1056" s="4">
        <v>95</v>
      </c>
      <c r="K1056" s="6">
        <v>57.063677724705897</v>
      </c>
      <c r="L1056">
        <v>2020</v>
      </c>
    </row>
    <row r="1057" spans="1:12">
      <c r="A1057" s="4" t="s">
        <v>11</v>
      </c>
      <c r="B1057" s="4" t="s">
        <v>36</v>
      </c>
      <c r="C1057" s="4">
        <v>28.5</v>
      </c>
      <c r="D1057" s="4">
        <v>5.4</v>
      </c>
      <c r="E1057" s="4">
        <v>7.9</v>
      </c>
      <c r="F1057" s="4">
        <v>275.5</v>
      </c>
      <c r="G1057" s="4">
        <v>2.4</v>
      </c>
      <c r="H1057" s="4">
        <v>1.05</v>
      </c>
      <c r="I1057" s="4">
        <v>14</v>
      </c>
      <c r="J1057" s="4">
        <v>127</v>
      </c>
      <c r="K1057" s="6">
        <v>51.418920647058798</v>
      </c>
      <c r="L1057">
        <v>2020</v>
      </c>
    </row>
    <row r="1058" spans="1:12">
      <c r="A1058" s="4" t="s">
        <v>11</v>
      </c>
      <c r="B1058" s="4" t="s">
        <v>36</v>
      </c>
      <c r="C1058" s="4">
        <v>27.5</v>
      </c>
      <c r="D1058" s="4">
        <v>2.85</v>
      </c>
      <c r="E1058" s="4">
        <v>7.7</v>
      </c>
      <c r="F1058" s="4">
        <v>1144</v>
      </c>
      <c r="G1058" s="4">
        <v>10.5</v>
      </c>
      <c r="H1058" s="4">
        <v>2.15</v>
      </c>
      <c r="I1058" s="4">
        <v>46</v>
      </c>
      <c r="J1058" s="4">
        <v>285</v>
      </c>
      <c r="K1058" s="6">
        <v>45.460238329411801</v>
      </c>
      <c r="L1058">
        <v>2020</v>
      </c>
    </row>
    <row r="1059" spans="1:12">
      <c r="A1059" s="4" t="s">
        <v>11</v>
      </c>
      <c r="B1059" s="4" t="s">
        <v>36</v>
      </c>
      <c r="C1059" s="4">
        <v>27.5</v>
      </c>
      <c r="D1059" s="4">
        <v>4</v>
      </c>
      <c r="E1059" s="4">
        <v>7.8</v>
      </c>
      <c r="F1059" s="4">
        <v>567.5</v>
      </c>
      <c r="G1059" s="4">
        <v>7.1</v>
      </c>
      <c r="H1059" s="4">
        <v>0.97</v>
      </c>
      <c r="I1059" s="4">
        <v>12</v>
      </c>
      <c r="J1059" s="4">
        <v>73.5</v>
      </c>
      <c r="K1059" s="6">
        <v>46.312174728235298</v>
      </c>
      <c r="L1059">
        <v>2020</v>
      </c>
    </row>
    <row r="1060" spans="1:12">
      <c r="A1060" s="4" t="s">
        <v>11</v>
      </c>
      <c r="B1060" s="4" t="s">
        <v>36</v>
      </c>
      <c r="C1060" s="4">
        <v>22.5</v>
      </c>
      <c r="D1060" s="4">
        <v>6.15</v>
      </c>
      <c r="E1060" s="4">
        <v>7.1</v>
      </c>
      <c r="F1060" s="4">
        <v>554</v>
      </c>
      <c r="G1060" s="4">
        <v>3.1</v>
      </c>
      <c r="H1060" s="4">
        <v>4.6950000000000003</v>
      </c>
      <c r="I1060" s="4">
        <v>43.5</v>
      </c>
      <c r="J1060" s="4">
        <v>260</v>
      </c>
      <c r="K1060" s="6">
        <v>57.108757266470597</v>
      </c>
      <c r="L1060">
        <v>2020</v>
      </c>
    </row>
    <row r="1061" spans="1:12">
      <c r="A1061" s="4" t="s">
        <v>11</v>
      </c>
      <c r="B1061" s="4" t="s">
        <v>36</v>
      </c>
      <c r="C1061" s="4">
        <v>21.5</v>
      </c>
      <c r="D1061" s="4">
        <v>6.2</v>
      </c>
      <c r="E1061" s="4">
        <v>7.1</v>
      </c>
      <c r="F1061" s="4">
        <v>502</v>
      </c>
      <c r="G1061" s="4">
        <v>3.7</v>
      </c>
      <c r="H1061" s="4">
        <v>5.2450000000000001</v>
      </c>
      <c r="I1061" s="4">
        <v>121.5</v>
      </c>
      <c r="J1061" s="4">
        <v>885</v>
      </c>
      <c r="K1061" s="6">
        <v>62.074807966470601</v>
      </c>
      <c r="L1061">
        <v>2020</v>
      </c>
    </row>
    <row r="1062" spans="1:12">
      <c r="A1062" s="4" t="s">
        <v>11</v>
      </c>
      <c r="B1062" s="4" t="s">
        <v>36</v>
      </c>
      <c r="C1062" s="4">
        <v>22</v>
      </c>
      <c r="D1062" s="4">
        <v>6.25</v>
      </c>
      <c r="E1062" s="4">
        <v>6.95</v>
      </c>
      <c r="F1062" s="4">
        <v>570.5</v>
      </c>
      <c r="G1062" s="4">
        <v>3.9</v>
      </c>
      <c r="H1062" s="4">
        <v>8.3849999999999998</v>
      </c>
      <c r="I1062" s="4">
        <v>19.5</v>
      </c>
      <c r="J1062" s="4">
        <v>286.5</v>
      </c>
      <c r="K1062" s="6">
        <v>58.277799558235301</v>
      </c>
      <c r="L1062">
        <v>2020</v>
      </c>
    </row>
    <row r="1063" spans="1:12">
      <c r="A1063" s="4" t="s">
        <v>11</v>
      </c>
      <c r="B1063" s="4" t="s">
        <v>36</v>
      </c>
      <c r="C1063" s="4">
        <v>21.5</v>
      </c>
      <c r="D1063" s="4">
        <v>6.35</v>
      </c>
      <c r="E1063" s="4">
        <v>7.05</v>
      </c>
      <c r="F1063" s="4">
        <v>782.5</v>
      </c>
      <c r="G1063" s="4">
        <v>3.9</v>
      </c>
      <c r="H1063" s="4">
        <v>11.28</v>
      </c>
      <c r="I1063" s="4">
        <v>8.5</v>
      </c>
      <c r="J1063" s="4">
        <v>270</v>
      </c>
      <c r="K1063" s="6">
        <v>60.1596840070588</v>
      </c>
      <c r="L1063">
        <v>2020</v>
      </c>
    </row>
    <row r="1064" spans="1:12">
      <c r="A1064" s="4" t="s">
        <v>11</v>
      </c>
      <c r="B1064" s="4" t="s">
        <v>36</v>
      </c>
      <c r="C1064" s="4">
        <v>24</v>
      </c>
      <c r="D1064" s="4">
        <v>6.95</v>
      </c>
      <c r="E1064" s="4">
        <v>7.15</v>
      </c>
      <c r="F1064" s="4">
        <v>218.5</v>
      </c>
      <c r="G1064" s="4">
        <v>2.5499999999999998</v>
      </c>
      <c r="H1064" s="4">
        <v>2.2450000000000001</v>
      </c>
      <c r="I1064" s="4">
        <v>17.5</v>
      </c>
      <c r="J1064" s="4">
        <v>58</v>
      </c>
      <c r="K1064" s="6">
        <v>58.374111345882298</v>
      </c>
      <c r="L1064">
        <v>2020</v>
      </c>
    </row>
    <row r="1065" spans="1:12">
      <c r="A1065" s="4" t="s">
        <v>11</v>
      </c>
      <c r="B1065" s="4" t="s">
        <v>36</v>
      </c>
      <c r="C1065" s="4">
        <v>27.5</v>
      </c>
      <c r="D1065" s="4">
        <v>1.95</v>
      </c>
      <c r="E1065" s="4">
        <v>7.45</v>
      </c>
      <c r="F1065" s="4">
        <v>1144</v>
      </c>
      <c r="G1065" s="4">
        <v>21</v>
      </c>
      <c r="H1065" s="4">
        <v>7.0049999999999999</v>
      </c>
      <c r="I1065" s="4">
        <v>40.5</v>
      </c>
      <c r="J1065" s="4">
        <v>270</v>
      </c>
      <c r="K1065" s="6">
        <v>44.979128292352897</v>
      </c>
      <c r="L1065">
        <v>2020</v>
      </c>
    </row>
    <row r="1066" spans="1:12">
      <c r="A1066" s="4" t="s">
        <v>11</v>
      </c>
      <c r="B1066" s="4" t="s">
        <v>36</v>
      </c>
      <c r="C1066" s="4">
        <v>26.5</v>
      </c>
      <c r="D1066" s="4">
        <v>1.45</v>
      </c>
      <c r="E1066" s="4">
        <v>7.3</v>
      </c>
      <c r="F1066" s="4">
        <v>1458.5</v>
      </c>
      <c r="G1066" s="4">
        <v>25</v>
      </c>
      <c r="H1066" s="4">
        <v>7.4</v>
      </c>
      <c r="I1066" s="4">
        <v>43</v>
      </c>
      <c r="J1066" s="4">
        <v>570</v>
      </c>
      <c r="K1066" s="6">
        <v>47.466631594117601</v>
      </c>
      <c r="L1066">
        <v>2020</v>
      </c>
    </row>
    <row r="1067" spans="1:12">
      <c r="A1067" s="4" t="s">
        <v>11</v>
      </c>
      <c r="B1067" s="4" t="s">
        <v>36</v>
      </c>
      <c r="C1067" s="4">
        <v>22.5</v>
      </c>
      <c r="D1067" s="4">
        <v>1.1499999999999999</v>
      </c>
      <c r="E1067" s="4">
        <v>7.1</v>
      </c>
      <c r="F1067" s="4">
        <v>1234.5</v>
      </c>
      <c r="G1067" s="4">
        <v>12.5</v>
      </c>
      <c r="H1067" s="4">
        <v>6.6</v>
      </c>
      <c r="I1067" s="4">
        <v>43.5</v>
      </c>
      <c r="J1067" s="4">
        <v>345</v>
      </c>
      <c r="K1067" s="6">
        <v>36.3567363764706</v>
      </c>
      <c r="L1067">
        <v>2020</v>
      </c>
    </row>
    <row r="1068" spans="1:12">
      <c r="A1068" s="4" t="s">
        <v>11</v>
      </c>
      <c r="B1068" s="4" t="s">
        <v>36</v>
      </c>
      <c r="C1068" s="4">
        <v>27</v>
      </c>
      <c r="D1068" s="4">
        <v>1.95</v>
      </c>
      <c r="E1068" s="4">
        <v>7.6</v>
      </c>
      <c r="F1068" s="4">
        <v>1430.5</v>
      </c>
      <c r="G1068" s="4">
        <v>23</v>
      </c>
      <c r="H1068" s="4">
        <v>15.95</v>
      </c>
      <c r="I1068" s="4">
        <v>40.5</v>
      </c>
      <c r="J1068" s="4">
        <v>466.5</v>
      </c>
      <c r="K1068" s="6">
        <v>49.644925870588203</v>
      </c>
      <c r="L1068">
        <v>2020</v>
      </c>
    </row>
    <row r="1069" spans="1:12">
      <c r="A1069" s="4" t="s">
        <v>11</v>
      </c>
      <c r="B1069" s="4" t="s">
        <v>36</v>
      </c>
      <c r="C1069" s="4">
        <v>27</v>
      </c>
      <c r="D1069" s="4">
        <v>5.2</v>
      </c>
      <c r="E1069" s="4">
        <v>8.5</v>
      </c>
      <c r="F1069" s="4">
        <v>561</v>
      </c>
      <c r="G1069" s="4">
        <v>6</v>
      </c>
      <c r="H1069" s="4">
        <v>16</v>
      </c>
      <c r="I1069" s="4">
        <v>5</v>
      </c>
      <c r="J1069" s="4">
        <v>33</v>
      </c>
      <c r="K1069" s="6">
        <v>54.819625000000002</v>
      </c>
      <c r="L1069">
        <v>2020</v>
      </c>
    </row>
    <row r="1070" spans="1:12">
      <c r="A1070" s="4" t="s">
        <v>11</v>
      </c>
      <c r="B1070" s="4" t="s">
        <v>36</v>
      </c>
      <c r="C1070" s="4">
        <v>28.5</v>
      </c>
      <c r="D1070" s="4">
        <v>2.0499999999999998</v>
      </c>
      <c r="E1070" s="4">
        <v>7.4</v>
      </c>
      <c r="F1070" s="4">
        <v>1580</v>
      </c>
      <c r="G1070" s="4">
        <v>30.5</v>
      </c>
      <c r="H1070" s="4">
        <v>7.45</v>
      </c>
      <c r="I1070" s="4">
        <v>18</v>
      </c>
      <c r="J1070" s="4">
        <v>246.5</v>
      </c>
      <c r="K1070" s="6">
        <v>52.120343752941203</v>
      </c>
      <c r="L1070">
        <v>2020</v>
      </c>
    </row>
    <row r="1071" spans="1:12">
      <c r="A1071" s="4" t="s">
        <v>11</v>
      </c>
      <c r="B1071" s="4" t="s">
        <v>36</v>
      </c>
      <c r="C1071" s="4">
        <v>26.5</v>
      </c>
      <c r="D1071" s="4">
        <v>3</v>
      </c>
      <c r="E1071" s="4">
        <v>7.2</v>
      </c>
      <c r="F1071" s="4">
        <v>673.5</v>
      </c>
      <c r="G1071" s="4">
        <v>5.05</v>
      </c>
      <c r="H1071" s="4">
        <v>1.65</v>
      </c>
      <c r="I1071" s="4">
        <v>58.5</v>
      </c>
      <c r="J1071" s="4">
        <v>284</v>
      </c>
      <c r="K1071" s="6">
        <v>40.304937585294098</v>
      </c>
      <c r="L1071">
        <v>2020</v>
      </c>
    </row>
    <row r="1072" spans="1:12">
      <c r="A1072" s="4" t="s">
        <v>11</v>
      </c>
      <c r="B1072" s="4" t="s">
        <v>36</v>
      </c>
      <c r="C1072" s="4">
        <v>24.5</v>
      </c>
      <c r="D1072" s="4">
        <v>1.65</v>
      </c>
      <c r="E1072" s="4">
        <v>7.3</v>
      </c>
      <c r="F1072" s="4">
        <v>1454.5</v>
      </c>
      <c r="G1072" s="4">
        <v>16.5</v>
      </c>
      <c r="H1072" s="4">
        <v>6.81</v>
      </c>
      <c r="I1072" s="4">
        <v>48</v>
      </c>
      <c r="J1072" s="4">
        <v>317</v>
      </c>
      <c r="K1072" s="6">
        <v>42.556969714117599</v>
      </c>
      <c r="L1072">
        <v>2020</v>
      </c>
    </row>
    <row r="1073" spans="1:12">
      <c r="A1073" s="4" t="s">
        <v>11</v>
      </c>
      <c r="B1073" s="4" t="s">
        <v>36</v>
      </c>
      <c r="C1073" s="4">
        <v>26</v>
      </c>
      <c r="D1073" s="4">
        <v>4</v>
      </c>
      <c r="E1073" s="4">
        <v>7.65</v>
      </c>
      <c r="F1073" s="4">
        <v>1462.5</v>
      </c>
      <c r="G1073" s="4">
        <v>21</v>
      </c>
      <c r="H1073" s="4">
        <v>27</v>
      </c>
      <c r="I1073" s="4">
        <v>146.5</v>
      </c>
      <c r="J1073" s="4">
        <v>824.5</v>
      </c>
      <c r="K1073" s="6">
        <v>64.278982499999998</v>
      </c>
      <c r="L1073">
        <v>2020</v>
      </c>
    </row>
    <row r="1074" spans="1:12">
      <c r="A1074" s="4" t="s">
        <v>11</v>
      </c>
      <c r="B1074" s="4" t="s">
        <v>36</v>
      </c>
      <c r="C1074" s="4">
        <v>28</v>
      </c>
      <c r="D1074" s="4">
        <v>1.45</v>
      </c>
      <c r="E1074" s="4">
        <v>7.3</v>
      </c>
      <c r="F1074" s="4">
        <v>1808</v>
      </c>
      <c r="G1074" s="4">
        <v>24</v>
      </c>
      <c r="H1074" s="4">
        <v>13.65</v>
      </c>
      <c r="I1074" s="4">
        <v>30</v>
      </c>
      <c r="J1074" s="4">
        <v>280</v>
      </c>
      <c r="K1074" s="6">
        <v>46.9245495941176</v>
      </c>
      <c r="L1074">
        <v>2020</v>
      </c>
    </row>
    <row r="1075" spans="1:12">
      <c r="A1075" s="4" t="s">
        <v>11</v>
      </c>
      <c r="B1075" s="4" t="s">
        <v>37</v>
      </c>
      <c r="C1075" s="4">
        <v>26.5</v>
      </c>
      <c r="D1075" s="4">
        <v>6.2</v>
      </c>
      <c r="E1075" s="4">
        <v>7.65</v>
      </c>
      <c r="F1075" s="4">
        <v>152.5</v>
      </c>
      <c r="G1075" s="4">
        <v>1.1499999999999999</v>
      </c>
      <c r="H1075" s="4">
        <v>0.79</v>
      </c>
      <c r="I1075" s="4">
        <v>26.5</v>
      </c>
      <c r="J1075" s="4">
        <v>98.5</v>
      </c>
      <c r="K1075" s="6">
        <v>54.178198930000001</v>
      </c>
      <c r="L1075">
        <v>2020</v>
      </c>
    </row>
    <row r="1076" spans="1:12">
      <c r="A1076" s="4" t="s">
        <v>11</v>
      </c>
      <c r="B1076" s="4" t="s">
        <v>37</v>
      </c>
      <c r="C1076" s="4">
        <v>25.5</v>
      </c>
      <c r="D1076" s="4">
        <v>5.7</v>
      </c>
      <c r="E1076" s="4">
        <v>7</v>
      </c>
      <c r="F1076" s="4">
        <v>673.5</v>
      </c>
      <c r="G1076" s="4">
        <v>1.85</v>
      </c>
      <c r="H1076" s="4">
        <v>1.35</v>
      </c>
      <c r="I1076" s="4">
        <v>41.5</v>
      </c>
      <c r="J1076" s="4">
        <v>187</v>
      </c>
      <c r="K1076" s="6">
        <v>53.494057667647098</v>
      </c>
      <c r="L1076">
        <v>2020</v>
      </c>
    </row>
    <row r="1077" spans="1:12">
      <c r="A1077" s="4" t="s">
        <v>11</v>
      </c>
      <c r="B1077" s="4" t="s">
        <v>37</v>
      </c>
      <c r="C1077" s="4">
        <v>25.5</v>
      </c>
      <c r="D1077" s="4">
        <v>6.15</v>
      </c>
      <c r="E1077" s="4">
        <v>7.25</v>
      </c>
      <c r="F1077" s="4">
        <v>157.5</v>
      </c>
      <c r="G1077" s="4">
        <v>0.75</v>
      </c>
      <c r="H1077" s="4">
        <v>0.93500000000000005</v>
      </c>
      <c r="I1077" s="4">
        <v>32</v>
      </c>
      <c r="J1077" s="4">
        <v>116.5</v>
      </c>
      <c r="K1077" s="6">
        <v>53.038072184705896</v>
      </c>
      <c r="L1077">
        <v>2020</v>
      </c>
    </row>
    <row r="1078" spans="1:12">
      <c r="A1078" s="4" t="s">
        <v>11</v>
      </c>
      <c r="B1078" s="4" t="s">
        <v>37</v>
      </c>
      <c r="C1078" s="4">
        <v>26</v>
      </c>
      <c r="D1078" s="4">
        <v>5.75</v>
      </c>
      <c r="E1078" s="4">
        <v>7.2</v>
      </c>
      <c r="F1078" s="4">
        <v>141</v>
      </c>
      <c r="G1078" s="4">
        <v>0.7</v>
      </c>
      <c r="H1078" s="4">
        <v>0.6</v>
      </c>
      <c r="I1078" s="4">
        <v>31.5</v>
      </c>
      <c r="J1078" s="4">
        <v>162</v>
      </c>
      <c r="K1078" s="6">
        <v>50.790533135294098</v>
      </c>
      <c r="L1078">
        <v>2020</v>
      </c>
    </row>
    <row r="1079" spans="1:12">
      <c r="A1079" s="4" t="s">
        <v>11</v>
      </c>
      <c r="B1079" s="4" t="s">
        <v>37</v>
      </c>
      <c r="C1079" s="4">
        <v>26</v>
      </c>
      <c r="D1079" s="4">
        <v>6</v>
      </c>
      <c r="E1079" s="4">
        <v>6.6</v>
      </c>
      <c r="F1079" s="4">
        <v>133.5</v>
      </c>
      <c r="G1079" s="4">
        <v>1.1499999999999999</v>
      </c>
      <c r="H1079" s="4">
        <v>0.73499999999999999</v>
      </c>
      <c r="I1079" s="4">
        <v>36.5</v>
      </c>
      <c r="J1079" s="4">
        <v>139</v>
      </c>
      <c r="K1079" s="6">
        <v>51.062803302352897</v>
      </c>
      <c r="L1079">
        <v>2020</v>
      </c>
    </row>
    <row r="1080" spans="1:12">
      <c r="A1080" s="4" t="s">
        <v>11</v>
      </c>
      <c r="B1080" s="4" t="s">
        <v>37</v>
      </c>
      <c r="C1080" s="4">
        <v>25.5</v>
      </c>
      <c r="D1080" s="4">
        <v>6.3</v>
      </c>
      <c r="E1080" s="4">
        <v>6.95</v>
      </c>
      <c r="F1080" s="4">
        <v>145</v>
      </c>
      <c r="G1080" s="4">
        <v>1.4</v>
      </c>
      <c r="H1080" s="4">
        <v>0.72</v>
      </c>
      <c r="I1080" s="4">
        <v>37.5</v>
      </c>
      <c r="J1080" s="4">
        <v>134</v>
      </c>
      <c r="K1080" s="6">
        <v>53.683828028235297</v>
      </c>
      <c r="L1080">
        <v>2020</v>
      </c>
    </row>
    <row r="1081" spans="1:12">
      <c r="A1081" s="4" t="s">
        <v>11</v>
      </c>
      <c r="B1081" s="4" t="s">
        <v>37</v>
      </c>
      <c r="C1081" s="4">
        <v>25.5</v>
      </c>
      <c r="D1081" s="4">
        <v>5.85</v>
      </c>
      <c r="E1081" s="4">
        <v>7.15</v>
      </c>
      <c r="F1081" s="4">
        <v>152.5</v>
      </c>
      <c r="G1081" s="4">
        <v>0.95</v>
      </c>
      <c r="H1081" s="4">
        <v>0.77500000000000002</v>
      </c>
      <c r="I1081" s="4">
        <v>40</v>
      </c>
      <c r="J1081" s="4">
        <v>117</v>
      </c>
      <c r="K1081" s="6">
        <v>51.135697205882302</v>
      </c>
      <c r="L1081">
        <v>2020</v>
      </c>
    </row>
    <row r="1082" spans="1:12">
      <c r="A1082" s="4" t="s">
        <v>11</v>
      </c>
      <c r="B1082" s="4" t="s">
        <v>37</v>
      </c>
      <c r="C1082" s="4">
        <v>25.5</v>
      </c>
      <c r="D1082" s="4">
        <v>6.05</v>
      </c>
      <c r="E1082" s="4">
        <v>6.95</v>
      </c>
      <c r="F1082" s="4">
        <v>143</v>
      </c>
      <c r="G1082" s="4">
        <v>0.95</v>
      </c>
      <c r="H1082" s="4">
        <v>0.755</v>
      </c>
      <c r="I1082" s="4">
        <v>37.5</v>
      </c>
      <c r="J1082" s="4">
        <v>134</v>
      </c>
      <c r="K1082" s="6">
        <v>51.983188948235302</v>
      </c>
      <c r="L1082">
        <v>2020</v>
      </c>
    </row>
    <row r="1083" spans="1:12" ht="27.6">
      <c r="A1083" s="4" t="s">
        <v>11</v>
      </c>
      <c r="B1083" s="8" t="s">
        <v>38</v>
      </c>
      <c r="C1083" s="4">
        <v>20</v>
      </c>
      <c r="D1083" s="4">
        <v>7.8</v>
      </c>
      <c r="E1083" s="4">
        <v>8.15</v>
      </c>
      <c r="F1083" s="4">
        <v>462</v>
      </c>
      <c r="G1083" s="4">
        <v>5.5</v>
      </c>
      <c r="H1083" s="4">
        <v>3.5649999999999999</v>
      </c>
      <c r="I1083" s="4">
        <v>23000</v>
      </c>
      <c r="J1083" s="4">
        <v>40000</v>
      </c>
      <c r="K1083" s="6">
        <v>362.10987412411799</v>
      </c>
      <c r="L1083">
        <v>2020</v>
      </c>
    </row>
    <row r="1084" spans="1:12" ht="27.6">
      <c r="A1084" s="4" t="s">
        <v>11</v>
      </c>
      <c r="B1084" s="8" t="s">
        <v>38</v>
      </c>
      <c r="C1084" s="4">
        <v>24.5</v>
      </c>
      <c r="D1084" s="4">
        <v>4.1500000000000004</v>
      </c>
      <c r="E1084" s="4">
        <v>8</v>
      </c>
      <c r="F1084" s="4">
        <v>335</v>
      </c>
      <c r="G1084" s="4">
        <v>4.3</v>
      </c>
      <c r="H1084" s="4">
        <v>0.84</v>
      </c>
      <c r="I1084" s="4">
        <v>4400</v>
      </c>
      <c r="J1084" s="4">
        <v>6050</v>
      </c>
      <c r="K1084" s="6">
        <v>89.067486885882303</v>
      </c>
      <c r="L1084">
        <v>2020</v>
      </c>
    </row>
    <row r="1085" spans="1:12">
      <c r="A1085" s="4" t="s">
        <v>11</v>
      </c>
      <c r="B1085" s="4" t="s">
        <v>46</v>
      </c>
      <c r="C1085" s="4">
        <v>17</v>
      </c>
      <c r="D1085" s="4">
        <v>7.7</v>
      </c>
      <c r="E1085" s="4">
        <v>7.65</v>
      </c>
      <c r="F1085" s="4">
        <v>400</v>
      </c>
      <c r="G1085" s="4">
        <v>1.8</v>
      </c>
      <c r="H1085" s="4">
        <v>3.5649999999999999</v>
      </c>
      <c r="I1085" s="4">
        <v>415</v>
      </c>
      <c r="J1085" s="4">
        <v>620</v>
      </c>
      <c r="K1085" s="6">
        <v>68.545718129999997</v>
      </c>
      <c r="L1085">
        <v>2020</v>
      </c>
    </row>
    <row r="1086" spans="1:12">
      <c r="A1086" s="4" t="s">
        <v>11</v>
      </c>
      <c r="B1086" s="4" t="s">
        <v>46</v>
      </c>
      <c r="C1086" s="4">
        <v>18.5</v>
      </c>
      <c r="D1086" s="4">
        <v>7.8</v>
      </c>
      <c r="E1086" s="4">
        <v>7.75</v>
      </c>
      <c r="F1086" s="4">
        <v>195</v>
      </c>
      <c r="G1086" s="4">
        <v>1.4</v>
      </c>
      <c r="H1086" s="4">
        <v>3.5649999999999999</v>
      </c>
      <c r="I1086" s="4">
        <v>220</v>
      </c>
      <c r="J1086" s="4">
        <v>350</v>
      </c>
      <c r="K1086" s="6">
        <v>66.148883788823497</v>
      </c>
      <c r="L1086">
        <v>2020</v>
      </c>
    </row>
    <row r="1087" spans="1:12">
      <c r="A1087" s="4" t="s">
        <v>11</v>
      </c>
      <c r="B1087" s="4" t="s">
        <v>47</v>
      </c>
      <c r="C1087" s="4">
        <v>27.5</v>
      </c>
      <c r="D1087" s="4">
        <v>7.6</v>
      </c>
      <c r="E1087" s="4">
        <v>7.7</v>
      </c>
      <c r="F1087" s="4">
        <v>643</v>
      </c>
      <c r="G1087" s="4">
        <v>3.3</v>
      </c>
      <c r="H1087" s="4">
        <v>2.2650000000000001</v>
      </c>
      <c r="I1087" s="4">
        <v>775</v>
      </c>
      <c r="J1087" s="4">
        <v>2050</v>
      </c>
      <c r="K1087" s="6">
        <v>80.4354525594118</v>
      </c>
      <c r="L1087">
        <v>2020</v>
      </c>
    </row>
    <row r="1088" spans="1:12">
      <c r="A1088" s="4" t="s">
        <v>11</v>
      </c>
      <c r="B1088" s="4" t="s">
        <v>47</v>
      </c>
      <c r="C1088" s="4">
        <v>29</v>
      </c>
      <c r="D1088" s="4">
        <v>6.9</v>
      </c>
      <c r="E1088" s="4">
        <v>8.25</v>
      </c>
      <c r="F1088" s="4">
        <v>696.5</v>
      </c>
      <c r="G1088" s="4">
        <v>5.6</v>
      </c>
      <c r="H1088" s="4">
        <v>0.47</v>
      </c>
      <c r="I1088" s="4">
        <v>17600</v>
      </c>
      <c r="J1088" s="4">
        <v>27200</v>
      </c>
      <c r="K1088" s="6">
        <v>263.823671992941</v>
      </c>
      <c r="L1088">
        <v>2020</v>
      </c>
    </row>
    <row r="1089" spans="1:12">
      <c r="A1089" s="4" t="s">
        <v>11</v>
      </c>
      <c r="B1089" s="4" t="s">
        <v>47</v>
      </c>
      <c r="C1089" s="4">
        <v>29</v>
      </c>
      <c r="D1089" s="4">
        <v>6.65</v>
      </c>
      <c r="E1089" s="4">
        <v>8.3000000000000007</v>
      </c>
      <c r="F1089" s="4">
        <v>690.5</v>
      </c>
      <c r="G1089" s="4">
        <v>5</v>
      </c>
      <c r="H1089" s="4">
        <v>0.56499999999999995</v>
      </c>
      <c r="I1089" s="4">
        <v>29000</v>
      </c>
      <c r="J1089" s="4">
        <v>50000</v>
      </c>
      <c r="K1089" s="6">
        <v>429.943207712353</v>
      </c>
      <c r="L1089">
        <v>2020</v>
      </c>
    </row>
    <row r="1090" spans="1:12">
      <c r="A1090" s="4" t="s">
        <v>11</v>
      </c>
      <c r="B1090" s="4" t="s">
        <v>47</v>
      </c>
      <c r="C1090" s="4">
        <v>28.5</v>
      </c>
      <c r="D1090" s="4">
        <v>7.35</v>
      </c>
      <c r="E1090" s="4">
        <v>8.35</v>
      </c>
      <c r="F1090" s="4">
        <v>707.5</v>
      </c>
      <c r="G1090" s="4">
        <v>4.4000000000000004</v>
      </c>
      <c r="H1090" s="4">
        <v>0.5</v>
      </c>
      <c r="I1090" s="4">
        <v>11100</v>
      </c>
      <c r="J1090" s="4">
        <v>17700</v>
      </c>
      <c r="K1090" s="6">
        <v>196.224068311765</v>
      </c>
      <c r="L1090">
        <v>2020</v>
      </c>
    </row>
    <row r="1091" spans="1:12">
      <c r="A1091" s="4" t="s">
        <v>11</v>
      </c>
      <c r="B1091" s="4" t="s">
        <v>47</v>
      </c>
      <c r="C1091" s="4">
        <v>22.5</v>
      </c>
      <c r="D1091" s="4">
        <v>6.9</v>
      </c>
      <c r="E1091" s="4">
        <v>7.25</v>
      </c>
      <c r="F1091" s="4">
        <v>73</v>
      </c>
      <c r="G1091" s="4">
        <v>1.9</v>
      </c>
      <c r="H1091" s="4">
        <v>1.0249999999999999</v>
      </c>
      <c r="I1091" s="4">
        <v>8050</v>
      </c>
      <c r="J1091" s="4">
        <v>10500</v>
      </c>
      <c r="K1091" s="6">
        <v>134.03180971470599</v>
      </c>
      <c r="L1091">
        <v>2020</v>
      </c>
    </row>
    <row r="1092" spans="1:12">
      <c r="A1092" s="4" t="s">
        <v>11</v>
      </c>
      <c r="B1092" s="4" t="s">
        <v>47</v>
      </c>
      <c r="C1092" s="4">
        <v>12.5</v>
      </c>
      <c r="D1092" s="4">
        <v>6.4</v>
      </c>
      <c r="E1092" s="4">
        <v>7.05</v>
      </c>
      <c r="F1092" s="4">
        <v>73</v>
      </c>
      <c r="G1092" s="4">
        <v>1.9</v>
      </c>
      <c r="H1092" s="4">
        <v>1.345</v>
      </c>
      <c r="I1092" s="4">
        <v>1745</v>
      </c>
      <c r="J1092" s="4">
        <v>8585</v>
      </c>
      <c r="K1092" s="6">
        <v>116.60460783705901</v>
      </c>
      <c r="L1092">
        <v>2020</v>
      </c>
    </row>
    <row r="1093" spans="1:12">
      <c r="A1093" s="4" t="s">
        <v>11</v>
      </c>
      <c r="B1093" s="4" t="s">
        <v>47</v>
      </c>
      <c r="C1093" s="4">
        <v>14</v>
      </c>
      <c r="D1093" s="4">
        <v>7.3</v>
      </c>
      <c r="E1093" s="4">
        <v>7.35</v>
      </c>
      <c r="F1093" s="4">
        <v>23</v>
      </c>
      <c r="G1093" s="4">
        <v>1.1000000000000001</v>
      </c>
      <c r="H1093" s="4">
        <v>0.73</v>
      </c>
      <c r="I1093" s="4">
        <v>155</v>
      </c>
      <c r="J1093" s="4">
        <v>605</v>
      </c>
      <c r="K1093" s="6">
        <v>63.108403783529397</v>
      </c>
      <c r="L1093">
        <v>2020</v>
      </c>
    </row>
    <row r="1094" spans="1:12">
      <c r="A1094" s="4" t="s">
        <v>11</v>
      </c>
      <c r="B1094" s="4" t="s">
        <v>47</v>
      </c>
      <c r="C1094" s="4">
        <v>7.5</v>
      </c>
      <c r="D1094" s="4">
        <v>7.85</v>
      </c>
      <c r="E1094" s="4">
        <v>7.35</v>
      </c>
      <c r="F1094" s="4">
        <v>20</v>
      </c>
      <c r="G1094" s="4">
        <v>1.1000000000000001</v>
      </c>
      <c r="H1094" s="4">
        <v>0.56000000000000005</v>
      </c>
      <c r="I1094" s="4">
        <v>120</v>
      </c>
      <c r="J1094" s="4">
        <v>210</v>
      </c>
      <c r="K1094" s="6">
        <v>63.415037843529397</v>
      </c>
      <c r="L1094">
        <v>2020</v>
      </c>
    </row>
    <row r="1095" spans="1:12">
      <c r="A1095" s="4" t="s">
        <v>11</v>
      </c>
      <c r="B1095" s="4" t="s">
        <v>47</v>
      </c>
      <c r="C1095" s="4">
        <v>26.5</v>
      </c>
      <c r="D1095" s="4">
        <v>8.3000000000000007</v>
      </c>
      <c r="E1095" s="4">
        <v>7.35</v>
      </c>
      <c r="F1095" s="4">
        <v>172</v>
      </c>
      <c r="G1095" s="4">
        <v>1.75</v>
      </c>
      <c r="H1095" s="4">
        <v>0.3</v>
      </c>
      <c r="I1095" s="4">
        <v>1075</v>
      </c>
      <c r="J1095" s="4">
        <v>1515</v>
      </c>
      <c r="K1095" s="6">
        <v>76.719076673529401</v>
      </c>
      <c r="L1095">
        <v>2020</v>
      </c>
    </row>
    <row r="1096" spans="1:12">
      <c r="A1096" s="4" t="s">
        <v>11</v>
      </c>
      <c r="B1096" s="4" t="s">
        <v>47</v>
      </c>
      <c r="C1096" s="4">
        <v>26.5</v>
      </c>
      <c r="D1096" s="4">
        <v>9</v>
      </c>
      <c r="E1096" s="4">
        <v>7.8</v>
      </c>
      <c r="F1096" s="4">
        <v>390.5</v>
      </c>
      <c r="G1096" s="4">
        <v>3.45</v>
      </c>
      <c r="H1096" s="4">
        <v>0.3</v>
      </c>
      <c r="I1096" s="4">
        <v>3300</v>
      </c>
      <c r="J1096" s="4">
        <v>6100</v>
      </c>
      <c r="K1096" s="6">
        <v>117.409702638235</v>
      </c>
      <c r="L1096">
        <v>2020</v>
      </c>
    </row>
    <row r="1097" spans="1:12">
      <c r="A1097" s="4" t="s">
        <v>11</v>
      </c>
      <c r="B1097" s="4" t="s">
        <v>47</v>
      </c>
      <c r="C1097" s="4">
        <v>23.5</v>
      </c>
      <c r="D1097" s="4">
        <v>7.4</v>
      </c>
      <c r="E1097" s="4">
        <v>7.75</v>
      </c>
      <c r="F1097" s="4">
        <v>70.5</v>
      </c>
      <c r="G1097" s="4">
        <v>1.75</v>
      </c>
      <c r="H1097" s="4">
        <v>1.53</v>
      </c>
      <c r="I1097" s="4">
        <v>695</v>
      </c>
      <c r="J1097" s="4">
        <v>2100</v>
      </c>
      <c r="K1097" s="6">
        <v>76.114559268823498</v>
      </c>
      <c r="L1097">
        <v>2020</v>
      </c>
    </row>
    <row r="1098" spans="1:12">
      <c r="A1098" s="4" t="s">
        <v>11</v>
      </c>
      <c r="B1098" s="4" t="s">
        <v>47</v>
      </c>
      <c r="C1098" s="4">
        <v>15.5</v>
      </c>
      <c r="D1098" s="4">
        <v>7.65</v>
      </c>
      <c r="E1098" s="4">
        <v>7.4</v>
      </c>
      <c r="F1098" s="4">
        <v>23</v>
      </c>
      <c r="G1098" s="4">
        <v>1.55</v>
      </c>
      <c r="H1098" s="4">
        <v>1.53</v>
      </c>
      <c r="I1098" s="4">
        <v>685</v>
      </c>
      <c r="J1098" s="4">
        <v>1785</v>
      </c>
      <c r="K1098" s="6">
        <v>74.223898862941198</v>
      </c>
      <c r="L1098">
        <v>2020</v>
      </c>
    </row>
    <row r="1099" spans="1:12">
      <c r="A1099" s="4" t="s">
        <v>11</v>
      </c>
      <c r="B1099" s="4" t="s">
        <v>47</v>
      </c>
      <c r="C1099" s="4">
        <v>9</v>
      </c>
      <c r="D1099" s="4">
        <v>7.35</v>
      </c>
      <c r="E1099" s="4">
        <v>7.4</v>
      </c>
      <c r="F1099" s="4">
        <v>72.5</v>
      </c>
      <c r="G1099" s="4">
        <v>1.2</v>
      </c>
      <c r="H1099" s="4">
        <v>1.29</v>
      </c>
      <c r="I1099" s="4">
        <v>160</v>
      </c>
      <c r="J1099" s="4">
        <v>220</v>
      </c>
      <c r="K1099" s="6">
        <v>60.996031832941199</v>
      </c>
      <c r="L1099">
        <v>2020</v>
      </c>
    </row>
    <row r="1100" spans="1:12" ht="28.8">
      <c r="A1100" s="1" t="s">
        <v>11</v>
      </c>
      <c r="B1100" s="7" t="s">
        <v>12</v>
      </c>
      <c r="C1100" s="1">
        <v>23</v>
      </c>
      <c r="D1100" s="1">
        <v>5.2</v>
      </c>
      <c r="E1100" s="1">
        <v>7.45</v>
      </c>
      <c r="F1100" s="1">
        <v>34865</v>
      </c>
      <c r="G1100" s="1">
        <v>2.5</v>
      </c>
      <c r="H1100" s="1">
        <v>1.63</v>
      </c>
      <c r="I1100" s="1">
        <v>3.5</v>
      </c>
      <c r="J1100">
        <v>905</v>
      </c>
      <c r="K1100" s="6">
        <v>224.864376042353</v>
      </c>
      <c r="L1100">
        <v>2019</v>
      </c>
    </row>
    <row r="1101" spans="1:12" ht="28.8">
      <c r="A1101" s="1" t="s">
        <v>11</v>
      </c>
      <c r="B1101" s="7" t="s">
        <v>12</v>
      </c>
      <c r="C1101" s="1">
        <v>27</v>
      </c>
      <c r="D1101" s="1">
        <v>5.9</v>
      </c>
      <c r="E1101" s="1">
        <v>7.75</v>
      </c>
      <c r="F1101" s="1">
        <v>1332</v>
      </c>
      <c r="G1101" s="1">
        <v>2.9</v>
      </c>
      <c r="H1101" s="1">
        <v>2.91</v>
      </c>
      <c r="I1101" s="1">
        <v>17</v>
      </c>
      <c r="J1101">
        <v>625</v>
      </c>
      <c r="K1101" s="6">
        <v>63.2618415788235</v>
      </c>
      <c r="L1101">
        <v>2019</v>
      </c>
    </row>
    <row r="1102" spans="1:12" ht="28.8">
      <c r="A1102" s="1" t="s">
        <v>11</v>
      </c>
      <c r="B1102" s="7" t="s">
        <v>12</v>
      </c>
      <c r="C1102" s="1">
        <v>26.5</v>
      </c>
      <c r="D1102" s="1">
        <v>5.6</v>
      </c>
      <c r="E1102" s="1">
        <v>7.65</v>
      </c>
      <c r="F1102" s="1">
        <v>7854.5</v>
      </c>
      <c r="G1102" s="1">
        <v>3.55</v>
      </c>
      <c r="H1102" s="1">
        <v>1.7350000000000001</v>
      </c>
      <c r="I1102" s="1">
        <v>12</v>
      </c>
      <c r="J1102">
        <v>725</v>
      </c>
      <c r="K1102" s="6">
        <v>94.283274820000003</v>
      </c>
      <c r="L1102">
        <v>2019</v>
      </c>
    </row>
    <row r="1103" spans="1:12">
      <c r="A1103" s="1" t="s">
        <v>11</v>
      </c>
      <c r="B1103" s="1" t="s">
        <v>13</v>
      </c>
      <c r="C1103" s="1">
        <v>28</v>
      </c>
      <c r="D1103" s="1">
        <v>7.8</v>
      </c>
      <c r="E1103" s="1">
        <v>7.55</v>
      </c>
      <c r="F1103" s="1">
        <v>208.5</v>
      </c>
      <c r="G1103" s="1">
        <v>3.75</v>
      </c>
      <c r="H1103" s="1">
        <v>1.55</v>
      </c>
      <c r="I1103" s="1">
        <v>181</v>
      </c>
      <c r="J1103">
        <v>930</v>
      </c>
      <c r="K1103" s="6">
        <v>71.110910791176494</v>
      </c>
      <c r="L1103">
        <v>2019</v>
      </c>
    </row>
    <row r="1104" spans="1:12">
      <c r="A1104" s="1" t="s">
        <v>11</v>
      </c>
      <c r="B1104" s="1" t="s">
        <v>13</v>
      </c>
      <c r="C1104" s="1">
        <v>22.5</v>
      </c>
      <c r="D1104" s="1">
        <v>4.3</v>
      </c>
      <c r="E1104" s="1">
        <v>7</v>
      </c>
      <c r="F1104" s="1">
        <v>128.5</v>
      </c>
      <c r="G1104" s="1">
        <v>9.65</v>
      </c>
      <c r="H1104" s="1">
        <v>1.6</v>
      </c>
      <c r="I1104" s="1">
        <v>515</v>
      </c>
      <c r="J1104">
        <v>1360</v>
      </c>
      <c r="K1104" s="6">
        <v>55.051512967647</v>
      </c>
      <c r="L1104">
        <v>2019</v>
      </c>
    </row>
    <row r="1105" spans="1:12">
      <c r="A1105" s="1" t="s">
        <v>11</v>
      </c>
      <c r="B1105" s="1" t="s">
        <v>13</v>
      </c>
      <c r="C1105" s="1">
        <v>29</v>
      </c>
      <c r="D1105" s="1">
        <v>5.2</v>
      </c>
      <c r="E1105" s="1">
        <v>7.65</v>
      </c>
      <c r="F1105" s="1">
        <v>132</v>
      </c>
      <c r="G1105" s="1">
        <v>2.2000000000000002</v>
      </c>
      <c r="H1105" s="1">
        <v>1.45</v>
      </c>
      <c r="I1105" s="1">
        <v>181</v>
      </c>
      <c r="J1105">
        <v>1300</v>
      </c>
      <c r="K1105" s="6">
        <v>57.586433100000001</v>
      </c>
      <c r="L1105">
        <v>2019</v>
      </c>
    </row>
    <row r="1106" spans="1:12">
      <c r="A1106" s="1" t="s">
        <v>11</v>
      </c>
      <c r="B1106" s="1" t="s">
        <v>13</v>
      </c>
      <c r="C1106" s="1">
        <v>28</v>
      </c>
      <c r="D1106" s="1">
        <v>6.85</v>
      </c>
      <c r="E1106" s="1">
        <v>7.5</v>
      </c>
      <c r="F1106" s="1">
        <v>210.5</v>
      </c>
      <c r="G1106" s="1">
        <v>3.6</v>
      </c>
      <c r="H1106" s="1">
        <v>1.6</v>
      </c>
      <c r="I1106" s="1">
        <v>366</v>
      </c>
      <c r="J1106">
        <v>1110</v>
      </c>
      <c r="K1106" s="6">
        <v>66.679106711764703</v>
      </c>
      <c r="L1106">
        <v>2019</v>
      </c>
    </row>
    <row r="1107" spans="1:12">
      <c r="A1107" s="1" t="s">
        <v>11</v>
      </c>
      <c r="B1107" s="1" t="s">
        <v>13</v>
      </c>
      <c r="C1107" s="1">
        <v>23</v>
      </c>
      <c r="D1107" s="1">
        <v>4.75</v>
      </c>
      <c r="E1107" s="1">
        <v>6.9</v>
      </c>
      <c r="F1107" s="1">
        <v>107</v>
      </c>
      <c r="G1107" s="1">
        <v>2.6</v>
      </c>
      <c r="H1107" s="1">
        <v>1</v>
      </c>
      <c r="I1107" s="1">
        <v>515</v>
      </c>
      <c r="J1107">
        <v>1360</v>
      </c>
      <c r="K1107" s="6">
        <v>53.897299658823499</v>
      </c>
      <c r="L1107">
        <v>2019</v>
      </c>
    </row>
    <row r="1108" spans="1:12">
      <c r="A1108" s="1" t="s">
        <v>11</v>
      </c>
      <c r="B1108" s="1" t="s">
        <v>13</v>
      </c>
      <c r="C1108" s="1">
        <v>24.5</v>
      </c>
      <c r="D1108" s="1">
        <v>5.9</v>
      </c>
      <c r="E1108" s="1">
        <v>7.25</v>
      </c>
      <c r="F1108" s="1">
        <v>39</v>
      </c>
      <c r="G1108" s="1">
        <v>1.8</v>
      </c>
      <c r="H1108" s="1">
        <v>0.9</v>
      </c>
      <c r="I1108" s="1">
        <v>151</v>
      </c>
      <c r="J1108">
        <v>361</v>
      </c>
      <c r="K1108" s="6">
        <v>53.297202364705903</v>
      </c>
      <c r="L1108">
        <v>2019</v>
      </c>
    </row>
    <row r="1109" spans="1:12">
      <c r="A1109" s="1" t="s">
        <v>11</v>
      </c>
      <c r="B1109" s="1" t="s">
        <v>14</v>
      </c>
      <c r="C1109" s="1">
        <v>24</v>
      </c>
      <c r="D1109" s="1">
        <v>9.5500000000000007</v>
      </c>
      <c r="E1109" s="1">
        <v>7.95</v>
      </c>
      <c r="F1109" s="1">
        <v>302.5</v>
      </c>
      <c r="G1109" s="1">
        <v>2.8</v>
      </c>
      <c r="H1109" s="1">
        <v>0.09</v>
      </c>
      <c r="I1109" s="1">
        <v>5500</v>
      </c>
      <c r="J1109">
        <v>11000</v>
      </c>
      <c r="K1109" s="6">
        <v>156.254757856471</v>
      </c>
      <c r="L1109">
        <v>2019</v>
      </c>
    </row>
    <row r="1110" spans="1:12">
      <c r="A1110" s="1" t="s">
        <v>11</v>
      </c>
      <c r="B1110" s="1" t="s">
        <v>14</v>
      </c>
      <c r="C1110" s="1">
        <v>25.5</v>
      </c>
      <c r="D1110" s="1">
        <v>11.4</v>
      </c>
      <c r="E1110" s="1">
        <v>8.75</v>
      </c>
      <c r="F1110" s="1">
        <v>629</v>
      </c>
      <c r="G1110" s="1">
        <v>5.7</v>
      </c>
      <c r="H1110" s="1">
        <v>0.84499999999999997</v>
      </c>
      <c r="I1110" s="1">
        <v>11090</v>
      </c>
      <c r="J1110">
        <v>27600</v>
      </c>
      <c r="K1110" s="6">
        <v>294.02368463705898</v>
      </c>
      <c r="L1110">
        <v>2019</v>
      </c>
    </row>
    <row r="1111" spans="1:12">
      <c r="A1111" s="1" t="s">
        <v>11</v>
      </c>
      <c r="B1111" s="1" t="s">
        <v>14</v>
      </c>
      <c r="C1111" s="1">
        <v>24.5</v>
      </c>
      <c r="D1111" s="1">
        <v>8.75</v>
      </c>
      <c r="E1111" s="1">
        <v>8.9499999999999993</v>
      </c>
      <c r="F1111" s="1">
        <v>1029</v>
      </c>
      <c r="G1111" s="1">
        <v>9.1999999999999993</v>
      </c>
      <c r="H1111" s="1">
        <v>1.075</v>
      </c>
      <c r="I1111" s="1">
        <v>18200</v>
      </c>
      <c r="J1111">
        <v>81650</v>
      </c>
      <c r="K1111" s="6">
        <v>680.32894511470602</v>
      </c>
      <c r="L1111">
        <v>2019</v>
      </c>
    </row>
    <row r="1112" spans="1:12">
      <c r="A1112" s="1" t="s">
        <v>11</v>
      </c>
      <c r="B1112" s="1" t="s">
        <v>42</v>
      </c>
      <c r="C1112" s="1">
        <v>22.75</v>
      </c>
      <c r="D1112" s="1">
        <v>7.9</v>
      </c>
      <c r="E1112" s="1">
        <v>7.85</v>
      </c>
      <c r="F1112" s="1">
        <v>250</v>
      </c>
      <c r="G1112" s="1">
        <v>10</v>
      </c>
      <c r="H1112" s="1">
        <v>1.5</v>
      </c>
      <c r="I1112" s="1">
        <v>2450001</v>
      </c>
      <c r="J1112">
        <v>271000002</v>
      </c>
      <c r="K1112" s="6">
        <v>1994628.74841712</v>
      </c>
      <c r="L1112">
        <v>2019</v>
      </c>
    </row>
    <row r="1113" spans="1:12">
      <c r="A1113" s="1" t="s">
        <v>11</v>
      </c>
      <c r="B1113" s="1" t="s">
        <v>43</v>
      </c>
      <c r="C1113" s="1">
        <v>31</v>
      </c>
      <c r="D1113" s="1">
        <v>6.35</v>
      </c>
      <c r="E1113" s="1">
        <v>7.35</v>
      </c>
      <c r="F1113" s="1">
        <v>592.25</v>
      </c>
      <c r="G1113" s="1">
        <v>6.65</v>
      </c>
      <c r="H1113" s="1">
        <v>0</v>
      </c>
      <c r="I1113" s="1">
        <v>91</v>
      </c>
      <c r="J1113">
        <v>801</v>
      </c>
      <c r="K1113" s="6">
        <v>64.430739723529399</v>
      </c>
      <c r="L1113">
        <v>2019</v>
      </c>
    </row>
    <row r="1114" spans="1:12">
      <c r="A1114" s="1" t="s">
        <v>11</v>
      </c>
      <c r="B1114" s="1" t="s">
        <v>16</v>
      </c>
      <c r="C1114" s="1">
        <v>7.4</v>
      </c>
      <c r="D1114" s="1">
        <v>6.8</v>
      </c>
      <c r="E1114" s="1">
        <v>7.4</v>
      </c>
      <c r="F1114" s="1">
        <v>1014.5</v>
      </c>
      <c r="G1114" s="1">
        <v>16</v>
      </c>
      <c r="H1114" s="1">
        <v>2.86</v>
      </c>
      <c r="I1114" s="1">
        <v>11000</v>
      </c>
      <c r="J1114">
        <v>17000</v>
      </c>
      <c r="K1114" s="6">
        <v>193.235332372941</v>
      </c>
      <c r="L1114">
        <v>2019</v>
      </c>
    </row>
    <row r="1115" spans="1:12">
      <c r="A1115" s="1" t="s">
        <v>11</v>
      </c>
      <c r="B1115" s="1" t="s">
        <v>16</v>
      </c>
      <c r="C1115" s="1">
        <v>8</v>
      </c>
      <c r="D1115" s="1">
        <v>2.8</v>
      </c>
      <c r="E1115" s="1">
        <v>8.1</v>
      </c>
      <c r="F1115" s="1">
        <v>6505</v>
      </c>
      <c r="G1115" s="1">
        <v>49.5</v>
      </c>
      <c r="H1115" s="1">
        <v>2.3849999999999998</v>
      </c>
      <c r="I1115" s="1">
        <v>17000</v>
      </c>
      <c r="J1115">
        <v>22000</v>
      </c>
      <c r="K1115" s="6">
        <v>251.26042483470599</v>
      </c>
      <c r="L1115">
        <v>2019</v>
      </c>
    </row>
    <row r="1116" spans="1:12">
      <c r="A1116" s="1" t="s">
        <v>11</v>
      </c>
      <c r="B1116" s="1" t="s">
        <v>16</v>
      </c>
      <c r="C1116" s="1">
        <v>24.75</v>
      </c>
      <c r="D1116" s="1">
        <v>5.4</v>
      </c>
      <c r="E1116" s="1">
        <v>7.15</v>
      </c>
      <c r="F1116" s="1">
        <v>269</v>
      </c>
      <c r="G1116" s="1">
        <v>4.4000000000000004</v>
      </c>
      <c r="H1116" s="1">
        <v>1.17</v>
      </c>
      <c r="I1116" s="1">
        <v>1210</v>
      </c>
      <c r="J1116">
        <v>8700</v>
      </c>
      <c r="K1116" s="6">
        <v>113.944650045882</v>
      </c>
      <c r="L1116">
        <v>2019</v>
      </c>
    </row>
    <row r="1117" spans="1:12">
      <c r="A1117" s="1" t="s">
        <v>11</v>
      </c>
      <c r="B1117" s="1" t="s">
        <v>16</v>
      </c>
      <c r="C1117" s="1">
        <v>8.6999999999999993</v>
      </c>
      <c r="D1117" s="1">
        <v>16.399999999999999</v>
      </c>
      <c r="E1117" s="1">
        <v>9.1999999999999993</v>
      </c>
      <c r="F1117" s="1">
        <v>808</v>
      </c>
      <c r="G1117" s="1">
        <v>30</v>
      </c>
      <c r="H1117" s="1">
        <v>1.02</v>
      </c>
      <c r="I1117" s="1">
        <v>49000</v>
      </c>
      <c r="J1117">
        <v>130000</v>
      </c>
      <c r="K1117" s="6">
        <v>1090.85849505176</v>
      </c>
      <c r="L1117">
        <v>2019</v>
      </c>
    </row>
    <row r="1118" spans="1:12">
      <c r="A1118" s="1" t="s">
        <v>11</v>
      </c>
      <c r="B1118" s="1" t="s">
        <v>18</v>
      </c>
      <c r="C1118" s="1">
        <v>27.5</v>
      </c>
      <c r="D1118" s="1">
        <v>7.4</v>
      </c>
      <c r="E1118" s="1">
        <v>8.6</v>
      </c>
      <c r="F1118" s="1">
        <v>2905</v>
      </c>
      <c r="G1118" s="1">
        <v>17.5</v>
      </c>
      <c r="H1118" s="1">
        <v>0.17499999999999999</v>
      </c>
      <c r="I1118" s="1">
        <v>29</v>
      </c>
      <c r="J1118">
        <v>330</v>
      </c>
      <c r="K1118" s="6">
        <v>86.376698908823499</v>
      </c>
      <c r="L1118">
        <v>2019</v>
      </c>
    </row>
    <row r="1119" spans="1:12">
      <c r="A1119" s="1" t="s">
        <v>11</v>
      </c>
      <c r="B1119" s="1" t="s">
        <v>18</v>
      </c>
      <c r="C1119" s="1">
        <v>28.5</v>
      </c>
      <c r="D1119" s="1">
        <v>7.15</v>
      </c>
      <c r="E1119" s="1">
        <v>7.85</v>
      </c>
      <c r="F1119" s="1">
        <v>471</v>
      </c>
      <c r="G1119" s="1">
        <v>8.5</v>
      </c>
      <c r="H1119" s="1">
        <v>0.14000000000000001</v>
      </c>
      <c r="I1119" s="1">
        <v>35</v>
      </c>
      <c r="J1119">
        <v>246</v>
      </c>
      <c r="K1119" s="6">
        <v>66.396363097647097</v>
      </c>
      <c r="L1119">
        <v>2019</v>
      </c>
    </row>
    <row r="1120" spans="1:12">
      <c r="A1120" s="1" t="s">
        <v>11</v>
      </c>
      <c r="B1120" s="1" t="s">
        <v>18</v>
      </c>
      <c r="C1120" s="1">
        <v>14.5</v>
      </c>
      <c r="D1120" s="1">
        <v>7.15</v>
      </c>
      <c r="E1120" s="1">
        <v>7.95</v>
      </c>
      <c r="F1120" s="1">
        <v>257</v>
      </c>
      <c r="G1120" s="1">
        <v>0.5</v>
      </c>
      <c r="H1120" s="1">
        <v>0.55500000000000005</v>
      </c>
      <c r="I1120" s="1">
        <v>3</v>
      </c>
      <c r="J1120">
        <v>25.5</v>
      </c>
      <c r="K1120" s="6">
        <v>60.026040186470603</v>
      </c>
      <c r="L1120">
        <v>2019</v>
      </c>
    </row>
    <row r="1121" spans="1:12">
      <c r="A1121" s="1" t="s">
        <v>11</v>
      </c>
      <c r="B1121" s="1" t="s">
        <v>18</v>
      </c>
      <c r="C1121" s="1">
        <v>15.15</v>
      </c>
      <c r="D1121" s="1">
        <v>3.75</v>
      </c>
      <c r="E1121" s="1">
        <v>7.85</v>
      </c>
      <c r="F1121" s="1">
        <v>2222.5</v>
      </c>
      <c r="G1121" s="1">
        <v>5.95</v>
      </c>
      <c r="H1121" s="1">
        <v>0.57999999999999996</v>
      </c>
      <c r="I1121" s="1">
        <v>118</v>
      </c>
      <c r="J1121">
        <v>351.5</v>
      </c>
      <c r="K1121" s="6">
        <v>54.521879627647102</v>
      </c>
      <c r="L1121">
        <v>2019</v>
      </c>
    </row>
    <row r="1122" spans="1:12">
      <c r="A1122" s="1" t="s">
        <v>11</v>
      </c>
      <c r="B1122" s="1" t="s">
        <v>18</v>
      </c>
      <c r="C1122" s="1">
        <v>27</v>
      </c>
      <c r="D1122" s="1">
        <v>7.25</v>
      </c>
      <c r="E1122" s="1">
        <v>8.35</v>
      </c>
      <c r="F1122" s="1">
        <v>1383.5</v>
      </c>
      <c r="G1122" s="1">
        <v>2.85</v>
      </c>
      <c r="H1122" s="1">
        <v>0.15</v>
      </c>
      <c r="I1122" s="1">
        <v>68.5</v>
      </c>
      <c r="J1122">
        <v>140</v>
      </c>
      <c r="K1122" s="6">
        <v>68.929590561764698</v>
      </c>
      <c r="L1122">
        <v>2019</v>
      </c>
    </row>
    <row r="1123" spans="1:12">
      <c r="A1123" s="1" t="s">
        <v>11</v>
      </c>
      <c r="B1123" s="1" t="s">
        <v>18</v>
      </c>
      <c r="C1123" s="1">
        <v>26.5</v>
      </c>
      <c r="D1123" s="1">
        <v>5.3</v>
      </c>
      <c r="E1123" s="1">
        <v>7.9</v>
      </c>
      <c r="F1123" s="1">
        <v>1690</v>
      </c>
      <c r="G1123" s="1">
        <v>3.35</v>
      </c>
      <c r="H1123" s="1">
        <v>3.06</v>
      </c>
      <c r="I1123" s="1">
        <v>62</v>
      </c>
      <c r="J1123">
        <v>188</v>
      </c>
      <c r="K1123" s="6">
        <v>58.804511417058798</v>
      </c>
      <c r="L1123">
        <v>2019</v>
      </c>
    </row>
    <row r="1124" spans="1:12">
      <c r="A1124" s="1" t="s">
        <v>11</v>
      </c>
      <c r="B1124" s="1" t="s">
        <v>18</v>
      </c>
      <c r="C1124" s="1">
        <v>25.5</v>
      </c>
      <c r="D1124" s="1">
        <v>6</v>
      </c>
      <c r="E1124" s="1">
        <v>7.65</v>
      </c>
      <c r="F1124" s="1">
        <v>486</v>
      </c>
      <c r="G1124" s="1">
        <v>5.2</v>
      </c>
      <c r="H1124" s="1">
        <v>0.28999999999999998</v>
      </c>
      <c r="I1124" s="1">
        <v>7</v>
      </c>
      <c r="J1124">
        <v>21</v>
      </c>
      <c r="K1124" s="6">
        <v>56.02448098</v>
      </c>
      <c r="L1124">
        <v>2019</v>
      </c>
    </row>
    <row r="1125" spans="1:12">
      <c r="A1125" s="1" t="s">
        <v>11</v>
      </c>
      <c r="B1125" s="1" t="s">
        <v>18</v>
      </c>
      <c r="C1125" s="1">
        <v>23</v>
      </c>
      <c r="D1125" s="1">
        <v>9.3000000000000007</v>
      </c>
      <c r="E1125" s="1">
        <v>7.9</v>
      </c>
      <c r="F1125" s="1">
        <v>1068.5</v>
      </c>
      <c r="G1125" s="1">
        <v>139.4</v>
      </c>
      <c r="H1125" s="1">
        <v>0.04</v>
      </c>
      <c r="I1125" s="1">
        <v>6.5</v>
      </c>
      <c r="J1125">
        <v>29.5</v>
      </c>
      <c r="K1125" s="6">
        <v>144.72213782705899</v>
      </c>
      <c r="L1125">
        <v>2019</v>
      </c>
    </row>
    <row r="1126" spans="1:12">
      <c r="A1126" s="1" t="s">
        <v>11</v>
      </c>
      <c r="B1126" s="1" t="s">
        <v>18</v>
      </c>
      <c r="C1126" s="1">
        <v>27</v>
      </c>
      <c r="D1126" s="1">
        <v>5.35</v>
      </c>
      <c r="E1126" s="1">
        <v>8.3000000000000007</v>
      </c>
      <c r="F1126" s="1">
        <v>1364</v>
      </c>
      <c r="G1126" s="1">
        <v>2.0499999999999998</v>
      </c>
      <c r="H1126" s="1">
        <v>0.56000000000000005</v>
      </c>
      <c r="I1126" s="1">
        <v>61</v>
      </c>
      <c r="J1126">
        <v>280.5</v>
      </c>
      <c r="K1126" s="6">
        <v>58.209929352352901</v>
      </c>
      <c r="L1126">
        <v>2019</v>
      </c>
    </row>
    <row r="1127" spans="1:12">
      <c r="A1127" s="1" t="s">
        <v>11</v>
      </c>
      <c r="B1127" s="1" t="s">
        <v>18</v>
      </c>
      <c r="C1127" s="1">
        <v>29.5</v>
      </c>
      <c r="D1127" s="1">
        <v>7.1</v>
      </c>
      <c r="E1127" s="1">
        <v>8</v>
      </c>
      <c r="F1127" s="1">
        <v>949.5</v>
      </c>
      <c r="G1127" s="1">
        <v>0.65</v>
      </c>
      <c r="H1127" s="1">
        <v>0.29499999999999998</v>
      </c>
      <c r="I1127" s="1">
        <v>21.5</v>
      </c>
      <c r="J1127">
        <v>71.5</v>
      </c>
      <c r="K1127" s="6">
        <v>63.628450545882401</v>
      </c>
      <c r="L1127">
        <v>2019</v>
      </c>
    </row>
    <row r="1128" spans="1:12">
      <c r="A1128" s="1" t="s">
        <v>11</v>
      </c>
      <c r="B1128" s="1" t="s">
        <v>18</v>
      </c>
      <c r="C1128" s="1">
        <v>27.5</v>
      </c>
      <c r="D1128" s="1">
        <v>6.65</v>
      </c>
      <c r="E1128" s="1">
        <v>7.7</v>
      </c>
      <c r="F1128" s="1">
        <v>561.5</v>
      </c>
      <c r="G1128" s="1">
        <v>1.1000000000000001</v>
      </c>
      <c r="H1128" s="1">
        <v>0.09</v>
      </c>
      <c r="I1128" s="1">
        <v>8.5</v>
      </c>
      <c r="J1128">
        <v>59.5</v>
      </c>
      <c r="K1128" s="6">
        <v>58.5839785094118</v>
      </c>
      <c r="L1128">
        <v>2019</v>
      </c>
    </row>
    <row r="1129" spans="1:12">
      <c r="A1129" s="1" t="s">
        <v>11</v>
      </c>
      <c r="B1129" s="1" t="s">
        <v>18</v>
      </c>
      <c r="C1129" s="1">
        <v>25</v>
      </c>
      <c r="D1129" s="1">
        <v>6.1</v>
      </c>
      <c r="E1129" s="1">
        <v>8</v>
      </c>
      <c r="F1129" s="1">
        <v>834</v>
      </c>
      <c r="G1129" s="1">
        <v>1.8</v>
      </c>
      <c r="H1129" s="1">
        <v>2.5000000000000001E-2</v>
      </c>
      <c r="I1129" s="1">
        <v>2</v>
      </c>
      <c r="J1129">
        <v>2774.3150000000001</v>
      </c>
      <c r="K1129" s="6">
        <v>77.614506955882405</v>
      </c>
      <c r="L1129">
        <v>2019</v>
      </c>
    </row>
    <row r="1130" spans="1:12">
      <c r="A1130" s="1" t="s">
        <v>11</v>
      </c>
      <c r="B1130" s="1" t="s">
        <v>18</v>
      </c>
      <c r="C1130" s="1">
        <v>28.5</v>
      </c>
      <c r="D1130" s="1">
        <v>6.35</v>
      </c>
      <c r="E1130" s="1">
        <v>7.95</v>
      </c>
      <c r="F1130" s="1">
        <v>1568</v>
      </c>
      <c r="G1130" s="1">
        <v>1.3</v>
      </c>
      <c r="H1130" s="1">
        <v>0.16500000000000001</v>
      </c>
      <c r="I1130" s="1">
        <v>3.5</v>
      </c>
      <c r="J1130">
        <v>2506.8150000000001</v>
      </c>
      <c r="K1130" s="6">
        <v>80.380544406470605</v>
      </c>
      <c r="L1130">
        <v>2019</v>
      </c>
    </row>
    <row r="1131" spans="1:12">
      <c r="A1131" s="1" t="s">
        <v>11</v>
      </c>
      <c r="B1131" s="1" t="s">
        <v>18</v>
      </c>
      <c r="C1131" s="1">
        <v>27</v>
      </c>
      <c r="D1131" s="1">
        <v>4.95</v>
      </c>
      <c r="E1131" s="1">
        <v>7.85</v>
      </c>
      <c r="F1131" s="1">
        <v>475.5</v>
      </c>
      <c r="G1131" s="1">
        <v>0.65</v>
      </c>
      <c r="H1131" s="1">
        <v>0.56000000000000005</v>
      </c>
      <c r="I1131" s="1">
        <v>26.5</v>
      </c>
      <c r="J1131">
        <v>136.5</v>
      </c>
      <c r="K1131" s="6">
        <v>48.831070687647099</v>
      </c>
      <c r="L1131">
        <v>2019</v>
      </c>
    </row>
    <row r="1132" spans="1:12">
      <c r="A1132" s="1" t="s">
        <v>11</v>
      </c>
      <c r="B1132" s="1" t="s">
        <v>18</v>
      </c>
      <c r="C1132" s="1">
        <v>14.5</v>
      </c>
      <c r="D1132" s="1">
        <v>3.45</v>
      </c>
      <c r="E1132" s="1">
        <v>3.85</v>
      </c>
      <c r="F1132" s="1">
        <v>255</v>
      </c>
      <c r="G1132" s="1">
        <v>0.55000000000000004</v>
      </c>
      <c r="H1132" s="1">
        <v>0.34499999999999997</v>
      </c>
      <c r="I1132" s="1">
        <v>4</v>
      </c>
      <c r="J1132">
        <v>11.5</v>
      </c>
      <c r="K1132" s="6">
        <v>29.7850161047059</v>
      </c>
      <c r="L1132">
        <v>2019</v>
      </c>
    </row>
    <row r="1133" spans="1:12">
      <c r="A1133" s="1" t="s">
        <v>11</v>
      </c>
      <c r="B1133" s="1" t="s">
        <v>18</v>
      </c>
      <c r="C1133" s="1">
        <v>28</v>
      </c>
      <c r="D1133" s="1">
        <v>6</v>
      </c>
      <c r="E1133" s="1">
        <v>8.9</v>
      </c>
      <c r="F1133" s="1">
        <v>9234.5</v>
      </c>
      <c r="G1133" s="1">
        <v>48</v>
      </c>
      <c r="H1133" s="1">
        <v>0.2</v>
      </c>
      <c r="I1133" s="1">
        <v>66</v>
      </c>
      <c r="J1133">
        <v>495</v>
      </c>
      <c r="K1133" s="6">
        <v>125.985124135294</v>
      </c>
      <c r="L1133">
        <v>2019</v>
      </c>
    </row>
    <row r="1134" spans="1:12">
      <c r="A1134" s="1" t="s">
        <v>11</v>
      </c>
      <c r="B1134" s="1" t="s">
        <v>18</v>
      </c>
      <c r="C1134" s="1">
        <v>27.5</v>
      </c>
      <c r="D1134" s="1">
        <v>6.05</v>
      </c>
      <c r="E1134" s="1">
        <v>8.85</v>
      </c>
      <c r="F1134" s="1">
        <v>3840</v>
      </c>
      <c r="G1134" s="1">
        <v>19.5</v>
      </c>
      <c r="H1134" s="1">
        <v>0.155</v>
      </c>
      <c r="I1134" s="1">
        <v>48</v>
      </c>
      <c r="J1134">
        <v>271</v>
      </c>
      <c r="K1134" s="6">
        <v>84.070870915882395</v>
      </c>
      <c r="L1134">
        <v>2019</v>
      </c>
    </row>
    <row r="1135" spans="1:12">
      <c r="A1135" s="1" t="s">
        <v>11</v>
      </c>
      <c r="B1135" s="1" t="s">
        <v>18</v>
      </c>
      <c r="C1135" s="1">
        <v>27</v>
      </c>
      <c r="D1135" s="1">
        <v>3.55</v>
      </c>
      <c r="E1135" s="1">
        <v>7.35</v>
      </c>
      <c r="F1135" s="1">
        <v>392.5</v>
      </c>
      <c r="G1135" s="1">
        <v>6.2</v>
      </c>
      <c r="H1135" s="1">
        <v>0.28999999999999998</v>
      </c>
      <c r="I1135" s="1">
        <v>177</v>
      </c>
      <c r="J1135">
        <v>483.5</v>
      </c>
      <c r="K1135" s="6">
        <v>44.422791303529401</v>
      </c>
      <c r="L1135">
        <v>2019</v>
      </c>
    </row>
    <row r="1136" spans="1:12">
      <c r="A1136" s="1" t="s">
        <v>11</v>
      </c>
      <c r="B1136" s="1" t="s">
        <v>19</v>
      </c>
      <c r="C1136" s="1">
        <v>24</v>
      </c>
      <c r="D1136" s="1">
        <v>6.35</v>
      </c>
      <c r="E1136" s="1">
        <v>8.25</v>
      </c>
      <c r="F1136" s="1">
        <v>456.5</v>
      </c>
      <c r="G1136" s="1">
        <v>5.4</v>
      </c>
      <c r="H1136" s="1">
        <v>0.105</v>
      </c>
      <c r="I1136" s="1">
        <v>6750</v>
      </c>
      <c r="J1136">
        <v>81050</v>
      </c>
      <c r="K1136" s="6">
        <v>655.62379686294105</v>
      </c>
      <c r="L1136">
        <v>2019</v>
      </c>
    </row>
    <row r="1137" spans="1:12">
      <c r="A1137" s="1" t="s">
        <v>11</v>
      </c>
      <c r="B1137" s="1" t="s">
        <v>19</v>
      </c>
      <c r="C1137" s="1">
        <v>23.5</v>
      </c>
      <c r="D1137" s="1">
        <v>5.0999999999999996</v>
      </c>
      <c r="E1137" s="1">
        <v>7.7</v>
      </c>
      <c r="F1137" s="1">
        <v>459.5</v>
      </c>
      <c r="G1137" s="1">
        <v>3.15</v>
      </c>
      <c r="H1137" s="1">
        <v>1.0549999999999999</v>
      </c>
      <c r="I1137" s="1">
        <v>78500</v>
      </c>
      <c r="J1137">
        <v>175210</v>
      </c>
      <c r="K1137" s="6">
        <v>1339.12701718941</v>
      </c>
      <c r="L1137">
        <v>2019</v>
      </c>
    </row>
    <row r="1138" spans="1:12">
      <c r="A1138" s="1" t="s">
        <v>11</v>
      </c>
      <c r="B1138" s="1" t="s">
        <v>19</v>
      </c>
      <c r="C1138" s="1">
        <v>7.5</v>
      </c>
      <c r="D1138" s="1">
        <v>6.4</v>
      </c>
      <c r="E1138" s="1">
        <v>7.65</v>
      </c>
      <c r="F1138" s="1">
        <v>1310</v>
      </c>
      <c r="G1138" s="1">
        <v>12</v>
      </c>
      <c r="H1138" s="1">
        <v>0</v>
      </c>
      <c r="I1138" s="1">
        <v>2</v>
      </c>
      <c r="J1138">
        <v>2774.3150000000001</v>
      </c>
      <c r="K1138" s="6">
        <v>86.007190399999999</v>
      </c>
      <c r="L1138">
        <v>2019</v>
      </c>
    </row>
    <row r="1139" spans="1:12">
      <c r="A1139" s="1" t="s">
        <v>11</v>
      </c>
      <c r="B1139" s="1" t="s">
        <v>48</v>
      </c>
      <c r="C1139" s="1">
        <v>19.5</v>
      </c>
      <c r="D1139" s="1">
        <v>9.6999999999999993</v>
      </c>
      <c r="E1139" s="1">
        <v>8.1</v>
      </c>
      <c r="F1139" s="1">
        <v>205</v>
      </c>
      <c r="G1139" s="1">
        <v>0.4</v>
      </c>
      <c r="H1139" s="1">
        <v>0.19500000000000001</v>
      </c>
      <c r="I1139" s="1">
        <v>68.5</v>
      </c>
      <c r="J1139">
        <v>635</v>
      </c>
      <c r="K1139" s="6">
        <v>79.507315154705907</v>
      </c>
      <c r="L1139">
        <v>2019</v>
      </c>
    </row>
    <row r="1140" spans="1:12">
      <c r="A1140" s="1" t="s">
        <v>11</v>
      </c>
      <c r="B1140" s="1" t="s">
        <v>48</v>
      </c>
      <c r="C1140" s="1">
        <v>14.15</v>
      </c>
      <c r="D1140" s="1">
        <v>8.75</v>
      </c>
      <c r="E1140" s="1">
        <v>7.5</v>
      </c>
      <c r="F1140" s="1">
        <v>947.5</v>
      </c>
      <c r="G1140" s="1">
        <v>0.2</v>
      </c>
      <c r="H1140" s="1">
        <v>0.64500000000000002</v>
      </c>
      <c r="I1140" s="1">
        <v>3</v>
      </c>
      <c r="J1140">
        <v>76.5</v>
      </c>
      <c r="K1140" s="6">
        <v>72.152194001764698</v>
      </c>
      <c r="L1140">
        <v>2019</v>
      </c>
    </row>
    <row r="1141" spans="1:12">
      <c r="A1141" s="1" t="s">
        <v>11</v>
      </c>
      <c r="B1141" s="1" t="s">
        <v>48</v>
      </c>
      <c r="C1141" s="1">
        <v>20.5</v>
      </c>
      <c r="D1141" s="1">
        <v>6.4</v>
      </c>
      <c r="E1141" s="1">
        <v>7.75</v>
      </c>
      <c r="F1141" s="1">
        <v>3387</v>
      </c>
      <c r="G1141" s="1">
        <v>1.65</v>
      </c>
      <c r="H1141" s="1">
        <v>0.34</v>
      </c>
      <c r="I1141" s="1">
        <v>22.5</v>
      </c>
      <c r="J1141">
        <v>58.5</v>
      </c>
      <c r="K1141" s="6">
        <v>71.355746088823494</v>
      </c>
      <c r="L1141">
        <v>2019</v>
      </c>
    </row>
    <row r="1142" spans="1:12">
      <c r="A1142" s="1" t="s">
        <v>11</v>
      </c>
      <c r="B1142" s="1" t="s">
        <v>48</v>
      </c>
      <c r="C1142" s="1">
        <v>19.5</v>
      </c>
      <c r="D1142" s="1">
        <v>8.9</v>
      </c>
      <c r="E1142" s="1">
        <v>7.55</v>
      </c>
      <c r="F1142" s="1">
        <v>232.5</v>
      </c>
      <c r="G1142" s="1">
        <v>10</v>
      </c>
      <c r="H1142" s="1">
        <v>0.26500000000000001</v>
      </c>
      <c r="I1142" s="1">
        <v>147</v>
      </c>
      <c r="J1142">
        <v>1260</v>
      </c>
      <c r="K1142" s="6">
        <v>83.125764171176499</v>
      </c>
      <c r="L1142">
        <v>2019</v>
      </c>
    </row>
    <row r="1143" spans="1:12">
      <c r="A1143" s="1" t="s">
        <v>11</v>
      </c>
      <c r="B1143" s="1" t="s">
        <v>48</v>
      </c>
      <c r="C1143" s="1">
        <v>9.5</v>
      </c>
      <c r="D1143" s="1">
        <v>5.7</v>
      </c>
      <c r="E1143" s="1">
        <v>7.4</v>
      </c>
      <c r="F1143" s="1">
        <v>152.5</v>
      </c>
      <c r="G1143" s="1">
        <v>3.7</v>
      </c>
      <c r="H1143" s="1">
        <v>1.135</v>
      </c>
      <c r="I1143" s="1">
        <v>7.5</v>
      </c>
      <c r="J1143">
        <v>141</v>
      </c>
      <c r="K1143" s="6">
        <v>52.309057622941197</v>
      </c>
      <c r="L1143">
        <v>2019</v>
      </c>
    </row>
    <row r="1144" spans="1:12">
      <c r="A1144" s="1" t="s">
        <v>11</v>
      </c>
      <c r="B1144" s="1" t="s">
        <v>49</v>
      </c>
      <c r="C1144" s="1">
        <v>13.75</v>
      </c>
      <c r="D1144" s="1">
        <v>6.6</v>
      </c>
      <c r="E1144" s="1">
        <v>7.5</v>
      </c>
      <c r="F1144" s="1">
        <v>7220</v>
      </c>
      <c r="G1144" s="1">
        <v>2.4500000000000002</v>
      </c>
      <c r="H1144" s="1">
        <v>5</v>
      </c>
      <c r="I1144" s="1">
        <v>2</v>
      </c>
      <c r="J1144">
        <v>2774.3150000000001</v>
      </c>
      <c r="K1144" s="6">
        <v>111.48791076176499</v>
      </c>
      <c r="L1144">
        <v>2019</v>
      </c>
    </row>
    <row r="1145" spans="1:12">
      <c r="A1145" s="1" t="s">
        <v>11</v>
      </c>
      <c r="B1145" s="1" t="s">
        <v>49</v>
      </c>
      <c r="C1145" s="1">
        <v>19.5</v>
      </c>
      <c r="D1145" s="1">
        <v>7.95</v>
      </c>
      <c r="E1145" s="1">
        <v>7.8</v>
      </c>
      <c r="F1145" s="1">
        <v>203</v>
      </c>
      <c r="G1145" s="1">
        <v>1.2</v>
      </c>
      <c r="H1145" s="1">
        <v>0.24</v>
      </c>
      <c r="I1145" s="1">
        <v>2</v>
      </c>
      <c r="J1145">
        <v>2774.3150000000001</v>
      </c>
      <c r="K1145" s="6">
        <v>84.722295868235307</v>
      </c>
      <c r="L1145">
        <v>2019</v>
      </c>
    </row>
    <row r="1146" spans="1:12">
      <c r="A1146" s="1" t="s">
        <v>11</v>
      </c>
      <c r="B1146" s="1" t="s">
        <v>49</v>
      </c>
      <c r="C1146" s="1">
        <v>17.55</v>
      </c>
      <c r="D1146" s="1">
        <v>5.7</v>
      </c>
      <c r="E1146" s="1">
        <v>7.9</v>
      </c>
      <c r="F1146" s="1">
        <v>205</v>
      </c>
      <c r="G1146" s="1">
        <v>2.2999999999999998</v>
      </c>
      <c r="H1146" s="1">
        <v>0.03</v>
      </c>
      <c r="I1146" s="1">
        <v>2</v>
      </c>
      <c r="J1146">
        <v>2774.3150000000001</v>
      </c>
      <c r="K1146" s="6">
        <v>72.214576807058805</v>
      </c>
      <c r="L1146">
        <v>2019</v>
      </c>
    </row>
    <row r="1147" spans="1:12">
      <c r="A1147" s="1" t="s">
        <v>11</v>
      </c>
      <c r="B1147" s="1" t="s">
        <v>49</v>
      </c>
      <c r="C1147" s="1">
        <v>22.5</v>
      </c>
      <c r="D1147" s="1">
        <v>5.95</v>
      </c>
      <c r="E1147" s="1">
        <v>8.3000000000000007</v>
      </c>
      <c r="F1147" s="1">
        <v>155</v>
      </c>
      <c r="G1147" s="1">
        <v>13.75</v>
      </c>
      <c r="H1147" s="1">
        <v>0.03</v>
      </c>
      <c r="I1147" s="1">
        <v>2</v>
      </c>
      <c r="J1147">
        <v>2774.3150000000001</v>
      </c>
      <c r="K1147" s="6">
        <v>79.874701992352996</v>
      </c>
      <c r="L1147">
        <v>2019</v>
      </c>
    </row>
    <row r="1148" spans="1:12">
      <c r="A1148" s="1" t="s">
        <v>11</v>
      </c>
      <c r="B1148" s="1" t="s">
        <v>49</v>
      </c>
      <c r="C1148" s="1">
        <v>21.5</v>
      </c>
      <c r="D1148" s="1">
        <v>5.7</v>
      </c>
      <c r="E1148" s="1">
        <v>8.35</v>
      </c>
      <c r="F1148" s="1">
        <v>206</v>
      </c>
      <c r="G1148" s="1">
        <v>5.2</v>
      </c>
      <c r="H1148" s="1">
        <v>0.06</v>
      </c>
      <c r="I1148" s="1">
        <v>2</v>
      </c>
      <c r="J1148">
        <v>2774.3150000000001</v>
      </c>
      <c r="K1148" s="6">
        <v>74.561115931764704</v>
      </c>
      <c r="L1148">
        <v>2019</v>
      </c>
    </row>
    <row r="1149" spans="1:12">
      <c r="A1149" s="1" t="s">
        <v>11</v>
      </c>
      <c r="B1149" s="1" t="s">
        <v>49</v>
      </c>
      <c r="C1149" s="1">
        <v>14.45</v>
      </c>
      <c r="D1149" s="1">
        <v>5.05</v>
      </c>
      <c r="E1149" s="1">
        <v>7.5</v>
      </c>
      <c r="F1149" s="1">
        <v>223</v>
      </c>
      <c r="G1149" s="1">
        <v>2.7</v>
      </c>
      <c r="H1149" s="1">
        <v>5</v>
      </c>
      <c r="I1149" s="1">
        <v>2</v>
      </c>
      <c r="J1149">
        <v>2774.3150000000001</v>
      </c>
      <c r="K1149" s="6">
        <v>68.149439511764697</v>
      </c>
      <c r="L1149">
        <v>2019</v>
      </c>
    </row>
    <row r="1150" spans="1:12">
      <c r="A1150" s="1" t="s">
        <v>11</v>
      </c>
      <c r="B1150" s="1" t="s">
        <v>49</v>
      </c>
      <c r="C1150" s="1">
        <v>16.149999999999999</v>
      </c>
      <c r="D1150" s="1">
        <v>6.8</v>
      </c>
      <c r="E1150" s="1">
        <v>7.65</v>
      </c>
      <c r="F1150" s="1">
        <v>225</v>
      </c>
      <c r="G1150" s="1">
        <v>2</v>
      </c>
      <c r="H1150" s="1">
        <v>5</v>
      </c>
      <c r="I1150" s="1">
        <v>2</v>
      </c>
      <c r="J1150">
        <v>2774.3150000000001</v>
      </c>
      <c r="K1150" s="6">
        <v>78.425915399999994</v>
      </c>
      <c r="L1150">
        <v>2019</v>
      </c>
    </row>
    <row r="1151" spans="1:12">
      <c r="A1151" s="1" t="s">
        <v>11</v>
      </c>
      <c r="B1151" s="1" t="s">
        <v>49</v>
      </c>
      <c r="C1151" s="1">
        <v>15.7</v>
      </c>
      <c r="D1151" s="1">
        <v>5.5</v>
      </c>
      <c r="E1151" s="1">
        <v>8</v>
      </c>
      <c r="F1151" s="1">
        <v>258.5</v>
      </c>
      <c r="G1151" s="1">
        <v>5.2</v>
      </c>
      <c r="H1151" s="1">
        <v>5</v>
      </c>
      <c r="I1151" s="1">
        <v>2</v>
      </c>
      <c r="J1151">
        <v>2774.3150000000001</v>
      </c>
      <c r="K1151" s="6">
        <v>73.218835805882406</v>
      </c>
      <c r="L1151">
        <v>2019</v>
      </c>
    </row>
    <row r="1152" spans="1:12">
      <c r="A1152" s="1" t="s">
        <v>11</v>
      </c>
      <c r="B1152" s="1" t="s">
        <v>49</v>
      </c>
      <c r="C1152" s="1">
        <v>15.6</v>
      </c>
      <c r="D1152" s="1">
        <v>6.1</v>
      </c>
      <c r="E1152" s="1">
        <v>7.95</v>
      </c>
      <c r="F1152" s="1">
        <v>218.5</v>
      </c>
      <c r="G1152" s="1">
        <v>2.8</v>
      </c>
      <c r="H1152" s="1">
        <v>5</v>
      </c>
      <c r="I1152" s="1">
        <v>2</v>
      </c>
      <c r="J1152">
        <v>2774.3150000000001</v>
      </c>
      <c r="K1152" s="6">
        <v>75.276003876470597</v>
      </c>
      <c r="L1152">
        <v>2019</v>
      </c>
    </row>
    <row r="1153" spans="1:12">
      <c r="A1153" s="1" t="s">
        <v>11</v>
      </c>
      <c r="B1153" s="1" t="s">
        <v>49</v>
      </c>
      <c r="C1153" s="1">
        <v>12.1</v>
      </c>
      <c r="D1153" s="1">
        <v>6.95</v>
      </c>
      <c r="E1153" s="1">
        <v>7.65</v>
      </c>
      <c r="F1153" s="1">
        <v>271</v>
      </c>
      <c r="G1153" s="1">
        <v>2.75</v>
      </c>
      <c r="H1153" s="1">
        <v>5</v>
      </c>
      <c r="I1153" s="1">
        <v>2</v>
      </c>
      <c r="J1153">
        <v>2774.3150000000001</v>
      </c>
      <c r="K1153" s="6">
        <v>79.902900650000007</v>
      </c>
      <c r="L1153">
        <v>2019</v>
      </c>
    </row>
    <row r="1154" spans="1:12">
      <c r="A1154" s="1" t="s">
        <v>11</v>
      </c>
      <c r="B1154" s="1" t="s">
        <v>49</v>
      </c>
      <c r="C1154" s="1">
        <v>16</v>
      </c>
      <c r="D1154" s="1">
        <v>6.7</v>
      </c>
      <c r="E1154" s="1">
        <v>7.5</v>
      </c>
      <c r="F1154" s="1">
        <v>324</v>
      </c>
      <c r="G1154" s="1">
        <v>5.35</v>
      </c>
      <c r="H1154" s="1">
        <v>5</v>
      </c>
      <c r="I1154" s="1">
        <v>2</v>
      </c>
      <c r="J1154">
        <v>2774.3150000000001</v>
      </c>
      <c r="K1154" s="6">
        <v>79.661072661764706</v>
      </c>
      <c r="L1154">
        <v>2019</v>
      </c>
    </row>
    <row r="1155" spans="1:12">
      <c r="A1155" s="1" t="s">
        <v>11</v>
      </c>
      <c r="B1155" s="1" t="s">
        <v>49</v>
      </c>
      <c r="C1155" s="1">
        <v>16.2</v>
      </c>
      <c r="D1155" s="1">
        <v>7.1</v>
      </c>
      <c r="E1155" s="1">
        <v>8.1</v>
      </c>
      <c r="F1155" s="1">
        <v>353</v>
      </c>
      <c r="G1155" s="1">
        <v>4.4000000000000004</v>
      </c>
      <c r="H1155" s="1">
        <v>5</v>
      </c>
      <c r="I1155" s="1">
        <v>2</v>
      </c>
      <c r="J1155">
        <v>2774.3150000000001</v>
      </c>
      <c r="K1155" s="6">
        <v>82.915021564705896</v>
      </c>
      <c r="L1155">
        <v>2019</v>
      </c>
    </row>
    <row r="1156" spans="1:12">
      <c r="A1156" s="1" t="s">
        <v>11</v>
      </c>
      <c r="B1156" s="1" t="s">
        <v>49</v>
      </c>
      <c r="C1156" s="1">
        <v>15.35</v>
      </c>
      <c r="D1156" s="1">
        <v>7.3</v>
      </c>
      <c r="E1156" s="1">
        <v>8</v>
      </c>
      <c r="F1156" s="1">
        <v>331</v>
      </c>
      <c r="G1156" s="1">
        <v>3.8</v>
      </c>
      <c r="H1156" s="1">
        <v>5</v>
      </c>
      <c r="I1156" s="1">
        <v>2</v>
      </c>
      <c r="J1156">
        <v>2774.3150000000001</v>
      </c>
      <c r="K1156" s="6">
        <v>83.486565905882401</v>
      </c>
      <c r="L1156">
        <v>2019</v>
      </c>
    </row>
    <row r="1157" spans="1:12">
      <c r="A1157" s="1" t="s">
        <v>11</v>
      </c>
      <c r="B1157" s="1" t="s">
        <v>49</v>
      </c>
      <c r="C1157" s="1">
        <v>14.5</v>
      </c>
      <c r="D1157" s="1">
        <v>7.15</v>
      </c>
      <c r="E1157" s="1">
        <v>7.95</v>
      </c>
      <c r="F1157" s="1">
        <v>296</v>
      </c>
      <c r="G1157" s="1">
        <v>2.35</v>
      </c>
      <c r="H1157" s="1">
        <v>5</v>
      </c>
      <c r="I1157" s="1">
        <v>2</v>
      </c>
      <c r="J1157">
        <v>2774.3150000000001</v>
      </c>
      <c r="K1157" s="6">
        <v>81.618200426470594</v>
      </c>
      <c r="L1157">
        <v>2019</v>
      </c>
    </row>
    <row r="1158" spans="1:12">
      <c r="A1158" s="1" t="s">
        <v>11</v>
      </c>
      <c r="B1158" s="1" t="s">
        <v>49</v>
      </c>
      <c r="C1158" s="1">
        <v>14.5</v>
      </c>
      <c r="D1158" s="1">
        <v>6.15</v>
      </c>
      <c r="E1158" s="1">
        <v>7.75</v>
      </c>
      <c r="F1158" s="1">
        <v>266.5</v>
      </c>
      <c r="G1158" s="1">
        <v>2.6</v>
      </c>
      <c r="H1158" s="1">
        <v>5</v>
      </c>
      <c r="I1158" s="1">
        <v>2</v>
      </c>
      <c r="J1158">
        <v>2774.3150000000001</v>
      </c>
      <c r="K1158" s="6">
        <v>75.300322558823495</v>
      </c>
      <c r="L1158">
        <v>2019</v>
      </c>
    </row>
    <row r="1159" spans="1:12">
      <c r="A1159" s="1" t="s">
        <v>11</v>
      </c>
      <c r="B1159" s="1" t="s">
        <v>49</v>
      </c>
      <c r="C1159" s="1">
        <v>13.25</v>
      </c>
      <c r="D1159" s="1">
        <v>7</v>
      </c>
      <c r="E1159" s="1">
        <v>7.85</v>
      </c>
      <c r="F1159" s="1">
        <v>282</v>
      </c>
      <c r="G1159" s="1">
        <v>2.1</v>
      </c>
      <c r="H1159" s="1">
        <v>5</v>
      </c>
      <c r="I1159" s="1">
        <v>2</v>
      </c>
      <c r="J1159">
        <v>2774.3150000000001</v>
      </c>
      <c r="K1159" s="6">
        <v>80.339837617647106</v>
      </c>
      <c r="L1159">
        <v>2019</v>
      </c>
    </row>
    <row r="1160" spans="1:12">
      <c r="A1160" s="1" t="s">
        <v>11</v>
      </c>
      <c r="B1160" s="1" t="s">
        <v>49</v>
      </c>
      <c r="C1160" s="1">
        <v>20.399999999999999</v>
      </c>
      <c r="D1160" s="1">
        <v>7</v>
      </c>
      <c r="E1160" s="1">
        <v>7.5</v>
      </c>
      <c r="F1160" s="1">
        <v>203.5</v>
      </c>
      <c r="G1160" s="1">
        <v>1.7</v>
      </c>
      <c r="H1160" s="1">
        <v>5</v>
      </c>
      <c r="I1160" s="1">
        <v>2</v>
      </c>
      <c r="J1160">
        <v>2774.3150000000001</v>
      </c>
      <c r="K1160" s="6">
        <v>79.045247011764701</v>
      </c>
      <c r="L1160">
        <v>2019</v>
      </c>
    </row>
    <row r="1161" spans="1:12">
      <c r="A1161" s="1" t="s">
        <v>11</v>
      </c>
      <c r="B1161" s="1" t="s">
        <v>49</v>
      </c>
      <c r="C1161" s="1">
        <v>16.95</v>
      </c>
      <c r="D1161" s="1">
        <v>6.9</v>
      </c>
      <c r="E1161" s="1">
        <v>7.45</v>
      </c>
      <c r="F1161" s="1">
        <v>185</v>
      </c>
      <c r="G1161" s="1">
        <v>1.825</v>
      </c>
      <c r="H1161" s="1">
        <v>5</v>
      </c>
      <c r="I1161" s="1">
        <v>2</v>
      </c>
      <c r="J1161">
        <v>2774.3150000000001</v>
      </c>
      <c r="K1161" s="6">
        <v>78.325100357352895</v>
      </c>
      <c r="L1161">
        <v>2019</v>
      </c>
    </row>
    <row r="1162" spans="1:12">
      <c r="A1162" s="1" t="s">
        <v>11</v>
      </c>
      <c r="B1162" s="1" t="s">
        <v>49</v>
      </c>
      <c r="C1162" s="1">
        <v>19.149999999999999</v>
      </c>
      <c r="D1162" s="1">
        <v>6.8</v>
      </c>
      <c r="E1162" s="1">
        <v>7.65</v>
      </c>
      <c r="F1162" s="1">
        <v>201</v>
      </c>
      <c r="G1162" s="1">
        <v>4.05</v>
      </c>
      <c r="H1162" s="1">
        <v>5</v>
      </c>
      <c r="I1162" s="1">
        <v>2</v>
      </c>
      <c r="J1162">
        <v>2774.3150000000001</v>
      </c>
      <c r="K1162" s="6">
        <v>79.314063950000005</v>
      </c>
      <c r="L1162">
        <v>2019</v>
      </c>
    </row>
    <row r="1163" spans="1:12">
      <c r="A1163" s="1" t="s">
        <v>11</v>
      </c>
      <c r="B1163" s="1" t="s">
        <v>49</v>
      </c>
      <c r="C1163" s="1">
        <v>15.7</v>
      </c>
      <c r="D1163" s="1">
        <v>7.2</v>
      </c>
      <c r="E1163" s="1">
        <v>7.6</v>
      </c>
      <c r="F1163" s="1">
        <v>223.5</v>
      </c>
      <c r="G1163" s="1">
        <v>1.9</v>
      </c>
      <c r="H1163" s="1">
        <v>5</v>
      </c>
      <c r="I1163" s="1">
        <v>2</v>
      </c>
      <c r="J1163">
        <v>2774.3150000000001</v>
      </c>
      <c r="K1163" s="6">
        <v>80.622932270588194</v>
      </c>
      <c r="L1163">
        <v>2019</v>
      </c>
    </row>
    <row r="1164" spans="1:12">
      <c r="A1164" s="1" t="s">
        <v>11</v>
      </c>
      <c r="B1164" s="1" t="s">
        <v>49</v>
      </c>
      <c r="C1164" s="1">
        <v>13.5</v>
      </c>
      <c r="D1164" s="1">
        <v>5.65</v>
      </c>
      <c r="E1164" s="1">
        <v>7.85</v>
      </c>
      <c r="F1164" s="1">
        <v>256</v>
      </c>
      <c r="G1164" s="1">
        <v>2.5499999999999998</v>
      </c>
      <c r="H1164" s="1">
        <v>5</v>
      </c>
      <c r="I1164" s="1">
        <v>2</v>
      </c>
      <c r="J1164">
        <v>2774.3150000000001</v>
      </c>
      <c r="K1164" s="6">
        <v>72.483861567647097</v>
      </c>
      <c r="L1164">
        <v>2019</v>
      </c>
    </row>
    <row r="1165" spans="1:12">
      <c r="A1165" s="1" t="s">
        <v>11</v>
      </c>
      <c r="B1165" s="1" t="s">
        <v>49</v>
      </c>
      <c r="C1165" s="1">
        <v>13.3</v>
      </c>
      <c r="D1165" s="1">
        <v>1.4</v>
      </c>
      <c r="E1165" s="1">
        <v>7.4</v>
      </c>
      <c r="F1165" s="1">
        <v>394.5</v>
      </c>
      <c r="G1165" s="1">
        <v>12.05</v>
      </c>
      <c r="H1165" s="1">
        <v>5</v>
      </c>
      <c r="I1165" s="1">
        <v>2</v>
      </c>
      <c r="J1165">
        <v>2774.3150000000001</v>
      </c>
      <c r="K1165" s="6">
        <v>51.882908802941202</v>
      </c>
      <c r="L1165">
        <v>2019</v>
      </c>
    </row>
    <row r="1166" spans="1:12">
      <c r="A1166" s="1" t="s">
        <v>11</v>
      </c>
      <c r="B1166" s="1" t="s">
        <v>49</v>
      </c>
      <c r="C1166" s="1">
        <v>14.05</v>
      </c>
      <c r="D1166" s="1">
        <v>1.3</v>
      </c>
      <c r="E1166" s="1">
        <v>7.4</v>
      </c>
      <c r="F1166" s="1">
        <v>402.5</v>
      </c>
      <c r="G1166" s="1">
        <v>12.75</v>
      </c>
      <c r="H1166" s="1">
        <v>5</v>
      </c>
      <c r="I1166" s="1">
        <v>2</v>
      </c>
      <c r="J1166">
        <v>2774.3150000000001</v>
      </c>
      <c r="K1166" s="6">
        <v>51.676818502941202</v>
      </c>
      <c r="L1166">
        <v>2019</v>
      </c>
    </row>
    <row r="1167" spans="1:12">
      <c r="A1167" s="1" t="s">
        <v>11</v>
      </c>
      <c r="B1167" s="1" t="s">
        <v>49</v>
      </c>
      <c r="C1167" s="1">
        <v>9.85</v>
      </c>
      <c r="D1167" s="1">
        <v>7.65</v>
      </c>
      <c r="E1167" s="1">
        <v>8.1</v>
      </c>
      <c r="F1167" s="1">
        <v>311</v>
      </c>
      <c r="G1167" s="1">
        <v>2.1</v>
      </c>
      <c r="H1167" s="1">
        <v>5</v>
      </c>
      <c r="I1167" s="1">
        <v>2</v>
      </c>
      <c r="J1167">
        <v>2774.3150000000001</v>
      </c>
      <c r="K1167" s="6">
        <v>84.818903264705895</v>
      </c>
      <c r="L1167">
        <v>2019</v>
      </c>
    </row>
    <row r="1168" spans="1:12">
      <c r="A1168" s="1" t="s">
        <v>11</v>
      </c>
      <c r="B1168" s="1" t="s">
        <v>49</v>
      </c>
      <c r="C1168" s="1">
        <v>11.7</v>
      </c>
      <c r="D1168" s="1">
        <v>4.4000000000000004</v>
      </c>
      <c r="E1168" s="1">
        <v>7.85</v>
      </c>
      <c r="F1168" s="1">
        <v>337.5</v>
      </c>
      <c r="G1168" s="1">
        <v>2.65</v>
      </c>
      <c r="H1168" s="1">
        <v>5</v>
      </c>
      <c r="I1168" s="1">
        <v>2</v>
      </c>
      <c r="J1168">
        <v>2774.3150000000001</v>
      </c>
      <c r="K1168" s="6">
        <v>65.572476167647096</v>
      </c>
      <c r="L1168">
        <v>2019</v>
      </c>
    </row>
    <row r="1169" spans="1:12">
      <c r="A1169" s="1" t="s">
        <v>11</v>
      </c>
      <c r="B1169" s="1" t="s">
        <v>49</v>
      </c>
      <c r="C1169" s="1">
        <v>12.3</v>
      </c>
      <c r="D1169" s="1">
        <v>1.8</v>
      </c>
      <c r="E1169" s="1">
        <v>7.65</v>
      </c>
      <c r="F1169" s="1">
        <v>370.5</v>
      </c>
      <c r="G1169" s="1">
        <v>4.5250000000000004</v>
      </c>
      <c r="H1169" s="1">
        <v>5</v>
      </c>
      <c r="I1169" s="1">
        <v>2</v>
      </c>
      <c r="J1169">
        <v>2774.3150000000001</v>
      </c>
      <c r="K1169" s="6">
        <v>50.937378674999998</v>
      </c>
      <c r="L1169">
        <v>2019</v>
      </c>
    </row>
    <row r="1170" spans="1:12">
      <c r="A1170" s="1" t="s">
        <v>11</v>
      </c>
      <c r="B1170" s="1" t="s">
        <v>49</v>
      </c>
      <c r="C1170" s="1">
        <v>12.25</v>
      </c>
      <c r="D1170" s="1">
        <v>2.35</v>
      </c>
      <c r="E1170" s="1">
        <v>7.75</v>
      </c>
      <c r="F1170" s="1">
        <v>366.5</v>
      </c>
      <c r="G1170" s="1">
        <v>3.8</v>
      </c>
      <c r="H1170" s="1">
        <v>5</v>
      </c>
      <c r="I1170" s="1">
        <v>2</v>
      </c>
      <c r="J1170">
        <v>2774.3150000000001</v>
      </c>
      <c r="K1170" s="6">
        <v>54.004311758823498</v>
      </c>
      <c r="L1170">
        <v>2019</v>
      </c>
    </row>
    <row r="1171" spans="1:12">
      <c r="A1171" s="1" t="s">
        <v>11</v>
      </c>
      <c r="B1171" s="1" t="s">
        <v>49</v>
      </c>
      <c r="C1171" s="1">
        <v>13</v>
      </c>
      <c r="D1171" s="1">
        <v>2.5499999999999998</v>
      </c>
      <c r="E1171" s="1">
        <v>7.55</v>
      </c>
      <c r="F1171" s="1">
        <v>297.5</v>
      </c>
      <c r="G1171" s="1">
        <v>4.8</v>
      </c>
      <c r="H1171" s="1">
        <v>5</v>
      </c>
      <c r="I1171" s="1">
        <v>2</v>
      </c>
      <c r="J1171">
        <v>2774.3150000000001</v>
      </c>
      <c r="K1171" s="6">
        <v>54.926585641176501</v>
      </c>
      <c r="L1171">
        <v>2019</v>
      </c>
    </row>
    <row r="1172" spans="1:12">
      <c r="A1172" s="1" t="s">
        <v>11</v>
      </c>
      <c r="B1172" s="1" t="s">
        <v>49</v>
      </c>
      <c r="C1172" s="1">
        <v>19.55</v>
      </c>
      <c r="D1172" s="1">
        <v>6.55</v>
      </c>
      <c r="E1172" s="1">
        <v>7.45</v>
      </c>
      <c r="F1172" s="1">
        <v>204</v>
      </c>
      <c r="G1172" s="1">
        <v>2.9249999999999998</v>
      </c>
      <c r="H1172" s="1">
        <v>5</v>
      </c>
      <c r="I1172" s="1">
        <v>2</v>
      </c>
      <c r="J1172">
        <v>2774.3150000000001</v>
      </c>
      <c r="K1172" s="6">
        <v>76.897188457352996</v>
      </c>
      <c r="L1172">
        <v>2019</v>
      </c>
    </row>
    <row r="1173" spans="1:12">
      <c r="A1173" s="1" t="s">
        <v>11</v>
      </c>
      <c r="B1173" s="1" t="s">
        <v>49</v>
      </c>
      <c r="C1173" s="1">
        <v>15.25</v>
      </c>
      <c r="D1173" s="1">
        <v>6.4</v>
      </c>
      <c r="E1173" s="1">
        <v>7.5</v>
      </c>
      <c r="F1173" s="1">
        <v>247.5</v>
      </c>
      <c r="G1173" s="1">
        <v>2.4</v>
      </c>
      <c r="H1173" s="1">
        <v>5</v>
      </c>
      <c r="I1173" s="1">
        <v>2</v>
      </c>
      <c r="J1173">
        <v>2774.3150000000001</v>
      </c>
      <c r="K1173" s="6">
        <v>76.071658711764698</v>
      </c>
      <c r="L1173">
        <v>2019</v>
      </c>
    </row>
    <row r="1174" spans="1:12">
      <c r="A1174" s="1" t="s">
        <v>11</v>
      </c>
      <c r="B1174" s="1" t="s">
        <v>49</v>
      </c>
      <c r="C1174" s="1">
        <v>17.899999999999999</v>
      </c>
      <c r="D1174" s="1">
        <v>6.2</v>
      </c>
      <c r="E1174" s="1">
        <v>7.55</v>
      </c>
      <c r="F1174" s="1">
        <v>193.5</v>
      </c>
      <c r="G1174" s="1">
        <v>2.375</v>
      </c>
      <c r="H1174" s="1">
        <v>5</v>
      </c>
      <c r="I1174" s="1">
        <v>2</v>
      </c>
      <c r="J1174">
        <v>2774.3150000000001</v>
      </c>
      <c r="K1174" s="6">
        <v>74.718626966176501</v>
      </c>
      <c r="L1174">
        <v>2019</v>
      </c>
    </row>
    <row r="1175" spans="1:12">
      <c r="A1175" s="1" t="s">
        <v>11</v>
      </c>
      <c r="B1175" s="1" t="s">
        <v>22</v>
      </c>
      <c r="C1175" s="1">
        <v>25</v>
      </c>
      <c r="D1175" s="1">
        <v>7.4</v>
      </c>
      <c r="E1175" s="1">
        <v>7.4</v>
      </c>
      <c r="F1175" s="1">
        <v>592.25</v>
      </c>
      <c r="G1175" s="1">
        <v>1.65</v>
      </c>
      <c r="H1175" s="1">
        <v>5</v>
      </c>
      <c r="I1175" s="1">
        <v>2</v>
      </c>
      <c r="J1175">
        <v>2774.3150000000001</v>
      </c>
      <c r="K1175" s="6">
        <v>83.079881652941197</v>
      </c>
      <c r="L1175">
        <v>2019</v>
      </c>
    </row>
    <row r="1176" spans="1:12">
      <c r="A1176" s="1" t="s">
        <v>11</v>
      </c>
      <c r="B1176" s="1" t="s">
        <v>22</v>
      </c>
      <c r="C1176" s="1">
        <v>22.5</v>
      </c>
      <c r="D1176" s="1">
        <v>7.55</v>
      </c>
      <c r="E1176" s="1">
        <v>7.5</v>
      </c>
      <c r="F1176" s="1">
        <v>168</v>
      </c>
      <c r="G1176" s="1">
        <v>0.65</v>
      </c>
      <c r="H1176" s="1">
        <v>5</v>
      </c>
      <c r="I1176" s="1">
        <v>2</v>
      </c>
      <c r="J1176">
        <v>2774.3150000000001</v>
      </c>
      <c r="K1176" s="6">
        <v>81.594387961764696</v>
      </c>
      <c r="L1176">
        <v>2019</v>
      </c>
    </row>
    <row r="1177" spans="1:12">
      <c r="A1177" s="1" t="s">
        <v>11</v>
      </c>
      <c r="B1177" s="1" t="s">
        <v>22</v>
      </c>
      <c r="C1177" s="1">
        <v>27</v>
      </c>
      <c r="D1177" s="1">
        <v>7.55</v>
      </c>
      <c r="E1177" s="1">
        <v>7.3</v>
      </c>
      <c r="F1177" s="1">
        <v>592.25</v>
      </c>
      <c r="G1177" s="1">
        <v>2.25</v>
      </c>
      <c r="H1177" s="1">
        <v>5</v>
      </c>
      <c r="I1177" s="1">
        <v>2</v>
      </c>
      <c r="J1177">
        <v>2774.3150000000001</v>
      </c>
      <c r="K1177" s="6">
        <v>84.0537941941177</v>
      </c>
      <c r="L1177">
        <v>2019</v>
      </c>
    </row>
    <row r="1178" spans="1:12">
      <c r="A1178" s="1" t="s">
        <v>11</v>
      </c>
      <c r="B1178" s="1" t="s">
        <v>23</v>
      </c>
      <c r="C1178" s="1">
        <v>26</v>
      </c>
      <c r="D1178" s="1">
        <v>5.4</v>
      </c>
      <c r="E1178" s="1">
        <v>7.8</v>
      </c>
      <c r="F1178" s="1">
        <v>635.5</v>
      </c>
      <c r="G1178" s="1">
        <v>39</v>
      </c>
      <c r="H1178" s="1">
        <v>9.3149999999999995</v>
      </c>
      <c r="I1178" s="1">
        <v>39815</v>
      </c>
      <c r="J1178">
        <v>272700</v>
      </c>
      <c r="K1178" s="6">
        <v>2077.5649239182399</v>
      </c>
      <c r="L1178">
        <v>2019</v>
      </c>
    </row>
    <row r="1179" spans="1:12">
      <c r="A1179" s="1" t="s">
        <v>11</v>
      </c>
      <c r="B1179" s="1" t="s">
        <v>23</v>
      </c>
      <c r="C1179" s="1">
        <v>26.5</v>
      </c>
      <c r="D1179" s="1">
        <v>3.55</v>
      </c>
      <c r="E1179" s="1">
        <v>7.85</v>
      </c>
      <c r="F1179" s="1">
        <v>628</v>
      </c>
      <c r="G1179" s="1">
        <v>6.5</v>
      </c>
      <c r="H1179" s="1">
        <v>6.22</v>
      </c>
      <c r="I1179" s="1">
        <v>675</v>
      </c>
      <c r="J1179">
        <v>3750</v>
      </c>
      <c r="K1179" s="6">
        <v>71.134942657647102</v>
      </c>
      <c r="L1179">
        <v>2019</v>
      </c>
    </row>
    <row r="1180" spans="1:12">
      <c r="A1180" s="1" t="s">
        <v>11</v>
      </c>
      <c r="B1180" s="1" t="s">
        <v>23</v>
      </c>
      <c r="C1180" s="1">
        <v>26.5</v>
      </c>
      <c r="D1180" s="1">
        <v>3.5</v>
      </c>
      <c r="E1180" s="1">
        <v>8.15</v>
      </c>
      <c r="F1180" s="1">
        <v>1780</v>
      </c>
      <c r="G1180" s="1">
        <v>14</v>
      </c>
      <c r="H1180" s="1">
        <v>7.5</v>
      </c>
      <c r="I1180" s="1">
        <v>2850</v>
      </c>
      <c r="J1180">
        <v>7850</v>
      </c>
      <c r="K1180" s="6">
        <v>111.036184294118</v>
      </c>
      <c r="L1180">
        <v>2019</v>
      </c>
    </row>
    <row r="1181" spans="1:12">
      <c r="A1181" s="1" t="s">
        <v>11</v>
      </c>
      <c r="B1181" s="1" t="s">
        <v>23</v>
      </c>
      <c r="C1181" s="1">
        <v>25</v>
      </c>
      <c r="D1181" s="1">
        <v>5.05</v>
      </c>
      <c r="E1181" s="1">
        <v>8.35</v>
      </c>
      <c r="F1181" s="1">
        <v>1611</v>
      </c>
      <c r="G1181" s="1">
        <v>6.7</v>
      </c>
      <c r="H1181" s="1">
        <v>1.87</v>
      </c>
      <c r="I1181" s="1">
        <v>1470</v>
      </c>
      <c r="J1181">
        <v>5300</v>
      </c>
      <c r="K1181" s="6">
        <v>97.059710451764701</v>
      </c>
      <c r="L1181">
        <v>2019</v>
      </c>
    </row>
    <row r="1182" spans="1:12">
      <c r="A1182" s="1" t="s">
        <v>11</v>
      </c>
      <c r="B1182" s="1" t="s">
        <v>23</v>
      </c>
      <c r="C1182" s="1">
        <v>25</v>
      </c>
      <c r="D1182" s="1">
        <v>3.9</v>
      </c>
      <c r="E1182" s="1">
        <v>8.1999999999999993</v>
      </c>
      <c r="F1182" s="1">
        <v>955</v>
      </c>
      <c r="G1182" s="1">
        <v>17.100000000000001</v>
      </c>
      <c r="H1182" s="1">
        <v>5.55</v>
      </c>
      <c r="I1182" s="1">
        <v>4650</v>
      </c>
      <c r="J1182">
        <v>14000</v>
      </c>
      <c r="K1182" s="6">
        <v>156.11542502352901</v>
      </c>
      <c r="L1182">
        <v>2019</v>
      </c>
    </row>
    <row r="1183" spans="1:12">
      <c r="A1183" s="1" t="s">
        <v>11</v>
      </c>
      <c r="B1183" s="1" t="s">
        <v>23</v>
      </c>
      <c r="C1183" s="1">
        <v>25.5</v>
      </c>
      <c r="D1183" s="1">
        <v>1.6</v>
      </c>
      <c r="E1183" s="1">
        <v>7.7</v>
      </c>
      <c r="F1183" s="1">
        <v>1074.5</v>
      </c>
      <c r="G1183" s="1">
        <v>20</v>
      </c>
      <c r="H1183" s="1">
        <v>5.6</v>
      </c>
      <c r="I1183" s="1">
        <v>4250</v>
      </c>
      <c r="J1183">
        <v>10650</v>
      </c>
      <c r="K1183" s="6">
        <v>118.909934229412</v>
      </c>
      <c r="L1183">
        <v>2019</v>
      </c>
    </row>
    <row r="1184" spans="1:12">
      <c r="A1184" s="1" t="s">
        <v>11</v>
      </c>
      <c r="B1184" s="1" t="s">
        <v>23</v>
      </c>
      <c r="C1184" s="1">
        <v>25.5</v>
      </c>
      <c r="D1184" s="1">
        <v>5.0999999999999996</v>
      </c>
      <c r="E1184" s="1">
        <v>7.65</v>
      </c>
      <c r="F1184" s="1">
        <v>1065.5</v>
      </c>
      <c r="G1184" s="1">
        <v>27.9</v>
      </c>
      <c r="H1184" s="1">
        <v>5.55</v>
      </c>
      <c r="I1184" s="1">
        <v>5200</v>
      </c>
      <c r="J1184">
        <v>26400</v>
      </c>
      <c r="K1184" s="6">
        <v>259.16646250000002</v>
      </c>
      <c r="L1184">
        <v>2019</v>
      </c>
    </row>
    <row r="1185" spans="1:12">
      <c r="A1185" s="1" t="s">
        <v>11</v>
      </c>
      <c r="B1185" s="1" t="s">
        <v>23</v>
      </c>
      <c r="C1185" s="1">
        <v>18.100000000000001</v>
      </c>
      <c r="D1185" s="1">
        <v>5.4</v>
      </c>
      <c r="E1185" s="1">
        <v>8.35</v>
      </c>
      <c r="F1185" s="1">
        <v>820</v>
      </c>
      <c r="G1185" s="1">
        <v>6</v>
      </c>
      <c r="H1185" s="1">
        <v>4.99</v>
      </c>
      <c r="I1185" s="1">
        <v>1510</v>
      </c>
      <c r="J1185">
        <v>5200</v>
      </c>
      <c r="K1185" s="6">
        <v>94.343406591764705</v>
      </c>
      <c r="L1185">
        <v>2019</v>
      </c>
    </row>
    <row r="1186" spans="1:12">
      <c r="A1186" s="1" t="s">
        <v>11</v>
      </c>
      <c r="B1186" s="1" t="s">
        <v>23</v>
      </c>
      <c r="C1186" s="1">
        <v>27</v>
      </c>
      <c r="D1186" s="1">
        <v>4.8499999999999996</v>
      </c>
      <c r="E1186" s="1">
        <v>7.85</v>
      </c>
      <c r="F1186" s="1">
        <v>536.5</v>
      </c>
      <c r="G1186" s="1">
        <v>7</v>
      </c>
      <c r="H1186" s="1">
        <v>28.225000000000001</v>
      </c>
      <c r="I1186" s="1">
        <v>121050</v>
      </c>
      <c r="J1186">
        <v>808000</v>
      </c>
      <c r="K1186" s="6">
        <v>5999.1617860676497</v>
      </c>
      <c r="L1186">
        <v>2019</v>
      </c>
    </row>
    <row r="1187" spans="1:12">
      <c r="A1187" s="1" t="s">
        <v>11</v>
      </c>
      <c r="B1187" s="1" t="s">
        <v>23</v>
      </c>
      <c r="C1187" s="1">
        <v>27</v>
      </c>
      <c r="D1187" s="1">
        <v>5.95</v>
      </c>
      <c r="E1187" s="1">
        <v>7.85</v>
      </c>
      <c r="F1187" s="1">
        <v>382</v>
      </c>
      <c r="G1187" s="1">
        <v>10.5</v>
      </c>
      <c r="H1187" s="1">
        <v>8.7349999999999994</v>
      </c>
      <c r="I1187" s="1">
        <v>110350</v>
      </c>
      <c r="J1187">
        <v>802700</v>
      </c>
      <c r="K1187" s="6">
        <v>5966.4425928876499</v>
      </c>
      <c r="L1187">
        <v>2019</v>
      </c>
    </row>
    <row r="1188" spans="1:12">
      <c r="A1188" s="1" t="s">
        <v>11</v>
      </c>
      <c r="B1188" s="1" t="s">
        <v>23</v>
      </c>
      <c r="C1188" s="1">
        <v>26.5</v>
      </c>
      <c r="D1188" s="1">
        <v>5.75</v>
      </c>
      <c r="E1188" s="1">
        <v>7.5</v>
      </c>
      <c r="F1188" s="1">
        <v>748.5</v>
      </c>
      <c r="G1188" s="1">
        <v>17.5</v>
      </c>
      <c r="H1188" s="1">
        <v>10.3</v>
      </c>
      <c r="I1188" s="1">
        <v>55240</v>
      </c>
      <c r="J1188">
        <v>460800</v>
      </c>
      <c r="K1188" s="6">
        <v>3453.4932210117599</v>
      </c>
      <c r="L1188">
        <v>2019</v>
      </c>
    </row>
    <row r="1189" spans="1:12">
      <c r="A1189" s="1" t="s">
        <v>11</v>
      </c>
      <c r="B1189" s="1" t="s">
        <v>23</v>
      </c>
      <c r="C1189" s="1">
        <v>26</v>
      </c>
      <c r="D1189" s="1">
        <v>2.5</v>
      </c>
      <c r="E1189" s="1">
        <v>7.35</v>
      </c>
      <c r="F1189" s="1">
        <v>1446</v>
      </c>
      <c r="G1189" s="1">
        <v>64.5</v>
      </c>
      <c r="H1189" s="1">
        <v>11.15</v>
      </c>
      <c r="I1189" s="1">
        <v>10502300</v>
      </c>
      <c r="J1189">
        <v>80017500</v>
      </c>
      <c r="K1189" s="6">
        <v>588997.89778462402</v>
      </c>
      <c r="L1189">
        <v>2019</v>
      </c>
    </row>
    <row r="1190" spans="1:12">
      <c r="A1190" s="1" t="s">
        <v>11</v>
      </c>
      <c r="B1190" s="1" t="s">
        <v>23</v>
      </c>
      <c r="C1190" s="1">
        <v>28.5</v>
      </c>
      <c r="D1190" s="1">
        <v>3.05</v>
      </c>
      <c r="E1190" s="1">
        <v>7.2</v>
      </c>
      <c r="F1190" s="1">
        <v>1150.5</v>
      </c>
      <c r="G1190" s="1">
        <v>20.5</v>
      </c>
      <c r="H1190" s="1">
        <v>16.850000000000001</v>
      </c>
      <c r="I1190" s="1">
        <v>200350</v>
      </c>
      <c r="J1190">
        <v>8002700</v>
      </c>
      <c r="K1190" s="6">
        <v>58949.197933935298</v>
      </c>
      <c r="L1190">
        <v>2019</v>
      </c>
    </row>
    <row r="1191" spans="1:12">
      <c r="A1191" s="1" t="s">
        <v>11</v>
      </c>
      <c r="B1191" s="1" t="s">
        <v>23</v>
      </c>
      <c r="C1191" s="1">
        <v>27.5</v>
      </c>
      <c r="D1191" s="1">
        <v>4.8</v>
      </c>
      <c r="E1191" s="1">
        <v>7.35</v>
      </c>
      <c r="F1191" s="1">
        <v>978.5</v>
      </c>
      <c r="G1191" s="1">
        <v>18</v>
      </c>
      <c r="H1191" s="1">
        <v>14.35</v>
      </c>
      <c r="I1191" s="1">
        <v>850230</v>
      </c>
      <c r="J1191">
        <v>8001750</v>
      </c>
      <c r="K1191" s="6">
        <v>58950.598143023497</v>
      </c>
      <c r="L1191">
        <v>2019</v>
      </c>
    </row>
    <row r="1192" spans="1:12">
      <c r="A1192" s="1" t="s">
        <v>11</v>
      </c>
      <c r="B1192" s="1" t="s">
        <v>23</v>
      </c>
      <c r="C1192" s="1">
        <v>27.5</v>
      </c>
      <c r="D1192" s="1">
        <v>3.5</v>
      </c>
      <c r="E1192" s="1">
        <v>7.15</v>
      </c>
      <c r="F1192" s="1">
        <v>1262.5</v>
      </c>
      <c r="G1192" s="1">
        <v>20.5</v>
      </c>
      <c r="H1192" s="1">
        <v>16.95</v>
      </c>
      <c r="I1192" s="1">
        <v>55235</v>
      </c>
      <c r="J1192">
        <v>461750</v>
      </c>
      <c r="K1192" s="6">
        <v>3450.9092676058799</v>
      </c>
      <c r="L1192">
        <v>2019</v>
      </c>
    </row>
    <row r="1193" spans="1:12">
      <c r="A1193" s="1" t="s">
        <v>11</v>
      </c>
      <c r="B1193" s="1" t="s">
        <v>23</v>
      </c>
      <c r="C1193" s="1">
        <v>27.5</v>
      </c>
      <c r="D1193" s="1">
        <v>3.3</v>
      </c>
      <c r="E1193" s="1">
        <v>8.0500000000000007</v>
      </c>
      <c r="F1193" s="1">
        <v>1499.5</v>
      </c>
      <c r="G1193" s="1">
        <v>80</v>
      </c>
      <c r="H1193" s="1">
        <v>3.68</v>
      </c>
      <c r="I1193" s="1">
        <v>107400</v>
      </c>
      <c r="J1193">
        <v>817500</v>
      </c>
      <c r="K1193" s="6">
        <v>6099.4630404952904</v>
      </c>
      <c r="L1193">
        <v>2019</v>
      </c>
    </row>
    <row r="1194" spans="1:12">
      <c r="A1194" s="1" t="s">
        <v>11</v>
      </c>
      <c r="B1194" s="1" t="s">
        <v>23</v>
      </c>
      <c r="C1194" s="1">
        <v>27.5</v>
      </c>
      <c r="D1194" s="1">
        <v>3.65</v>
      </c>
      <c r="E1194" s="1">
        <v>7.55</v>
      </c>
      <c r="F1194" s="1">
        <v>1348</v>
      </c>
      <c r="G1194" s="1">
        <v>17</v>
      </c>
      <c r="H1194" s="1">
        <v>6.69</v>
      </c>
      <c r="I1194" s="1">
        <v>35420</v>
      </c>
      <c r="J1194">
        <v>274600</v>
      </c>
      <c r="K1194" s="6">
        <v>2073.28150152118</v>
      </c>
      <c r="L1194">
        <v>2019</v>
      </c>
    </row>
    <row r="1195" spans="1:12">
      <c r="A1195" s="1" t="s">
        <v>11</v>
      </c>
      <c r="B1195" s="1" t="s">
        <v>23</v>
      </c>
      <c r="C1195" s="1">
        <v>27.5</v>
      </c>
      <c r="D1195" s="1">
        <v>5.0999999999999996</v>
      </c>
      <c r="E1195" s="1">
        <v>7.15</v>
      </c>
      <c r="F1195" s="1">
        <v>1022</v>
      </c>
      <c r="G1195" s="1">
        <v>8</v>
      </c>
      <c r="H1195" s="1">
        <v>3.06</v>
      </c>
      <c r="I1195" s="1">
        <v>11350</v>
      </c>
      <c r="J1195">
        <v>802700</v>
      </c>
      <c r="K1195" s="6">
        <v>5961.5909056258797</v>
      </c>
      <c r="L1195">
        <v>2019</v>
      </c>
    </row>
    <row r="1196" spans="1:12">
      <c r="A1196" s="1" t="s">
        <v>11</v>
      </c>
      <c r="B1196" s="1" t="s">
        <v>23</v>
      </c>
      <c r="C1196" s="1">
        <v>29</v>
      </c>
      <c r="D1196" s="1">
        <v>4.1500000000000004</v>
      </c>
      <c r="E1196" s="1">
        <v>7.3</v>
      </c>
      <c r="F1196" s="1">
        <v>1153.5</v>
      </c>
      <c r="G1196" s="1">
        <v>15</v>
      </c>
      <c r="H1196" s="1">
        <v>7.22</v>
      </c>
      <c r="I1196" s="1">
        <v>70315</v>
      </c>
      <c r="J1196">
        <v>462700</v>
      </c>
      <c r="K1196" s="6">
        <v>3458.2276978341201</v>
      </c>
      <c r="L1196">
        <v>2019</v>
      </c>
    </row>
    <row r="1197" spans="1:12">
      <c r="A1197" s="1" t="s">
        <v>11</v>
      </c>
      <c r="B1197" s="1" t="s">
        <v>23</v>
      </c>
      <c r="C1197" s="1">
        <v>28</v>
      </c>
      <c r="D1197" s="1">
        <v>6.2</v>
      </c>
      <c r="E1197" s="1">
        <v>7.7</v>
      </c>
      <c r="F1197" s="1">
        <v>436</v>
      </c>
      <c r="G1197" s="1">
        <v>3</v>
      </c>
      <c r="H1197" s="1">
        <v>2.74</v>
      </c>
      <c r="I1197" s="1">
        <v>8400</v>
      </c>
      <c r="J1197">
        <v>92000</v>
      </c>
      <c r="K1197" s="6">
        <v>733.08884520941206</v>
      </c>
      <c r="L1197">
        <v>2019</v>
      </c>
    </row>
    <row r="1198" spans="1:12">
      <c r="A1198" s="1" t="s">
        <v>11</v>
      </c>
      <c r="B1198" s="1" t="s">
        <v>23</v>
      </c>
      <c r="C1198" s="1">
        <v>27.5</v>
      </c>
      <c r="D1198" s="1">
        <v>3.6</v>
      </c>
      <c r="E1198" s="1">
        <v>7.35</v>
      </c>
      <c r="F1198" s="1">
        <v>1148</v>
      </c>
      <c r="G1198" s="1">
        <v>15.5</v>
      </c>
      <c r="H1198" s="1">
        <v>3.06</v>
      </c>
      <c r="I1198" s="1">
        <v>47230</v>
      </c>
      <c r="J1198">
        <v>271750</v>
      </c>
      <c r="K1198" s="6">
        <v>2049.6724142435301</v>
      </c>
      <c r="L1198">
        <v>2019</v>
      </c>
    </row>
    <row r="1199" spans="1:12">
      <c r="A1199" s="1" t="s">
        <v>11</v>
      </c>
      <c r="B1199" s="1" t="s">
        <v>23</v>
      </c>
      <c r="C1199" s="1">
        <v>27.5</v>
      </c>
      <c r="D1199" s="1">
        <v>8.9</v>
      </c>
      <c r="E1199" s="1">
        <v>7.3</v>
      </c>
      <c r="F1199" s="1">
        <v>1158</v>
      </c>
      <c r="G1199" s="1">
        <v>19</v>
      </c>
      <c r="H1199" s="1">
        <v>3.3</v>
      </c>
      <c r="I1199" s="1">
        <v>10740</v>
      </c>
      <c r="J1199">
        <v>802700</v>
      </c>
      <c r="K1199" s="6">
        <v>5990.3511508941201</v>
      </c>
      <c r="L1199">
        <v>2019</v>
      </c>
    </row>
    <row r="1200" spans="1:12">
      <c r="A1200" s="1" t="s">
        <v>11</v>
      </c>
      <c r="B1200" s="1" t="s">
        <v>23</v>
      </c>
      <c r="C1200" s="1">
        <v>28</v>
      </c>
      <c r="D1200" s="1">
        <v>3.1</v>
      </c>
      <c r="E1200" s="1">
        <v>7.85</v>
      </c>
      <c r="F1200" s="1">
        <v>1293.5</v>
      </c>
      <c r="G1200" s="1">
        <v>18</v>
      </c>
      <c r="H1200" s="1">
        <v>5.835</v>
      </c>
      <c r="I1200" s="1">
        <v>55470</v>
      </c>
      <c r="J1200">
        <v>462700</v>
      </c>
      <c r="K1200" s="6">
        <v>3455.2430930876499</v>
      </c>
      <c r="L1200">
        <v>2019</v>
      </c>
    </row>
    <row r="1201" spans="1:12">
      <c r="A1201" s="1" t="s">
        <v>11</v>
      </c>
      <c r="B1201" s="1" t="s">
        <v>23</v>
      </c>
      <c r="C1201" s="1">
        <v>28.5</v>
      </c>
      <c r="D1201" s="1">
        <v>3.2</v>
      </c>
      <c r="E1201" s="1">
        <v>7.35</v>
      </c>
      <c r="F1201" s="1">
        <v>1096.5</v>
      </c>
      <c r="G1201" s="1">
        <v>19.399999999999999</v>
      </c>
      <c r="H1201" s="1">
        <v>7.1</v>
      </c>
      <c r="I1201" s="1">
        <v>11230</v>
      </c>
      <c r="J1201">
        <v>81750</v>
      </c>
      <c r="K1201" s="6">
        <v>650.81596192352902</v>
      </c>
      <c r="L1201">
        <v>2019</v>
      </c>
    </row>
    <row r="1202" spans="1:12">
      <c r="A1202" s="1" t="s">
        <v>11</v>
      </c>
      <c r="B1202" s="1" t="s">
        <v>23</v>
      </c>
      <c r="C1202" s="1">
        <v>27</v>
      </c>
      <c r="D1202" s="1">
        <v>5.0999999999999996</v>
      </c>
      <c r="E1202" s="1">
        <v>6.9</v>
      </c>
      <c r="F1202" s="1">
        <v>1035.5</v>
      </c>
      <c r="G1202" s="1">
        <v>9</v>
      </c>
      <c r="H1202" s="1">
        <v>3.09</v>
      </c>
      <c r="I1202" s="1">
        <v>24550</v>
      </c>
      <c r="J1202">
        <v>192500</v>
      </c>
      <c r="K1202" s="6">
        <v>1470.5682399388199</v>
      </c>
      <c r="L1202">
        <v>2019</v>
      </c>
    </row>
    <row r="1203" spans="1:12">
      <c r="A1203" s="1" t="s">
        <v>11</v>
      </c>
      <c r="B1203" s="1" t="s">
        <v>23</v>
      </c>
      <c r="C1203" s="1">
        <v>27</v>
      </c>
      <c r="D1203" s="1">
        <v>5.6</v>
      </c>
      <c r="E1203" s="1">
        <v>6.95</v>
      </c>
      <c r="F1203" s="1">
        <v>645.5</v>
      </c>
      <c r="G1203" s="1">
        <v>9.5</v>
      </c>
      <c r="H1203" s="1">
        <v>2.6549999999999998</v>
      </c>
      <c r="I1203" s="1">
        <v>8815</v>
      </c>
      <c r="J1203">
        <v>50600</v>
      </c>
      <c r="K1203" s="6">
        <v>427.53626529823498</v>
      </c>
      <c r="L1203">
        <v>2019</v>
      </c>
    </row>
    <row r="1204" spans="1:12">
      <c r="A1204" s="1" t="s">
        <v>11</v>
      </c>
      <c r="B1204" s="1" t="s">
        <v>23</v>
      </c>
      <c r="C1204" s="1">
        <v>31.5</v>
      </c>
      <c r="D1204" s="1">
        <v>3.05</v>
      </c>
      <c r="E1204" s="1">
        <v>7.65</v>
      </c>
      <c r="F1204" s="1">
        <v>1034.5</v>
      </c>
      <c r="G1204" s="1">
        <v>19.5</v>
      </c>
      <c r="H1204" s="1">
        <v>3.5049999999999999</v>
      </c>
      <c r="I1204" s="1">
        <v>48400</v>
      </c>
      <c r="J1204">
        <v>278000</v>
      </c>
      <c r="K1204" s="6">
        <v>2094.4771124099998</v>
      </c>
      <c r="L1204">
        <v>2019</v>
      </c>
    </row>
    <row r="1205" spans="1:12">
      <c r="A1205" s="1" t="s">
        <v>11</v>
      </c>
      <c r="B1205" s="1" t="s">
        <v>23</v>
      </c>
      <c r="C1205" s="1">
        <v>29.5</v>
      </c>
      <c r="D1205" s="1">
        <v>3.85</v>
      </c>
      <c r="E1205" s="1">
        <v>7.05</v>
      </c>
      <c r="F1205" s="1">
        <v>1011</v>
      </c>
      <c r="G1205" s="1">
        <v>28</v>
      </c>
      <c r="H1205" s="1">
        <v>2.72</v>
      </c>
      <c r="I1205" s="1">
        <v>35230</v>
      </c>
      <c r="J1205">
        <v>177700</v>
      </c>
      <c r="K1205" s="6">
        <v>1363.7666066870599</v>
      </c>
      <c r="L1205">
        <v>2019</v>
      </c>
    </row>
    <row r="1206" spans="1:12">
      <c r="A1206" s="1" t="s">
        <v>11</v>
      </c>
      <c r="B1206" s="1" t="s">
        <v>23</v>
      </c>
      <c r="C1206" s="1">
        <v>28</v>
      </c>
      <c r="D1206" s="1">
        <v>3.9</v>
      </c>
      <c r="E1206" s="1">
        <v>8.1999999999999993</v>
      </c>
      <c r="F1206" s="1">
        <v>3565</v>
      </c>
      <c r="G1206" s="1">
        <v>33.5</v>
      </c>
      <c r="H1206" s="1">
        <v>8.5500000000000007</v>
      </c>
      <c r="I1206" s="1">
        <v>17970</v>
      </c>
      <c r="J1206">
        <v>82700</v>
      </c>
      <c r="K1206" s="6">
        <v>682.77867342352999</v>
      </c>
      <c r="L1206">
        <v>2019</v>
      </c>
    </row>
    <row r="1207" spans="1:12">
      <c r="A1207" s="1" t="s">
        <v>11</v>
      </c>
      <c r="B1207" s="1" t="s">
        <v>23</v>
      </c>
      <c r="C1207" s="1">
        <v>28.5</v>
      </c>
      <c r="D1207" s="1">
        <v>2.9</v>
      </c>
      <c r="E1207" s="1">
        <v>8.4499999999999993</v>
      </c>
      <c r="F1207" s="1">
        <v>824</v>
      </c>
      <c r="G1207" s="1">
        <v>90</v>
      </c>
      <c r="H1207" s="1">
        <v>4.8499999999999996</v>
      </c>
      <c r="I1207" s="1">
        <v>200230</v>
      </c>
      <c r="J1207">
        <v>1752700</v>
      </c>
      <c r="K1207" s="6">
        <v>12982.6558321706</v>
      </c>
      <c r="L1207">
        <v>2019</v>
      </c>
    </row>
    <row r="1208" spans="1:12">
      <c r="A1208" s="1" t="s">
        <v>11</v>
      </c>
      <c r="B1208" s="1" t="s">
        <v>23</v>
      </c>
      <c r="C1208" s="1">
        <v>29</v>
      </c>
      <c r="D1208" s="1">
        <v>4.8499999999999996</v>
      </c>
      <c r="E1208" s="1">
        <v>8.6999999999999993</v>
      </c>
      <c r="F1208" s="1">
        <v>782.5</v>
      </c>
      <c r="G1208" s="1">
        <v>11.5</v>
      </c>
      <c r="H1208" s="1">
        <v>4.8499999999999996</v>
      </c>
      <c r="I1208" s="1">
        <v>350235</v>
      </c>
      <c r="J1208">
        <v>2701750</v>
      </c>
      <c r="K1208" s="6">
        <v>19940.932500817598</v>
      </c>
      <c r="L1208">
        <v>2019</v>
      </c>
    </row>
    <row r="1209" spans="1:12">
      <c r="A1209" s="1" t="s">
        <v>11</v>
      </c>
      <c r="B1209" s="1" t="s">
        <v>23</v>
      </c>
      <c r="C1209" s="1">
        <v>25</v>
      </c>
      <c r="D1209" s="1">
        <v>6.2</v>
      </c>
      <c r="E1209" s="1">
        <v>7</v>
      </c>
      <c r="F1209" s="1">
        <v>557.5</v>
      </c>
      <c r="G1209" s="1">
        <v>4.5</v>
      </c>
      <c r="H1209" s="1">
        <v>2.96</v>
      </c>
      <c r="I1209" s="1">
        <v>60470</v>
      </c>
      <c r="J1209">
        <v>464600</v>
      </c>
      <c r="K1209" s="6">
        <v>3475.3438068376499</v>
      </c>
      <c r="L1209">
        <v>2019</v>
      </c>
    </row>
    <row r="1210" spans="1:12">
      <c r="A1210" s="1" t="s">
        <v>11</v>
      </c>
      <c r="B1210" s="1" t="s">
        <v>23</v>
      </c>
      <c r="C1210" s="1">
        <v>27</v>
      </c>
      <c r="D1210" s="1">
        <v>3.7</v>
      </c>
      <c r="E1210" s="1">
        <v>7.25</v>
      </c>
      <c r="F1210" s="1">
        <v>1331.5</v>
      </c>
      <c r="G1210" s="1">
        <v>16</v>
      </c>
      <c r="H1210" s="1">
        <v>3.085</v>
      </c>
      <c r="I1210" s="1">
        <v>7730</v>
      </c>
      <c r="J1210">
        <v>82700</v>
      </c>
      <c r="K1210" s="6">
        <v>659.796749234706</v>
      </c>
      <c r="L1210">
        <v>2019</v>
      </c>
    </row>
    <row r="1211" spans="1:12">
      <c r="A1211" s="1" t="s">
        <v>11</v>
      </c>
      <c r="B1211" s="1" t="s">
        <v>23</v>
      </c>
      <c r="C1211" s="1">
        <v>28</v>
      </c>
      <c r="D1211" s="1">
        <v>4.8499999999999996</v>
      </c>
      <c r="E1211" s="1">
        <v>8.5500000000000007</v>
      </c>
      <c r="F1211" s="1">
        <v>964</v>
      </c>
      <c r="G1211" s="1">
        <v>12.1</v>
      </c>
      <c r="H1211" s="1">
        <v>21</v>
      </c>
      <c r="I1211" s="1">
        <v>1010</v>
      </c>
      <c r="J1211">
        <v>2050</v>
      </c>
      <c r="K1211" s="6">
        <v>72.970859629411805</v>
      </c>
      <c r="L1211">
        <v>2019</v>
      </c>
    </row>
    <row r="1212" spans="1:12">
      <c r="A1212" s="1" t="s">
        <v>11</v>
      </c>
      <c r="B1212" s="1" t="s">
        <v>23</v>
      </c>
      <c r="C1212" s="1">
        <v>28</v>
      </c>
      <c r="D1212" s="1">
        <v>7.55</v>
      </c>
      <c r="E1212" s="1">
        <v>8.0500000000000007</v>
      </c>
      <c r="F1212" s="1">
        <v>454</v>
      </c>
      <c r="G1212" s="1">
        <v>1.8</v>
      </c>
      <c r="H1212" s="1">
        <v>17.75</v>
      </c>
      <c r="I1212" s="1">
        <v>1040</v>
      </c>
      <c r="J1212">
        <v>2400</v>
      </c>
      <c r="K1212" s="6">
        <v>82.678480535294099</v>
      </c>
      <c r="L1212">
        <v>2019</v>
      </c>
    </row>
    <row r="1213" spans="1:12">
      <c r="A1213" s="1" t="s">
        <v>11</v>
      </c>
      <c r="B1213" s="1" t="s">
        <v>23</v>
      </c>
      <c r="C1213" s="1">
        <v>24.5</v>
      </c>
      <c r="D1213" s="1">
        <v>7.2</v>
      </c>
      <c r="E1213" s="1">
        <v>7.6</v>
      </c>
      <c r="F1213" s="1">
        <v>984.5</v>
      </c>
      <c r="G1213" s="1">
        <v>4.45</v>
      </c>
      <c r="H1213" s="1">
        <v>0.96</v>
      </c>
      <c r="I1213" s="1">
        <v>485</v>
      </c>
      <c r="J1213">
        <v>1175</v>
      </c>
      <c r="K1213" s="6">
        <v>73.599579640588203</v>
      </c>
      <c r="L1213">
        <v>2019</v>
      </c>
    </row>
    <row r="1214" spans="1:12">
      <c r="A1214" s="1" t="s">
        <v>11</v>
      </c>
      <c r="B1214" s="1" t="s">
        <v>23</v>
      </c>
      <c r="C1214" s="1">
        <v>27.5</v>
      </c>
      <c r="D1214" s="1">
        <v>3.25</v>
      </c>
      <c r="E1214" s="1">
        <v>7.05</v>
      </c>
      <c r="F1214" s="1">
        <v>1818.5</v>
      </c>
      <c r="G1214" s="1">
        <v>98.5</v>
      </c>
      <c r="H1214" s="1">
        <v>6.95</v>
      </c>
      <c r="I1214" s="1">
        <v>2303150</v>
      </c>
      <c r="J1214">
        <v>46027000</v>
      </c>
      <c r="K1214" s="6">
        <v>338849.88681554701</v>
      </c>
      <c r="L1214">
        <v>2019</v>
      </c>
    </row>
    <row r="1215" spans="1:12">
      <c r="A1215" s="1" t="s">
        <v>11</v>
      </c>
      <c r="B1215" s="1" t="s">
        <v>23</v>
      </c>
      <c r="C1215" s="1">
        <v>27.5</v>
      </c>
      <c r="D1215" s="1">
        <v>3.4</v>
      </c>
      <c r="E1215" s="1">
        <v>7.35</v>
      </c>
      <c r="F1215" s="1">
        <v>1980</v>
      </c>
      <c r="G1215" s="1">
        <v>35.5</v>
      </c>
      <c r="H1215" s="1">
        <v>21.68</v>
      </c>
      <c r="I1215" s="1">
        <v>77400</v>
      </c>
      <c r="J1215">
        <v>477500</v>
      </c>
      <c r="K1215" s="6">
        <v>3577.8075810835298</v>
      </c>
      <c r="L1215">
        <v>2019</v>
      </c>
    </row>
    <row r="1216" spans="1:12">
      <c r="A1216" s="1" t="s">
        <v>11</v>
      </c>
      <c r="B1216" s="1" t="s">
        <v>23</v>
      </c>
      <c r="C1216" s="1">
        <v>27</v>
      </c>
      <c r="D1216" s="1">
        <v>5.3</v>
      </c>
      <c r="E1216" s="1">
        <v>7.3</v>
      </c>
      <c r="F1216" s="1">
        <v>1023</v>
      </c>
      <c r="G1216" s="1">
        <v>16.5</v>
      </c>
      <c r="H1216" s="1">
        <v>2.19</v>
      </c>
      <c r="I1216" s="1">
        <v>470130</v>
      </c>
      <c r="J1216">
        <v>4602700</v>
      </c>
      <c r="K1216" s="6">
        <v>33935.1987393741</v>
      </c>
      <c r="L1216">
        <v>2019</v>
      </c>
    </row>
    <row r="1217" spans="1:12">
      <c r="A1217" s="1" t="s">
        <v>11</v>
      </c>
      <c r="B1217" s="1" t="s">
        <v>23</v>
      </c>
      <c r="C1217" s="1">
        <v>27.5</v>
      </c>
      <c r="D1217" s="1">
        <v>3.55</v>
      </c>
      <c r="E1217" s="1">
        <v>6.5</v>
      </c>
      <c r="F1217" s="1">
        <v>1483.5</v>
      </c>
      <c r="G1217" s="1">
        <v>84</v>
      </c>
      <c r="H1217" s="1">
        <v>35.79</v>
      </c>
      <c r="I1217" s="1">
        <v>29350</v>
      </c>
      <c r="J1217">
        <v>462700</v>
      </c>
      <c r="K1217" s="6">
        <v>3490.2239891035301</v>
      </c>
      <c r="L1217">
        <v>2019</v>
      </c>
    </row>
    <row r="1218" spans="1:12">
      <c r="A1218" s="1" t="s">
        <v>11</v>
      </c>
      <c r="B1218" s="1" t="s">
        <v>23</v>
      </c>
      <c r="C1218" s="1">
        <v>26</v>
      </c>
      <c r="D1218" s="1">
        <v>6.85</v>
      </c>
      <c r="E1218" s="1">
        <v>6.25</v>
      </c>
      <c r="F1218" s="1">
        <v>539.5</v>
      </c>
      <c r="G1218" s="1">
        <v>4.5</v>
      </c>
      <c r="H1218" s="1">
        <v>7.4950000000000001</v>
      </c>
      <c r="I1218" s="1">
        <v>14035</v>
      </c>
      <c r="J1218">
        <v>2700270</v>
      </c>
      <c r="K1218" s="6">
        <v>19932.3530027665</v>
      </c>
      <c r="L1218">
        <v>2019</v>
      </c>
    </row>
    <row r="1219" spans="1:12">
      <c r="A1219" s="1" t="s">
        <v>11</v>
      </c>
      <c r="B1219" s="1" t="s">
        <v>23</v>
      </c>
      <c r="C1219" s="1">
        <v>26.5</v>
      </c>
      <c r="D1219" s="1">
        <v>4.25</v>
      </c>
      <c r="E1219" s="1">
        <v>7.1</v>
      </c>
      <c r="F1219" s="1">
        <v>906</v>
      </c>
      <c r="G1219" s="1">
        <v>22</v>
      </c>
      <c r="H1219" s="1">
        <v>3.77</v>
      </c>
      <c r="I1219" s="1">
        <v>7315</v>
      </c>
      <c r="J1219">
        <v>82700</v>
      </c>
      <c r="K1219" s="6">
        <v>663.626245316471</v>
      </c>
      <c r="L1219">
        <v>2019</v>
      </c>
    </row>
    <row r="1220" spans="1:12">
      <c r="A1220" s="1" t="s">
        <v>11</v>
      </c>
      <c r="B1220" s="1" t="s">
        <v>23</v>
      </c>
      <c r="C1220" s="1">
        <v>30</v>
      </c>
      <c r="D1220" s="1">
        <v>5.55</v>
      </c>
      <c r="E1220" s="1">
        <v>7</v>
      </c>
      <c r="F1220" s="1">
        <v>620.5</v>
      </c>
      <c r="G1220" s="1">
        <v>7.5</v>
      </c>
      <c r="H1220" s="1">
        <v>5.6</v>
      </c>
      <c r="I1220" s="1">
        <v>10705</v>
      </c>
      <c r="J1220">
        <v>81750</v>
      </c>
      <c r="K1220" s="6">
        <v>655.677074317647</v>
      </c>
      <c r="L1220">
        <v>2019</v>
      </c>
    </row>
    <row r="1221" spans="1:12">
      <c r="A1221" s="1" t="s">
        <v>11</v>
      </c>
      <c r="B1221" s="1" t="s">
        <v>23</v>
      </c>
      <c r="C1221" s="1">
        <v>28</v>
      </c>
      <c r="D1221" s="1">
        <v>3.4</v>
      </c>
      <c r="E1221" s="1">
        <v>7.1</v>
      </c>
      <c r="F1221" s="1">
        <v>1300</v>
      </c>
      <c r="G1221" s="1">
        <v>17</v>
      </c>
      <c r="H1221" s="1">
        <v>8</v>
      </c>
      <c r="I1221" s="1">
        <v>850350</v>
      </c>
      <c r="J1221">
        <v>8002700</v>
      </c>
      <c r="K1221" s="6">
        <v>58949.5501641765</v>
      </c>
      <c r="L1221">
        <v>2019</v>
      </c>
    </row>
    <row r="1222" spans="1:12">
      <c r="A1222" s="1" t="s">
        <v>11</v>
      </c>
      <c r="B1222" s="1" t="s">
        <v>23</v>
      </c>
      <c r="C1222" s="1">
        <v>26</v>
      </c>
      <c r="D1222" s="1">
        <v>3.8</v>
      </c>
      <c r="E1222" s="1">
        <v>6.95</v>
      </c>
      <c r="F1222" s="1">
        <v>663</v>
      </c>
      <c r="G1222" s="1">
        <v>6</v>
      </c>
      <c r="H1222" s="1">
        <v>2.61</v>
      </c>
      <c r="I1222" s="1">
        <v>6000470</v>
      </c>
      <c r="J1222">
        <v>46002700</v>
      </c>
      <c r="K1222" s="6">
        <v>338622.75912960799</v>
      </c>
      <c r="L1222">
        <v>2019</v>
      </c>
    </row>
    <row r="1223" spans="1:12">
      <c r="A1223" s="1" t="s">
        <v>11</v>
      </c>
      <c r="B1223" s="1" t="s">
        <v>23</v>
      </c>
      <c r="C1223" s="1">
        <v>29.5</v>
      </c>
      <c r="D1223" s="1">
        <v>3.1</v>
      </c>
      <c r="E1223" s="1">
        <v>7.4</v>
      </c>
      <c r="F1223" s="1">
        <v>1077</v>
      </c>
      <c r="G1223" s="1">
        <v>21.5</v>
      </c>
      <c r="H1223" s="1">
        <v>4.8</v>
      </c>
      <c r="I1223" s="1">
        <v>6002300</v>
      </c>
      <c r="J1223">
        <v>46017500</v>
      </c>
      <c r="K1223" s="6">
        <v>338738.24834145303</v>
      </c>
      <c r="L1223">
        <v>2019</v>
      </c>
    </row>
    <row r="1224" spans="1:12">
      <c r="A1224" s="1" t="s">
        <v>11</v>
      </c>
      <c r="B1224" s="1" t="s">
        <v>23</v>
      </c>
      <c r="C1224" s="1">
        <v>28.25</v>
      </c>
      <c r="D1224" s="1">
        <v>6.4</v>
      </c>
      <c r="E1224" s="1">
        <v>7.65</v>
      </c>
      <c r="F1224" s="1">
        <v>1024</v>
      </c>
      <c r="G1224" s="1">
        <v>5.5</v>
      </c>
      <c r="H1224" s="1">
        <v>7.36</v>
      </c>
      <c r="I1224" s="1">
        <v>35230</v>
      </c>
      <c r="J1224">
        <v>462700</v>
      </c>
      <c r="K1224" s="6">
        <v>3466.9007100200001</v>
      </c>
      <c r="L1224">
        <v>2019</v>
      </c>
    </row>
    <row r="1225" spans="1:12">
      <c r="A1225" s="1" t="s">
        <v>11</v>
      </c>
      <c r="B1225" s="1" t="s">
        <v>23</v>
      </c>
      <c r="C1225" s="1">
        <v>27.5</v>
      </c>
      <c r="D1225" s="1">
        <v>6.45</v>
      </c>
      <c r="E1225" s="1">
        <v>7.95</v>
      </c>
      <c r="F1225" s="1">
        <v>731</v>
      </c>
      <c r="G1225" s="1">
        <v>3.5</v>
      </c>
      <c r="H1225" s="1">
        <v>6.4</v>
      </c>
      <c r="I1225" s="1">
        <v>42230</v>
      </c>
      <c r="J1225">
        <v>462700</v>
      </c>
      <c r="K1225" s="6">
        <v>3465.3307064764699</v>
      </c>
      <c r="L1225">
        <v>2019</v>
      </c>
    </row>
    <row r="1226" spans="1:12">
      <c r="A1226" s="1" t="s">
        <v>11</v>
      </c>
      <c r="B1226" s="1" t="s">
        <v>23</v>
      </c>
      <c r="C1226" s="1">
        <v>27.35</v>
      </c>
      <c r="D1226" s="1">
        <v>3.9</v>
      </c>
      <c r="E1226" s="1">
        <v>7.3</v>
      </c>
      <c r="F1226" s="1">
        <v>1263.5</v>
      </c>
      <c r="G1226" s="1">
        <v>15</v>
      </c>
      <c r="H1226" s="1">
        <v>7.5</v>
      </c>
      <c r="I1226" s="1">
        <v>420315</v>
      </c>
      <c r="J1226">
        <v>4602700</v>
      </c>
      <c r="K1226" s="6">
        <v>33927.7118797941</v>
      </c>
      <c r="L1226">
        <v>2019</v>
      </c>
    </row>
    <row r="1227" spans="1:12">
      <c r="A1227" s="1" t="s">
        <v>11</v>
      </c>
      <c r="B1227" s="1" t="s">
        <v>23</v>
      </c>
      <c r="C1227" s="1">
        <v>28.95</v>
      </c>
      <c r="D1227" s="1">
        <v>3.85</v>
      </c>
      <c r="E1227" s="1">
        <v>6.95</v>
      </c>
      <c r="F1227" s="1">
        <v>892.5</v>
      </c>
      <c r="G1227" s="1">
        <v>18.5</v>
      </c>
      <c r="H1227" s="1">
        <v>5.25</v>
      </c>
      <c r="I1227" s="1">
        <v>232300</v>
      </c>
      <c r="J1227">
        <v>1777000</v>
      </c>
      <c r="K1227" s="6">
        <v>13129.316787088201</v>
      </c>
      <c r="L1227">
        <v>2019</v>
      </c>
    </row>
    <row r="1228" spans="1:12">
      <c r="A1228" s="1" t="s">
        <v>11</v>
      </c>
      <c r="B1228" s="1" t="s">
        <v>23</v>
      </c>
      <c r="C1228" s="1">
        <v>28.4</v>
      </c>
      <c r="D1228" s="1">
        <v>5.55</v>
      </c>
      <c r="E1228" s="1">
        <v>7.4</v>
      </c>
      <c r="F1228" s="1">
        <v>537</v>
      </c>
      <c r="G1228" s="1">
        <v>22</v>
      </c>
      <c r="H1228" s="1">
        <v>2.76</v>
      </c>
      <c r="I1228" s="1">
        <v>42420</v>
      </c>
      <c r="J1228">
        <v>464600</v>
      </c>
      <c r="K1228" s="6">
        <v>3480.8061226729401</v>
      </c>
      <c r="L1228">
        <v>2019</v>
      </c>
    </row>
    <row r="1229" spans="1:12">
      <c r="A1229" s="1" t="s">
        <v>11</v>
      </c>
      <c r="B1229" s="1" t="s">
        <v>23</v>
      </c>
      <c r="C1229" s="1">
        <v>27</v>
      </c>
      <c r="D1229" s="1">
        <v>2.2000000000000002</v>
      </c>
      <c r="E1229" s="1">
        <v>6.8</v>
      </c>
      <c r="F1229" s="1">
        <v>2012.5</v>
      </c>
      <c r="G1229" s="1">
        <v>40</v>
      </c>
      <c r="H1229" s="1">
        <v>11.75</v>
      </c>
      <c r="I1229" s="1">
        <v>7230</v>
      </c>
      <c r="J1229">
        <v>82700</v>
      </c>
      <c r="K1229" s="6">
        <v>665.67590099999995</v>
      </c>
      <c r="L1229">
        <v>2019</v>
      </c>
    </row>
    <row r="1230" spans="1:12">
      <c r="A1230" s="1" t="s">
        <v>11</v>
      </c>
      <c r="B1230" s="1" t="s">
        <v>23</v>
      </c>
      <c r="C1230" s="1">
        <v>26.5</v>
      </c>
      <c r="D1230" s="1">
        <v>3.05</v>
      </c>
      <c r="E1230" s="1">
        <v>6.8</v>
      </c>
      <c r="F1230" s="1">
        <v>1492</v>
      </c>
      <c r="G1230" s="1">
        <v>38.5</v>
      </c>
      <c r="H1230" s="1">
        <v>5.9</v>
      </c>
      <c r="I1230" s="1">
        <v>850230</v>
      </c>
      <c r="J1230">
        <v>8001750</v>
      </c>
      <c r="K1230" s="6">
        <v>58951.254366300003</v>
      </c>
      <c r="L1230">
        <v>2019</v>
      </c>
    </row>
    <row r="1231" spans="1:12">
      <c r="A1231" s="1" t="s">
        <v>11</v>
      </c>
      <c r="B1231" s="1" t="s">
        <v>23</v>
      </c>
      <c r="C1231" s="1">
        <v>26.5</v>
      </c>
      <c r="D1231" s="1">
        <v>3</v>
      </c>
      <c r="E1231" s="1">
        <v>7.25</v>
      </c>
      <c r="F1231" s="1">
        <v>1116</v>
      </c>
      <c r="G1231" s="1">
        <v>39</v>
      </c>
      <c r="H1231" s="1">
        <v>11.35</v>
      </c>
      <c r="I1231" s="1">
        <v>2301400</v>
      </c>
      <c r="J1231">
        <v>17508000</v>
      </c>
      <c r="K1231" s="6">
        <v>128916.59803346499</v>
      </c>
      <c r="L1231">
        <v>2019</v>
      </c>
    </row>
    <row r="1232" spans="1:12">
      <c r="A1232" s="1" t="s">
        <v>11</v>
      </c>
      <c r="B1232" s="1" t="s">
        <v>23</v>
      </c>
      <c r="C1232" s="1">
        <v>28</v>
      </c>
      <c r="D1232" s="1">
        <v>5.7</v>
      </c>
      <c r="E1232" s="1">
        <v>7.8</v>
      </c>
      <c r="F1232" s="1">
        <v>484</v>
      </c>
      <c r="G1232" s="1">
        <v>3</v>
      </c>
      <c r="H1232" s="1">
        <v>2.88</v>
      </c>
      <c r="I1232" s="1">
        <v>1400</v>
      </c>
      <c r="J1232">
        <v>9200</v>
      </c>
      <c r="K1232" s="6">
        <v>121.184221748235</v>
      </c>
      <c r="L1232">
        <v>2019</v>
      </c>
    </row>
    <row r="1233" spans="1:12">
      <c r="A1233" s="1" t="s">
        <v>11</v>
      </c>
      <c r="B1233" s="1" t="s">
        <v>23</v>
      </c>
      <c r="C1233" s="1">
        <v>28</v>
      </c>
      <c r="D1233" s="1">
        <v>2.8</v>
      </c>
      <c r="E1233" s="1">
        <v>7.8</v>
      </c>
      <c r="F1233" s="1">
        <v>805</v>
      </c>
      <c r="G1233" s="1">
        <v>8.4</v>
      </c>
      <c r="H1233" s="1">
        <v>1.31</v>
      </c>
      <c r="I1233" s="1">
        <v>8400</v>
      </c>
      <c r="J1233">
        <v>92000</v>
      </c>
      <c r="K1233" s="6">
        <v>717.64858540823502</v>
      </c>
      <c r="L1233">
        <v>2019</v>
      </c>
    </row>
    <row r="1234" spans="1:12">
      <c r="A1234" s="1" t="s">
        <v>11</v>
      </c>
      <c r="B1234" s="1" t="s">
        <v>23</v>
      </c>
      <c r="C1234" s="1">
        <v>28</v>
      </c>
      <c r="D1234" s="1">
        <v>4.5</v>
      </c>
      <c r="E1234" s="1">
        <v>7.5</v>
      </c>
      <c r="F1234" s="1">
        <v>985</v>
      </c>
      <c r="G1234" s="1">
        <v>7.3</v>
      </c>
      <c r="H1234" s="1">
        <v>1.4</v>
      </c>
      <c r="I1234" s="1">
        <v>4600</v>
      </c>
      <c r="J1234">
        <v>35000</v>
      </c>
      <c r="K1234" s="6">
        <v>307.87625351176501</v>
      </c>
      <c r="L1234">
        <v>2019</v>
      </c>
    </row>
    <row r="1235" spans="1:12">
      <c r="A1235" s="1" t="s">
        <v>11</v>
      </c>
      <c r="B1235" s="1" t="s">
        <v>23</v>
      </c>
      <c r="C1235" s="1">
        <v>28</v>
      </c>
      <c r="D1235" s="1">
        <v>4</v>
      </c>
      <c r="E1235" s="1">
        <v>7.7</v>
      </c>
      <c r="F1235" s="1">
        <v>399</v>
      </c>
      <c r="G1235" s="1">
        <v>18</v>
      </c>
      <c r="H1235" s="1">
        <v>2</v>
      </c>
      <c r="I1235" s="1">
        <v>7000</v>
      </c>
      <c r="J1235">
        <v>54000</v>
      </c>
      <c r="K1235" s="6">
        <v>447.58981852941201</v>
      </c>
      <c r="L1235">
        <v>2019</v>
      </c>
    </row>
    <row r="1236" spans="1:12">
      <c r="A1236" s="1" t="s">
        <v>11</v>
      </c>
      <c r="B1236" s="1" t="s">
        <v>24</v>
      </c>
      <c r="C1236" s="1">
        <v>32.5</v>
      </c>
      <c r="D1236" s="1">
        <v>3.65</v>
      </c>
      <c r="E1236" s="1">
        <v>7.15</v>
      </c>
      <c r="F1236" s="1">
        <v>458.5</v>
      </c>
      <c r="G1236" s="1">
        <v>4.4000000000000004</v>
      </c>
      <c r="H1236" s="1">
        <v>0.05</v>
      </c>
      <c r="I1236" s="1">
        <v>840</v>
      </c>
      <c r="J1236">
        <v>1465</v>
      </c>
      <c r="K1236" s="6">
        <v>51.254453705882398</v>
      </c>
      <c r="L1236">
        <v>2019</v>
      </c>
    </row>
    <row r="1237" spans="1:12">
      <c r="A1237" s="1" t="s">
        <v>11</v>
      </c>
      <c r="B1237" s="1" t="s">
        <v>24</v>
      </c>
      <c r="C1237" s="1">
        <v>20</v>
      </c>
      <c r="D1237" s="1">
        <v>6.8</v>
      </c>
      <c r="E1237" s="1">
        <v>6.6</v>
      </c>
      <c r="F1237" s="1">
        <v>123</v>
      </c>
      <c r="G1237" s="1">
        <v>1.6</v>
      </c>
      <c r="H1237" s="1">
        <v>0.56999999999999995</v>
      </c>
      <c r="I1237" s="1">
        <v>120</v>
      </c>
      <c r="J1237">
        <v>300</v>
      </c>
      <c r="K1237" s="6">
        <v>57.117975222352896</v>
      </c>
      <c r="L1237">
        <v>2019</v>
      </c>
    </row>
    <row r="1238" spans="1:12">
      <c r="A1238" s="1" t="s">
        <v>11</v>
      </c>
      <c r="B1238" s="1" t="s">
        <v>24</v>
      </c>
      <c r="C1238" s="1">
        <v>22</v>
      </c>
      <c r="D1238" s="1">
        <v>4.5</v>
      </c>
      <c r="E1238" s="1">
        <v>7.8</v>
      </c>
      <c r="F1238" s="1">
        <v>18735</v>
      </c>
      <c r="G1238" s="1">
        <v>2.7</v>
      </c>
      <c r="H1238" s="1">
        <v>1.94</v>
      </c>
      <c r="I1238" s="1">
        <v>470</v>
      </c>
      <c r="J1238">
        <v>700</v>
      </c>
      <c r="K1238" s="6">
        <v>140.913362368235</v>
      </c>
      <c r="L1238">
        <v>2019</v>
      </c>
    </row>
    <row r="1239" spans="1:12">
      <c r="A1239" s="1" t="s">
        <v>11</v>
      </c>
      <c r="B1239" s="1" t="s">
        <v>24</v>
      </c>
      <c r="C1239" s="1">
        <v>21</v>
      </c>
      <c r="D1239" s="1">
        <v>6</v>
      </c>
      <c r="E1239" s="1">
        <v>7.7</v>
      </c>
      <c r="F1239" s="1">
        <v>13120</v>
      </c>
      <c r="G1239" s="1">
        <v>1.8</v>
      </c>
      <c r="H1239" s="1">
        <v>1.1950000000000001</v>
      </c>
      <c r="I1239" s="1">
        <v>150</v>
      </c>
      <c r="J1239">
        <v>315</v>
      </c>
      <c r="K1239" s="6">
        <v>118.67017131941201</v>
      </c>
      <c r="L1239">
        <v>2019</v>
      </c>
    </row>
    <row r="1240" spans="1:12">
      <c r="A1240" s="1" t="s">
        <v>11</v>
      </c>
      <c r="B1240" s="1" t="s">
        <v>24</v>
      </c>
      <c r="C1240" s="1">
        <v>28.5</v>
      </c>
      <c r="D1240" s="1">
        <v>5.45</v>
      </c>
      <c r="E1240" s="1">
        <v>7.4</v>
      </c>
      <c r="F1240" s="1">
        <v>22600</v>
      </c>
      <c r="G1240" s="1">
        <v>2.2000000000000002</v>
      </c>
      <c r="H1240" s="1">
        <v>1.155</v>
      </c>
      <c r="I1240" s="1">
        <v>70215</v>
      </c>
      <c r="J1240">
        <v>155420</v>
      </c>
      <c r="K1240" s="6">
        <v>1303.1054462629399</v>
      </c>
      <c r="L1240">
        <v>2019</v>
      </c>
    </row>
    <row r="1241" spans="1:12">
      <c r="A1241" s="1" t="s">
        <v>11</v>
      </c>
      <c r="B1241" s="1" t="s">
        <v>24</v>
      </c>
      <c r="C1241" s="1">
        <v>27</v>
      </c>
      <c r="D1241" s="1">
        <v>7.05</v>
      </c>
      <c r="E1241" s="1">
        <v>7.35</v>
      </c>
      <c r="F1241" s="1">
        <v>50.5</v>
      </c>
      <c r="G1241" s="1">
        <v>0.5</v>
      </c>
      <c r="H1241" s="1">
        <v>4.4999999999999998E-2</v>
      </c>
      <c r="I1241" s="1">
        <v>396</v>
      </c>
      <c r="J1241">
        <v>551</v>
      </c>
      <c r="K1241" s="6">
        <v>61.039082513529401</v>
      </c>
      <c r="L1241">
        <v>2019</v>
      </c>
    </row>
    <row r="1242" spans="1:12">
      <c r="A1242" s="1" t="s">
        <v>11</v>
      </c>
      <c r="B1242" s="1" t="s">
        <v>24</v>
      </c>
      <c r="C1242" s="1">
        <v>28.5</v>
      </c>
      <c r="D1242" s="1">
        <v>5.8</v>
      </c>
      <c r="E1242" s="1">
        <v>5.85</v>
      </c>
      <c r="F1242" s="1">
        <v>14002</v>
      </c>
      <c r="G1242" s="1">
        <v>1.1000000000000001</v>
      </c>
      <c r="H1242" s="1">
        <v>0.69</v>
      </c>
      <c r="I1242" s="1">
        <v>1160</v>
      </c>
      <c r="J1242">
        <v>1940</v>
      </c>
      <c r="K1242" s="6">
        <v>129.63794562117599</v>
      </c>
      <c r="L1242">
        <v>2019</v>
      </c>
    </row>
    <row r="1243" spans="1:12">
      <c r="A1243" s="1" t="s">
        <v>11</v>
      </c>
      <c r="B1243" s="1" t="s">
        <v>24</v>
      </c>
      <c r="C1243" s="1">
        <v>28</v>
      </c>
      <c r="D1243" s="1">
        <v>4</v>
      </c>
      <c r="E1243" s="1">
        <v>7.85</v>
      </c>
      <c r="F1243" s="1">
        <v>35853</v>
      </c>
      <c r="G1243" s="1">
        <v>2.85</v>
      </c>
      <c r="H1243" s="1">
        <v>0.505</v>
      </c>
      <c r="I1243" s="1">
        <v>901</v>
      </c>
      <c r="J1243">
        <v>1360</v>
      </c>
      <c r="K1243" s="6">
        <v>226.91581987764701</v>
      </c>
      <c r="L1243">
        <v>2019</v>
      </c>
    </row>
    <row r="1244" spans="1:12">
      <c r="A1244" s="1" t="s">
        <v>11</v>
      </c>
      <c r="B1244" s="1" t="s">
        <v>24</v>
      </c>
      <c r="C1244" s="1">
        <v>29</v>
      </c>
      <c r="D1244" s="1">
        <v>5.3</v>
      </c>
      <c r="E1244" s="1">
        <v>7.2</v>
      </c>
      <c r="F1244" s="1">
        <v>2877</v>
      </c>
      <c r="G1244" s="1">
        <v>3</v>
      </c>
      <c r="H1244" s="1">
        <v>0.495</v>
      </c>
      <c r="I1244" s="1">
        <v>301</v>
      </c>
      <c r="J1244">
        <v>555</v>
      </c>
      <c r="K1244" s="6">
        <v>65.581236825294098</v>
      </c>
      <c r="L1244">
        <v>2019</v>
      </c>
    </row>
    <row r="1245" spans="1:12">
      <c r="A1245" s="1" t="s">
        <v>11</v>
      </c>
      <c r="B1245" s="1" t="s">
        <v>24</v>
      </c>
      <c r="C1245" s="1">
        <v>29</v>
      </c>
      <c r="D1245" s="1">
        <v>7.05</v>
      </c>
      <c r="E1245" s="1">
        <v>7.3</v>
      </c>
      <c r="F1245" s="1">
        <v>31</v>
      </c>
      <c r="G1245" s="1">
        <v>1.45</v>
      </c>
      <c r="H1245" s="1">
        <v>0.115</v>
      </c>
      <c r="I1245" s="1">
        <v>21</v>
      </c>
      <c r="J1245">
        <v>60</v>
      </c>
      <c r="K1245" s="6">
        <v>57.6980406741176</v>
      </c>
      <c r="L1245">
        <v>2019</v>
      </c>
    </row>
    <row r="1246" spans="1:12">
      <c r="A1246" s="1" t="s">
        <v>11</v>
      </c>
      <c r="B1246" s="1" t="s">
        <v>24</v>
      </c>
      <c r="C1246" s="1">
        <v>28.5</v>
      </c>
      <c r="D1246" s="1">
        <v>7</v>
      </c>
      <c r="E1246" s="1">
        <v>7.15</v>
      </c>
      <c r="F1246" s="1">
        <v>4916.5</v>
      </c>
      <c r="G1246" s="1">
        <v>2.4</v>
      </c>
      <c r="H1246" s="1">
        <v>0.115</v>
      </c>
      <c r="I1246" s="1">
        <v>91</v>
      </c>
      <c r="J1246">
        <v>160</v>
      </c>
      <c r="K1246" s="6">
        <v>82.273310035882304</v>
      </c>
      <c r="L1246">
        <v>2019</v>
      </c>
    </row>
    <row r="1247" spans="1:12">
      <c r="A1247" s="1" t="s">
        <v>11</v>
      </c>
      <c r="B1247" s="1" t="s">
        <v>24</v>
      </c>
      <c r="C1247" s="1">
        <v>27.5</v>
      </c>
      <c r="D1247" s="1">
        <v>7.2</v>
      </c>
      <c r="E1247" s="1">
        <v>7.35</v>
      </c>
      <c r="F1247" s="1">
        <v>64</v>
      </c>
      <c r="G1247" s="1">
        <v>0.65</v>
      </c>
      <c r="H1247" s="1">
        <v>7.0000000000000007E-2</v>
      </c>
      <c r="I1247" s="1">
        <v>82.5</v>
      </c>
      <c r="J1247">
        <v>270</v>
      </c>
      <c r="K1247" s="6">
        <v>59.9954877135294</v>
      </c>
      <c r="L1247">
        <v>2019</v>
      </c>
    </row>
    <row r="1248" spans="1:12">
      <c r="A1248" s="1" t="s">
        <v>11</v>
      </c>
      <c r="B1248" s="1" t="s">
        <v>24</v>
      </c>
      <c r="C1248" s="1">
        <v>28</v>
      </c>
      <c r="D1248" s="1">
        <v>7</v>
      </c>
      <c r="E1248" s="1">
        <v>7.2</v>
      </c>
      <c r="F1248" s="1">
        <v>106</v>
      </c>
      <c r="G1248" s="1">
        <v>1.7</v>
      </c>
      <c r="H1248" s="1">
        <v>1</v>
      </c>
      <c r="I1248" s="1">
        <v>246</v>
      </c>
      <c r="J1248">
        <v>351</v>
      </c>
      <c r="K1248" s="6">
        <v>59.8844469352941</v>
      </c>
      <c r="L1248">
        <v>2019</v>
      </c>
    </row>
    <row r="1249" spans="1:12">
      <c r="A1249" s="1" t="s">
        <v>11</v>
      </c>
      <c r="B1249" s="1" t="s">
        <v>24</v>
      </c>
      <c r="C1249" s="1">
        <v>27</v>
      </c>
      <c r="D1249" s="1">
        <v>7.95</v>
      </c>
      <c r="E1249" s="1">
        <v>7.15</v>
      </c>
      <c r="F1249" s="1">
        <v>34</v>
      </c>
      <c r="G1249" s="1">
        <v>1.45</v>
      </c>
      <c r="H1249" s="1">
        <v>0.66</v>
      </c>
      <c r="I1249" s="1">
        <v>1279</v>
      </c>
      <c r="J1249">
        <v>2355</v>
      </c>
      <c r="K1249" s="6">
        <v>79.629901775882303</v>
      </c>
      <c r="L1249">
        <v>2019</v>
      </c>
    </row>
    <row r="1250" spans="1:12">
      <c r="A1250" s="1" t="s">
        <v>11</v>
      </c>
      <c r="B1250" s="1" t="s">
        <v>24</v>
      </c>
      <c r="C1250" s="1">
        <v>27.5</v>
      </c>
      <c r="D1250" s="1">
        <v>7.8</v>
      </c>
      <c r="E1250" s="1">
        <v>7.4</v>
      </c>
      <c r="F1250" s="1">
        <v>28</v>
      </c>
      <c r="G1250" s="1">
        <v>1.6</v>
      </c>
      <c r="H1250" s="1">
        <v>0.105</v>
      </c>
      <c r="I1250" s="1">
        <v>127</v>
      </c>
      <c r="J1250">
        <v>165</v>
      </c>
      <c r="K1250" s="6">
        <v>63.149106562941199</v>
      </c>
      <c r="L1250">
        <v>2019</v>
      </c>
    </row>
    <row r="1251" spans="1:12">
      <c r="A1251" s="1" t="s">
        <v>11</v>
      </c>
      <c r="B1251" s="1" t="s">
        <v>24</v>
      </c>
      <c r="C1251" s="1">
        <v>31.5</v>
      </c>
      <c r="D1251" s="1">
        <v>3.15</v>
      </c>
      <c r="E1251" s="1">
        <v>6.65</v>
      </c>
      <c r="F1251" s="1">
        <v>172.5</v>
      </c>
      <c r="G1251" s="1">
        <v>3.4</v>
      </c>
      <c r="H1251" s="1">
        <v>0.05</v>
      </c>
      <c r="I1251" s="1">
        <v>520</v>
      </c>
      <c r="J1251">
        <v>1200</v>
      </c>
      <c r="K1251" s="6">
        <v>43.4470754117647</v>
      </c>
      <c r="L1251">
        <v>2019</v>
      </c>
    </row>
    <row r="1252" spans="1:12">
      <c r="A1252" s="1" t="s">
        <v>11</v>
      </c>
      <c r="B1252" s="1" t="s">
        <v>50</v>
      </c>
      <c r="C1252" s="1">
        <v>24.5</v>
      </c>
      <c r="D1252" s="1">
        <v>7.8</v>
      </c>
      <c r="E1252" s="1">
        <v>7.95</v>
      </c>
      <c r="F1252" s="1">
        <v>295.5</v>
      </c>
      <c r="G1252" s="1">
        <v>1.95</v>
      </c>
      <c r="H1252" s="1">
        <v>4.2949999999999999</v>
      </c>
      <c r="I1252" s="1">
        <v>2</v>
      </c>
      <c r="J1252">
        <v>175</v>
      </c>
      <c r="K1252" s="6">
        <v>66.0743953164706</v>
      </c>
      <c r="L1252">
        <v>2019</v>
      </c>
    </row>
    <row r="1253" spans="1:12">
      <c r="A1253" s="1" t="s">
        <v>11</v>
      </c>
      <c r="B1253" s="1" t="s">
        <v>50</v>
      </c>
      <c r="C1253" s="1">
        <v>24</v>
      </c>
      <c r="D1253" s="1">
        <v>7.15</v>
      </c>
      <c r="E1253" s="1">
        <v>8</v>
      </c>
      <c r="F1253" s="1">
        <v>368</v>
      </c>
      <c r="G1253" s="1">
        <v>6.6</v>
      </c>
      <c r="H1253" s="1">
        <v>10.99</v>
      </c>
      <c r="I1253" s="1">
        <v>155</v>
      </c>
      <c r="J1253">
        <v>1260</v>
      </c>
      <c r="K1253" s="6">
        <v>73.366159485882307</v>
      </c>
      <c r="L1253">
        <v>2019</v>
      </c>
    </row>
    <row r="1254" spans="1:12">
      <c r="A1254" s="1" t="s">
        <v>11</v>
      </c>
      <c r="B1254" s="1" t="s">
        <v>50</v>
      </c>
      <c r="C1254" s="1">
        <v>27</v>
      </c>
      <c r="D1254" s="1">
        <v>8.25</v>
      </c>
      <c r="E1254" s="1">
        <v>7.75</v>
      </c>
      <c r="F1254" s="1">
        <v>316</v>
      </c>
      <c r="G1254" s="1">
        <v>1.35</v>
      </c>
      <c r="H1254" s="1">
        <v>1.145</v>
      </c>
      <c r="I1254" s="1">
        <v>2</v>
      </c>
      <c r="J1254">
        <v>875</v>
      </c>
      <c r="K1254" s="6">
        <v>73.089336798823496</v>
      </c>
      <c r="L1254">
        <v>2019</v>
      </c>
    </row>
    <row r="1255" spans="1:12">
      <c r="A1255" s="1" t="s">
        <v>11</v>
      </c>
      <c r="B1255" s="1" t="s">
        <v>50</v>
      </c>
      <c r="C1255" s="1">
        <v>23.55</v>
      </c>
      <c r="D1255" s="1">
        <v>7.85</v>
      </c>
      <c r="E1255" s="1">
        <v>7.7</v>
      </c>
      <c r="F1255" s="1">
        <v>326</v>
      </c>
      <c r="G1255" s="1">
        <v>1.45</v>
      </c>
      <c r="H1255" s="1">
        <v>0.77</v>
      </c>
      <c r="I1255" s="1">
        <v>7</v>
      </c>
      <c r="J1255">
        <v>2524.3150000000001</v>
      </c>
      <c r="K1255" s="6">
        <v>82.847160019411803</v>
      </c>
      <c r="L1255">
        <v>2019</v>
      </c>
    </row>
    <row r="1256" spans="1:12">
      <c r="A1256" s="1" t="s">
        <v>11</v>
      </c>
      <c r="B1256" s="1" t="s">
        <v>50</v>
      </c>
      <c r="C1256" s="1">
        <v>24</v>
      </c>
      <c r="D1256" s="1">
        <v>6.4</v>
      </c>
      <c r="E1256" s="1">
        <v>7.9</v>
      </c>
      <c r="F1256" s="1">
        <v>737.5</v>
      </c>
      <c r="G1256" s="1">
        <v>2.35</v>
      </c>
      <c r="H1256" s="1">
        <v>0.91</v>
      </c>
      <c r="I1256" s="1">
        <v>4</v>
      </c>
      <c r="J1256">
        <v>79</v>
      </c>
      <c r="K1256" s="6">
        <v>59.1881966170588</v>
      </c>
      <c r="L1256">
        <v>2019</v>
      </c>
    </row>
    <row r="1257" spans="1:12">
      <c r="A1257" s="1" t="s">
        <v>11</v>
      </c>
      <c r="B1257" s="1" t="s">
        <v>50</v>
      </c>
      <c r="C1257" s="1">
        <v>22.5</v>
      </c>
      <c r="D1257" s="1">
        <v>6.95</v>
      </c>
      <c r="E1257" s="1">
        <v>8</v>
      </c>
      <c r="F1257" s="1">
        <v>871</v>
      </c>
      <c r="G1257" s="1">
        <v>1.55</v>
      </c>
      <c r="H1257" s="1">
        <v>1.2849999999999999</v>
      </c>
      <c r="I1257" s="1">
        <v>2</v>
      </c>
      <c r="J1257">
        <v>69.5</v>
      </c>
      <c r="K1257" s="6">
        <v>62.845201125882397</v>
      </c>
      <c r="L1257">
        <v>2019</v>
      </c>
    </row>
    <row r="1258" spans="1:12">
      <c r="A1258" s="1" t="s">
        <v>11</v>
      </c>
      <c r="B1258" s="1" t="s">
        <v>50</v>
      </c>
      <c r="C1258" s="1">
        <v>22.5</v>
      </c>
      <c r="D1258" s="1">
        <v>7.15</v>
      </c>
      <c r="E1258" s="1">
        <v>8.3000000000000007</v>
      </c>
      <c r="F1258" s="1">
        <v>409</v>
      </c>
      <c r="G1258" s="1">
        <v>1.85</v>
      </c>
      <c r="H1258" s="1">
        <v>2.1949999999999998</v>
      </c>
      <c r="I1258" s="1">
        <v>2</v>
      </c>
      <c r="J1258">
        <v>114</v>
      </c>
      <c r="K1258" s="6">
        <v>62.895378222352903</v>
      </c>
      <c r="L1258">
        <v>2019</v>
      </c>
    </row>
    <row r="1259" spans="1:12">
      <c r="A1259" s="1" t="s">
        <v>11</v>
      </c>
      <c r="B1259" s="1" t="s">
        <v>50</v>
      </c>
      <c r="C1259" s="1">
        <v>22.5</v>
      </c>
      <c r="D1259" s="1">
        <v>6.7</v>
      </c>
      <c r="E1259" s="1">
        <v>8.1</v>
      </c>
      <c r="F1259" s="1">
        <v>612.5</v>
      </c>
      <c r="G1259" s="1">
        <v>1.85</v>
      </c>
      <c r="H1259" s="1">
        <v>1.08</v>
      </c>
      <c r="I1259" s="1">
        <v>2</v>
      </c>
      <c r="J1259">
        <v>79.5</v>
      </c>
      <c r="K1259" s="6">
        <v>60.517150174705897</v>
      </c>
      <c r="L1259">
        <v>2019</v>
      </c>
    </row>
    <row r="1260" spans="1:12">
      <c r="A1260" s="1" t="s">
        <v>11</v>
      </c>
      <c r="B1260" s="1" t="s">
        <v>50</v>
      </c>
      <c r="C1260" s="1">
        <v>23</v>
      </c>
      <c r="D1260" s="1">
        <v>7</v>
      </c>
      <c r="E1260" s="1">
        <v>7.95</v>
      </c>
      <c r="F1260" s="1">
        <v>335</v>
      </c>
      <c r="G1260" s="1">
        <v>1.2</v>
      </c>
      <c r="H1260" s="1">
        <v>0.58499999999999996</v>
      </c>
      <c r="I1260" s="1">
        <v>2</v>
      </c>
      <c r="J1260">
        <v>38.5</v>
      </c>
      <c r="K1260" s="6">
        <v>59.966471346470598</v>
      </c>
      <c r="L1260">
        <v>2019</v>
      </c>
    </row>
    <row r="1261" spans="1:12">
      <c r="A1261" s="1" t="s">
        <v>11</v>
      </c>
      <c r="B1261" s="1" t="s">
        <v>50</v>
      </c>
      <c r="C1261" s="1">
        <v>26.25</v>
      </c>
      <c r="D1261" s="1">
        <v>6.8</v>
      </c>
      <c r="E1261" s="1">
        <v>7.45</v>
      </c>
      <c r="F1261" s="1">
        <v>334.5</v>
      </c>
      <c r="G1261" s="1">
        <v>1.2</v>
      </c>
      <c r="H1261" s="1">
        <v>0.26500000000000001</v>
      </c>
      <c r="I1261" s="1">
        <v>2</v>
      </c>
      <c r="J1261">
        <v>2527.8150000000001</v>
      </c>
      <c r="K1261" s="6">
        <v>76.0701387123529</v>
      </c>
      <c r="L1261">
        <v>2019</v>
      </c>
    </row>
    <row r="1262" spans="1:12">
      <c r="A1262" s="1" t="s">
        <v>11</v>
      </c>
      <c r="B1262" s="1" t="s">
        <v>50</v>
      </c>
      <c r="C1262" s="1">
        <v>23</v>
      </c>
      <c r="D1262" s="1">
        <v>7.25</v>
      </c>
      <c r="E1262" s="1">
        <v>8.1</v>
      </c>
      <c r="F1262" s="1">
        <v>413</v>
      </c>
      <c r="G1262" s="1">
        <v>7.85</v>
      </c>
      <c r="H1262" s="1">
        <v>18.765000000000001</v>
      </c>
      <c r="I1262" s="1">
        <v>121</v>
      </c>
      <c r="J1262">
        <v>1335</v>
      </c>
      <c r="K1262" s="6">
        <v>76.0027228447059</v>
      </c>
      <c r="L1262">
        <v>2019</v>
      </c>
    </row>
    <row r="1263" spans="1:12">
      <c r="A1263" s="1" t="s">
        <v>11</v>
      </c>
      <c r="B1263" s="1" t="s">
        <v>50</v>
      </c>
      <c r="C1263" s="1">
        <v>25</v>
      </c>
      <c r="D1263" s="1">
        <v>7.75</v>
      </c>
      <c r="E1263" s="1">
        <v>8.15</v>
      </c>
      <c r="F1263" s="1">
        <v>279</v>
      </c>
      <c r="G1263" s="1">
        <v>2.5</v>
      </c>
      <c r="H1263" s="1">
        <v>5.1050000000000004</v>
      </c>
      <c r="I1263" s="1">
        <v>2</v>
      </c>
      <c r="J1263">
        <v>175</v>
      </c>
      <c r="K1263" s="6">
        <v>66.424083404117596</v>
      </c>
      <c r="L1263">
        <v>2019</v>
      </c>
    </row>
    <row r="1264" spans="1:12">
      <c r="A1264" s="1" t="s">
        <v>11</v>
      </c>
      <c r="B1264" s="1" t="s">
        <v>50</v>
      </c>
      <c r="C1264" s="1">
        <v>25</v>
      </c>
      <c r="D1264" s="1">
        <v>7.9</v>
      </c>
      <c r="E1264" s="1">
        <v>8.0500000000000007</v>
      </c>
      <c r="F1264" s="1">
        <v>280.5</v>
      </c>
      <c r="G1264" s="1">
        <v>2.35</v>
      </c>
      <c r="H1264" s="1">
        <v>4.08</v>
      </c>
      <c r="I1264" s="1">
        <v>2</v>
      </c>
      <c r="J1264">
        <v>170</v>
      </c>
      <c r="K1264" s="6">
        <v>66.940184145294097</v>
      </c>
      <c r="L1264">
        <v>2019</v>
      </c>
    </row>
    <row r="1265" spans="1:12">
      <c r="A1265" s="1" t="s">
        <v>11</v>
      </c>
      <c r="B1265" s="1" t="s">
        <v>50</v>
      </c>
      <c r="C1265" s="1">
        <v>25.5</v>
      </c>
      <c r="D1265" s="1">
        <v>7.9</v>
      </c>
      <c r="E1265" s="1">
        <v>8.0500000000000007</v>
      </c>
      <c r="F1265" s="1">
        <v>271</v>
      </c>
      <c r="G1265" s="1">
        <v>2.1</v>
      </c>
      <c r="H1265" s="1">
        <v>5.6749999999999998</v>
      </c>
      <c r="I1265" s="1">
        <v>2</v>
      </c>
      <c r="J1265">
        <v>190</v>
      </c>
      <c r="K1265" s="6">
        <v>67.012011685294098</v>
      </c>
      <c r="L1265">
        <v>2019</v>
      </c>
    </row>
    <row r="1266" spans="1:12">
      <c r="A1266" s="1" t="s">
        <v>11</v>
      </c>
      <c r="B1266" s="1" t="s">
        <v>50</v>
      </c>
      <c r="C1266" s="1">
        <v>23</v>
      </c>
      <c r="D1266" s="1">
        <v>7.65</v>
      </c>
      <c r="E1266" s="1">
        <v>7.9</v>
      </c>
      <c r="F1266" s="1">
        <v>266.5</v>
      </c>
      <c r="G1266" s="1">
        <v>2.2999999999999998</v>
      </c>
      <c r="H1266" s="1">
        <v>2.125</v>
      </c>
      <c r="I1266" s="1">
        <v>2</v>
      </c>
      <c r="J1266">
        <v>58</v>
      </c>
      <c r="K1266" s="6">
        <v>64.129821697058802</v>
      </c>
      <c r="L1266">
        <v>2019</v>
      </c>
    </row>
    <row r="1267" spans="1:12">
      <c r="A1267" s="1" t="s">
        <v>11</v>
      </c>
      <c r="B1267" s="1" t="s">
        <v>50</v>
      </c>
      <c r="C1267" s="1">
        <v>23.5</v>
      </c>
      <c r="D1267" s="1">
        <v>8.25</v>
      </c>
      <c r="E1267" s="1">
        <v>7.9</v>
      </c>
      <c r="F1267" s="1">
        <v>1253</v>
      </c>
      <c r="G1267" s="1">
        <v>2.0499999999999998</v>
      </c>
      <c r="H1267" s="1">
        <v>1.86</v>
      </c>
      <c r="I1267" s="1">
        <v>2</v>
      </c>
      <c r="J1267">
        <v>140</v>
      </c>
      <c r="K1267" s="6">
        <v>72.968800717058798</v>
      </c>
      <c r="L1267">
        <v>2019</v>
      </c>
    </row>
    <row r="1268" spans="1:12">
      <c r="A1268" s="1" t="s">
        <v>11</v>
      </c>
      <c r="B1268" s="1" t="s">
        <v>50</v>
      </c>
      <c r="C1268" s="1">
        <v>20</v>
      </c>
      <c r="D1268" s="1">
        <v>6.25</v>
      </c>
      <c r="E1268" s="1">
        <v>8.4499999999999993</v>
      </c>
      <c r="F1268" s="1">
        <v>407.5</v>
      </c>
      <c r="G1268" s="1">
        <v>1.75</v>
      </c>
      <c r="H1268" s="1">
        <v>0.43</v>
      </c>
      <c r="I1268" s="1">
        <v>2</v>
      </c>
      <c r="J1268">
        <v>2528.3150000000001</v>
      </c>
      <c r="K1268" s="6">
        <v>75.510530880588206</v>
      </c>
      <c r="L1268">
        <v>2019</v>
      </c>
    </row>
    <row r="1269" spans="1:12">
      <c r="A1269" s="1" t="s">
        <v>11</v>
      </c>
      <c r="B1269" s="1" t="s">
        <v>50</v>
      </c>
      <c r="C1269" s="1">
        <v>23</v>
      </c>
      <c r="D1269" s="1">
        <v>7.5</v>
      </c>
      <c r="E1269" s="1">
        <v>8</v>
      </c>
      <c r="F1269" s="1">
        <v>480.5</v>
      </c>
      <c r="G1269" s="1">
        <v>1.4</v>
      </c>
      <c r="H1269" s="1">
        <v>1.85</v>
      </c>
      <c r="I1269" s="1">
        <v>2</v>
      </c>
      <c r="J1269">
        <v>51</v>
      </c>
      <c r="K1269" s="6">
        <v>63.991087305882402</v>
      </c>
      <c r="L1269">
        <v>2019</v>
      </c>
    </row>
    <row r="1270" spans="1:12">
      <c r="A1270" s="1" t="s">
        <v>11</v>
      </c>
      <c r="B1270" s="1" t="s">
        <v>50</v>
      </c>
      <c r="C1270" s="1">
        <v>24.75</v>
      </c>
      <c r="D1270" s="1">
        <v>5.9</v>
      </c>
      <c r="E1270" s="1">
        <v>7.6</v>
      </c>
      <c r="F1270" s="1">
        <v>735</v>
      </c>
      <c r="G1270" s="1">
        <v>2.2999999999999998</v>
      </c>
      <c r="H1270" s="1">
        <v>2.5</v>
      </c>
      <c r="I1270" s="1">
        <v>3</v>
      </c>
      <c r="J1270">
        <v>19.5</v>
      </c>
      <c r="K1270" s="6">
        <v>55.251705770588202</v>
      </c>
      <c r="L1270">
        <v>2019</v>
      </c>
    </row>
    <row r="1271" spans="1:12">
      <c r="A1271" s="1" t="s">
        <v>11</v>
      </c>
      <c r="B1271" s="1" t="s">
        <v>50</v>
      </c>
      <c r="C1271" s="1">
        <v>23.5</v>
      </c>
      <c r="D1271" s="1">
        <v>7.1</v>
      </c>
      <c r="E1271" s="1">
        <v>7.65</v>
      </c>
      <c r="F1271" s="1">
        <v>457.5</v>
      </c>
      <c r="G1271" s="1">
        <v>3.2</v>
      </c>
      <c r="H1271" s="1">
        <v>1.0149999999999999</v>
      </c>
      <c r="I1271" s="1">
        <v>20.5</v>
      </c>
      <c r="J1271">
        <v>2774.3150000000001</v>
      </c>
      <c r="K1271" s="6">
        <v>81.687467330000004</v>
      </c>
      <c r="L1271">
        <v>2019</v>
      </c>
    </row>
    <row r="1272" spans="1:12">
      <c r="A1272" s="1" t="s">
        <v>11</v>
      </c>
      <c r="B1272" s="1" t="s">
        <v>50</v>
      </c>
      <c r="C1272" s="1">
        <v>25.05</v>
      </c>
      <c r="D1272" s="1">
        <v>6.95</v>
      </c>
      <c r="E1272" s="1">
        <v>7.8</v>
      </c>
      <c r="F1272" s="1">
        <v>496</v>
      </c>
      <c r="G1272" s="1">
        <v>3.6</v>
      </c>
      <c r="H1272" s="1">
        <v>1.45</v>
      </c>
      <c r="I1272" s="1">
        <v>25</v>
      </c>
      <c r="J1272">
        <v>2774.3150000000001</v>
      </c>
      <c r="K1272" s="6">
        <v>81.520652488235299</v>
      </c>
      <c r="L1272">
        <v>2019</v>
      </c>
    </row>
    <row r="1273" spans="1:12">
      <c r="A1273" s="1" t="s">
        <v>11</v>
      </c>
      <c r="B1273" s="1" t="s">
        <v>50</v>
      </c>
      <c r="C1273" s="1">
        <v>25</v>
      </c>
      <c r="D1273" s="1">
        <v>7</v>
      </c>
      <c r="E1273" s="1">
        <v>7.85</v>
      </c>
      <c r="F1273" s="1">
        <v>293</v>
      </c>
      <c r="G1273" s="1">
        <v>1.05</v>
      </c>
      <c r="H1273" s="1">
        <v>0.23</v>
      </c>
      <c r="I1273" s="1">
        <v>2</v>
      </c>
      <c r="J1273">
        <v>13</v>
      </c>
      <c r="K1273" s="6">
        <v>59.274443527647101</v>
      </c>
      <c r="L1273">
        <v>2019</v>
      </c>
    </row>
    <row r="1274" spans="1:12">
      <c r="A1274" s="1" t="s">
        <v>11</v>
      </c>
      <c r="B1274" s="1" t="s">
        <v>26</v>
      </c>
      <c r="C1274" s="1">
        <v>22</v>
      </c>
      <c r="D1274" s="1">
        <v>7.2</v>
      </c>
      <c r="E1274" s="1">
        <v>7.15</v>
      </c>
      <c r="F1274" s="1">
        <v>192</v>
      </c>
      <c r="G1274" s="1">
        <v>3.4</v>
      </c>
      <c r="H1274" s="1">
        <v>2.5000000000000001E-2</v>
      </c>
      <c r="I1274" s="1">
        <v>3.5</v>
      </c>
      <c r="J1274">
        <v>112.5</v>
      </c>
      <c r="K1274" s="6">
        <v>60.4036401558823</v>
      </c>
      <c r="L1274">
        <v>2019</v>
      </c>
    </row>
    <row r="1275" spans="1:12">
      <c r="A1275" s="1" t="s">
        <v>11</v>
      </c>
      <c r="B1275" s="1" t="s">
        <v>26</v>
      </c>
      <c r="C1275" s="1">
        <v>22</v>
      </c>
      <c r="D1275" s="1">
        <v>7.65</v>
      </c>
      <c r="E1275" s="1">
        <v>7.35</v>
      </c>
      <c r="F1275" s="1">
        <v>1286</v>
      </c>
      <c r="G1275" s="1">
        <v>3.35</v>
      </c>
      <c r="H1275" s="1">
        <v>0.03</v>
      </c>
      <c r="I1275" s="1">
        <v>28.5</v>
      </c>
      <c r="J1275">
        <v>55</v>
      </c>
      <c r="K1275" s="6">
        <v>68.381687133529397</v>
      </c>
      <c r="L1275">
        <v>2019</v>
      </c>
    </row>
    <row r="1276" spans="1:12">
      <c r="A1276" s="1" t="s">
        <v>11</v>
      </c>
      <c r="B1276" s="1" t="s">
        <v>26</v>
      </c>
      <c r="C1276" s="1">
        <v>22</v>
      </c>
      <c r="D1276" s="1">
        <v>6.65</v>
      </c>
      <c r="E1276" s="1">
        <v>7.2</v>
      </c>
      <c r="F1276" s="1">
        <v>233.5</v>
      </c>
      <c r="G1276" s="1">
        <v>3.05</v>
      </c>
      <c r="H1276" s="1">
        <v>2.5000000000000001E-2</v>
      </c>
      <c r="I1276" s="1">
        <v>6</v>
      </c>
      <c r="J1276">
        <v>67.5</v>
      </c>
      <c r="K1276" s="6">
        <v>56.967647335294103</v>
      </c>
      <c r="L1276">
        <v>2019</v>
      </c>
    </row>
    <row r="1277" spans="1:12">
      <c r="A1277" s="1" t="s">
        <v>11</v>
      </c>
      <c r="B1277" s="1" t="s">
        <v>26</v>
      </c>
      <c r="C1277" s="1">
        <v>22</v>
      </c>
      <c r="D1277" s="1">
        <v>6.75</v>
      </c>
      <c r="E1277" s="1">
        <v>7.35</v>
      </c>
      <c r="F1277" s="1">
        <v>280.5</v>
      </c>
      <c r="G1277" s="1">
        <v>3</v>
      </c>
      <c r="H1277" s="1">
        <v>2.5000000000000001E-2</v>
      </c>
      <c r="I1277" s="1">
        <v>2</v>
      </c>
      <c r="J1277">
        <v>55</v>
      </c>
      <c r="K1277" s="6">
        <v>57.9761923735294</v>
      </c>
      <c r="L1277">
        <v>2019</v>
      </c>
    </row>
    <row r="1278" spans="1:12">
      <c r="A1278" s="1" t="s">
        <v>11</v>
      </c>
      <c r="B1278" s="1" t="s">
        <v>26</v>
      </c>
      <c r="C1278" s="1">
        <v>22.1</v>
      </c>
      <c r="D1278" s="1">
        <v>6.3</v>
      </c>
      <c r="E1278" s="1">
        <v>7.25</v>
      </c>
      <c r="F1278" s="1">
        <v>1755</v>
      </c>
      <c r="G1278" s="1">
        <v>3.4</v>
      </c>
      <c r="H1278" s="1">
        <v>2.5000000000000001E-2</v>
      </c>
      <c r="I1278" s="1">
        <v>8.5</v>
      </c>
      <c r="J1278">
        <v>150</v>
      </c>
      <c r="K1278" s="6">
        <v>63.253558214705897</v>
      </c>
      <c r="L1278">
        <v>2019</v>
      </c>
    </row>
    <row r="1279" spans="1:12">
      <c r="A1279" s="1" t="s">
        <v>11</v>
      </c>
      <c r="B1279" s="1" t="s">
        <v>27</v>
      </c>
      <c r="C1279" s="1">
        <v>20</v>
      </c>
      <c r="D1279" s="1">
        <v>6.1</v>
      </c>
      <c r="E1279" s="1">
        <v>7.25</v>
      </c>
      <c r="F1279" s="1">
        <v>107</v>
      </c>
      <c r="G1279" s="1">
        <v>6.8</v>
      </c>
      <c r="H1279" s="1">
        <v>0.92500000000000004</v>
      </c>
      <c r="I1279" s="1">
        <v>1620</v>
      </c>
      <c r="J1279">
        <v>3150</v>
      </c>
      <c r="K1279" s="6">
        <v>77.790505414705905</v>
      </c>
      <c r="L1279">
        <v>2019</v>
      </c>
    </row>
    <row r="1280" spans="1:12">
      <c r="A1280" s="1" t="s">
        <v>11</v>
      </c>
      <c r="B1280" s="1" t="s">
        <v>27</v>
      </c>
      <c r="C1280" s="1">
        <v>15</v>
      </c>
      <c r="D1280" s="1">
        <v>6.8</v>
      </c>
      <c r="E1280" s="1">
        <v>7.25</v>
      </c>
      <c r="F1280" s="1">
        <v>147.5</v>
      </c>
      <c r="G1280" s="1">
        <v>4.3</v>
      </c>
      <c r="H1280" s="1">
        <v>0.54</v>
      </c>
      <c r="I1280" s="1">
        <v>1220</v>
      </c>
      <c r="J1280">
        <v>2715</v>
      </c>
      <c r="K1280" s="6">
        <v>77.660051844705905</v>
      </c>
      <c r="L1280">
        <v>2019</v>
      </c>
    </row>
    <row r="1281" spans="1:12">
      <c r="A1281" s="1" t="s">
        <v>11</v>
      </c>
      <c r="B1281" s="1" t="s">
        <v>27</v>
      </c>
      <c r="C1281" s="1">
        <v>17.5</v>
      </c>
      <c r="D1281" s="1">
        <v>7.05</v>
      </c>
      <c r="E1281" s="1">
        <v>7</v>
      </c>
      <c r="F1281" s="1">
        <v>48.5</v>
      </c>
      <c r="G1281" s="1">
        <v>1.7</v>
      </c>
      <c r="H1281" s="1">
        <v>0.48499999999999999</v>
      </c>
      <c r="I1281" s="1">
        <v>22.5</v>
      </c>
      <c r="J1281">
        <v>162</v>
      </c>
      <c r="K1281" s="6">
        <v>58.067851087647099</v>
      </c>
      <c r="L1281">
        <v>2019</v>
      </c>
    </row>
    <row r="1282" spans="1:12">
      <c r="A1282" s="1" t="s">
        <v>11</v>
      </c>
      <c r="B1282" s="1" t="s">
        <v>27</v>
      </c>
      <c r="C1282" s="1">
        <v>19.5</v>
      </c>
      <c r="D1282" s="1">
        <v>5.05</v>
      </c>
      <c r="E1282" s="1">
        <v>7.2</v>
      </c>
      <c r="F1282" s="1">
        <v>137.5</v>
      </c>
      <c r="G1282" s="1">
        <v>7.75</v>
      </c>
      <c r="H1282" s="1">
        <v>1.0449999999999999</v>
      </c>
      <c r="I1282" s="1">
        <v>1745</v>
      </c>
      <c r="J1282">
        <v>3650</v>
      </c>
      <c r="K1282" s="6">
        <v>75.808802675294103</v>
      </c>
      <c r="L1282">
        <v>2019</v>
      </c>
    </row>
    <row r="1283" spans="1:12">
      <c r="A1283" s="1" t="s">
        <v>11</v>
      </c>
      <c r="B1283" s="1" t="s">
        <v>27</v>
      </c>
      <c r="C1283" s="1">
        <v>20</v>
      </c>
      <c r="D1283" s="1">
        <v>6.25</v>
      </c>
      <c r="E1283" s="1">
        <v>7.6</v>
      </c>
      <c r="F1283" s="1">
        <v>110</v>
      </c>
      <c r="G1283" s="1">
        <v>6.55</v>
      </c>
      <c r="H1283" s="1">
        <v>0.98499999999999999</v>
      </c>
      <c r="I1283" s="1">
        <v>1555</v>
      </c>
      <c r="J1283">
        <v>2900</v>
      </c>
      <c r="K1283" s="6">
        <v>77.442446290588194</v>
      </c>
      <c r="L1283">
        <v>2019</v>
      </c>
    </row>
    <row r="1284" spans="1:12">
      <c r="A1284" s="1" t="s">
        <v>11</v>
      </c>
      <c r="B1284" s="1" t="s">
        <v>27</v>
      </c>
      <c r="C1284" s="1">
        <v>20</v>
      </c>
      <c r="D1284" s="1">
        <v>6.1</v>
      </c>
      <c r="E1284" s="1">
        <v>7.6</v>
      </c>
      <c r="F1284" s="1">
        <v>115</v>
      </c>
      <c r="G1284" s="1">
        <v>7</v>
      </c>
      <c r="H1284" s="1">
        <v>0.755</v>
      </c>
      <c r="I1284" s="1">
        <v>1490</v>
      </c>
      <c r="J1284">
        <v>3750</v>
      </c>
      <c r="K1284" s="6">
        <v>83.047004380588206</v>
      </c>
      <c r="L1284">
        <v>2019</v>
      </c>
    </row>
    <row r="1285" spans="1:12">
      <c r="A1285" s="1" t="s">
        <v>11</v>
      </c>
      <c r="B1285" s="1" t="s">
        <v>27</v>
      </c>
      <c r="C1285" s="1">
        <v>24</v>
      </c>
      <c r="D1285" s="1">
        <v>7.1</v>
      </c>
      <c r="E1285" s="1">
        <v>7.2</v>
      </c>
      <c r="F1285" s="1">
        <v>72.5</v>
      </c>
      <c r="G1285" s="1">
        <v>1.9</v>
      </c>
      <c r="H1285" s="1">
        <v>0.35499999999999998</v>
      </c>
      <c r="I1285" s="1">
        <v>34</v>
      </c>
      <c r="J1285">
        <v>195</v>
      </c>
      <c r="K1285" s="6">
        <v>59.220891745294097</v>
      </c>
      <c r="L1285">
        <v>2019</v>
      </c>
    </row>
    <row r="1286" spans="1:12">
      <c r="A1286" s="1" t="s">
        <v>11</v>
      </c>
      <c r="B1286" s="1" t="s">
        <v>28</v>
      </c>
      <c r="C1286" s="1">
        <v>19.5</v>
      </c>
      <c r="D1286" s="1">
        <v>7.25</v>
      </c>
      <c r="E1286" s="1">
        <v>6.85</v>
      </c>
      <c r="F1286" s="1">
        <v>78</v>
      </c>
      <c r="G1286" s="1">
        <v>1.7</v>
      </c>
      <c r="H1286" s="1">
        <v>9.5000000000000001E-2</v>
      </c>
      <c r="I1286" s="1">
        <v>2</v>
      </c>
      <c r="J1286">
        <v>2774.3150000000001</v>
      </c>
      <c r="K1286" s="6">
        <v>78.288321419411801</v>
      </c>
      <c r="L1286">
        <v>2019</v>
      </c>
    </row>
    <row r="1287" spans="1:12">
      <c r="A1287" s="1" t="s">
        <v>11</v>
      </c>
      <c r="B1287" s="1" t="s">
        <v>29</v>
      </c>
      <c r="C1287" s="1">
        <v>28.55</v>
      </c>
      <c r="D1287" s="1">
        <v>3.85</v>
      </c>
      <c r="E1287" s="1">
        <v>7.75</v>
      </c>
      <c r="F1287" s="1">
        <v>128</v>
      </c>
      <c r="G1287" s="1">
        <v>2</v>
      </c>
      <c r="H1287" s="1">
        <v>0.64</v>
      </c>
      <c r="I1287" s="1">
        <v>2</v>
      </c>
      <c r="J1287">
        <v>2774.3150000000001</v>
      </c>
      <c r="K1287" s="6">
        <v>60.526472938823503</v>
      </c>
      <c r="L1287">
        <v>2019</v>
      </c>
    </row>
    <row r="1288" spans="1:12">
      <c r="A1288" s="1" t="s">
        <v>11</v>
      </c>
      <c r="B1288" s="1" t="s">
        <v>29</v>
      </c>
      <c r="C1288" s="1">
        <v>26.4</v>
      </c>
      <c r="D1288" s="1">
        <v>4.3499999999999996</v>
      </c>
      <c r="E1288" s="1">
        <v>7.3</v>
      </c>
      <c r="F1288" s="1">
        <v>161</v>
      </c>
      <c r="G1288" s="1">
        <v>1.95</v>
      </c>
      <c r="H1288" s="1">
        <v>1.345</v>
      </c>
      <c r="I1288" s="1">
        <v>2</v>
      </c>
      <c r="J1288">
        <v>2774.3150000000001</v>
      </c>
      <c r="K1288" s="6">
        <v>62.732669434117597</v>
      </c>
      <c r="L1288">
        <v>2019</v>
      </c>
    </row>
    <row r="1289" spans="1:12">
      <c r="A1289" s="1" t="s">
        <v>11</v>
      </c>
      <c r="B1289" s="1" t="s">
        <v>30</v>
      </c>
      <c r="C1289" s="1">
        <v>25</v>
      </c>
      <c r="D1289" s="1">
        <v>7.4</v>
      </c>
      <c r="E1289" s="1">
        <v>7.4</v>
      </c>
      <c r="F1289" s="1">
        <v>22998</v>
      </c>
      <c r="G1289" s="1">
        <v>1.5</v>
      </c>
      <c r="H1289" s="1">
        <v>0.72</v>
      </c>
      <c r="I1289" s="1">
        <v>860</v>
      </c>
      <c r="J1289">
        <v>1789</v>
      </c>
      <c r="K1289" s="6">
        <v>185.44735989294099</v>
      </c>
      <c r="L1289">
        <v>2019</v>
      </c>
    </row>
    <row r="1290" spans="1:12">
      <c r="A1290" s="1" t="s">
        <v>11</v>
      </c>
      <c r="B1290" s="1" t="s">
        <v>30</v>
      </c>
      <c r="C1290" s="1">
        <v>26.5</v>
      </c>
      <c r="D1290" s="1">
        <v>6.5</v>
      </c>
      <c r="E1290" s="1">
        <v>7.5</v>
      </c>
      <c r="F1290" s="1">
        <v>157</v>
      </c>
      <c r="G1290" s="1">
        <v>1.45</v>
      </c>
      <c r="H1290" s="1">
        <v>0.54500000000000004</v>
      </c>
      <c r="I1290" s="1">
        <v>1760</v>
      </c>
      <c r="J1290">
        <v>2785</v>
      </c>
      <c r="K1290" s="6">
        <v>75.566571051764697</v>
      </c>
      <c r="L1290">
        <v>2019</v>
      </c>
    </row>
    <row r="1291" spans="1:12">
      <c r="A1291" s="1" t="s">
        <v>11</v>
      </c>
      <c r="B1291" s="1" t="s">
        <v>30</v>
      </c>
      <c r="C1291" s="1">
        <v>20.5</v>
      </c>
      <c r="D1291" s="1">
        <v>7.35</v>
      </c>
      <c r="E1291" s="1">
        <v>7.9</v>
      </c>
      <c r="F1291" s="1">
        <v>20996</v>
      </c>
      <c r="G1291" s="1">
        <v>1.85</v>
      </c>
      <c r="H1291" s="1">
        <v>2.3149999999999999</v>
      </c>
      <c r="I1291" s="1">
        <v>551</v>
      </c>
      <c r="J1291">
        <v>4954.3149999999996</v>
      </c>
      <c r="K1291" s="6">
        <v>199.910243227059</v>
      </c>
      <c r="L1291">
        <v>2019</v>
      </c>
    </row>
    <row r="1292" spans="1:12">
      <c r="A1292" s="1" t="s">
        <v>11</v>
      </c>
      <c r="B1292" s="1" t="s">
        <v>30</v>
      </c>
      <c r="C1292" s="1">
        <v>21</v>
      </c>
      <c r="D1292" s="1">
        <v>6.75</v>
      </c>
      <c r="E1292" s="1">
        <v>7.55</v>
      </c>
      <c r="F1292" s="1">
        <v>874.5</v>
      </c>
      <c r="G1292" s="1">
        <v>4.2</v>
      </c>
      <c r="H1292" s="1">
        <v>0.71499999999999997</v>
      </c>
      <c r="I1292" s="1">
        <v>1751</v>
      </c>
      <c r="J1292">
        <v>5204.3149999999996</v>
      </c>
      <c r="K1292" s="6">
        <v>99.826860671176505</v>
      </c>
      <c r="L1292">
        <v>2019</v>
      </c>
    </row>
    <row r="1293" spans="1:12">
      <c r="A1293" s="1" t="s">
        <v>11</v>
      </c>
      <c r="B1293" s="1" t="s">
        <v>30</v>
      </c>
      <c r="C1293" s="1">
        <v>27.5</v>
      </c>
      <c r="D1293" s="1">
        <v>6.75</v>
      </c>
      <c r="E1293" s="1">
        <v>7.3</v>
      </c>
      <c r="F1293" s="1">
        <v>158.5</v>
      </c>
      <c r="G1293" s="1">
        <v>1.3</v>
      </c>
      <c r="H1293" s="1">
        <v>0.64</v>
      </c>
      <c r="I1293" s="1">
        <v>710</v>
      </c>
      <c r="J1293">
        <v>2395</v>
      </c>
      <c r="K1293" s="6">
        <v>73.700102574117693</v>
      </c>
      <c r="L1293">
        <v>2019</v>
      </c>
    </row>
    <row r="1294" spans="1:12">
      <c r="A1294" s="1" t="s">
        <v>11</v>
      </c>
      <c r="B1294" s="1" t="s">
        <v>30</v>
      </c>
      <c r="C1294" s="1">
        <v>27.5</v>
      </c>
      <c r="D1294" s="1">
        <v>6.9</v>
      </c>
      <c r="E1294" s="1">
        <v>7.15</v>
      </c>
      <c r="F1294" s="1">
        <v>155.5</v>
      </c>
      <c r="G1294" s="1">
        <v>1.55</v>
      </c>
      <c r="H1294" s="1">
        <v>0.8</v>
      </c>
      <c r="I1294" s="1">
        <v>2320</v>
      </c>
      <c r="J1294">
        <v>3605</v>
      </c>
      <c r="K1294" s="6">
        <v>83.3006998558823</v>
      </c>
      <c r="L1294">
        <v>2019</v>
      </c>
    </row>
    <row r="1295" spans="1:12">
      <c r="A1295" s="1" t="s">
        <v>11</v>
      </c>
      <c r="B1295" s="1" t="s">
        <v>30</v>
      </c>
      <c r="C1295" s="1">
        <v>27</v>
      </c>
      <c r="D1295" s="1">
        <v>7.4</v>
      </c>
      <c r="E1295" s="1">
        <v>7.2</v>
      </c>
      <c r="F1295" s="1">
        <v>158.5</v>
      </c>
      <c r="G1295" s="1">
        <v>1.25</v>
      </c>
      <c r="H1295" s="1">
        <v>1.635</v>
      </c>
      <c r="I1295" s="1">
        <v>1660</v>
      </c>
      <c r="J1295">
        <v>2365</v>
      </c>
      <c r="K1295" s="6">
        <v>77.1370035552941</v>
      </c>
      <c r="L1295">
        <v>2019</v>
      </c>
    </row>
    <row r="1296" spans="1:12">
      <c r="A1296" s="1" t="s">
        <v>11</v>
      </c>
      <c r="B1296" s="1" t="s">
        <v>44</v>
      </c>
      <c r="C1296" s="1">
        <v>25</v>
      </c>
      <c r="D1296" s="1">
        <v>6.25</v>
      </c>
      <c r="E1296" s="1">
        <v>7.7</v>
      </c>
      <c r="F1296" s="1">
        <v>383.5</v>
      </c>
      <c r="G1296" s="1">
        <v>2.95</v>
      </c>
      <c r="H1296" s="1">
        <v>6.5000000000000002E-2</v>
      </c>
      <c r="I1296" s="1">
        <v>260</v>
      </c>
      <c r="J1296">
        <v>500</v>
      </c>
      <c r="K1296" s="6">
        <v>59.503598809411798</v>
      </c>
      <c r="L1296">
        <v>2019</v>
      </c>
    </row>
    <row r="1297" spans="1:12">
      <c r="A1297" s="1" t="s">
        <v>11</v>
      </c>
      <c r="B1297" s="1" t="s">
        <v>44</v>
      </c>
      <c r="C1297" s="1">
        <v>29.5</v>
      </c>
      <c r="D1297" s="1">
        <v>7.55</v>
      </c>
      <c r="E1297" s="1">
        <v>7.85</v>
      </c>
      <c r="F1297" s="1">
        <v>234.5</v>
      </c>
      <c r="G1297" s="1">
        <v>2</v>
      </c>
      <c r="H1297" s="1">
        <v>0.11</v>
      </c>
      <c r="I1297" s="1">
        <v>4340</v>
      </c>
      <c r="J1297">
        <v>21000</v>
      </c>
      <c r="K1297" s="6">
        <v>217.149359637647</v>
      </c>
      <c r="L1297">
        <v>2019</v>
      </c>
    </row>
    <row r="1298" spans="1:12">
      <c r="A1298" s="1" t="s">
        <v>11</v>
      </c>
      <c r="B1298" s="1" t="s">
        <v>32</v>
      </c>
      <c r="C1298" s="1">
        <v>22.5</v>
      </c>
      <c r="D1298" s="1">
        <v>7.75</v>
      </c>
      <c r="E1298" s="1">
        <v>7.6</v>
      </c>
      <c r="F1298" s="1">
        <v>304.5</v>
      </c>
      <c r="G1298" s="1">
        <v>1.55</v>
      </c>
      <c r="H1298" s="1">
        <v>0.75</v>
      </c>
      <c r="I1298" s="1">
        <v>1500</v>
      </c>
      <c r="J1298">
        <v>3800</v>
      </c>
      <c r="K1298" s="6">
        <v>91.386015520588202</v>
      </c>
      <c r="L1298">
        <v>2019</v>
      </c>
    </row>
    <row r="1299" spans="1:12">
      <c r="A1299" s="1" t="s">
        <v>11</v>
      </c>
      <c r="B1299" s="1" t="s">
        <v>32</v>
      </c>
      <c r="C1299" s="1">
        <v>22.5</v>
      </c>
      <c r="D1299" s="1">
        <v>7.3</v>
      </c>
      <c r="E1299" s="1">
        <v>7.7</v>
      </c>
      <c r="F1299" s="1">
        <v>302</v>
      </c>
      <c r="G1299" s="1">
        <v>2.4500000000000002</v>
      </c>
      <c r="H1299" s="1">
        <v>0.9</v>
      </c>
      <c r="I1299" s="1">
        <v>1230</v>
      </c>
      <c r="J1299">
        <v>2800</v>
      </c>
      <c r="K1299" s="6">
        <v>82.018214279411794</v>
      </c>
      <c r="L1299">
        <v>2019</v>
      </c>
    </row>
    <row r="1300" spans="1:12">
      <c r="A1300" s="1" t="s">
        <v>11</v>
      </c>
      <c r="B1300" s="1" t="s">
        <v>33</v>
      </c>
      <c r="C1300" s="1">
        <v>21</v>
      </c>
      <c r="D1300" s="1">
        <v>6.4</v>
      </c>
      <c r="E1300" s="1">
        <v>5.35</v>
      </c>
      <c r="F1300" s="1">
        <v>625</v>
      </c>
      <c r="G1300" s="1">
        <v>1.87</v>
      </c>
      <c r="H1300" s="1">
        <v>2.5550000000000002</v>
      </c>
      <c r="I1300" s="1">
        <v>37.5</v>
      </c>
      <c r="J1300">
        <v>92</v>
      </c>
      <c r="K1300" s="6">
        <v>53.397618327058801</v>
      </c>
      <c r="L1300">
        <v>2019</v>
      </c>
    </row>
    <row r="1301" spans="1:12">
      <c r="A1301" s="1" t="s">
        <v>11</v>
      </c>
      <c r="B1301" s="1" t="s">
        <v>33</v>
      </c>
      <c r="C1301" s="1">
        <v>22</v>
      </c>
      <c r="D1301" s="1">
        <v>6.4</v>
      </c>
      <c r="E1301" s="1">
        <v>8.1999999999999993</v>
      </c>
      <c r="F1301" s="1">
        <v>1360</v>
      </c>
      <c r="G1301" s="1">
        <v>4.9000000000000004</v>
      </c>
      <c r="H1301" s="1">
        <v>2.4700000000000002</v>
      </c>
      <c r="I1301" s="1">
        <v>79.5</v>
      </c>
      <c r="J1301">
        <v>244</v>
      </c>
      <c r="K1301" s="6">
        <v>65.411563263529402</v>
      </c>
      <c r="L1301">
        <v>2019</v>
      </c>
    </row>
    <row r="1302" spans="1:12">
      <c r="A1302" s="1" t="s">
        <v>11</v>
      </c>
      <c r="B1302" s="1" t="s">
        <v>33</v>
      </c>
      <c r="C1302" s="1">
        <v>23.5</v>
      </c>
      <c r="D1302" s="1">
        <v>2.9</v>
      </c>
      <c r="E1302" s="1">
        <v>7.85</v>
      </c>
      <c r="F1302" s="1">
        <v>380</v>
      </c>
      <c r="G1302" s="1">
        <v>12.1</v>
      </c>
      <c r="H1302" s="1">
        <v>2.85</v>
      </c>
      <c r="I1302" s="1">
        <v>47.5</v>
      </c>
      <c r="J1302">
        <v>124.5</v>
      </c>
      <c r="K1302" s="6">
        <v>41.956368917647097</v>
      </c>
      <c r="L1302">
        <v>2019</v>
      </c>
    </row>
    <row r="1303" spans="1:12">
      <c r="A1303" s="1" t="s">
        <v>11</v>
      </c>
      <c r="B1303" s="1" t="s">
        <v>33</v>
      </c>
      <c r="C1303" s="1">
        <v>20</v>
      </c>
      <c r="D1303" s="1">
        <v>6.55</v>
      </c>
      <c r="E1303" s="1">
        <v>8.4</v>
      </c>
      <c r="F1303" s="1">
        <v>680</v>
      </c>
      <c r="G1303" s="1">
        <v>1.8</v>
      </c>
      <c r="H1303" s="1">
        <v>2.0150000000000001</v>
      </c>
      <c r="I1303" s="1">
        <v>25</v>
      </c>
      <c r="J1303">
        <v>112.5</v>
      </c>
      <c r="K1303" s="6">
        <v>60.849768971176502</v>
      </c>
      <c r="L1303">
        <v>2019</v>
      </c>
    </row>
    <row r="1304" spans="1:12">
      <c r="A1304" s="1" t="s">
        <v>11</v>
      </c>
      <c r="B1304" s="1" t="s">
        <v>33</v>
      </c>
      <c r="C1304" s="1">
        <v>26</v>
      </c>
      <c r="D1304" s="1">
        <v>7.25</v>
      </c>
      <c r="E1304" s="1">
        <v>7.8</v>
      </c>
      <c r="F1304" s="1">
        <v>325</v>
      </c>
      <c r="G1304" s="1">
        <v>1.1499999999999999</v>
      </c>
      <c r="H1304" s="1">
        <v>2.29</v>
      </c>
      <c r="I1304" s="1">
        <v>15</v>
      </c>
      <c r="J1304">
        <v>33.5</v>
      </c>
      <c r="K1304" s="6">
        <v>61.122915018235297</v>
      </c>
      <c r="L1304">
        <v>2019</v>
      </c>
    </row>
    <row r="1305" spans="1:12">
      <c r="A1305" s="1" t="s">
        <v>11</v>
      </c>
      <c r="B1305" s="1" t="s">
        <v>33</v>
      </c>
      <c r="C1305" s="1">
        <v>20.25</v>
      </c>
      <c r="D1305" s="1">
        <v>5.45</v>
      </c>
      <c r="E1305" s="1">
        <v>7.8</v>
      </c>
      <c r="F1305" s="1">
        <v>300</v>
      </c>
      <c r="G1305" s="1">
        <v>2.2000000000000002</v>
      </c>
      <c r="H1305" s="1">
        <v>2.4500000000000002</v>
      </c>
      <c r="I1305" s="1">
        <v>51</v>
      </c>
      <c r="J1305">
        <v>89</v>
      </c>
      <c r="K1305" s="6">
        <v>51.334426688235297</v>
      </c>
      <c r="L1305">
        <v>2019</v>
      </c>
    </row>
    <row r="1306" spans="1:12">
      <c r="A1306" s="1" t="s">
        <v>11</v>
      </c>
      <c r="B1306" s="1" t="s">
        <v>33</v>
      </c>
      <c r="C1306" s="1">
        <v>25</v>
      </c>
      <c r="D1306" s="1">
        <v>5.0999999999999996</v>
      </c>
      <c r="E1306" s="1">
        <v>7.75</v>
      </c>
      <c r="F1306" s="1">
        <v>435</v>
      </c>
      <c r="G1306" s="1">
        <v>2.4</v>
      </c>
      <c r="H1306" s="1">
        <v>2.2549999999999999</v>
      </c>
      <c r="I1306" s="1">
        <v>47.5</v>
      </c>
      <c r="J1306">
        <v>112.5</v>
      </c>
      <c r="K1306" s="6">
        <v>50.093709368823497</v>
      </c>
      <c r="L1306">
        <v>2019</v>
      </c>
    </row>
    <row r="1307" spans="1:12">
      <c r="A1307" s="1" t="s">
        <v>11</v>
      </c>
      <c r="B1307" s="1" t="s">
        <v>33</v>
      </c>
      <c r="C1307" s="1">
        <v>25.5</v>
      </c>
      <c r="D1307" s="1">
        <v>5.75</v>
      </c>
      <c r="E1307" s="1">
        <v>7.1</v>
      </c>
      <c r="F1307" s="1">
        <v>220</v>
      </c>
      <c r="G1307" s="1">
        <v>1.17</v>
      </c>
      <c r="H1307" s="1">
        <v>1.44</v>
      </c>
      <c r="I1307" s="1">
        <v>15</v>
      </c>
      <c r="J1307">
        <v>39</v>
      </c>
      <c r="K1307" s="6">
        <v>50.349244726470602</v>
      </c>
      <c r="L1307">
        <v>2019</v>
      </c>
    </row>
    <row r="1308" spans="1:12">
      <c r="A1308" s="1" t="s">
        <v>11</v>
      </c>
      <c r="B1308" s="1" t="s">
        <v>33</v>
      </c>
      <c r="C1308" s="1">
        <v>24.5</v>
      </c>
      <c r="D1308" s="1">
        <v>6.85</v>
      </c>
      <c r="E1308" s="1">
        <v>7.75</v>
      </c>
      <c r="F1308" s="1">
        <v>230</v>
      </c>
      <c r="G1308" s="1">
        <v>2.35</v>
      </c>
      <c r="H1308" s="1">
        <v>1.9</v>
      </c>
      <c r="I1308" s="1">
        <v>24</v>
      </c>
      <c r="J1308">
        <v>47.5</v>
      </c>
      <c r="K1308" s="6">
        <v>58.868461708823503</v>
      </c>
      <c r="L1308">
        <v>2019</v>
      </c>
    </row>
    <row r="1309" spans="1:12">
      <c r="A1309" s="1" t="s">
        <v>11</v>
      </c>
      <c r="B1309" s="1" t="s">
        <v>33</v>
      </c>
      <c r="C1309" s="1">
        <v>19</v>
      </c>
      <c r="D1309" s="1">
        <v>4.0999999999999996</v>
      </c>
      <c r="E1309" s="1">
        <v>8.1</v>
      </c>
      <c r="F1309" s="1">
        <v>565</v>
      </c>
      <c r="G1309" s="1">
        <v>1.98</v>
      </c>
      <c r="H1309" s="1">
        <v>2.0350000000000001</v>
      </c>
      <c r="I1309" s="1">
        <v>52</v>
      </c>
      <c r="J1309">
        <v>134</v>
      </c>
      <c r="K1309" s="6">
        <v>45.4956298147059</v>
      </c>
      <c r="L1309">
        <v>2019</v>
      </c>
    </row>
    <row r="1310" spans="1:12">
      <c r="A1310" s="1" t="s">
        <v>11</v>
      </c>
      <c r="B1310" s="1" t="s">
        <v>33</v>
      </c>
      <c r="C1310" s="1">
        <v>19.25</v>
      </c>
      <c r="D1310" s="1">
        <v>4.4000000000000004</v>
      </c>
      <c r="E1310" s="1">
        <v>8.1</v>
      </c>
      <c r="F1310" s="1">
        <v>550</v>
      </c>
      <c r="G1310" s="1">
        <v>1.62</v>
      </c>
      <c r="H1310" s="1">
        <v>2.0950000000000002</v>
      </c>
      <c r="I1310" s="1">
        <v>52</v>
      </c>
      <c r="J1310">
        <v>134</v>
      </c>
      <c r="K1310" s="6">
        <v>47.015398974705903</v>
      </c>
      <c r="L1310">
        <v>2019</v>
      </c>
    </row>
    <row r="1311" spans="1:12">
      <c r="A1311" s="1" t="s">
        <v>11</v>
      </c>
      <c r="B1311" s="1" t="s">
        <v>33</v>
      </c>
      <c r="C1311" s="1">
        <v>18</v>
      </c>
      <c r="D1311" s="1">
        <v>6</v>
      </c>
      <c r="E1311" s="1">
        <v>8</v>
      </c>
      <c r="F1311" s="1">
        <v>790</v>
      </c>
      <c r="G1311" s="1">
        <v>2.56</v>
      </c>
      <c r="H1311" s="1">
        <v>2.0499999999999998</v>
      </c>
      <c r="I1311" s="1">
        <v>52</v>
      </c>
      <c r="J1311">
        <v>142.5</v>
      </c>
      <c r="K1311" s="6">
        <v>57.931771765882402</v>
      </c>
      <c r="L1311">
        <v>2019</v>
      </c>
    </row>
    <row r="1312" spans="1:12">
      <c r="A1312" s="1" t="s">
        <v>11</v>
      </c>
      <c r="B1312" s="1" t="s">
        <v>33</v>
      </c>
      <c r="C1312" s="1">
        <v>19</v>
      </c>
      <c r="D1312" s="1">
        <v>7.25</v>
      </c>
      <c r="E1312" s="1">
        <v>8.1</v>
      </c>
      <c r="F1312" s="1">
        <v>585</v>
      </c>
      <c r="G1312" s="1">
        <v>1.5</v>
      </c>
      <c r="H1312" s="1">
        <v>1.9</v>
      </c>
      <c r="I1312" s="1">
        <v>25</v>
      </c>
      <c r="J1312">
        <v>88</v>
      </c>
      <c r="K1312" s="6">
        <v>63.559874064705902</v>
      </c>
      <c r="L1312">
        <v>2019</v>
      </c>
    </row>
    <row r="1313" spans="1:12">
      <c r="A1313" s="1" t="s">
        <v>11</v>
      </c>
      <c r="B1313" s="1" t="s">
        <v>33</v>
      </c>
      <c r="C1313" s="1">
        <v>19</v>
      </c>
      <c r="D1313" s="1">
        <v>7.4</v>
      </c>
      <c r="E1313" s="1">
        <v>8.15</v>
      </c>
      <c r="F1313" s="1">
        <v>570</v>
      </c>
      <c r="G1313" s="1">
        <v>1.25</v>
      </c>
      <c r="H1313" s="1">
        <v>1.89</v>
      </c>
      <c r="I1313" s="1">
        <v>36.5</v>
      </c>
      <c r="J1313">
        <v>74</v>
      </c>
      <c r="K1313" s="6">
        <v>64.245086024117697</v>
      </c>
      <c r="L1313">
        <v>2019</v>
      </c>
    </row>
    <row r="1314" spans="1:12">
      <c r="A1314" s="1" t="s">
        <v>11</v>
      </c>
      <c r="B1314" s="1" t="s">
        <v>33</v>
      </c>
      <c r="C1314" s="1">
        <v>21.5</v>
      </c>
      <c r="D1314" s="1">
        <v>4.3</v>
      </c>
      <c r="E1314" s="1">
        <v>7.9</v>
      </c>
      <c r="F1314" s="1">
        <v>980</v>
      </c>
      <c r="G1314" s="1">
        <v>3.5</v>
      </c>
      <c r="H1314" s="1">
        <v>2.3050000000000002</v>
      </c>
      <c r="I1314" s="1">
        <v>86.5</v>
      </c>
      <c r="J1314">
        <v>180</v>
      </c>
      <c r="K1314" s="6">
        <v>49.402509157058802</v>
      </c>
      <c r="L1314">
        <v>2019</v>
      </c>
    </row>
    <row r="1315" spans="1:12">
      <c r="A1315" s="1" t="s">
        <v>11</v>
      </c>
      <c r="B1315" s="1" t="s">
        <v>33</v>
      </c>
      <c r="C1315" s="1">
        <v>21</v>
      </c>
      <c r="D1315" s="1">
        <v>2.9</v>
      </c>
      <c r="E1315" s="1">
        <v>8.4499999999999993</v>
      </c>
      <c r="F1315" s="1">
        <v>3750</v>
      </c>
      <c r="G1315" s="1">
        <v>16.600000000000001</v>
      </c>
      <c r="H1315" s="1">
        <v>2.665</v>
      </c>
      <c r="I1315" s="1">
        <v>139.5</v>
      </c>
      <c r="J1315">
        <v>290</v>
      </c>
      <c r="K1315" s="6">
        <v>63.130737600588198</v>
      </c>
      <c r="L1315">
        <v>2019</v>
      </c>
    </row>
    <row r="1316" spans="1:12">
      <c r="A1316" s="1" t="s">
        <v>11</v>
      </c>
      <c r="B1316" s="1" t="s">
        <v>33</v>
      </c>
      <c r="C1316" s="1">
        <v>22</v>
      </c>
      <c r="D1316" s="1">
        <v>4.45</v>
      </c>
      <c r="E1316" s="1">
        <v>8.4499999999999993</v>
      </c>
      <c r="F1316" s="1">
        <v>1320</v>
      </c>
      <c r="G1316" s="1">
        <v>5.25</v>
      </c>
      <c r="H1316" s="1">
        <v>1.71</v>
      </c>
      <c r="I1316" s="1">
        <v>130</v>
      </c>
      <c r="J1316">
        <v>267.5</v>
      </c>
      <c r="K1316" s="6">
        <v>54.542417440588203</v>
      </c>
      <c r="L1316">
        <v>2019</v>
      </c>
    </row>
    <row r="1317" spans="1:12">
      <c r="A1317" s="1" t="s">
        <v>11</v>
      </c>
      <c r="B1317" s="1" t="s">
        <v>35</v>
      </c>
      <c r="C1317" s="1">
        <v>21</v>
      </c>
      <c r="D1317" s="1">
        <v>6.75</v>
      </c>
      <c r="E1317" s="1">
        <v>7.1</v>
      </c>
      <c r="F1317" s="1">
        <v>118.5</v>
      </c>
      <c r="G1317" s="1">
        <v>3.95</v>
      </c>
      <c r="H1317" s="1">
        <v>1.7749999999999999</v>
      </c>
      <c r="I1317" s="1">
        <v>54.5</v>
      </c>
      <c r="J1317">
        <v>73.5</v>
      </c>
      <c r="K1317" s="6">
        <v>57.377250676470602</v>
      </c>
      <c r="L1317">
        <v>2019</v>
      </c>
    </row>
    <row r="1318" spans="1:12">
      <c r="A1318" s="1" t="s">
        <v>11</v>
      </c>
      <c r="B1318" s="1" t="s">
        <v>35</v>
      </c>
      <c r="C1318" s="1">
        <v>19.5</v>
      </c>
      <c r="D1318" s="1">
        <v>5.9</v>
      </c>
      <c r="E1318" s="1">
        <v>7.2</v>
      </c>
      <c r="F1318" s="1">
        <v>317</v>
      </c>
      <c r="G1318" s="1">
        <v>4.5</v>
      </c>
      <c r="H1318" s="1">
        <v>10.050000000000001</v>
      </c>
      <c r="I1318" s="1">
        <v>435</v>
      </c>
      <c r="J1318">
        <v>1295</v>
      </c>
      <c r="K1318" s="6">
        <v>63.297350835294097</v>
      </c>
      <c r="L1318">
        <v>2019</v>
      </c>
    </row>
    <row r="1319" spans="1:12">
      <c r="A1319" s="1" t="s">
        <v>11</v>
      </c>
      <c r="B1319" s="1" t="s">
        <v>35</v>
      </c>
      <c r="C1319" s="1">
        <v>23.5</v>
      </c>
      <c r="D1319" s="1">
        <v>5.9</v>
      </c>
      <c r="E1319" s="1">
        <v>7.3</v>
      </c>
      <c r="F1319" s="1">
        <v>449.5</v>
      </c>
      <c r="G1319" s="1">
        <v>3.05</v>
      </c>
      <c r="H1319" s="1">
        <v>1.95</v>
      </c>
      <c r="I1319" s="1">
        <v>379.5</v>
      </c>
      <c r="J1319">
        <v>970</v>
      </c>
      <c r="K1319" s="6">
        <v>60.570829244117697</v>
      </c>
      <c r="L1319">
        <v>2019</v>
      </c>
    </row>
    <row r="1320" spans="1:12">
      <c r="A1320" s="1" t="s">
        <v>11</v>
      </c>
      <c r="B1320" s="1" t="s">
        <v>35</v>
      </c>
      <c r="C1320" s="1">
        <v>29</v>
      </c>
      <c r="D1320" s="1">
        <v>5.55</v>
      </c>
      <c r="E1320" s="1">
        <v>8</v>
      </c>
      <c r="F1320" s="1">
        <v>485.5</v>
      </c>
      <c r="G1320" s="1">
        <v>6.45</v>
      </c>
      <c r="H1320" s="1">
        <v>2.23</v>
      </c>
      <c r="I1320" s="1">
        <v>121</v>
      </c>
      <c r="J1320">
        <v>305</v>
      </c>
      <c r="K1320" s="6">
        <v>56.903242015882299</v>
      </c>
      <c r="L1320">
        <v>2019</v>
      </c>
    </row>
    <row r="1321" spans="1:12">
      <c r="A1321" s="1" t="s">
        <v>11</v>
      </c>
      <c r="B1321" s="1" t="s">
        <v>35</v>
      </c>
      <c r="C1321" s="1">
        <v>15.5</v>
      </c>
      <c r="D1321" s="1">
        <v>5.7</v>
      </c>
      <c r="E1321" s="1">
        <v>7.65</v>
      </c>
      <c r="F1321" s="1">
        <v>736</v>
      </c>
      <c r="G1321" s="1">
        <v>7</v>
      </c>
      <c r="H1321" s="1">
        <v>1.5249999999999999</v>
      </c>
      <c r="I1321" s="1">
        <v>551</v>
      </c>
      <c r="J1321">
        <v>7104.3149999999996</v>
      </c>
      <c r="K1321" s="6">
        <v>108.57390245000001</v>
      </c>
      <c r="L1321">
        <v>2019</v>
      </c>
    </row>
    <row r="1322" spans="1:12">
      <c r="A1322" s="1" t="s">
        <v>11</v>
      </c>
      <c r="B1322" s="1" t="s">
        <v>35</v>
      </c>
      <c r="C1322" s="1">
        <v>30.1</v>
      </c>
      <c r="D1322" s="1">
        <v>5.4</v>
      </c>
      <c r="E1322" s="1">
        <v>7.6</v>
      </c>
      <c r="F1322" s="1">
        <v>1390</v>
      </c>
      <c r="G1322" s="1">
        <v>7</v>
      </c>
      <c r="H1322" s="1">
        <v>1.0249999999999999</v>
      </c>
      <c r="I1322" s="1">
        <v>126</v>
      </c>
      <c r="J1322">
        <v>3899.3150000000001</v>
      </c>
      <c r="K1322" s="6">
        <v>86.296475920588193</v>
      </c>
      <c r="L1322">
        <v>2019</v>
      </c>
    </row>
    <row r="1323" spans="1:12">
      <c r="A1323" s="1" t="s">
        <v>11</v>
      </c>
      <c r="B1323" s="1" t="s">
        <v>35</v>
      </c>
      <c r="C1323" s="1">
        <v>30.5</v>
      </c>
      <c r="D1323" s="1">
        <v>5.5</v>
      </c>
      <c r="E1323" s="1">
        <v>8.25</v>
      </c>
      <c r="F1323" s="1">
        <v>1350.5</v>
      </c>
      <c r="G1323" s="1">
        <v>9</v>
      </c>
      <c r="H1323" s="1">
        <v>1.4</v>
      </c>
      <c r="I1323" s="1">
        <v>196</v>
      </c>
      <c r="J1323">
        <v>3904.3150000000001</v>
      </c>
      <c r="K1323" s="6">
        <v>89.056098052941195</v>
      </c>
      <c r="L1323">
        <v>2019</v>
      </c>
    </row>
    <row r="1324" spans="1:12">
      <c r="A1324" s="1" t="s">
        <v>11</v>
      </c>
      <c r="B1324" s="1" t="s">
        <v>35</v>
      </c>
      <c r="C1324" s="1">
        <v>27.5</v>
      </c>
      <c r="D1324" s="1">
        <v>4.8</v>
      </c>
      <c r="E1324" s="1">
        <v>7.2</v>
      </c>
      <c r="F1324" s="1">
        <v>41850</v>
      </c>
      <c r="G1324" s="1">
        <v>5.5</v>
      </c>
      <c r="H1324" s="1">
        <v>1.5249999999999999</v>
      </c>
      <c r="I1324" s="1">
        <v>341</v>
      </c>
      <c r="J1324">
        <v>2969.3150000000001</v>
      </c>
      <c r="K1324" s="6">
        <v>272.93433218529401</v>
      </c>
      <c r="L1324">
        <v>2019</v>
      </c>
    </row>
    <row r="1325" spans="1:12">
      <c r="A1325" s="1" t="s">
        <v>11</v>
      </c>
      <c r="B1325" s="1" t="s">
        <v>36</v>
      </c>
      <c r="C1325" s="1">
        <v>25</v>
      </c>
      <c r="D1325" s="1">
        <v>2.6</v>
      </c>
      <c r="E1325" s="1">
        <v>7.45</v>
      </c>
      <c r="F1325" s="1">
        <v>1433</v>
      </c>
      <c r="G1325" s="1">
        <v>21</v>
      </c>
      <c r="H1325" s="1">
        <v>10.5</v>
      </c>
      <c r="I1325" s="1">
        <v>470</v>
      </c>
      <c r="J1325">
        <v>920</v>
      </c>
      <c r="K1325" s="6">
        <v>55.214438882352901</v>
      </c>
      <c r="L1325">
        <v>2019</v>
      </c>
    </row>
    <row r="1326" spans="1:12">
      <c r="A1326" s="1" t="s">
        <v>11</v>
      </c>
      <c r="B1326" s="1" t="s">
        <v>36</v>
      </c>
      <c r="C1326" s="1">
        <v>27</v>
      </c>
      <c r="D1326" s="1">
        <v>0.05</v>
      </c>
      <c r="E1326" s="1">
        <v>7.4</v>
      </c>
      <c r="F1326" s="1">
        <v>1485</v>
      </c>
      <c r="G1326" s="1">
        <v>33.5</v>
      </c>
      <c r="H1326" s="1">
        <v>9.35</v>
      </c>
      <c r="I1326" s="1">
        <v>36</v>
      </c>
      <c r="J1326">
        <v>2774.3150000000001</v>
      </c>
      <c r="K1326" s="6">
        <v>60.066245952941202</v>
      </c>
      <c r="L1326">
        <v>2019</v>
      </c>
    </row>
    <row r="1327" spans="1:12">
      <c r="A1327" s="1" t="s">
        <v>11</v>
      </c>
      <c r="B1327" s="1" t="s">
        <v>36</v>
      </c>
      <c r="C1327" s="1">
        <v>27.5</v>
      </c>
      <c r="D1327" s="1">
        <v>5.2</v>
      </c>
      <c r="E1327" s="1">
        <v>7.75</v>
      </c>
      <c r="F1327" s="1">
        <v>412</v>
      </c>
      <c r="G1327" s="1">
        <v>3</v>
      </c>
      <c r="H1327" s="1">
        <v>4.5</v>
      </c>
      <c r="I1327" s="1">
        <v>5</v>
      </c>
      <c r="J1327">
        <v>2544.3150000000001</v>
      </c>
      <c r="K1327" s="6">
        <v>68.894441458823493</v>
      </c>
      <c r="L1327">
        <v>2019</v>
      </c>
    </row>
    <row r="1328" spans="1:12">
      <c r="A1328" s="1" t="s">
        <v>11</v>
      </c>
      <c r="B1328" s="1" t="s">
        <v>36</v>
      </c>
      <c r="C1328" s="1">
        <v>27</v>
      </c>
      <c r="D1328" s="1">
        <v>1.4</v>
      </c>
      <c r="E1328" s="1">
        <v>7.5</v>
      </c>
      <c r="F1328" s="1">
        <v>1567.5</v>
      </c>
      <c r="G1328" s="1">
        <v>19</v>
      </c>
      <c r="H1328" s="1">
        <v>4.5999999999999996</v>
      </c>
      <c r="I1328" s="1">
        <v>24</v>
      </c>
      <c r="J1328">
        <v>375</v>
      </c>
      <c r="K1328" s="6">
        <v>43.570358111764698</v>
      </c>
      <c r="L1328">
        <v>2019</v>
      </c>
    </row>
    <row r="1329" spans="1:12">
      <c r="A1329" s="1" t="s">
        <v>11</v>
      </c>
      <c r="B1329" s="1" t="s">
        <v>36</v>
      </c>
      <c r="C1329" s="1">
        <v>27.5</v>
      </c>
      <c r="D1329" s="1">
        <v>3.2</v>
      </c>
      <c r="E1329" s="1">
        <v>7.25</v>
      </c>
      <c r="F1329" s="1">
        <v>1631</v>
      </c>
      <c r="G1329" s="1">
        <v>18</v>
      </c>
      <c r="H1329" s="1">
        <v>7.01</v>
      </c>
      <c r="I1329" s="1">
        <v>29</v>
      </c>
      <c r="J1329">
        <v>375</v>
      </c>
      <c r="K1329" s="6">
        <v>53.622739584705897</v>
      </c>
      <c r="L1329">
        <v>2019</v>
      </c>
    </row>
    <row r="1330" spans="1:12">
      <c r="A1330" s="1" t="s">
        <v>11</v>
      </c>
      <c r="B1330" s="1" t="s">
        <v>36</v>
      </c>
      <c r="C1330" s="1">
        <v>28</v>
      </c>
      <c r="D1330" s="1">
        <v>0.05</v>
      </c>
      <c r="E1330" s="1">
        <v>7.45</v>
      </c>
      <c r="F1330" s="1">
        <v>2556</v>
      </c>
      <c r="G1330" s="1">
        <v>45</v>
      </c>
      <c r="H1330" s="1">
        <v>11.79</v>
      </c>
      <c r="I1330" s="1">
        <v>57</v>
      </c>
      <c r="J1330">
        <v>445</v>
      </c>
      <c r="K1330" s="6">
        <v>54.066376662352901</v>
      </c>
      <c r="L1330">
        <v>2019</v>
      </c>
    </row>
    <row r="1331" spans="1:12">
      <c r="A1331" s="1" t="s">
        <v>11</v>
      </c>
      <c r="B1331" s="1" t="s">
        <v>36</v>
      </c>
      <c r="C1331" s="1">
        <v>27.5</v>
      </c>
      <c r="D1331" s="1">
        <v>5.85</v>
      </c>
      <c r="E1331" s="1">
        <v>7.7</v>
      </c>
      <c r="F1331" s="1">
        <v>291</v>
      </c>
      <c r="G1331" s="1">
        <v>2.5</v>
      </c>
      <c r="H1331" s="1">
        <v>1</v>
      </c>
      <c r="I1331" s="1">
        <v>2</v>
      </c>
      <c r="J1331">
        <v>2525.3150000000001</v>
      </c>
      <c r="K1331" s="6">
        <v>71.434943429411703</v>
      </c>
      <c r="L1331">
        <v>2019</v>
      </c>
    </row>
    <row r="1332" spans="1:12">
      <c r="A1332" s="1" t="s">
        <v>11</v>
      </c>
      <c r="B1332" s="1" t="s">
        <v>36</v>
      </c>
      <c r="C1332" s="1">
        <v>26.5</v>
      </c>
      <c r="D1332" s="1">
        <v>4.5</v>
      </c>
      <c r="E1332" s="1">
        <v>7.45</v>
      </c>
      <c r="F1332" s="1">
        <v>699</v>
      </c>
      <c r="G1332" s="1">
        <v>3.5</v>
      </c>
      <c r="H1332" s="1">
        <v>1.28</v>
      </c>
      <c r="I1332" s="1">
        <v>2</v>
      </c>
      <c r="J1332">
        <v>2523.3150000000001</v>
      </c>
      <c r="K1332" s="6">
        <v>65.470884742352993</v>
      </c>
      <c r="L1332">
        <v>2019</v>
      </c>
    </row>
    <row r="1333" spans="1:12">
      <c r="A1333" s="1" t="s">
        <v>11</v>
      </c>
      <c r="B1333" s="1" t="s">
        <v>36</v>
      </c>
      <c r="C1333" s="1">
        <v>28</v>
      </c>
      <c r="D1333" s="1">
        <v>0.8</v>
      </c>
      <c r="E1333" s="1">
        <v>7.5</v>
      </c>
      <c r="F1333" s="1">
        <v>1651.5</v>
      </c>
      <c r="G1333" s="1">
        <v>17</v>
      </c>
      <c r="H1333" s="1">
        <v>3.7</v>
      </c>
      <c r="I1333" s="1">
        <v>25.5</v>
      </c>
      <c r="J1333">
        <v>435</v>
      </c>
      <c r="K1333" s="6">
        <v>39.856790311764698</v>
      </c>
      <c r="L1333">
        <v>2019</v>
      </c>
    </row>
    <row r="1334" spans="1:12">
      <c r="A1334" s="1" t="s">
        <v>11</v>
      </c>
      <c r="B1334" s="1" t="s">
        <v>36</v>
      </c>
      <c r="C1334" s="1">
        <v>28.5</v>
      </c>
      <c r="D1334" s="1">
        <v>0.05</v>
      </c>
      <c r="E1334" s="1">
        <v>7.45</v>
      </c>
      <c r="F1334" s="1">
        <v>1271.5</v>
      </c>
      <c r="G1334" s="1">
        <v>20</v>
      </c>
      <c r="H1334" s="1">
        <v>5.64</v>
      </c>
      <c r="I1334" s="1">
        <v>35</v>
      </c>
      <c r="J1334">
        <v>470</v>
      </c>
      <c r="K1334" s="6">
        <v>35.317935862352897</v>
      </c>
      <c r="L1334">
        <v>2019</v>
      </c>
    </row>
    <row r="1335" spans="1:12">
      <c r="A1335" s="1" t="s">
        <v>11</v>
      </c>
      <c r="B1335" s="1" t="s">
        <v>36</v>
      </c>
      <c r="C1335" s="1">
        <v>26.5</v>
      </c>
      <c r="D1335" s="1">
        <v>0.05</v>
      </c>
      <c r="E1335" s="1">
        <v>7.35</v>
      </c>
      <c r="F1335" s="1">
        <v>1515.5</v>
      </c>
      <c r="G1335" s="1">
        <v>22</v>
      </c>
      <c r="H1335" s="1">
        <v>10.6</v>
      </c>
      <c r="I1335" s="1">
        <v>23</v>
      </c>
      <c r="J1335">
        <v>450</v>
      </c>
      <c r="K1335" s="6">
        <v>37.437733523529403</v>
      </c>
      <c r="L1335">
        <v>2019</v>
      </c>
    </row>
    <row r="1336" spans="1:12">
      <c r="A1336" s="1" t="s">
        <v>11</v>
      </c>
      <c r="B1336" s="1" t="s">
        <v>36</v>
      </c>
      <c r="C1336" s="1">
        <v>26</v>
      </c>
      <c r="D1336" s="1">
        <v>0.5</v>
      </c>
      <c r="E1336" s="1">
        <v>7.35</v>
      </c>
      <c r="F1336" s="1">
        <v>1416.5</v>
      </c>
      <c r="G1336" s="1">
        <v>27</v>
      </c>
      <c r="H1336" s="1">
        <v>17</v>
      </c>
      <c r="I1336" s="1">
        <v>24</v>
      </c>
      <c r="J1336">
        <v>455</v>
      </c>
      <c r="K1336" s="6">
        <v>42.4687753235294</v>
      </c>
      <c r="L1336">
        <v>2019</v>
      </c>
    </row>
    <row r="1337" spans="1:12">
      <c r="A1337" s="1" t="s">
        <v>11</v>
      </c>
      <c r="B1337" s="1" t="s">
        <v>36</v>
      </c>
      <c r="C1337" s="1">
        <v>28.5</v>
      </c>
      <c r="D1337" s="1">
        <v>0.9</v>
      </c>
      <c r="E1337" s="1">
        <v>7.5</v>
      </c>
      <c r="F1337" s="1">
        <v>1138</v>
      </c>
      <c r="G1337" s="1">
        <v>18</v>
      </c>
      <c r="H1337" s="1">
        <v>2.8</v>
      </c>
      <c r="I1337" s="1">
        <v>22</v>
      </c>
      <c r="J1337">
        <v>410</v>
      </c>
      <c r="K1337" s="6">
        <v>38.179573011764703</v>
      </c>
      <c r="L1337">
        <v>2019</v>
      </c>
    </row>
    <row r="1338" spans="1:12">
      <c r="A1338" s="1" t="s">
        <v>11</v>
      </c>
      <c r="B1338" s="1" t="s">
        <v>36</v>
      </c>
      <c r="C1338" s="1">
        <v>27.5</v>
      </c>
      <c r="D1338" s="1">
        <v>0.5</v>
      </c>
      <c r="E1338" s="1">
        <v>7.45</v>
      </c>
      <c r="F1338" s="1">
        <v>1764.5</v>
      </c>
      <c r="G1338" s="1">
        <v>27</v>
      </c>
      <c r="H1338" s="1">
        <v>10.1</v>
      </c>
      <c r="I1338" s="1">
        <v>53.5</v>
      </c>
      <c r="J1338">
        <v>380</v>
      </c>
      <c r="K1338" s="6">
        <v>43.421872582352897</v>
      </c>
      <c r="L1338">
        <v>2019</v>
      </c>
    </row>
    <row r="1339" spans="1:12">
      <c r="A1339" s="1" t="s">
        <v>11</v>
      </c>
      <c r="B1339" s="1" t="s">
        <v>36</v>
      </c>
      <c r="C1339" s="1">
        <v>28.5</v>
      </c>
      <c r="D1339" s="1">
        <v>2.85</v>
      </c>
      <c r="E1339" s="1">
        <v>7.95</v>
      </c>
      <c r="F1339" s="1">
        <v>1361.5</v>
      </c>
      <c r="G1339" s="1">
        <v>18</v>
      </c>
      <c r="H1339" s="1">
        <v>7</v>
      </c>
      <c r="I1339" s="1">
        <v>70</v>
      </c>
      <c r="J1339">
        <v>430</v>
      </c>
      <c r="K1339" s="6">
        <v>52.069838676470603</v>
      </c>
      <c r="L1339">
        <v>2019</v>
      </c>
    </row>
    <row r="1340" spans="1:12">
      <c r="A1340" s="1" t="s">
        <v>11</v>
      </c>
      <c r="B1340" s="1" t="s">
        <v>36</v>
      </c>
      <c r="C1340" s="1">
        <v>29</v>
      </c>
      <c r="D1340" s="1">
        <v>3.4</v>
      </c>
      <c r="E1340" s="1">
        <v>7.65</v>
      </c>
      <c r="F1340" s="1">
        <v>1684.5</v>
      </c>
      <c r="G1340" s="1">
        <v>20.6</v>
      </c>
      <c r="H1340" s="1">
        <v>9.0549999999999997</v>
      </c>
      <c r="I1340" s="1">
        <v>91</v>
      </c>
      <c r="J1340">
        <v>2749.3150000000001</v>
      </c>
      <c r="K1340" s="6">
        <v>74.749081009999998</v>
      </c>
      <c r="L1340">
        <v>2019</v>
      </c>
    </row>
    <row r="1341" spans="1:12">
      <c r="A1341" s="1" t="s">
        <v>11</v>
      </c>
      <c r="B1341" s="1" t="s">
        <v>36</v>
      </c>
      <c r="C1341" s="1">
        <v>26.5</v>
      </c>
      <c r="D1341" s="1">
        <v>0.05</v>
      </c>
      <c r="E1341" s="1">
        <v>7.25</v>
      </c>
      <c r="F1341" s="1">
        <v>2343.5</v>
      </c>
      <c r="G1341" s="1">
        <v>47</v>
      </c>
      <c r="H1341" s="1">
        <v>17.12</v>
      </c>
      <c r="I1341" s="1">
        <v>34.5</v>
      </c>
      <c r="J1341">
        <v>625</v>
      </c>
      <c r="K1341" s="6">
        <v>55.236168104705897</v>
      </c>
      <c r="L1341">
        <v>2019</v>
      </c>
    </row>
    <row r="1342" spans="1:12">
      <c r="A1342" s="1" t="s">
        <v>11</v>
      </c>
      <c r="B1342" s="1" t="s">
        <v>36</v>
      </c>
      <c r="C1342" s="1">
        <v>27.5</v>
      </c>
      <c r="D1342" s="1">
        <v>1.4</v>
      </c>
      <c r="E1342" s="1">
        <v>7.75</v>
      </c>
      <c r="F1342" s="1">
        <v>1498</v>
      </c>
      <c r="G1342" s="1">
        <v>45</v>
      </c>
      <c r="H1342" s="1">
        <v>46.31</v>
      </c>
      <c r="I1342" s="1">
        <v>31.5</v>
      </c>
      <c r="J1342">
        <v>325</v>
      </c>
      <c r="K1342" s="6">
        <v>58.584623478823502</v>
      </c>
      <c r="L1342">
        <v>2019</v>
      </c>
    </row>
    <row r="1343" spans="1:12">
      <c r="A1343" s="1" t="s">
        <v>11</v>
      </c>
      <c r="B1343" s="1" t="s">
        <v>36</v>
      </c>
      <c r="C1343" s="1">
        <v>28</v>
      </c>
      <c r="D1343" s="1">
        <v>1.05</v>
      </c>
      <c r="E1343" s="1">
        <v>7.5</v>
      </c>
      <c r="F1343" s="1">
        <v>1849.5</v>
      </c>
      <c r="G1343" s="1">
        <v>26</v>
      </c>
      <c r="H1343" s="1">
        <v>15</v>
      </c>
      <c r="I1343" s="1">
        <v>14</v>
      </c>
      <c r="J1343">
        <v>2719.3150000000001</v>
      </c>
      <c r="K1343" s="6">
        <v>64.194595311764701</v>
      </c>
      <c r="L1343">
        <v>2019</v>
      </c>
    </row>
    <row r="1344" spans="1:12">
      <c r="A1344" s="1" t="s">
        <v>11</v>
      </c>
      <c r="B1344" s="1" t="s">
        <v>36</v>
      </c>
      <c r="C1344" s="1">
        <v>26.5</v>
      </c>
      <c r="D1344" s="1">
        <v>1.85</v>
      </c>
      <c r="E1344" s="1">
        <v>7.3</v>
      </c>
      <c r="F1344" s="1">
        <v>1439</v>
      </c>
      <c r="G1344" s="1">
        <v>22</v>
      </c>
      <c r="H1344" s="1">
        <v>16.23</v>
      </c>
      <c r="I1344" s="1">
        <v>12</v>
      </c>
      <c r="J1344">
        <v>2754.3150000000001</v>
      </c>
      <c r="K1344" s="6">
        <v>64.850678554117593</v>
      </c>
      <c r="L1344">
        <v>2019</v>
      </c>
    </row>
    <row r="1345" spans="1:12">
      <c r="A1345" s="1" t="s">
        <v>11</v>
      </c>
      <c r="B1345" s="1" t="s">
        <v>36</v>
      </c>
      <c r="C1345" s="1">
        <v>27.5</v>
      </c>
      <c r="D1345" s="1">
        <v>1.4</v>
      </c>
      <c r="E1345" s="1">
        <v>7.3</v>
      </c>
      <c r="F1345" s="1">
        <v>1088</v>
      </c>
      <c r="G1345" s="1">
        <v>12</v>
      </c>
      <c r="H1345" s="1">
        <v>7.7</v>
      </c>
      <c r="I1345" s="1">
        <v>24</v>
      </c>
      <c r="J1345">
        <v>325</v>
      </c>
      <c r="K1345" s="6">
        <v>37.1896546941176</v>
      </c>
      <c r="L1345">
        <v>2019</v>
      </c>
    </row>
    <row r="1346" spans="1:12">
      <c r="A1346" s="1" t="s">
        <v>11</v>
      </c>
      <c r="B1346" s="1" t="s">
        <v>36</v>
      </c>
      <c r="C1346" s="1">
        <v>28.5</v>
      </c>
      <c r="D1346" s="1">
        <v>0.1</v>
      </c>
      <c r="E1346" s="1">
        <v>7.5</v>
      </c>
      <c r="F1346" s="1">
        <v>1230</v>
      </c>
      <c r="G1346" s="1">
        <v>18</v>
      </c>
      <c r="H1346" s="1">
        <v>4.8499999999999996</v>
      </c>
      <c r="I1346" s="1">
        <v>21</v>
      </c>
      <c r="J1346">
        <v>285</v>
      </c>
      <c r="K1346" s="6">
        <v>33.1210851117647</v>
      </c>
      <c r="L1346">
        <v>2019</v>
      </c>
    </row>
    <row r="1347" spans="1:12">
      <c r="A1347" s="1" t="s">
        <v>11</v>
      </c>
      <c r="B1347" s="1" t="s">
        <v>36</v>
      </c>
      <c r="C1347" s="1">
        <v>28</v>
      </c>
      <c r="D1347" s="1">
        <v>2.75</v>
      </c>
      <c r="E1347" s="1">
        <v>7.4</v>
      </c>
      <c r="F1347" s="1">
        <v>1505</v>
      </c>
      <c r="G1347" s="1">
        <v>36</v>
      </c>
      <c r="H1347" s="1">
        <v>36.229999999999997</v>
      </c>
      <c r="I1347" s="1">
        <v>17</v>
      </c>
      <c r="J1347">
        <v>2719.3150000000001</v>
      </c>
      <c r="K1347" s="6">
        <v>78.467471612941196</v>
      </c>
      <c r="L1347">
        <v>2019</v>
      </c>
    </row>
    <row r="1348" spans="1:12">
      <c r="A1348" s="1" t="s">
        <v>11</v>
      </c>
      <c r="B1348" s="1" t="s">
        <v>36</v>
      </c>
      <c r="C1348" s="1">
        <v>27.5</v>
      </c>
      <c r="D1348" s="1">
        <v>6.3</v>
      </c>
      <c r="E1348" s="1">
        <v>7.55</v>
      </c>
      <c r="F1348" s="1">
        <v>245.5</v>
      </c>
      <c r="G1348" s="1">
        <v>2.5</v>
      </c>
      <c r="H1348" s="1">
        <v>1.05</v>
      </c>
      <c r="I1348" s="1">
        <v>2</v>
      </c>
      <c r="J1348">
        <v>2513.3150000000001</v>
      </c>
      <c r="K1348" s="6">
        <v>73.470413441176504</v>
      </c>
      <c r="L1348">
        <v>2019</v>
      </c>
    </row>
    <row r="1349" spans="1:12">
      <c r="A1349" s="1" t="s">
        <v>11</v>
      </c>
      <c r="B1349" s="1" t="s">
        <v>36</v>
      </c>
      <c r="C1349" s="1">
        <v>28</v>
      </c>
      <c r="D1349" s="1">
        <v>1.1000000000000001</v>
      </c>
      <c r="E1349" s="1">
        <v>7.65</v>
      </c>
      <c r="F1349" s="1">
        <v>1508.5</v>
      </c>
      <c r="G1349" s="1">
        <v>18</v>
      </c>
      <c r="H1349" s="1">
        <v>15.5</v>
      </c>
      <c r="I1349" s="1">
        <v>116</v>
      </c>
      <c r="J1349">
        <v>380</v>
      </c>
      <c r="K1349" s="6">
        <v>42.007898500000003</v>
      </c>
      <c r="L1349">
        <v>2019</v>
      </c>
    </row>
    <row r="1350" spans="1:12">
      <c r="A1350" s="1" t="s">
        <v>11</v>
      </c>
      <c r="B1350" s="1" t="s">
        <v>36</v>
      </c>
      <c r="C1350" s="1">
        <v>16.3</v>
      </c>
      <c r="D1350" s="1">
        <v>4.4000000000000004</v>
      </c>
      <c r="E1350" s="1">
        <v>7.3</v>
      </c>
      <c r="F1350" s="1">
        <v>602</v>
      </c>
      <c r="G1350" s="1">
        <v>3.5</v>
      </c>
      <c r="H1350" s="1">
        <v>1.45</v>
      </c>
      <c r="I1350" s="1">
        <v>18.5</v>
      </c>
      <c r="J1350">
        <v>2674.3150000000001</v>
      </c>
      <c r="K1350" s="6">
        <v>65.221825094117605</v>
      </c>
      <c r="L1350">
        <v>2019</v>
      </c>
    </row>
    <row r="1351" spans="1:12">
      <c r="A1351" s="1" t="s">
        <v>11</v>
      </c>
      <c r="B1351" s="1" t="s">
        <v>36</v>
      </c>
      <c r="C1351" s="1">
        <v>25.5</v>
      </c>
      <c r="D1351" s="1">
        <v>4.5</v>
      </c>
      <c r="E1351" s="1">
        <v>7.05</v>
      </c>
      <c r="F1351" s="1">
        <v>484</v>
      </c>
      <c r="G1351" s="1">
        <v>3.2</v>
      </c>
      <c r="H1351" s="1">
        <v>5.8150000000000004</v>
      </c>
      <c r="I1351" s="1">
        <v>21</v>
      </c>
      <c r="J1351">
        <v>470</v>
      </c>
      <c r="K1351" s="6">
        <v>48.608315677058798</v>
      </c>
      <c r="L1351">
        <v>2019</v>
      </c>
    </row>
    <row r="1352" spans="1:12">
      <c r="A1352" s="1" t="s">
        <v>11</v>
      </c>
      <c r="B1352" s="1" t="s">
        <v>36</v>
      </c>
      <c r="C1352" s="1">
        <v>24</v>
      </c>
      <c r="D1352" s="1">
        <v>6.35</v>
      </c>
      <c r="E1352" s="1">
        <v>7.05</v>
      </c>
      <c r="F1352" s="1">
        <v>1521</v>
      </c>
      <c r="G1352" s="1">
        <v>7.5</v>
      </c>
      <c r="H1352" s="1">
        <v>12.88</v>
      </c>
      <c r="I1352" s="1">
        <v>4</v>
      </c>
      <c r="J1352">
        <v>340</v>
      </c>
      <c r="K1352" s="6">
        <v>66.159402307058798</v>
      </c>
      <c r="L1352">
        <v>2019</v>
      </c>
    </row>
    <row r="1353" spans="1:12">
      <c r="A1353" s="1" t="s">
        <v>11</v>
      </c>
      <c r="B1353" s="1" t="s">
        <v>36</v>
      </c>
      <c r="C1353" s="1">
        <v>24</v>
      </c>
      <c r="D1353" s="1">
        <v>5.6</v>
      </c>
      <c r="E1353" s="1">
        <v>7.1</v>
      </c>
      <c r="F1353" s="1">
        <v>982</v>
      </c>
      <c r="G1353" s="1">
        <v>7.8</v>
      </c>
      <c r="H1353" s="1">
        <v>10.414999999999999</v>
      </c>
      <c r="I1353" s="1">
        <v>4.5</v>
      </c>
      <c r="J1353">
        <v>3204.3150000000001</v>
      </c>
      <c r="K1353" s="6">
        <v>80.2835994064706</v>
      </c>
      <c r="L1353">
        <v>2019</v>
      </c>
    </row>
    <row r="1354" spans="1:12">
      <c r="A1354" s="1" t="s">
        <v>11</v>
      </c>
      <c r="B1354" s="1" t="s">
        <v>36</v>
      </c>
      <c r="C1354" s="1">
        <v>24.5</v>
      </c>
      <c r="D1354" s="1">
        <v>6.05</v>
      </c>
      <c r="E1354" s="1">
        <v>7.05</v>
      </c>
      <c r="F1354" s="1">
        <v>910.5</v>
      </c>
      <c r="G1354" s="1">
        <v>12</v>
      </c>
      <c r="H1354" s="1">
        <v>12.494999999999999</v>
      </c>
      <c r="I1354" s="1">
        <v>31</v>
      </c>
      <c r="J1354">
        <v>6140</v>
      </c>
      <c r="K1354" s="6">
        <v>106.270628737059</v>
      </c>
      <c r="L1354">
        <v>2019</v>
      </c>
    </row>
    <row r="1355" spans="1:12">
      <c r="A1355" s="1" t="s">
        <v>11</v>
      </c>
      <c r="B1355" s="1" t="s">
        <v>36</v>
      </c>
      <c r="C1355" s="1">
        <v>24</v>
      </c>
      <c r="D1355" s="1">
        <v>6.35</v>
      </c>
      <c r="E1355" s="1">
        <v>7.25</v>
      </c>
      <c r="F1355" s="1">
        <v>542</v>
      </c>
      <c r="G1355" s="1">
        <v>2.35</v>
      </c>
      <c r="H1355" s="1">
        <v>9.34</v>
      </c>
      <c r="I1355" s="1">
        <v>2</v>
      </c>
      <c r="J1355">
        <v>2774.3150000000001</v>
      </c>
      <c r="K1355" s="6">
        <v>76.944000894705894</v>
      </c>
      <c r="L1355">
        <v>2019</v>
      </c>
    </row>
    <row r="1356" spans="1:12">
      <c r="A1356" s="1" t="s">
        <v>11</v>
      </c>
      <c r="B1356" s="1" t="s">
        <v>36</v>
      </c>
      <c r="C1356" s="1">
        <v>27</v>
      </c>
      <c r="D1356" s="1">
        <v>2.85</v>
      </c>
      <c r="E1356" s="1">
        <v>7.25</v>
      </c>
      <c r="F1356" s="1">
        <v>750</v>
      </c>
      <c r="G1356" s="1">
        <v>10</v>
      </c>
      <c r="H1356" s="1">
        <v>15.734999999999999</v>
      </c>
      <c r="I1356" s="1">
        <v>10</v>
      </c>
      <c r="J1356">
        <v>242</v>
      </c>
      <c r="K1356" s="6">
        <v>42.848105034705902</v>
      </c>
      <c r="L1356">
        <v>2019</v>
      </c>
    </row>
    <row r="1357" spans="1:12">
      <c r="A1357" s="1" t="s">
        <v>11</v>
      </c>
      <c r="B1357" s="1" t="s">
        <v>36</v>
      </c>
      <c r="C1357" s="1">
        <v>27.5</v>
      </c>
      <c r="D1357" s="1">
        <v>1.05</v>
      </c>
      <c r="E1357" s="1">
        <v>7.35</v>
      </c>
      <c r="F1357" s="1">
        <v>1212</v>
      </c>
      <c r="G1357" s="1">
        <v>11</v>
      </c>
      <c r="H1357" s="1">
        <v>13</v>
      </c>
      <c r="I1357" s="1">
        <v>30</v>
      </c>
      <c r="J1357">
        <v>390</v>
      </c>
      <c r="K1357" s="6">
        <v>36.138874823529399</v>
      </c>
      <c r="L1357">
        <v>2019</v>
      </c>
    </row>
    <row r="1358" spans="1:12">
      <c r="A1358" s="1" t="s">
        <v>11</v>
      </c>
      <c r="B1358" s="1" t="s">
        <v>36</v>
      </c>
      <c r="C1358" s="1">
        <v>27.5</v>
      </c>
      <c r="D1358" s="1">
        <v>1.6</v>
      </c>
      <c r="E1358" s="1">
        <v>7.3</v>
      </c>
      <c r="F1358" s="1">
        <v>968.5</v>
      </c>
      <c r="G1358" s="1">
        <v>11</v>
      </c>
      <c r="H1358" s="1">
        <v>13.5</v>
      </c>
      <c r="I1358" s="1">
        <v>19</v>
      </c>
      <c r="J1358">
        <v>340</v>
      </c>
      <c r="K1358" s="6">
        <v>37.7421527941177</v>
      </c>
      <c r="L1358">
        <v>2019</v>
      </c>
    </row>
    <row r="1359" spans="1:12">
      <c r="A1359" s="1" t="s">
        <v>11</v>
      </c>
      <c r="B1359" s="1" t="s">
        <v>36</v>
      </c>
      <c r="C1359" s="1">
        <v>27</v>
      </c>
      <c r="D1359" s="1">
        <v>0.95</v>
      </c>
      <c r="E1359" s="1">
        <v>7.35</v>
      </c>
      <c r="F1359" s="1">
        <v>986</v>
      </c>
      <c r="G1359" s="1">
        <v>15</v>
      </c>
      <c r="H1359" s="1">
        <v>3.2</v>
      </c>
      <c r="I1359" s="1">
        <v>19.5</v>
      </c>
      <c r="J1359">
        <v>334</v>
      </c>
      <c r="K1359" s="6">
        <v>35.414623223529397</v>
      </c>
      <c r="L1359">
        <v>2019</v>
      </c>
    </row>
    <row r="1360" spans="1:12">
      <c r="A1360" s="1" t="s">
        <v>11</v>
      </c>
      <c r="B1360" s="1" t="s">
        <v>36</v>
      </c>
      <c r="C1360" s="1">
        <v>27.5</v>
      </c>
      <c r="D1360" s="1">
        <v>1.65</v>
      </c>
      <c r="E1360" s="1">
        <v>7.4</v>
      </c>
      <c r="F1360" s="1">
        <v>1497.5</v>
      </c>
      <c r="G1360" s="1">
        <v>30</v>
      </c>
      <c r="H1360" s="1">
        <v>15.225</v>
      </c>
      <c r="I1360" s="1">
        <v>17</v>
      </c>
      <c r="J1360">
        <v>763</v>
      </c>
      <c r="K1360" s="6">
        <v>53.374098302941199</v>
      </c>
      <c r="L1360">
        <v>2019</v>
      </c>
    </row>
    <row r="1361" spans="1:12">
      <c r="A1361" s="1" t="s">
        <v>11</v>
      </c>
      <c r="B1361" s="1" t="s">
        <v>36</v>
      </c>
      <c r="C1361" s="1">
        <v>28</v>
      </c>
      <c r="D1361" s="1">
        <v>1.05</v>
      </c>
      <c r="E1361" s="1">
        <v>7.4</v>
      </c>
      <c r="F1361" s="1">
        <v>1470.5</v>
      </c>
      <c r="G1361" s="1">
        <v>61.5</v>
      </c>
      <c r="H1361" s="1">
        <v>42.15</v>
      </c>
      <c r="I1361" s="1">
        <v>28</v>
      </c>
      <c r="J1361">
        <v>975</v>
      </c>
      <c r="K1361" s="6">
        <v>68.311113652941202</v>
      </c>
      <c r="L1361">
        <v>2019</v>
      </c>
    </row>
    <row r="1362" spans="1:12">
      <c r="A1362" s="1" t="s">
        <v>11</v>
      </c>
      <c r="B1362" s="1" t="s">
        <v>36</v>
      </c>
      <c r="C1362" s="1">
        <v>27.5</v>
      </c>
      <c r="D1362" s="1">
        <v>1.35</v>
      </c>
      <c r="E1362" s="1">
        <v>7.5</v>
      </c>
      <c r="F1362" s="1">
        <v>1633</v>
      </c>
      <c r="G1362" s="1">
        <v>29</v>
      </c>
      <c r="H1362" s="1">
        <v>45.87</v>
      </c>
      <c r="I1362" s="1">
        <v>36</v>
      </c>
      <c r="J1362">
        <v>2774.3150000000001</v>
      </c>
      <c r="K1362" s="6">
        <v>68.593280151764702</v>
      </c>
      <c r="L1362">
        <v>2019</v>
      </c>
    </row>
    <row r="1363" spans="1:12">
      <c r="A1363" s="1" t="s">
        <v>11</v>
      </c>
      <c r="B1363" s="1" t="s">
        <v>36</v>
      </c>
      <c r="C1363" s="1">
        <v>27.5</v>
      </c>
      <c r="D1363" s="1">
        <v>0.05</v>
      </c>
      <c r="E1363" s="1">
        <v>8.15</v>
      </c>
      <c r="F1363" s="1">
        <v>1240</v>
      </c>
      <c r="G1363" s="1">
        <v>26.5</v>
      </c>
      <c r="H1363" s="1">
        <v>47.9</v>
      </c>
      <c r="I1363" s="1">
        <v>2</v>
      </c>
      <c r="J1363">
        <v>20.5</v>
      </c>
      <c r="K1363" s="6">
        <v>38.959119594117702</v>
      </c>
      <c r="L1363">
        <v>2019</v>
      </c>
    </row>
    <row r="1364" spans="1:12">
      <c r="A1364" s="1" t="s">
        <v>11</v>
      </c>
      <c r="B1364" s="1" t="s">
        <v>36</v>
      </c>
      <c r="C1364" s="1">
        <v>28.5</v>
      </c>
      <c r="D1364" s="1">
        <v>1.35</v>
      </c>
      <c r="E1364" s="1">
        <v>7.05</v>
      </c>
      <c r="F1364" s="1">
        <v>2208</v>
      </c>
      <c r="G1364" s="1">
        <v>51.5</v>
      </c>
      <c r="H1364" s="1">
        <v>51.935000000000002</v>
      </c>
      <c r="I1364" s="1">
        <v>17</v>
      </c>
      <c r="J1364">
        <v>325</v>
      </c>
      <c r="K1364" s="6">
        <v>63.868651817058797</v>
      </c>
      <c r="L1364">
        <v>2019</v>
      </c>
    </row>
    <row r="1365" spans="1:12">
      <c r="A1365" s="1" t="s">
        <v>11</v>
      </c>
      <c r="B1365" s="1" t="s">
        <v>36</v>
      </c>
      <c r="C1365" s="1">
        <v>27</v>
      </c>
      <c r="D1365" s="1">
        <v>2.9</v>
      </c>
      <c r="E1365" s="1">
        <v>7.25</v>
      </c>
      <c r="F1365" s="1">
        <v>350</v>
      </c>
      <c r="G1365" s="1">
        <v>3</v>
      </c>
      <c r="H1365" s="1">
        <v>2.5</v>
      </c>
      <c r="I1365" s="1">
        <v>2</v>
      </c>
      <c r="J1365">
        <v>2774.3150000000001</v>
      </c>
      <c r="K1365" s="6">
        <v>55.6034181647059</v>
      </c>
      <c r="L1365">
        <v>2019</v>
      </c>
    </row>
    <row r="1366" spans="1:12">
      <c r="A1366" s="1" t="s">
        <v>11</v>
      </c>
      <c r="B1366" s="1" t="s">
        <v>36</v>
      </c>
      <c r="C1366" s="1">
        <v>28.5</v>
      </c>
      <c r="D1366" s="1">
        <v>0.5</v>
      </c>
      <c r="E1366" s="1">
        <v>7.25</v>
      </c>
      <c r="F1366" s="1">
        <v>1495</v>
      </c>
      <c r="G1366" s="1">
        <v>23</v>
      </c>
      <c r="H1366" s="1">
        <v>14.5</v>
      </c>
      <c r="I1366" s="1">
        <v>25.5</v>
      </c>
      <c r="J1366">
        <v>345</v>
      </c>
      <c r="K1366" s="6">
        <v>39.7306587647059</v>
      </c>
      <c r="L1366">
        <v>2019</v>
      </c>
    </row>
    <row r="1367" spans="1:12">
      <c r="A1367" s="1" t="s">
        <v>11</v>
      </c>
      <c r="B1367" s="1" t="s">
        <v>36</v>
      </c>
      <c r="C1367" s="1">
        <v>30.5</v>
      </c>
      <c r="D1367" s="1">
        <v>1.85</v>
      </c>
      <c r="E1367" s="1">
        <v>7.5</v>
      </c>
      <c r="F1367" s="1">
        <v>1520.5</v>
      </c>
      <c r="G1367" s="1">
        <v>24</v>
      </c>
      <c r="H1367" s="1">
        <v>16.14</v>
      </c>
      <c r="I1367" s="1">
        <v>133</v>
      </c>
      <c r="J1367">
        <v>785</v>
      </c>
      <c r="K1367" s="6">
        <v>52.140017391764701</v>
      </c>
      <c r="L1367">
        <v>2019</v>
      </c>
    </row>
    <row r="1368" spans="1:12">
      <c r="A1368" s="1" t="s">
        <v>11</v>
      </c>
      <c r="B1368" s="1" t="s">
        <v>36</v>
      </c>
      <c r="C1368" s="1">
        <v>28</v>
      </c>
      <c r="D1368" s="1">
        <v>1.95</v>
      </c>
      <c r="E1368" s="1">
        <v>7.65</v>
      </c>
      <c r="F1368" s="1">
        <v>1747.5</v>
      </c>
      <c r="G1368" s="1">
        <v>44</v>
      </c>
      <c r="H1368" s="1">
        <v>56.555</v>
      </c>
      <c r="I1368" s="1">
        <v>25.5</v>
      </c>
      <c r="J1368">
        <v>355</v>
      </c>
      <c r="K1368" s="6">
        <v>63.17709301</v>
      </c>
      <c r="L1368">
        <v>2019</v>
      </c>
    </row>
    <row r="1369" spans="1:12">
      <c r="A1369" s="1" t="s">
        <v>11</v>
      </c>
      <c r="B1369" s="1" t="s">
        <v>36</v>
      </c>
      <c r="C1369" s="1">
        <v>28</v>
      </c>
      <c r="D1369" s="1">
        <v>1.65</v>
      </c>
      <c r="E1369" s="1">
        <v>7.35</v>
      </c>
      <c r="F1369" s="1">
        <v>1853.5</v>
      </c>
      <c r="G1369" s="1">
        <v>37</v>
      </c>
      <c r="H1369" s="1">
        <v>32.1</v>
      </c>
      <c r="I1369" s="1">
        <v>15</v>
      </c>
      <c r="J1369">
        <v>2679.3150000000001</v>
      </c>
      <c r="K1369" s="6">
        <v>73.551665923529399</v>
      </c>
      <c r="L1369">
        <v>2019</v>
      </c>
    </row>
    <row r="1370" spans="1:12">
      <c r="A1370" s="1" t="s">
        <v>11</v>
      </c>
      <c r="B1370" s="1" t="s">
        <v>36</v>
      </c>
      <c r="C1370" s="1">
        <v>28</v>
      </c>
      <c r="D1370" s="1">
        <v>0.55000000000000004</v>
      </c>
      <c r="E1370" s="1">
        <v>7.35</v>
      </c>
      <c r="F1370" s="1">
        <v>1506.5</v>
      </c>
      <c r="G1370" s="1">
        <v>42</v>
      </c>
      <c r="H1370" s="1">
        <v>19</v>
      </c>
      <c r="I1370" s="1">
        <v>25</v>
      </c>
      <c r="J1370">
        <v>445</v>
      </c>
      <c r="K1370" s="6">
        <v>50.609349323529401</v>
      </c>
      <c r="L1370">
        <v>2019</v>
      </c>
    </row>
    <row r="1371" spans="1:12">
      <c r="A1371" s="1" t="s">
        <v>11</v>
      </c>
      <c r="B1371" s="1" t="s">
        <v>36</v>
      </c>
      <c r="C1371" s="1">
        <v>31</v>
      </c>
      <c r="D1371" s="1">
        <v>0.5</v>
      </c>
      <c r="E1371" s="1">
        <v>7.4</v>
      </c>
      <c r="F1371" s="1">
        <v>1831</v>
      </c>
      <c r="G1371" s="1">
        <v>32</v>
      </c>
      <c r="H1371" s="1">
        <v>2.79</v>
      </c>
      <c r="I1371" s="1">
        <v>40</v>
      </c>
      <c r="J1371">
        <v>390</v>
      </c>
      <c r="K1371" s="6">
        <v>45.742942132941202</v>
      </c>
      <c r="L1371">
        <v>2019</v>
      </c>
    </row>
    <row r="1372" spans="1:12">
      <c r="A1372" s="1" t="s">
        <v>11</v>
      </c>
      <c r="B1372" s="1" t="s">
        <v>36</v>
      </c>
      <c r="C1372" s="1">
        <v>28</v>
      </c>
      <c r="D1372" s="1">
        <v>6.2</v>
      </c>
      <c r="E1372" s="1">
        <v>8.15</v>
      </c>
      <c r="F1372" s="1">
        <v>229</v>
      </c>
      <c r="G1372" s="1">
        <v>2.5</v>
      </c>
      <c r="H1372" s="1">
        <v>1.3</v>
      </c>
      <c r="I1372" s="1">
        <v>2</v>
      </c>
      <c r="J1372">
        <v>2774.3150000000001</v>
      </c>
      <c r="K1372" s="6">
        <v>75.958780794117601</v>
      </c>
      <c r="L1372">
        <v>2019</v>
      </c>
    </row>
    <row r="1373" spans="1:12">
      <c r="A1373" s="1" t="s">
        <v>11</v>
      </c>
      <c r="B1373" s="1" t="s">
        <v>37</v>
      </c>
      <c r="C1373" s="1">
        <v>24.5</v>
      </c>
      <c r="D1373" s="1">
        <v>6.55</v>
      </c>
      <c r="E1373" s="1">
        <v>7.35</v>
      </c>
      <c r="F1373" s="1">
        <v>151</v>
      </c>
      <c r="G1373" s="1">
        <v>1.55</v>
      </c>
      <c r="H1373" s="1">
        <v>0.255</v>
      </c>
      <c r="I1373" s="1">
        <v>122</v>
      </c>
      <c r="J1373">
        <v>185</v>
      </c>
      <c r="K1373" s="6">
        <v>56.421916783529397</v>
      </c>
      <c r="L1373">
        <v>2019</v>
      </c>
    </row>
    <row r="1374" spans="1:12">
      <c r="A1374" s="1" t="s">
        <v>11</v>
      </c>
      <c r="B1374" s="1" t="s">
        <v>37</v>
      </c>
      <c r="C1374" s="1">
        <v>23.75</v>
      </c>
      <c r="D1374" s="1">
        <v>6.95</v>
      </c>
      <c r="E1374" s="1">
        <v>7</v>
      </c>
      <c r="F1374" s="1">
        <v>150</v>
      </c>
      <c r="G1374" s="1">
        <v>2.0499999999999998</v>
      </c>
      <c r="H1374" s="1">
        <v>0.30499999999999999</v>
      </c>
      <c r="I1374" s="1">
        <v>100</v>
      </c>
      <c r="J1374">
        <v>205</v>
      </c>
      <c r="K1374" s="6">
        <v>58.454704677647101</v>
      </c>
      <c r="L1374">
        <v>2019</v>
      </c>
    </row>
    <row r="1375" spans="1:12">
      <c r="A1375" s="1" t="s">
        <v>11</v>
      </c>
      <c r="B1375" s="1" t="s">
        <v>37</v>
      </c>
      <c r="C1375" s="1">
        <v>24.25</v>
      </c>
      <c r="D1375" s="1">
        <v>6.95</v>
      </c>
      <c r="E1375" s="1">
        <v>7.3</v>
      </c>
      <c r="F1375" s="1">
        <v>176.5</v>
      </c>
      <c r="G1375" s="1">
        <v>1.73</v>
      </c>
      <c r="H1375" s="1">
        <v>1.615</v>
      </c>
      <c r="I1375" s="1">
        <v>102</v>
      </c>
      <c r="J1375">
        <v>185</v>
      </c>
      <c r="K1375" s="6">
        <v>58.968895654117702</v>
      </c>
      <c r="L1375">
        <v>2019</v>
      </c>
    </row>
    <row r="1376" spans="1:12">
      <c r="A1376" s="1" t="s">
        <v>11</v>
      </c>
      <c r="B1376" s="1" t="s">
        <v>37</v>
      </c>
      <c r="C1376" s="1">
        <v>24.75</v>
      </c>
      <c r="D1376" s="1">
        <v>7.25</v>
      </c>
      <c r="E1376" s="1">
        <v>7.2</v>
      </c>
      <c r="F1376" s="1">
        <v>138.5</v>
      </c>
      <c r="G1376" s="1">
        <v>1.64</v>
      </c>
      <c r="H1376" s="1">
        <v>1.05</v>
      </c>
      <c r="I1376" s="1">
        <v>96.5</v>
      </c>
      <c r="J1376">
        <v>180</v>
      </c>
      <c r="K1376" s="6">
        <v>60.230942075294102</v>
      </c>
      <c r="L1376">
        <v>2019</v>
      </c>
    </row>
    <row r="1377" spans="1:12">
      <c r="A1377" s="1" t="s">
        <v>11</v>
      </c>
      <c r="B1377" s="1" t="s">
        <v>37</v>
      </c>
      <c r="C1377" s="1">
        <v>25</v>
      </c>
      <c r="D1377" s="1">
        <v>7.2</v>
      </c>
      <c r="E1377" s="1">
        <v>7.35</v>
      </c>
      <c r="F1377" s="1">
        <v>141.5</v>
      </c>
      <c r="G1377" s="1">
        <v>1.7</v>
      </c>
      <c r="H1377" s="1">
        <v>1.34</v>
      </c>
      <c r="I1377" s="1">
        <v>94</v>
      </c>
      <c r="J1377">
        <v>175</v>
      </c>
      <c r="K1377" s="6">
        <v>60.266585903529403</v>
      </c>
      <c r="L1377">
        <v>2019</v>
      </c>
    </row>
    <row r="1378" spans="1:12">
      <c r="A1378" s="1" t="s">
        <v>11</v>
      </c>
      <c r="B1378" s="1" t="s">
        <v>45</v>
      </c>
      <c r="C1378" s="1">
        <v>22.5</v>
      </c>
      <c r="D1378" s="1">
        <v>9.1999999999999993</v>
      </c>
      <c r="E1378" s="1">
        <v>7.85</v>
      </c>
      <c r="F1378" s="1">
        <v>458</v>
      </c>
      <c r="G1378" s="1">
        <v>4.7</v>
      </c>
      <c r="H1378" s="1">
        <v>0</v>
      </c>
      <c r="I1378" s="1">
        <v>9600</v>
      </c>
      <c r="J1378">
        <v>18700</v>
      </c>
      <c r="K1378" s="6">
        <v>212.352157817647</v>
      </c>
      <c r="L1378">
        <v>2019</v>
      </c>
    </row>
    <row r="1379" spans="1:12">
      <c r="A1379" s="1" t="s">
        <v>11</v>
      </c>
      <c r="B1379" s="1" t="s">
        <v>45</v>
      </c>
      <c r="C1379" s="1">
        <v>25</v>
      </c>
      <c r="D1379" s="1">
        <v>7.15</v>
      </c>
      <c r="E1379" s="1">
        <v>8.3000000000000007</v>
      </c>
      <c r="F1379" s="1">
        <v>405</v>
      </c>
      <c r="G1379" s="1">
        <v>4.5</v>
      </c>
      <c r="H1379" s="1">
        <v>0.48</v>
      </c>
      <c r="I1379" s="1">
        <v>4600</v>
      </c>
      <c r="J1379">
        <v>6350</v>
      </c>
      <c r="K1379" s="6">
        <v>109.972058742353</v>
      </c>
      <c r="L1379">
        <v>2019</v>
      </c>
    </row>
    <row r="1380" spans="1:12">
      <c r="A1380" s="1" t="s">
        <v>11</v>
      </c>
      <c r="B1380" s="1" t="s">
        <v>46</v>
      </c>
      <c r="C1380" s="1">
        <v>12.5</v>
      </c>
      <c r="D1380" s="1">
        <v>6.8</v>
      </c>
      <c r="E1380" s="1">
        <v>7.65</v>
      </c>
      <c r="F1380" s="1">
        <v>410</v>
      </c>
      <c r="G1380" s="1">
        <v>1.6</v>
      </c>
      <c r="H1380" s="1">
        <v>0</v>
      </c>
      <c r="I1380" s="1">
        <v>2</v>
      </c>
      <c r="J1380">
        <v>2774.3150000000001</v>
      </c>
      <c r="K1380" s="6">
        <v>78.843024</v>
      </c>
      <c r="L1380">
        <v>2019</v>
      </c>
    </row>
    <row r="1381" spans="1:12">
      <c r="A1381" s="1" t="s">
        <v>11</v>
      </c>
      <c r="B1381" s="1" t="s">
        <v>46</v>
      </c>
      <c r="C1381" s="1">
        <v>14</v>
      </c>
      <c r="D1381" s="1">
        <v>6.7</v>
      </c>
      <c r="E1381" s="1">
        <v>7.5</v>
      </c>
      <c r="F1381" s="1">
        <v>200</v>
      </c>
      <c r="G1381" s="1">
        <v>1.5</v>
      </c>
      <c r="H1381" s="1">
        <v>0</v>
      </c>
      <c r="I1381" s="1">
        <v>2</v>
      </c>
      <c r="J1381">
        <v>2774.3150000000001</v>
      </c>
      <c r="K1381" s="6">
        <v>76.869034311764693</v>
      </c>
      <c r="L1381">
        <v>2019</v>
      </c>
    </row>
    <row r="1382" spans="1:12">
      <c r="A1382" s="1" t="s">
        <v>11</v>
      </c>
      <c r="B1382" s="1" t="s">
        <v>47</v>
      </c>
      <c r="C1382" s="1">
        <v>25.5</v>
      </c>
      <c r="D1382" s="1">
        <v>8.1999999999999993</v>
      </c>
      <c r="E1382" s="1">
        <v>8.0500000000000007</v>
      </c>
      <c r="F1382" s="1">
        <v>404.5</v>
      </c>
      <c r="G1382" s="1">
        <v>3</v>
      </c>
      <c r="H1382" s="1">
        <v>0.93500000000000005</v>
      </c>
      <c r="I1382" s="1">
        <v>3600</v>
      </c>
      <c r="J1382">
        <v>8850</v>
      </c>
      <c r="K1382" s="6">
        <v>133.33370740529401</v>
      </c>
      <c r="L1382">
        <v>2019</v>
      </c>
    </row>
    <row r="1383" spans="1:12">
      <c r="A1383" s="1" t="s">
        <v>11</v>
      </c>
      <c r="B1383" s="1" t="s">
        <v>47</v>
      </c>
      <c r="C1383" s="1">
        <v>27.5</v>
      </c>
      <c r="D1383" s="1">
        <v>9.4499999999999993</v>
      </c>
      <c r="E1383" s="1">
        <v>8.35</v>
      </c>
      <c r="F1383" s="1">
        <v>732.5</v>
      </c>
      <c r="G1383" s="1">
        <v>9.23</v>
      </c>
      <c r="H1383" s="1">
        <v>0.745</v>
      </c>
      <c r="I1383" s="1">
        <v>114000</v>
      </c>
      <c r="J1383">
        <v>258500</v>
      </c>
      <c r="K1383" s="6">
        <v>1983.38463693176</v>
      </c>
      <c r="L1383">
        <v>2019</v>
      </c>
    </row>
    <row r="1384" spans="1:12">
      <c r="A1384" s="1" t="s">
        <v>11</v>
      </c>
      <c r="B1384" s="1" t="s">
        <v>47</v>
      </c>
      <c r="C1384" s="1">
        <v>27.5</v>
      </c>
      <c r="D1384" s="1">
        <v>6.6</v>
      </c>
      <c r="E1384" s="1">
        <v>8.1</v>
      </c>
      <c r="F1384" s="1">
        <v>773</v>
      </c>
      <c r="G1384" s="1">
        <v>25.324999999999999</v>
      </c>
      <c r="H1384" s="1">
        <v>0.63500000000000001</v>
      </c>
      <c r="I1384" s="1">
        <v>254000</v>
      </c>
      <c r="J1384">
        <v>458500</v>
      </c>
      <c r="K1384" s="6">
        <v>3446.1835424097098</v>
      </c>
      <c r="L1384">
        <v>2019</v>
      </c>
    </row>
    <row r="1385" spans="1:12">
      <c r="A1385" s="1" t="s">
        <v>11</v>
      </c>
      <c r="B1385" s="1" t="s">
        <v>47</v>
      </c>
      <c r="C1385" s="1">
        <v>27.5</v>
      </c>
      <c r="D1385" s="1">
        <v>9.75</v>
      </c>
      <c r="E1385" s="1">
        <v>8.3000000000000007</v>
      </c>
      <c r="F1385" s="1">
        <v>752</v>
      </c>
      <c r="G1385" s="1">
        <v>10.4</v>
      </c>
      <c r="H1385" s="1">
        <v>0.76</v>
      </c>
      <c r="I1385" s="1">
        <v>465000</v>
      </c>
      <c r="J1385">
        <v>840000</v>
      </c>
      <c r="K1385" s="6">
        <v>6265.5599316023499</v>
      </c>
      <c r="L1385">
        <v>2019</v>
      </c>
    </row>
    <row r="1386" spans="1:12">
      <c r="A1386" s="1" t="s">
        <v>11</v>
      </c>
      <c r="B1386" s="1" t="s">
        <v>47</v>
      </c>
      <c r="C1386" s="1">
        <v>24</v>
      </c>
      <c r="D1386" s="1">
        <v>7.75</v>
      </c>
      <c r="E1386" s="1">
        <v>7.65</v>
      </c>
      <c r="F1386" s="1">
        <v>59.5</v>
      </c>
      <c r="G1386" s="1">
        <v>2</v>
      </c>
      <c r="H1386" s="1">
        <v>0.63</v>
      </c>
      <c r="I1386" s="1">
        <v>3350</v>
      </c>
      <c r="J1386">
        <v>16500</v>
      </c>
      <c r="K1386" s="6">
        <v>183.97141916000001</v>
      </c>
      <c r="L1386">
        <v>2019</v>
      </c>
    </row>
    <row r="1387" spans="1:12">
      <c r="A1387" s="1" t="s">
        <v>11</v>
      </c>
      <c r="B1387" s="1" t="s">
        <v>47</v>
      </c>
      <c r="C1387" s="1">
        <v>14.5</v>
      </c>
      <c r="D1387" s="1">
        <v>4.5</v>
      </c>
      <c r="E1387" s="1">
        <v>7.15</v>
      </c>
      <c r="F1387" s="1">
        <v>123</v>
      </c>
      <c r="G1387" s="1">
        <v>16.399999999999999</v>
      </c>
      <c r="H1387" s="1">
        <v>1.42</v>
      </c>
      <c r="I1387" s="1">
        <v>5800</v>
      </c>
      <c r="J1387">
        <v>16500</v>
      </c>
      <c r="K1387" s="6">
        <v>171.23977054588201</v>
      </c>
      <c r="L1387">
        <v>2019</v>
      </c>
    </row>
    <row r="1388" spans="1:12">
      <c r="A1388" s="1" t="s">
        <v>11</v>
      </c>
      <c r="B1388" s="1" t="s">
        <v>47</v>
      </c>
      <c r="C1388" s="1">
        <v>14.5</v>
      </c>
      <c r="D1388" s="1">
        <v>7.55</v>
      </c>
      <c r="E1388" s="1">
        <v>6.95</v>
      </c>
      <c r="F1388" s="1">
        <v>56</v>
      </c>
      <c r="G1388" s="1">
        <v>1.3</v>
      </c>
      <c r="H1388" s="1">
        <v>0.47</v>
      </c>
      <c r="I1388" s="1">
        <v>150</v>
      </c>
      <c r="J1388">
        <v>310</v>
      </c>
      <c r="K1388" s="6">
        <v>61.839050428235304</v>
      </c>
      <c r="L1388">
        <v>2019</v>
      </c>
    </row>
    <row r="1389" spans="1:12">
      <c r="A1389" s="1" t="s">
        <v>11</v>
      </c>
      <c r="B1389" s="1" t="s">
        <v>47</v>
      </c>
      <c r="C1389" s="1">
        <v>8.5</v>
      </c>
      <c r="D1389" s="1">
        <v>7.7</v>
      </c>
      <c r="E1389" s="1">
        <v>7.45</v>
      </c>
      <c r="F1389" s="1">
        <v>28.5</v>
      </c>
      <c r="G1389" s="1">
        <v>1.4</v>
      </c>
      <c r="H1389" s="1">
        <v>1.125</v>
      </c>
      <c r="I1389" s="1">
        <v>120</v>
      </c>
      <c r="J1389">
        <v>305</v>
      </c>
      <c r="K1389" s="6">
        <v>63.656925032352902</v>
      </c>
      <c r="L1389">
        <v>2019</v>
      </c>
    </row>
    <row r="1390" spans="1:12">
      <c r="A1390" s="1" t="s">
        <v>11</v>
      </c>
      <c r="B1390" s="1" t="s">
        <v>47</v>
      </c>
      <c r="C1390" s="1">
        <v>26</v>
      </c>
      <c r="D1390" s="1">
        <v>8</v>
      </c>
      <c r="E1390" s="1">
        <v>7.8</v>
      </c>
      <c r="F1390" s="1">
        <v>214.5</v>
      </c>
      <c r="G1390" s="1">
        <v>2.625</v>
      </c>
      <c r="H1390" s="1">
        <v>0.43</v>
      </c>
      <c r="I1390" s="1">
        <v>1250</v>
      </c>
      <c r="J1390">
        <v>2355</v>
      </c>
      <c r="K1390" s="6">
        <v>82.697405223235293</v>
      </c>
      <c r="L1390">
        <v>2019</v>
      </c>
    </row>
    <row r="1391" spans="1:12">
      <c r="A1391" s="1" t="s">
        <v>11</v>
      </c>
      <c r="B1391" s="1" t="s">
        <v>47</v>
      </c>
      <c r="C1391" s="1">
        <v>27.5</v>
      </c>
      <c r="D1391" s="1">
        <v>8.8000000000000007</v>
      </c>
      <c r="E1391" s="1">
        <v>8.0500000000000007</v>
      </c>
      <c r="F1391" s="1">
        <v>477.5</v>
      </c>
      <c r="G1391" s="1">
        <v>4.0750000000000002</v>
      </c>
      <c r="H1391" s="1">
        <v>0.46</v>
      </c>
      <c r="I1391" s="1">
        <v>9500</v>
      </c>
      <c r="J1391">
        <v>15250</v>
      </c>
      <c r="K1391" s="6">
        <v>184.82842228029401</v>
      </c>
      <c r="L1391">
        <v>2019</v>
      </c>
    </row>
    <row r="1392" spans="1:12">
      <c r="A1392" s="1" t="s">
        <v>11</v>
      </c>
      <c r="B1392" s="1" t="s">
        <v>47</v>
      </c>
      <c r="C1392" s="1">
        <v>25</v>
      </c>
      <c r="D1392" s="1">
        <v>7.2</v>
      </c>
      <c r="E1392" s="1">
        <v>7.6</v>
      </c>
      <c r="F1392" s="1">
        <v>91.5</v>
      </c>
      <c r="G1392" s="1">
        <v>2.0499999999999998</v>
      </c>
      <c r="H1392" s="1">
        <v>0.72</v>
      </c>
      <c r="I1392" s="1">
        <v>355</v>
      </c>
      <c r="J1392">
        <v>1950</v>
      </c>
      <c r="K1392" s="6">
        <v>73.729838560588206</v>
      </c>
      <c r="L1392">
        <v>2019</v>
      </c>
    </row>
    <row r="1393" spans="1:12">
      <c r="A1393" s="1" t="s">
        <v>11</v>
      </c>
      <c r="B1393" s="1" t="s">
        <v>47</v>
      </c>
      <c r="C1393" s="1">
        <v>13.5</v>
      </c>
      <c r="D1393" s="1">
        <v>7.5</v>
      </c>
      <c r="E1393" s="1">
        <v>7.2</v>
      </c>
      <c r="F1393" s="1">
        <v>25.5</v>
      </c>
      <c r="G1393" s="1">
        <v>1.35</v>
      </c>
      <c r="H1393" s="1">
        <v>0.505</v>
      </c>
      <c r="I1393" s="1">
        <v>120</v>
      </c>
      <c r="J1393">
        <v>305</v>
      </c>
      <c r="K1393" s="6">
        <v>61.894134995294102</v>
      </c>
      <c r="L1393">
        <v>2019</v>
      </c>
    </row>
    <row r="1394" spans="1:12">
      <c r="A1394" s="1" t="s">
        <v>11</v>
      </c>
      <c r="B1394" s="1" t="s">
        <v>47</v>
      </c>
      <c r="C1394" s="1">
        <v>13.5</v>
      </c>
      <c r="D1394" s="1">
        <v>6.7</v>
      </c>
      <c r="E1394" s="1">
        <v>7.1</v>
      </c>
      <c r="F1394" s="1">
        <v>35.5</v>
      </c>
      <c r="G1394" s="1">
        <v>1.7</v>
      </c>
      <c r="H1394" s="1">
        <v>0.42499999999999999</v>
      </c>
      <c r="I1394" s="1">
        <v>90</v>
      </c>
      <c r="J1394">
        <v>185</v>
      </c>
      <c r="K1394" s="6">
        <v>56.312649226470597</v>
      </c>
      <c r="L1394">
        <v>2019</v>
      </c>
    </row>
    <row r="1395" spans="1:12" ht="28.8">
      <c r="A1395" s="1" t="s">
        <v>11</v>
      </c>
      <c r="B1395" s="7" t="s">
        <v>12</v>
      </c>
      <c r="C1395" s="1">
        <v>28</v>
      </c>
      <c r="D1395" s="1">
        <v>6.3</v>
      </c>
      <c r="E1395" s="1">
        <v>7.55</v>
      </c>
      <c r="F1395" s="1">
        <v>27935</v>
      </c>
      <c r="G1395" s="1">
        <v>4.3499999999999996</v>
      </c>
      <c r="H1395" s="1">
        <v>2.1</v>
      </c>
      <c r="I1395" s="1">
        <v>3</v>
      </c>
      <c r="J1395">
        <v>1350</v>
      </c>
      <c r="K1395" s="6">
        <v>201.75039599117599</v>
      </c>
      <c r="L1395">
        <v>2018</v>
      </c>
    </row>
    <row r="1396" spans="1:12" ht="28.8">
      <c r="A1396" s="1" t="s">
        <v>11</v>
      </c>
      <c r="B1396" s="7" t="s">
        <v>12</v>
      </c>
      <c r="C1396" s="1">
        <v>28</v>
      </c>
      <c r="D1396" s="1">
        <v>6.25</v>
      </c>
      <c r="E1396" s="1">
        <v>7.7</v>
      </c>
      <c r="F1396" s="1">
        <v>962.5</v>
      </c>
      <c r="G1396" s="1">
        <v>1.35</v>
      </c>
      <c r="H1396" s="1">
        <v>2</v>
      </c>
      <c r="I1396" s="1">
        <v>27</v>
      </c>
      <c r="J1396">
        <v>1375</v>
      </c>
      <c r="K1396" s="6">
        <v>68.113582879411794</v>
      </c>
      <c r="L1396">
        <v>2018</v>
      </c>
    </row>
    <row r="1397" spans="1:12">
      <c r="A1397" s="1" t="s">
        <v>11</v>
      </c>
      <c r="B1397" s="1" t="s">
        <v>13</v>
      </c>
      <c r="C1397" s="1">
        <v>19.5</v>
      </c>
      <c r="D1397" s="1">
        <v>4.7</v>
      </c>
      <c r="E1397" s="1">
        <v>6.4</v>
      </c>
      <c r="F1397" s="1">
        <v>73</v>
      </c>
      <c r="G1397" s="1">
        <v>32.6</v>
      </c>
      <c r="H1397" s="1">
        <v>4.0999999999999996</v>
      </c>
      <c r="I1397" s="1">
        <v>1351</v>
      </c>
      <c r="J1397">
        <v>10501</v>
      </c>
      <c r="K1397" s="6">
        <v>134.59833556470599</v>
      </c>
      <c r="L1397">
        <v>2018</v>
      </c>
    </row>
    <row r="1398" spans="1:12">
      <c r="A1398" s="1" t="s">
        <v>11</v>
      </c>
      <c r="B1398" s="1" t="s">
        <v>13</v>
      </c>
      <c r="C1398" s="1">
        <v>28</v>
      </c>
      <c r="D1398" s="1">
        <v>6.5</v>
      </c>
      <c r="E1398" s="1">
        <v>8.15</v>
      </c>
      <c r="F1398" s="1">
        <v>124.5</v>
      </c>
      <c r="G1398" s="1">
        <v>1.45</v>
      </c>
      <c r="H1398" s="1">
        <v>0.6</v>
      </c>
      <c r="I1398" s="1">
        <v>181</v>
      </c>
      <c r="J1398">
        <v>456</v>
      </c>
      <c r="K1398" s="6">
        <v>59.593247944117699</v>
      </c>
      <c r="L1398">
        <v>2018</v>
      </c>
    </row>
    <row r="1399" spans="1:12">
      <c r="A1399" s="1" t="s">
        <v>11</v>
      </c>
      <c r="B1399" s="1" t="s">
        <v>14</v>
      </c>
      <c r="C1399" s="1">
        <v>25</v>
      </c>
      <c r="D1399" s="1">
        <v>11.5</v>
      </c>
      <c r="E1399" s="1">
        <v>7.85</v>
      </c>
      <c r="F1399" s="1">
        <v>307</v>
      </c>
      <c r="G1399" s="1">
        <v>2.6</v>
      </c>
      <c r="H1399" s="1">
        <v>17.5</v>
      </c>
      <c r="I1399" s="1">
        <v>7500</v>
      </c>
      <c r="J1399">
        <v>16500</v>
      </c>
      <c r="K1399" s="6">
        <v>208.96227471764701</v>
      </c>
      <c r="L1399">
        <v>2018</v>
      </c>
    </row>
    <row r="1400" spans="1:12">
      <c r="A1400" s="1" t="s">
        <v>11</v>
      </c>
      <c r="B1400" s="1" t="s">
        <v>14</v>
      </c>
      <c r="C1400" s="1">
        <v>23</v>
      </c>
      <c r="D1400" s="1">
        <v>10.3</v>
      </c>
      <c r="E1400" s="1">
        <v>8.15</v>
      </c>
      <c r="F1400" s="1">
        <v>554.5</v>
      </c>
      <c r="G1400" s="1">
        <v>2.5</v>
      </c>
      <c r="H1400" s="1">
        <v>1.9</v>
      </c>
      <c r="I1400" s="1">
        <v>5950</v>
      </c>
      <c r="J1400">
        <v>13000</v>
      </c>
      <c r="K1400" s="6">
        <v>176.994410094118</v>
      </c>
      <c r="L1400">
        <v>2018</v>
      </c>
    </row>
    <row r="1401" spans="1:12">
      <c r="A1401" s="1" t="s">
        <v>11</v>
      </c>
      <c r="B1401" s="1" t="s">
        <v>14</v>
      </c>
      <c r="C1401" s="1">
        <v>29</v>
      </c>
      <c r="D1401" s="1">
        <v>8.1</v>
      </c>
      <c r="E1401" s="1">
        <v>7.35</v>
      </c>
      <c r="F1401" s="1">
        <v>783.5</v>
      </c>
      <c r="G1401" s="1">
        <v>2.2999999999999998</v>
      </c>
      <c r="H1401" s="1">
        <v>0.5</v>
      </c>
      <c r="I1401" s="1">
        <v>5500</v>
      </c>
      <c r="J1401">
        <v>10500</v>
      </c>
      <c r="K1401" s="6">
        <v>144.953303623529</v>
      </c>
      <c r="L1401">
        <v>2018</v>
      </c>
    </row>
    <row r="1402" spans="1:12">
      <c r="A1402" s="1" t="s">
        <v>11</v>
      </c>
      <c r="B1402" s="1" t="s">
        <v>42</v>
      </c>
      <c r="C1402" s="1">
        <v>23.25</v>
      </c>
      <c r="D1402" s="1">
        <v>7.35</v>
      </c>
      <c r="E1402" s="1">
        <v>7.75</v>
      </c>
      <c r="F1402" s="1">
        <v>242.5</v>
      </c>
      <c r="G1402" s="1">
        <v>2.5</v>
      </c>
      <c r="H1402" s="1">
        <v>2.4500000000000002</v>
      </c>
      <c r="I1402" s="1">
        <v>9001</v>
      </c>
      <c r="J1402">
        <v>15001</v>
      </c>
      <c r="K1402" s="6">
        <v>172.037697958824</v>
      </c>
      <c r="L1402">
        <v>2018</v>
      </c>
    </row>
    <row r="1403" spans="1:12">
      <c r="A1403" s="1" t="s">
        <v>11</v>
      </c>
      <c r="B1403" s="1" t="s">
        <v>43</v>
      </c>
      <c r="C1403" s="1">
        <v>24</v>
      </c>
      <c r="D1403" s="1">
        <v>6.4</v>
      </c>
      <c r="E1403" s="1">
        <v>7.25</v>
      </c>
      <c r="F1403" s="1">
        <v>465.65</v>
      </c>
      <c r="G1403" s="1">
        <v>10.4</v>
      </c>
      <c r="H1403" s="1">
        <v>0</v>
      </c>
      <c r="I1403" s="1">
        <v>724.45</v>
      </c>
      <c r="J1403">
        <v>5884.85</v>
      </c>
      <c r="K1403" s="6">
        <v>103.15740871470599</v>
      </c>
      <c r="L1403">
        <v>2018</v>
      </c>
    </row>
    <row r="1404" spans="1:12">
      <c r="A1404" s="1" t="s">
        <v>11</v>
      </c>
      <c r="B1404" s="1" t="s">
        <v>16</v>
      </c>
      <c r="C1404" s="1">
        <v>31</v>
      </c>
      <c r="D1404" s="1">
        <v>16.399999999999999</v>
      </c>
      <c r="E1404" s="1">
        <v>8.6999999999999993</v>
      </c>
      <c r="F1404" s="1">
        <v>1162</v>
      </c>
      <c r="G1404" s="1">
        <v>17</v>
      </c>
      <c r="H1404" s="1">
        <v>0</v>
      </c>
      <c r="I1404" s="1">
        <v>170</v>
      </c>
      <c r="J1404">
        <v>280</v>
      </c>
      <c r="K1404" s="6">
        <v>130.39859511764701</v>
      </c>
      <c r="L1404">
        <v>2018</v>
      </c>
    </row>
    <row r="1405" spans="1:12">
      <c r="A1405" s="1" t="s">
        <v>11</v>
      </c>
      <c r="B1405" s="1" t="s">
        <v>16</v>
      </c>
      <c r="C1405" s="1">
        <v>25.15</v>
      </c>
      <c r="D1405" s="1">
        <v>6.05</v>
      </c>
      <c r="E1405" s="1">
        <v>8.1</v>
      </c>
      <c r="F1405" s="1">
        <v>7110</v>
      </c>
      <c r="G1405" s="1">
        <v>36</v>
      </c>
      <c r="H1405" s="1">
        <v>3.3</v>
      </c>
      <c r="I1405" s="1">
        <v>49</v>
      </c>
      <c r="J1405">
        <v>13000</v>
      </c>
      <c r="K1405" s="6">
        <v>200.555683364706</v>
      </c>
      <c r="L1405">
        <v>2018</v>
      </c>
    </row>
    <row r="1406" spans="1:12">
      <c r="A1406" s="1" t="s">
        <v>11</v>
      </c>
      <c r="B1406" s="1" t="s">
        <v>16</v>
      </c>
      <c r="C1406" s="1">
        <v>25.15</v>
      </c>
      <c r="D1406" s="1">
        <v>3.9</v>
      </c>
      <c r="E1406" s="1">
        <v>7.6</v>
      </c>
      <c r="F1406" s="1">
        <v>417</v>
      </c>
      <c r="G1406" s="1">
        <v>10.4</v>
      </c>
      <c r="H1406" s="1">
        <v>1.4</v>
      </c>
      <c r="I1406" s="1">
        <v>2400</v>
      </c>
      <c r="J1406">
        <v>3500</v>
      </c>
      <c r="K1406" s="6">
        <v>71.440986670588202</v>
      </c>
      <c r="L1406">
        <v>2018</v>
      </c>
    </row>
    <row r="1407" spans="1:12">
      <c r="A1407" s="1" t="s">
        <v>11</v>
      </c>
      <c r="B1407" s="1" t="s">
        <v>16</v>
      </c>
      <c r="C1407" s="1">
        <v>25.15</v>
      </c>
      <c r="D1407" s="1">
        <v>13.7</v>
      </c>
      <c r="E1407" s="1">
        <v>7.7</v>
      </c>
      <c r="F1407" s="1">
        <v>812.5</v>
      </c>
      <c r="G1407" s="1">
        <v>11</v>
      </c>
      <c r="H1407" s="1">
        <v>20.95</v>
      </c>
      <c r="I1407" s="1">
        <v>2650</v>
      </c>
      <c r="J1407">
        <v>46550</v>
      </c>
      <c r="K1407" s="6">
        <v>449.58434992941199</v>
      </c>
      <c r="L1407">
        <v>2018</v>
      </c>
    </row>
    <row r="1408" spans="1:12">
      <c r="A1408" s="1" t="s">
        <v>11</v>
      </c>
      <c r="B1408" s="1" t="s">
        <v>17</v>
      </c>
      <c r="C1408" s="1">
        <v>29</v>
      </c>
      <c r="D1408" s="1">
        <v>7.3</v>
      </c>
      <c r="E1408" s="1">
        <v>7.3</v>
      </c>
      <c r="F1408" s="1">
        <v>48</v>
      </c>
      <c r="G1408" s="1">
        <v>1.45</v>
      </c>
      <c r="H1408" s="1">
        <v>0.75</v>
      </c>
      <c r="I1408" s="1">
        <v>12.5</v>
      </c>
      <c r="J1408">
        <v>5109.3500000000004</v>
      </c>
      <c r="K1408" s="6">
        <v>96.454140744117694</v>
      </c>
      <c r="L1408">
        <v>2018</v>
      </c>
    </row>
    <row r="1409" spans="1:12">
      <c r="A1409" s="1" t="s">
        <v>11</v>
      </c>
      <c r="B1409" s="1" t="s">
        <v>17</v>
      </c>
      <c r="C1409" s="1">
        <v>29.5</v>
      </c>
      <c r="D1409" s="1">
        <v>7.75</v>
      </c>
      <c r="E1409" s="1">
        <v>7.15</v>
      </c>
      <c r="F1409" s="1">
        <v>145.5</v>
      </c>
      <c r="G1409" s="1">
        <v>2.4</v>
      </c>
      <c r="H1409" s="1">
        <v>0.9</v>
      </c>
      <c r="I1409" s="1">
        <v>8725</v>
      </c>
      <c r="J1409">
        <v>14390</v>
      </c>
      <c r="K1409" s="6">
        <v>168.057260405882</v>
      </c>
      <c r="L1409">
        <v>2018</v>
      </c>
    </row>
    <row r="1410" spans="1:12">
      <c r="A1410" s="1" t="s">
        <v>11</v>
      </c>
      <c r="B1410" s="1" t="s">
        <v>17</v>
      </c>
      <c r="C1410" s="1">
        <v>28.5</v>
      </c>
      <c r="D1410" s="1">
        <v>6.55</v>
      </c>
      <c r="E1410" s="1">
        <v>7.55</v>
      </c>
      <c r="F1410" s="1">
        <v>116.5</v>
      </c>
      <c r="G1410" s="1">
        <v>1</v>
      </c>
      <c r="H1410" s="1">
        <v>0.05</v>
      </c>
      <c r="I1410" s="1">
        <v>273.5</v>
      </c>
      <c r="J1410">
        <v>466.5</v>
      </c>
      <c r="K1410" s="6">
        <v>58.450008541176501</v>
      </c>
      <c r="L1410">
        <v>2018</v>
      </c>
    </row>
    <row r="1411" spans="1:12">
      <c r="A1411" s="1" t="s">
        <v>11</v>
      </c>
      <c r="B1411" s="1" t="s">
        <v>17</v>
      </c>
      <c r="C1411" s="1">
        <v>28.3</v>
      </c>
      <c r="D1411" s="1">
        <v>6.2</v>
      </c>
      <c r="E1411" s="1">
        <v>7.55</v>
      </c>
      <c r="F1411" s="1">
        <v>207.5</v>
      </c>
      <c r="G1411" s="1">
        <v>5</v>
      </c>
      <c r="H1411" s="1">
        <v>8.5</v>
      </c>
      <c r="I1411" s="1">
        <v>6600</v>
      </c>
      <c r="J1411">
        <v>12225</v>
      </c>
      <c r="K1411" s="6">
        <v>145.83851744117601</v>
      </c>
      <c r="L1411">
        <v>2018</v>
      </c>
    </row>
    <row r="1412" spans="1:12">
      <c r="A1412" s="1" t="s">
        <v>11</v>
      </c>
      <c r="B1412" s="1" t="s">
        <v>17</v>
      </c>
      <c r="C1412" s="1">
        <v>30</v>
      </c>
      <c r="D1412" s="1">
        <v>5.25</v>
      </c>
      <c r="E1412" s="1">
        <v>7.6</v>
      </c>
      <c r="F1412" s="1">
        <v>253</v>
      </c>
      <c r="G1412" s="1">
        <v>1.95</v>
      </c>
      <c r="H1412" s="1">
        <v>0.55000000000000004</v>
      </c>
      <c r="I1412" s="1">
        <v>1250</v>
      </c>
      <c r="J1412">
        <v>2650</v>
      </c>
      <c r="K1412" s="6">
        <v>68.133055020588202</v>
      </c>
      <c r="L1412">
        <v>2018</v>
      </c>
    </row>
    <row r="1413" spans="1:12">
      <c r="A1413" s="1" t="s">
        <v>11</v>
      </c>
      <c r="B1413" s="1" t="s">
        <v>17</v>
      </c>
      <c r="C1413" s="1">
        <v>29.4</v>
      </c>
      <c r="D1413" s="1">
        <v>8</v>
      </c>
      <c r="E1413" s="1">
        <v>7.35</v>
      </c>
      <c r="F1413" s="1">
        <v>144.5</v>
      </c>
      <c r="G1413" s="1">
        <v>2.8</v>
      </c>
      <c r="H1413" s="1">
        <v>0.7</v>
      </c>
      <c r="I1413" s="1">
        <v>4050</v>
      </c>
      <c r="J1413">
        <v>8725</v>
      </c>
      <c r="K1413" s="6">
        <v>128.42202252352899</v>
      </c>
      <c r="L1413">
        <v>2018</v>
      </c>
    </row>
    <row r="1414" spans="1:12">
      <c r="A1414" s="1" t="s">
        <v>11</v>
      </c>
      <c r="B1414" s="1" t="s">
        <v>17</v>
      </c>
      <c r="C1414" s="1">
        <v>29.2</v>
      </c>
      <c r="D1414" s="1">
        <v>4.45</v>
      </c>
      <c r="E1414" s="1">
        <v>7.15</v>
      </c>
      <c r="F1414" s="1">
        <v>531</v>
      </c>
      <c r="G1414" s="1">
        <v>3.55</v>
      </c>
      <c r="H1414" s="1">
        <v>3.2</v>
      </c>
      <c r="I1414" s="1">
        <v>39000</v>
      </c>
      <c r="J1414">
        <v>73000</v>
      </c>
      <c r="K1414" s="6">
        <v>582.58684215588198</v>
      </c>
      <c r="L1414">
        <v>2018</v>
      </c>
    </row>
    <row r="1415" spans="1:12">
      <c r="A1415" s="1" t="s">
        <v>11</v>
      </c>
      <c r="B1415" s="1" t="s">
        <v>17</v>
      </c>
      <c r="C1415" s="1">
        <v>29.2</v>
      </c>
      <c r="D1415" s="1">
        <v>5.4</v>
      </c>
      <c r="E1415" s="1">
        <v>6.8</v>
      </c>
      <c r="F1415" s="1">
        <v>149</v>
      </c>
      <c r="G1415" s="1">
        <v>2.85</v>
      </c>
      <c r="H1415" s="1">
        <v>6</v>
      </c>
      <c r="I1415" s="1">
        <v>4175</v>
      </c>
      <c r="J1415">
        <v>8890</v>
      </c>
      <c r="K1415" s="6">
        <v>113.56492435</v>
      </c>
      <c r="L1415">
        <v>2018</v>
      </c>
    </row>
    <row r="1416" spans="1:12">
      <c r="A1416" s="1" t="s">
        <v>11</v>
      </c>
      <c r="B1416" s="1" t="s">
        <v>18</v>
      </c>
      <c r="C1416" s="1">
        <v>27</v>
      </c>
      <c r="D1416" s="1">
        <v>6.65</v>
      </c>
      <c r="E1416" s="1">
        <v>8.75</v>
      </c>
      <c r="F1416" s="1">
        <v>1755</v>
      </c>
      <c r="G1416" s="1">
        <v>28</v>
      </c>
      <c r="H1416" s="1">
        <v>0.3</v>
      </c>
      <c r="I1416" s="1">
        <v>33</v>
      </c>
      <c r="J1416">
        <v>320</v>
      </c>
      <c r="K1416" s="6">
        <v>81.709060247058801</v>
      </c>
      <c r="L1416">
        <v>2018</v>
      </c>
    </row>
    <row r="1417" spans="1:12">
      <c r="A1417" s="1" t="s">
        <v>11</v>
      </c>
      <c r="B1417" s="1" t="s">
        <v>18</v>
      </c>
      <c r="C1417" s="1">
        <v>24</v>
      </c>
      <c r="D1417" s="1">
        <v>6.2</v>
      </c>
      <c r="E1417" s="1">
        <v>8.5500000000000007</v>
      </c>
      <c r="F1417" s="1">
        <v>888.5</v>
      </c>
      <c r="G1417" s="1">
        <v>23.5</v>
      </c>
      <c r="H1417" s="1">
        <v>0.15</v>
      </c>
      <c r="I1417" s="1">
        <v>44.5</v>
      </c>
      <c r="J1417">
        <v>320</v>
      </c>
      <c r="K1417" s="6">
        <v>72.182973829411793</v>
      </c>
      <c r="L1417">
        <v>2018</v>
      </c>
    </row>
    <row r="1418" spans="1:12">
      <c r="A1418" s="1" t="s">
        <v>11</v>
      </c>
      <c r="B1418" s="1" t="s">
        <v>18</v>
      </c>
      <c r="C1418" s="1">
        <v>28</v>
      </c>
      <c r="D1418" s="1">
        <v>8.0500000000000007</v>
      </c>
      <c r="E1418" s="1">
        <v>7.95</v>
      </c>
      <c r="F1418" s="1">
        <v>323.5</v>
      </c>
      <c r="G1418" s="1">
        <v>0.55000000000000004</v>
      </c>
      <c r="H1418" s="1">
        <v>0.65</v>
      </c>
      <c r="I1418" s="1">
        <v>6.5</v>
      </c>
      <c r="J1418">
        <v>18.5</v>
      </c>
      <c r="K1418" s="6">
        <v>65.630434026470596</v>
      </c>
      <c r="L1418">
        <v>2018</v>
      </c>
    </row>
    <row r="1419" spans="1:12">
      <c r="A1419" s="1" t="s">
        <v>11</v>
      </c>
      <c r="B1419" s="1" t="s">
        <v>18</v>
      </c>
      <c r="C1419" s="1">
        <v>29.5</v>
      </c>
      <c r="D1419" s="1">
        <v>4.25</v>
      </c>
      <c r="E1419" s="1">
        <v>7.85</v>
      </c>
      <c r="F1419" s="1">
        <v>2840.5</v>
      </c>
      <c r="G1419" s="1">
        <v>5.7</v>
      </c>
      <c r="H1419" s="1">
        <v>0.8</v>
      </c>
      <c r="I1419" s="1">
        <v>276</v>
      </c>
      <c r="J1419">
        <v>483.5</v>
      </c>
      <c r="K1419" s="6">
        <v>61.360356917647103</v>
      </c>
      <c r="L1419">
        <v>2018</v>
      </c>
    </row>
    <row r="1420" spans="1:12">
      <c r="A1420" s="1" t="s">
        <v>11</v>
      </c>
      <c r="B1420" s="1" t="s">
        <v>18</v>
      </c>
      <c r="C1420" s="1">
        <v>28.5</v>
      </c>
      <c r="D1420" s="1">
        <v>6.7</v>
      </c>
      <c r="E1420" s="1">
        <v>8.75</v>
      </c>
      <c r="F1420" s="1">
        <v>15807.5</v>
      </c>
      <c r="G1420" s="1">
        <v>49</v>
      </c>
      <c r="H1420" s="1">
        <v>0.15</v>
      </c>
      <c r="I1420" s="1">
        <v>9.5</v>
      </c>
      <c r="J1420">
        <v>44.5</v>
      </c>
      <c r="K1420" s="6">
        <v>159.227091447059</v>
      </c>
      <c r="L1420">
        <v>2018</v>
      </c>
    </row>
    <row r="1421" spans="1:12">
      <c r="A1421" s="1" t="s">
        <v>11</v>
      </c>
      <c r="B1421" s="1" t="s">
        <v>18</v>
      </c>
      <c r="C1421" s="1">
        <v>25.5</v>
      </c>
      <c r="D1421" s="1">
        <v>6.25</v>
      </c>
      <c r="E1421" s="1">
        <v>7.8</v>
      </c>
      <c r="F1421" s="1">
        <v>2486</v>
      </c>
      <c r="G1421" s="1">
        <v>10.55</v>
      </c>
      <c r="H1421" s="1">
        <v>0.4</v>
      </c>
      <c r="I1421" s="1">
        <v>10.5</v>
      </c>
      <c r="J1421">
        <v>51.5</v>
      </c>
      <c r="K1421" s="6">
        <v>70.472330438235304</v>
      </c>
      <c r="L1421">
        <v>2018</v>
      </c>
    </row>
    <row r="1422" spans="1:12">
      <c r="A1422" s="1" t="s">
        <v>11</v>
      </c>
      <c r="B1422" s="1" t="s">
        <v>18</v>
      </c>
      <c r="C1422" s="1">
        <v>25.5</v>
      </c>
      <c r="D1422" s="1">
        <v>5.6</v>
      </c>
      <c r="E1422" s="1">
        <v>7.75</v>
      </c>
      <c r="F1422" s="1">
        <v>480</v>
      </c>
      <c r="G1422" s="1">
        <v>7.75</v>
      </c>
      <c r="H1422" s="1">
        <v>0.3</v>
      </c>
      <c r="I1422" s="1">
        <v>6</v>
      </c>
      <c r="J1422">
        <v>14.5</v>
      </c>
      <c r="K1422" s="6">
        <v>55.047476908823498</v>
      </c>
      <c r="L1422">
        <v>2018</v>
      </c>
    </row>
    <row r="1423" spans="1:12">
      <c r="A1423" s="1" t="s">
        <v>11</v>
      </c>
      <c r="B1423" s="1" t="s">
        <v>18</v>
      </c>
      <c r="C1423" s="1">
        <v>24</v>
      </c>
      <c r="D1423" s="1">
        <v>6.8</v>
      </c>
      <c r="E1423" s="1">
        <v>7.5</v>
      </c>
      <c r="F1423" s="1">
        <v>791.5</v>
      </c>
      <c r="G1423" s="1">
        <v>44.6</v>
      </c>
      <c r="H1423" s="1">
        <v>0.25</v>
      </c>
      <c r="I1423" s="1">
        <v>3</v>
      </c>
      <c r="J1423">
        <v>5095.3500000000004</v>
      </c>
      <c r="K1423" s="6">
        <v>118.60667501176501</v>
      </c>
      <c r="L1423">
        <v>2018</v>
      </c>
    </row>
    <row r="1424" spans="1:12">
      <c r="A1424" s="1" t="s">
        <v>11</v>
      </c>
      <c r="B1424" s="1" t="s">
        <v>18</v>
      </c>
      <c r="C1424" s="1">
        <v>27.5</v>
      </c>
      <c r="D1424" s="1">
        <v>6.9</v>
      </c>
      <c r="E1424" s="1">
        <v>7.9</v>
      </c>
      <c r="F1424" s="1">
        <v>403</v>
      </c>
      <c r="G1424" s="1">
        <v>1.55</v>
      </c>
      <c r="H1424" s="1">
        <v>0.05</v>
      </c>
      <c r="I1424" s="1">
        <v>2</v>
      </c>
      <c r="J1424">
        <v>18.5</v>
      </c>
      <c r="K1424" s="6">
        <v>59.602483797058802</v>
      </c>
      <c r="L1424">
        <v>2018</v>
      </c>
    </row>
    <row r="1425" spans="1:12">
      <c r="A1425" s="1" t="s">
        <v>11</v>
      </c>
      <c r="B1425" s="1" t="s">
        <v>18</v>
      </c>
      <c r="C1425" s="1">
        <v>29.5</v>
      </c>
      <c r="D1425" s="1">
        <v>6.85</v>
      </c>
      <c r="E1425" s="1">
        <v>8.4499999999999993</v>
      </c>
      <c r="F1425" s="1">
        <v>401</v>
      </c>
      <c r="G1425" s="1">
        <v>0.8</v>
      </c>
      <c r="H1425" s="1">
        <v>0.35</v>
      </c>
      <c r="I1425" s="1">
        <v>16.5</v>
      </c>
      <c r="J1425">
        <v>63.5</v>
      </c>
      <c r="K1425" s="6">
        <v>60.399709970588198</v>
      </c>
      <c r="L1425">
        <v>2018</v>
      </c>
    </row>
    <row r="1426" spans="1:12">
      <c r="A1426" s="1" t="s">
        <v>11</v>
      </c>
      <c r="B1426" s="1" t="s">
        <v>18</v>
      </c>
      <c r="C1426" s="1">
        <v>29.5</v>
      </c>
      <c r="D1426" s="1">
        <v>7.15</v>
      </c>
      <c r="E1426" s="1">
        <v>7.65</v>
      </c>
      <c r="F1426" s="1">
        <v>267</v>
      </c>
      <c r="G1426" s="1">
        <v>0.8</v>
      </c>
      <c r="H1426" s="1">
        <v>0.05</v>
      </c>
      <c r="I1426" s="1">
        <v>15</v>
      </c>
      <c r="J1426">
        <v>96</v>
      </c>
      <c r="K1426" s="6">
        <v>60.100220899999997</v>
      </c>
      <c r="L1426">
        <v>2018</v>
      </c>
    </row>
    <row r="1427" spans="1:12">
      <c r="A1427" s="1" t="s">
        <v>11</v>
      </c>
      <c r="B1427" s="1" t="s">
        <v>18</v>
      </c>
      <c r="C1427" s="1">
        <v>26.5</v>
      </c>
      <c r="D1427" s="1">
        <v>5.85</v>
      </c>
      <c r="E1427" s="1">
        <v>7.65</v>
      </c>
      <c r="F1427" s="1">
        <v>2385</v>
      </c>
      <c r="G1427" s="1">
        <v>17.25</v>
      </c>
      <c r="H1427" s="1">
        <v>0.15</v>
      </c>
      <c r="I1427" s="1">
        <v>8</v>
      </c>
      <c r="J1427">
        <v>11</v>
      </c>
      <c r="K1427" s="6">
        <v>70.290612049999993</v>
      </c>
      <c r="L1427">
        <v>2018</v>
      </c>
    </row>
    <row r="1428" spans="1:12">
      <c r="A1428" s="1" t="s">
        <v>11</v>
      </c>
      <c r="B1428" s="1" t="s">
        <v>18</v>
      </c>
      <c r="C1428" s="1">
        <v>31.5</v>
      </c>
      <c r="D1428" s="1">
        <v>5.05</v>
      </c>
      <c r="E1428" s="1">
        <v>7.8</v>
      </c>
      <c r="F1428" s="1">
        <v>1574</v>
      </c>
      <c r="G1428" s="1">
        <v>30.15</v>
      </c>
      <c r="H1428" s="1">
        <v>0.1</v>
      </c>
      <c r="I1428" s="1">
        <v>2</v>
      </c>
      <c r="J1428">
        <v>8</v>
      </c>
      <c r="K1428" s="6">
        <v>68.210905438235301</v>
      </c>
      <c r="L1428">
        <v>2018</v>
      </c>
    </row>
    <row r="1429" spans="1:12">
      <c r="A1429" s="1" t="s">
        <v>11</v>
      </c>
      <c r="B1429" s="1" t="s">
        <v>18</v>
      </c>
      <c r="C1429" s="1">
        <v>25.5</v>
      </c>
      <c r="D1429" s="1">
        <v>4.45</v>
      </c>
      <c r="E1429" s="1">
        <v>7.75</v>
      </c>
      <c r="F1429" s="1">
        <v>540</v>
      </c>
      <c r="G1429" s="1">
        <v>2.2000000000000002</v>
      </c>
      <c r="H1429" s="1">
        <v>0.65</v>
      </c>
      <c r="I1429" s="1">
        <v>25</v>
      </c>
      <c r="J1429">
        <v>70.5</v>
      </c>
      <c r="K1429" s="6">
        <v>46.279785558823498</v>
      </c>
      <c r="L1429">
        <v>2018</v>
      </c>
    </row>
    <row r="1430" spans="1:12">
      <c r="A1430" s="1" t="s">
        <v>11</v>
      </c>
      <c r="B1430" s="1" t="s">
        <v>18</v>
      </c>
      <c r="C1430" s="1">
        <v>28.5</v>
      </c>
      <c r="D1430" s="1">
        <v>3.65</v>
      </c>
      <c r="E1430" s="1">
        <v>7.7</v>
      </c>
      <c r="F1430" s="1">
        <v>1186</v>
      </c>
      <c r="G1430" s="1">
        <v>5.05</v>
      </c>
      <c r="H1430" s="1">
        <v>4.3</v>
      </c>
      <c r="I1430" s="1">
        <v>7.5</v>
      </c>
      <c r="J1430">
        <v>20</v>
      </c>
      <c r="K1430" s="6">
        <v>45.878902679411802</v>
      </c>
      <c r="L1430">
        <v>2018</v>
      </c>
    </row>
    <row r="1431" spans="1:12">
      <c r="A1431" s="1" t="s">
        <v>11</v>
      </c>
      <c r="B1431" s="1" t="s">
        <v>18</v>
      </c>
      <c r="C1431" s="1">
        <v>29.5</v>
      </c>
      <c r="D1431" s="1">
        <v>6.9</v>
      </c>
      <c r="E1431" s="1">
        <v>8.9</v>
      </c>
      <c r="F1431" s="1">
        <v>4884.5</v>
      </c>
      <c r="G1431" s="1">
        <v>50</v>
      </c>
      <c r="H1431" s="1">
        <v>0.3</v>
      </c>
      <c r="I1431" s="1">
        <v>38</v>
      </c>
      <c r="J1431">
        <v>244</v>
      </c>
      <c r="K1431" s="6">
        <v>109.079054335294</v>
      </c>
      <c r="L1431">
        <v>2018</v>
      </c>
    </row>
    <row r="1432" spans="1:12">
      <c r="A1432" s="1" t="s">
        <v>11</v>
      </c>
      <c r="B1432" s="1" t="s">
        <v>18</v>
      </c>
      <c r="C1432" s="1">
        <v>28</v>
      </c>
      <c r="D1432" s="1">
        <v>5.35</v>
      </c>
      <c r="E1432" s="1">
        <v>9.4</v>
      </c>
      <c r="F1432" s="1">
        <v>5829.5</v>
      </c>
      <c r="G1432" s="1">
        <v>24</v>
      </c>
      <c r="H1432" s="1">
        <v>0.3</v>
      </c>
      <c r="I1432" s="1">
        <v>21</v>
      </c>
      <c r="J1432">
        <v>141</v>
      </c>
      <c r="K1432" s="6">
        <v>92.091993629411803</v>
      </c>
      <c r="L1432">
        <v>2018</v>
      </c>
    </row>
    <row r="1433" spans="1:12">
      <c r="A1433" s="1" t="s">
        <v>11</v>
      </c>
      <c r="B1433" s="1" t="s">
        <v>18</v>
      </c>
      <c r="C1433" s="1">
        <v>29.5</v>
      </c>
      <c r="D1433" s="1">
        <v>5.3</v>
      </c>
      <c r="E1433" s="1">
        <v>8.1</v>
      </c>
      <c r="F1433" s="1">
        <v>791.5</v>
      </c>
      <c r="G1433" s="1">
        <v>3.8</v>
      </c>
      <c r="H1433" s="1">
        <v>0.3</v>
      </c>
      <c r="I1433" s="1">
        <v>29</v>
      </c>
      <c r="J1433">
        <v>129.5</v>
      </c>
      <c r="K1433" s="6">
        <v>54.430802664705901</v>
      </c>
      <c r="L1433">
        <v>2018</v>
      </c>
    </row>
    <row r="1434" spans="1:12">
      <c r="A1434" s="1" t="s">
        <v>11</v>
      </c>
      <c r="B1434" s="1" t="s">
        <v>19</v>
      </c>
      <c r="C1434" s="1">
        <v>20</v>
      </c>
      <c r="D1434" s="1">
        <v>7.9</v>
      </c>
      <c r="E1434" s="1">
        <v>8</v>
      </c>
      <c r="F1434" s="1">
        <v>347</v>
      </c>
      <c r="G1434" s="1">
        <v>3.15</v>
      </c>
      <c r="H1434" s="1">
        <v>4.0999999999999996</v>
      </c>
      <c r="I1434" s="1">
        <v>1500</v>
      </c>
      <c r="J1434">
        <v>3800</v>
      </c>
      <c r="K1434" s="6">
        <v>94.275156555882404</v>
      </c>
      <c r="L1434">
        <v>2018</v>
      </c>
    </row>
    <row r="1435" spans="1:12">
      <c r="A1435" s="1" t="s">
        <v>11</v>
      </c>
      <c r="B1435" s="1" t="s">
        <v>19</v>
      </c>
      <c r="C1435" s="1">
        <v>25.15</v>
      </c>
      <c r="D1435" s="1">
        <v>4.8</v>
      </c>
      <c r="E1435" s="1">
        <v>8.0500000000000007</v>
      </c>
      <c r="F1435" s="1">
        <v>490.5</v>
      </c>
      <c r="G1435" s="1">
        <v>2.9</v>
      </c>
      <c r="H1435" s="1">
        <v>4.0999999999999996</v>
      </c>
      <c r="I1435" s="1">
        <v>850</v>
      </c>
      <c r="J1435">
        <v>2300</v>
      </c>
      <c r="K1435" s="6">
        <v>65.664781835294093</v>
      </c>
      <c r="L1435">
        <v>2018</v>
      </c>
    </row>
    <row r="1436" spans="1:12">
      <c r="A1436" s="1" t="s">
        <v>11</v>
      </c>
      <c r="B1436" s="1" t="s">
        <v>19</v>
      </c>
      <c r="C1436" s="1">
        <v>25.15</v>
      </c>
      <c r="D1436" s="1">
        <v>6.3</v>
      </c>
      <c r="E1436" s="1">
        <v>7.25</v>
      </c>
      <c r="F1436" s="1">
        <v>251.5</v>
      </c>
      <c r="G1436" s="1">
        <v>6</v>
      </c>
      <c r="H1436" s="1">
        <v>4.0999999999999996</v>
      </c>
      <c r="I1436" s="1">
        <v>724.45</v>
      </c>
      <c r="J1436">
        <v>5884.85</v>
      </c>
      <c r="K1436" s="6">
        <v>99.600120464705896</v>
      </c>
      <c r="L1436">
        <v>2018</v>
      </c>
    </row>
    <row r="1437" spans="1:12" ht="43.2">
      <c r="A1437" s="1" t="s">
        <v>11</v>
      </c>
      <c r="B1437" s="7" t="s">
        <v>20</v>
      </c>
      <c r="C1437" s="1">
        <v>16</v>
      </c>
      <c r="D1437" s="1">
        <v>9.8000000000000007</v>
      </c>
      <c r="E1437" s="1">
        <v>8.0500000000000007</v>
      </c>
      <c r="F1437" s="1">
        <v>270.5</v>
      </c>
      <c r="G1437" s="1">
        <v>0.4</v>
      </c>
      <c r="H1437" s="1">
        <v>0.6</v>
      </c>
      <c r="I1437" s="1">
        <v>73</v>
      </c>
      <c r="J1437">
        <v>600</v>
      </c>
      <c r="K1437" s="6">
        <v>80.081927335294097</v>
      </c>
      <c r="L1437">
        <v>2018</v>
      </c>
    </row>
    <row r="1438" spans="1:12" ht="43.2">
      <c r="A1438" s="1" t="s">
        <v>11</v>
      </c>
      <c r="B1438" s="7" t="s">
        <v>20</v>
      </c>
      <c r="C1438" s="1">
        <v>12.85</v>
      </c>
      <c r="D1438" s="1">
        <v>7.9</v>
      </c>
      <c r="E1438" s="1">
        <v>7.55</v>
      </c>
      <c r="F1438" s="1">
        <v>345</v>
      </c>
      <c r="G1438" s="1">
        <v>0.3</v>
      </c>
      <c r="H1438" s="1">
        <v>1.5</v>
      </c>
      <c r="I1438" s="1">
        <v>4</v>
      </c>
      <c r="J1438">
        <v>121.5</v>
      </c>
      <c r="K1438" s="6">
        <v>64.723158241176506</v>
      </c>
      <c r="L1438">
        <v>2018</v>
      </c>
    </row>
    <row r="1439" spans="1:12" ht="43.2">
      <c r="A1439" s="1" t="s">
        <v>11</v>
      </c>
      <c r="B1439" s="7" t="s">
        <v>20</v>
      </c>
      <c r="C1439" s="1">
        <v>18</v>
      </c>
      <c r="D1439" s="1">
        <v>6.85</v>
      </c>
      <c r="E1439" s="1">
        <v>8</v>
      </c>
      <c r="F1439" s="1">
        <v>614</v>
      </c>
      <c r="G1439" s="1">
        <v>1.4</v>
      </c>
      <c r="H1439" s="1">
        <v>0.25</v>
      </c>
      <c r="I1439" s="1">
        <v>27.5</v>
      </c>
      <c r="J1439">
        <v>62</v>
      </c>
      <c r="K1439" s="6">
        <v>60.805525605882401</v>
      </c>
      <c r="L1439">
        <v>2018</v>
      </c>
    </row>
    <row r="1440" spans="1:12" ht="43.2">
      <c r="A1440" s="1" t="s">
        <v>11</v>
      </c>
      <c r="B1440" s="7" t="s">
        <v>20</v>
      </c>
      <c r="C1440" s="1">
        <v>21.5</v>
      </c>
      <c r="D1440" s="1">
        <v>8.4499999999999993</v>
      </c>
      <c r="E1440" s="1">
        <v>8.15</v>
      </c>
      <c r="F1440" s="1">
        <v>277.5</v>
      </c>
      <c r="G1440" s="1">
        <v>3.35</v>
      </c>
      <c r="H1440" s="1">
        <v>1</v>
      </c>
      <c r="I1440" s="1">
        <v>139</v>
      </c>
      <c r="J1440">
        <v>1260</v>
      </c>
      <c r="K1440" s="6">
        <v>78.699509644117697</v>
      </c>
      <c r="L1440">
        <v>2018</v>
      </c>
    </row>
    <row r="1441" spans="1:12" ht="43.2">
      <c r="A1441" s="1" t="s">
        <v>11</v>
      </c>
      <c r="B1441" s="7" t="s">
        <v>20</v>
      </c>
      <c r="C1441" s="1">
        <v>9.9499999999999993</v>
      </c>
      <c r="D1441" s="1">
        <v>6</v>
      </c>
      <c r="E1441" s="1">
        <v>7.25</v>
      </c>
      <c r="F1441" s="1">
        <v>76</v>
      </c>
      <c r="G1441" s="1">
        <v>3.9</v>
      </c>
      <c r="H1441" s="1">
        <v>1.45</v>
      </c>
      <c r="I1441" s="1">
        <v>13</v>
      </c>
      <c r="J1441">
        <v>325</v>
      </c>
      <c r="K1441" s="6">
        <v>54.865467564705902</v>
      </c>
      <c r="L1441">
        <v>2018</v>
      </c>
    </row>
    <row r="1442" spans="1:12" ht="43.2">
      <c r="A1442" s="1" t="s">
        <v>11</v>
      </c>
      <c r="B1442" s="7" t="s">
        <v>21</v>
      </c>
      <c r="C1442" s="1">
        <v>17.850000000000001</v>
      </c>
      <c r="D1442" s="1">
        <v>5.85</v>
      </c>
      <c r="E1442" s="1">
        <v>7.95</v>
      </c>
      <c r="F1442" s="1">
        <v>219.5</v>
      </c>
      <c r="G1442" s="1">
        <v>2.85</v>
      </c>
      <c r="H1442" s="1">
        <v>4.0999999999999996</v>
      </c>
      <c r="I1442" s="1">
        <v>724.45</v>
      </c>
      <c r="J1442">
        <v>5884.85</v>
      </c>
      <c r="K1442" s="6">
        <v>96.6739142264706</v>
      </c>
      <c r="L1442">
        <v>2018</v>
      </c>
    </row>
    <row r="1443" spans="1:12" ht="43.2">
      <c r="A1443" s="1" t="s">
        <v>11</v>
      </c>
      <c r="B1443" s="7" t="s">
        <v>21</v>
      </c>
      <c r="C1443" s="1">
        <v>20</v>
      </c>
      <c r="D1443" s="1">
        <v>7.85</v>
      </c>
      <c r="E1443" s="1">
        <v>7.85</v>
      </c>
      <c r="F1443" s="1">
        <v>232</v>
      </c>
      <c r="G1443" s="1">
        <v>1.75</v>
      </c>
      <c r="H1443" s="1">
        <v>0.3</v>
      </c>
      <c r="I1443" s="1">
        <v>724.45</v>
      </c>
      <c r="J1443">
        <v>5884.85</v>
      </c>
      <c r="K1443" s="6">
        <v>107.54459296764701</v>
      </c>
      <c r="L1443">
        <v>2018</v>
      </c>
    </row>
    <row r="1444" spans="1:12" ht="43.2">
      <c r="A1444" s="1" t="s">
        <v>11</v>
      </c>
      <c r="B1444" s="7" t="s">
        <v>21</v>
      </c>
      <c r="C1444" s="1">
        <v>19</v>
      </c>
      <c r="D1444" s="1">
        <v>6.4</v>
      </c>
      <c r="E1444" s="1">
        <v>8.15</v>
      </c>
      <c r="F1444" s="1">
        <v>256.5</v>
      </c>
      <c r="G1444" s="1">
        <v>3.05</v>
      </c>
      <c r="H1444" s="1">
        <v>0.75</v>
      </c>
      <c r="I1444" s="1">
        <v>724.45</v>
      </c>
      <c r="J1444">
        <v>5884.85</v>
      </c>
      <c r="K1444" s="6">
        <v>100.402415844118</v>
      </c>
      <c r="L1444">
        <v>2018</v>
      </c>
    </row>
    <row r="1445" spans="1:12" ht="43.2">
      <c r="A1445" s="1" t="s">
        <v>11</v>
      </c>
      <c r="B1445" s="7" t="s">
        <v>21</v>
      </c>
      <c r="C1445" s="1">
        <v>20.5</v>
      </c>
      <c r="D1445" s="1">
        <v>6.65</v>
      </c>
      <c r="E1445" s="1">
        <v>8</v>
      </c>
      <c r="F1445" s="1">
        <v>265</v>
      </c>
      <c r="G1445" s="1">
        <v>5.3</v>
      </c>
      <c r="H1445" s="1">
        <v>1.7</v>
      </c>
      <c r="I1445" s="1">
        <v>724.45</v>
      </c>
      <c r="J1445">
        <v>5884.85</v>
      </c>
      <c r="K1445" s="6">
        <v>102.77057240588201</v>
      </c>
      <c r="L1445">
        <v>2018</v>
      </c>
    </row>
    <row r="1446" spans="1:12" ht="43.2">
      <c r="A1446" s="1" t="s">
        <v>11</v>
      </c>
      <c r="B1446" s="7" t="s">
        <v>21</v>
      </c>
      <c r="C1446" s="1">
        <v>20.5</v>
      </c>
      <c r="D1446" s="1">
        <v>6.3</v>
      </c>
      <c r="E1446" s="1">
        <v>8</v>
      </c>
      <c r="F1446" s="1">
        <v>272</v>
      </c>
      <c r="G1446" s="1">
        <v>5.7</v>
      </c>
      <c r="H1446" s="1">
        <v>2.25</v>
      </c>
      <c r="I1446" s="1">
        <v>724.45</v>
      </c>
      <c r="J1446">
        <v>5884.85</v>
      </c>
      <c r="K1446" s="6">
        <v>100.97267790588199</v>
      </c>
      <c r="L1446">
        <v>2018</v>
      </c>
    </row>
    <row r="1447" spans="1:12" ht="43.2">
      <c r="A1447" s="1" t="s">
        <v>11</v>
      </c>
      <c r="B1447" s="7" t="s">
        <v>21</v>
      </c>
      <c r="C1447" s="1">
        <v>16.399999999999999</v>
      </c>
      <c r="D1447" s="1">
        <v>4</v>
      </c>
      <c r="E1447" s="1">
        <v>7.65</v>
      </c>
      <c r="F1447" s="1">
        <v>254.5</v>
      </c>
      <c r="G1447" s="1">
        <v>3.35</v>
      </c>
      <c r="H1447" s="1">
        <v>4.0999999999999996</v>
      </c>
      <c r="I1447" s="1">
        <v>724.45</v>
      </c>
      <c r="J1447">
        <v>5884.85</v>
      </c>
      <c r="K1447" s="6">
        <v>85.586408550000002</v>
      </c>
      <c r="L1447">
        <v>2018</v>
      </c>
    </row>
    <row r="1448" spans="1:12" ht="43.2">
      <c r="A1448" s="1" t="s">
        <v>11</v>
      </c>
      <c r="B1448" s="7" t="s">
        <v>21</v>
      </c>
      <c r="C1448" s="1">
        <v>16.149999999999999</v>
      </c>
      <c r="D1448" s="1">
        <v>8.1</v>
      </c>
      <c r="E1448" s="1">
        <v>7.95</v>
      </c>
      <c r="F1448" s="1">
        <v>256</v>
      </c>
      <c r="G1448" s="1">
        <v>2.2999999999999998</v>
      </c>
      <c r="H1448" s="1">
        <v>4.0999999999999996</v>
      </c>
      <c r="I1448" s="1">
        <v>724.45</v>
      </c>
      <c r="J1448">
        <v>5884.85</v>
      </c>
      <c r="K1448" s="6">
        <v>109.831814676471</v>
      </c>
      <c r="L1448">
        <v>2018</v>
      </c>
    </row>
    <row r="1449" spans="1:12" ht="43.2">
      <c r="A1449" s="1" t="s">
        <v>11</v>
      </c>
      <c r="B1449" s="7" t="s">
        <v>21</v>
      </c>
      <c r="C1449" s="1">
        <v>19</v>
      </c>
      <c r="D1449" s="1">
        <v>6.4</v>
      </c>
      <c r="E1449" s="1">
        <v>8.4</v>
      </c>
      <c r="F1449" s="1">
        <v>244.5</v>
      </c>
      <c r="G1449" s="1">
        <v>4.95</v>
      </c>
      <c r="H1449" s="1">
        <v>4.0999999999999996</v>
      </c>
      <c r="I1449" s="1">
        <v>724.45</v>
      </c>
      <c r="J1449">
        <v>5884.85</v>
      </c>
      <c r="K1449" s="6">
        <v>101.98246709117601</v>
      </c>
      <c r="L1449">
        <v>2018</v>
      </c>
    </row>
    <row r="1450" spans="1:12" ht="43.2">
      <c r="A1450" s="1" t="s">
        <v>11</v>
      </c>
      <c r="B1450" s="7" t="s">
        <v>21</v>
      </c>
      <c r="C1450" s="1">
        <v>15.55</v>
      </c>
      <c r="D1450" s="1">
        <v>6.25</v>
      </c>
      <c r="E1450" s="1">
        <v>7.8</v>
      </c>
      <c r="F1450" s="1">
        <v>264</v>
      </c>
      <c r="G1450" s="1">
        <v>1.9</v>
      </c>
      <c r="H1450" s="1">
        <v>4.0999999999999996</v>
      </c>
      <c r="I1450" s="1">
        <v>724.45</v>
      </c>
      <c r="J1450">
        <v>5884.85</v>
      </c>
      <c r="K1450" s="6">
        <v>98.475818688235293</v>
      </c>
      <c r="L1450">
        <v>2018</v>
      </c>
    </row>
    <row r="1451" spans="1:12" ht="43.2">
      <c r="A1451" s="1" t="s">
        <v>11</v>
      </c>
      <c r="B1451" s="7" t="s">
        <v>21</v>
      </c>
      <c r="C1451" s="1">
        <v>16.600000000000001</v>
      </c>
      <c r="D1451" s="1">
        <v>7.1</v>
      </c>
      <c r="E1451" s="1">
        <v>8</v>
      </c>
      <c r="F1451" s="1">
        <v>250</v>
      </c>
      <c r="G1451" s="1">
        <v>2.5499999999999998</v>
      </c>
      <c r="H1451" s="1">
        <v>4.0999999999999996</v>
      </c>
      <c r="I1451" s="1">
        <v>724.45</v>
      </c>
      <c r="J1451">
        <v>5884.85</v>
      </c>
      <c r="K1451" s="6">
        <v>104.138618955882</v>
      </c>
      <c r="L1451">
        <v>2018</v>
      </c>
    </row>
    <row r="1452" spans="1:12" ht="43.2">
      <c r="A1452" s="1" t="s">
        <v>11</v>
      </c>
      <c r="B1452" s="7" t="s">
        <v>21</v>
      </c>
      <c r="C1452" s="1">
        <v>18.2</v>
      </c>
      <c r="D1452" s="1">
        <v>7.65</v>
      </c>
      <c r="E1452" s="1">
        <v>7.85</v>
      </c>
      <c r="F1452" s="1">
        <v>354</v>
      </c>
      <c r="G1452" s="1">
        <v>7.2</v>
      </c>
      <c r="H1452" s="1">
        <v>4.0999999999999996</v>
      </c>
      <c r="I1452" s="1">
        <v>724.45</v>
      </c>
      <c r="J1452">
        <v>5884.85</v>
      </c>
      <c r="K1452" s="6">
        <v>109.863604517647</v>
      </c>
      <c r="L1452">
        <v>2018</v>
      </c>
    </row>
    <row r="1453" spans="1:12" ht="43.2">
      <c r="A1453" s="1" t="s">
        <v>11</v>
      </c>
      <c r="B1453" s="7" t="s">
        <v>21</v>
      </c>
      <c r="C1453" s="1">
        <v>17.149999999999999</v>
      </c>
      <c r="D1453" s="1">
        <v>6.5</v>
      </c>
      <c r="E1453" s="1">
        <v>7.8</v>
      </c>
      <c r="F1453" s="1">
        <v>333</v>
      </c>
      <c r="G1453" s="1">
        <v>5.75</v>
      </c>
      <c r="H1453" s="1">
        <v>4.0999999999999996</v>
      </c>
      <c r="I1453" s="1">
        <v>724.45</v>
      </c>
      <c r="J1453">
        <v>5884.85</v>
      </c>
      <c r="K1453" s="6">
        <v>102.175637038235</v>
      </c>
      <c r="L1453">
        <v>2018</v>
      </c>
    </row>
    <row r="1454" spans="1:12" ht="43.2">
      <c r="A1454" s="1" t="s">
        <v>11</v>
      </c>
      <c r="B1454" s="7" t="s">
        <v>21</v>
      </c>
      <c r="C1454" s="1">
        <v>16.850000000000001</v>
      </c>
      <c r="D1454" s="1">
        <v>7.5</v>
      </c>
      <c r="E1454" s="1">
        <v>7.8</v>
      </c>
      <c r="F1454" s="1">
        <v>299.5</v>
      </c>
      <c r="G1454" s="1">
        <v>3.9</v>
      </c>
      <c r="H1454" s="1">
        <v>4.0999999999999996</v>
      </c>
      <c r="I1454" s="1">
        <v>724.45</v>
      </c>
      <c r="J1454">
        <v>5884.85</v>
      </c>
      <c r="K1454" s="6">
        <v>106.991774188235</v>
      </c>
      <c r="L1454">
        <v>2018</v>
      </c>
    </row>
    <row r="1455" spans="1:12" ht="43.2">
      <c r="A1455" s="1" t="s">
        <v>11</v>
      </c>
      <c r="B1455" s="7" t="s">
        <v>21</v>
      </c>
      <c r="C1455" s="1">
        <v>16.649999999999999</v>
      </c>
      <c r="D1455" s="1">
        <v>8.25</v>
      </c>
      <c r="E1455" s="1">
        <v>7.75</v>
      </c>
      <c r="F1455" s="1">
        <v>272.5</v>
      </c>
      <c r="G1455" s="1">
        <v>2.1</v>
      </c>
      <c r="H1455" s="1">
        <v>4.0999999999999996</v>
      </c>
      <c r="I1455" s="1">
        <v>724.45</v>
      </c>
      <c r="J1455">
        <v>5884.85</v>
      </c>
      <c r="K1455" s="6">
        <v>110.29039285882401</v>
      </c>
      <c r="L1455">
        <v>2018</v>
      </c>
    </row>
    <row r="1456" spans="1:12" ht="43.2">
      <c r="A1456" s="1" t="s">
        <v>11</v>
      </c>
      <c r="B1456" s="7" t="s">
        <v>21</v>
      </c>
      <c r="C1456" s="1">
        <v>16.350000000000001</v>
      </c>
      <c r="D1456" s="1">
        <v>6.2</v>
      </c>
      <c r="E1456" s="1">
        <v>8.1999999999999993</v>
      </c>
      <c r="F1456" s="1">
        <v>264</v>
      </c>
      <c r="G1456" s="1">
        <v>3.3</v>
      </c>
      <c r="H1456" s="1">
        <v>4.0999999999999996</v>
      </c>
      <c r="I1456" s="1">
        <v>724.45</v>
      </c>
      <c r="J1456">
        <v>5884.85</v>
      </c>
      <c r="K1456" s="6">
        <v>99.683359323529402</v>
      </c>
      <c r="L1456">
        <v>2018</v>
      </c>
    </row>
    <row r="1457" spans="1:12" ht="43.2">
      <c r="A1457" s="1" t="s">
        <v>11</v>
      </c>
      <c r="B1457" s="7" t="s">
        <v>21</v>
      </c>
      <c r="C1457" s="1">
        <v>16.45</v>
      </c>
      <c r="D1457" s="1">
        <v>7.15</v>
      </c>
      <c r="E1457" s="1">
        <v>7.85</v>
      </c>
      <c r="F1457" s="1">
        <v>282</v>
      </c>
      <c r="G1457" s="1">
        <v>2.85</v>
      </c>
      <c r="H1457" s="1">
        <v>4.0999999999999996</v>
      </c>
      <c r="I1457" s="1">
        <v>724.45</v>
      </c>
      <c r="J1457">
        <v>5884.85</v>
      </c>
      <c r="K1457" s="6">
        <v>104.43164466764701</v>
      </c>
      <c r="L1457">
        <v>2018</v>
      </c>
    </row>
    <row r="1458" spans="1:12" ht="43.2">
      <c r="A1458" s="1" t="s">
        <v>11</v>
      </c>
      <c r="B1458" s="7" t="s">
        <v>21</v>
      </c>
      <c r="C1458" s="1">
        <v>15.25</v>
      </c>
      <c r="D1458" s="1">
        <v>9.15</v>
      </c>
      <c r="E1458" s="1">
        <v>7.75</v>
      </c>
      <c r="F1458" s="1">
        <v>178</v>
      </c>
      <c r="G1458" s="1">
        <v>2.95</v>
      </c>
      <c r="H1458" s="1">
        <v>4.0999999999999996</v>
      </c>
      <c r="I1458" s="1">
        <v>724.45</v>
      </c>
      <c r="J1458">
        <v>5884.85</v>
      </c>
      <c r="K1458" s="6">
        <v>115.54323870882401</v>
      </c>
      <c r="L1458">
        <v>2018</v>
      </c>
    </row>
    <row r="1459" spans="1:12" ht="43.2">
      <c r="A1459" s="1" t="s">
        <v>11</v>
      </c>
      <c r="B1459" s="7" t="s">
        <v>21</v>
      </c>
      <c r="C1459" s="1">
        <v>17.55</v>
      </c>
      <c r="D1459" s="1">
        <v>7.15</v>
      </c>
      <c r="E1459" s="1">
        <v>7.65</v>
      </c>
      <c r="F1459" s="1">
        <v>209</v>
      </c>
      <c r="G1459" s="1">
        <v>3.3</v>
      </c>
      <c r="H1459" s="1">
        <v>4.0999999999999996</v>
      </c>
      <c r="I1459" s="1">
        <v>724.45</v>
      </c>
      <c r="J1459">
        <v>5884.85</v>
      </c>
      <c r="K1459" s="6">
        <v>103.88675050000001</v>
      </c>
      <c r="L1459">
        <v>2018</v>
      </c>
    </row>
    <row r="1460" spans="1:12" ht="43.2">
      <c r="A1460" s="1" t="s">
        <v>11</v>
      </c>
      <c r="B1460" s="7" t="s">
        <v>21</v>
      </c>
      <c r="C1460" s="1">
        <v>15.75</v>
      </c>
      <c r="D1460" s="1">
        <v>6.5</v>
      </c>
      <c r="E1460" s="1">
        <v>7.5</v>
      </c>
      <c r="F1460" s="1">
        <v>202.5</v>
      </c>
      <c r="G1460" s="1">
        <v>3.8</v>
      </c>
      <c r="H1460" s="1">
        <v>4.0999999999999996</v>
      </c>
      <c r="I1460" s="1">
        <v>724.45</v>
      </c>
      <c r="J1460">
        <v>5884.85</v>
      </c>
      <c r="K1460" s="6">
        <v>99.967184911764704</v>
      </c>
      <c r="L1460">
        <v>2018</v>
      </c>
    </row>
    <row r="1461" spans="1:12" ht="43.2">
      <c r="A1461" s="1" t="s">
        <v>11</v>
      </c>
      <c r="B1461" s="7" t="s">
        <v>21</v>
      </c>
      <c r="C1461" s="1">
        <v>13.3</v>
      </c>
      <c r="D1461" s="1">
        <v>6.7</v>
      </c>
      <c r="E1461" s="1">
        <v>7.6</v>
      </c>
      <c r="F1461" s="1">
        <v>238</v>
      </c>
      <c r="G1461" s="1">
        <v>5.25</v>
      </c>
      <c r="H1461" s="1">
        <v>4.0999999999999996</v>
      </c>
      <c r="I1461" s="1">
        <v>724.45</v>
      </c>
      <c r="J1461">
        <v>5884.85</v>
      </c>
      <c r="K1461" s="6">
        <v>102.23429242058801</v>
      </c>
      <c r="L1461">
        <v>2018</v>
      </c>
    </row>
    <row r="1462" spans="1:12" ht="43.2">
      <c r="A1462" s="1" t="s">
        <v>11</v>
      </c>
      <c r="B1462" s="7" t="s">
        <v>21</v>
      </c>
      <c r="C1462" s="1">
        <v>17</v>
      </c>
      <c r="D1462" s="1">
        <v>4.5999999999999996</v>
      </c>
      <c r="E1462" s="1">
        <v>7.7</v>
      </c>
      <c r="F1462" s="1">
        <v>286.5</v>
      </c>
      <c r="G1462" s="1">
        <v>2.4</v>
      </c>
      <c r="H1462" s="1">
        <v>4.0999999999999996</v>
      </c>
      <c r="I1462" s="1">
        <v>724.45</v>
      </c>
      <c r="J1462">
        <v>5884.85</v>
      </c>
      <c r="K1462" s="6">
        <v>88.912129629411794</v>
      </c>
      <c r="L1462">
        <v>2018</v>
      </c>
    </row>
    <row r="1463" spans="1:12" ht="43.2">
      <c r="A1463" s="1" t="s">
        <v>11</v>
      </c>
      <c r="B1463" s="7" t="s">
        <v>21</v>
      </c>
      <c r="C1463" s="1">
        <v>19.05</v>
      </c>
      <c r="D1463" s="1">
        <v>0.8</v>
      </c>
      <c r="E1463" s="1">
        <v>7.55</v>
      </c>
      <c r="F1463" s="1">
        <v>587.5</v>
      </c>
      <c r="G1463" s="1">
        <v>17.5</v>
      </c>
      <c r="H1463" s="1">
        <v>4.0999999999999996</v>
      </c>
      <c r="I1463" s="1">
        <v>724.45</v>
      </c>
      <c r="J1463">
        <v>5884.85</v>
      </c>
      <c r="K1463" s="6">
        <v>75.117410141176506</v>
      </c>
      <c r="L1463">
        <v>2018</v>
      </c>
    </row>
    <row r="1464" spans="1:12" ht="43.2">
      <c r="A1464" s="1" t="s">
        <v>11</v>
      </c>
      <c r="B1464" s="7" t="s">
        <v>21</v>
      </c>
      <c r="C1464" s="1">
        <v>15.95</v>
      </c>
      <c r="D1464" s="1">
        <v>1.35</v>
      </c>
      <c r="E1464" s="1">
        <v>7.45</v>
      </c>
      <c r="F1464" s="1">
        <v>584</v>
      </c>
      <c r="G1464" s="1">
        <v>16</v>
      </c>
      <c r="H1464" s="1">
        <v>4.0999999999999996</v>
      </c>
      <c r="I1464" s="1">
        <v>724.45</v>
      </c>
      <c r="J1464">
        <v>5884.85</v>
      </c>
      <c r="K1464" s="6">
        <v>77.399017082352898</v>
      </c>
      <c r="L1464">
        <v>2018</v>
      </c>
    </row>
    <row r="1465" spans="1:12" ht="43.2">
      <c r="A1465" s="1" t="s">
        <v>11</v>
      </c>
      <c r="B1465" s="7" t="s">
        <v>21</v>
      </c>
      <c r="C1465" s="1">
        <v>16.7</v>
      </c>
      <c r="D1465" s="1">
        <v>5.9</v>
      </c>
      <c r="E1465" s="1">
        <v>7.6</v>
      </c>
      <c r="F1465" s="1">
        <v>415.5</v>
      </c>
      <c r="G1465" s="1">
        <v>2.5</v>
      </c>
      <c r="H1465" s="1">
        <v>4.0999999999999996</v>
      </c>
      <c r="I1465" s="1">
        <v>724.45</v>
      </c>
      <c r="J1465">
        <v>5884.85</v>
      </c>
      <c r="K1465" s="6">
        <v>97.045244670588204</v>
      </c>
      <c r="L1465">
        <v>2018</v>
      </c>
    </row>
    <row r="1466" spans="1:12" ht="43.2">
      <c r="A1466" s="1" t="s">
        <v>11</v>
      </c>
      <c r="B1466" s="7" t="s">
        <v>21</v>
      </c>
      <c r="C1466" s="1">
        <v>17.149999999999999</v>
      </c>
      <c r="D1466" s="1">
        <v>4.25</v>
      </c>
      <c r="E1466" s="1">
        <v>7.6</v>
      </c>
      <c r="F1466" s="1">
        <v>416.5</v>
      </c>
      <c r="G1466" s="1">
        <v>3</v>
      </c>
      <c r="H1466" s="1">
        <v>4.0999999999999996</v>
      </c>
      <c r="I1466" s="1">
        <v>724.45</v>
      </c>
      <c r="J1466">
        <v>5884.85</v>
      </c>
      <c r="K1466" s="6">
        <v>87.579802170588195</v>
      </c>
      <c r="L1466">
        <v>2018</v>
      </c>
    </row>
    <row r="1467" spans="1:12" ht="43.2">
      <c r="A1467" s="1" t="s">
        <v>11</v>
      </c>
      <c r="B1467" s="7" t="s">
        <v>21</v>
      </c>
      <c r="C1467" s="1">
        <v>17.3</v>
      </c>
      <c r="D1467" s="1">
        <v>3.6</v>
      </c>
      <c r="E1467" s="1">
        <v>7.55</v>
      </c>
      <c r="F1467" s="1">
        <v>421.5</v>
      </c>
      <c r="G1467" s="1">
        <v>4.7</v>
      </c>
      <c r="H1467" s="1">
        <v>4.0999999999999996</v>
      </c>
      <c r="I1467" s="1">
        <v>724.45</v>
      </c>
      <c r="J1467">
        <v>5884.85</v>
      </c>
      <c r="K1467" s="6">
        <v>84.5092433411765</v>
      </c>
      <c r="L1467">
        <v>2018</v>
      </c>
    </row>
    <row r="1468" spans="1:12" ht="43.2">
      <c r="A1468" s="1" t="s">
        <v>11</v>
      </c>
      <c r="B1468" s="7" t="s">
        <v>21</v>
      </c>
      <c r="C1468" s="1">
        <v>16.75</v>
      </c>
      <c r="D1468" s="1">
        <v>3.05</v>
      </c>
      <c r="E1468" s="1">
        <v>7.5</v>
      </c>
      <c r="F1468" s="1">
        <v>419</v>
      </c>
      <c r="G1468" s="1">
        <v>4.5</v>
      </c>
      <c r="H1468" s="1">
        <v>4.0999999999999996</v>
      </c>
      <c r="I1468" s="1">
        <v>724.45</v>
      </c>
      <c r="J1468">
        <v>5884.85</v>
      </c>
      <c r="K1468" s="6">
        <v>81.0583991117647</v>
      </c>
      <c r="L1468">
        <v>2018</v>
      </c>
    </row>
    <row r="1469" spans="1:12" ht="43.2">
      <c r="A1469" s="1" t="s">
        <v>11</v>
      </c>
      <c r="B1469" s="7" t="s">
        <v>21</v>
      </c>
      <c r="C1469" s="1">
        <v>16.600000000000001</v>
      </c>
      <c r="D1469" s="1">
        <v>2.75</v>
      </c>
      <c r="E1469" s="1">
        <v>7.55</v>
      </c>
      <c r="F1469" s="1">
        <v>409</v>
      </c>
      <c r="G1469" s="1">
        <v>4.75</v>
      </c>
      <c r="H1469" s="1">
        <v>4.0999999999999996</v>
      </c>
      <c r="I1469" s="1">
        <v>724.45</v>
      </c>
      <c r="J1469">
        <v>5884.85</v>
      </c>
      <c r="K1469" s="6">
        <v>79.467385391176506</v>
      </c>
      <c r="L1469">
        <v>2018</v>
      </c>
    </row>
    <row r="1470" spans="1:12">
      <c r="A1470" s="1" t="s">
        <v>11</v>
      </c>
      <c r="B1470" s="1" t="s">
        <v>22</v>
      </c>
      <c r="C1470" s="1">
        <v>29</v>
      </c>
      <c r="D1470" s="1">
        <v>7.5</v>
      </c>
      <c r="E1470" s="1">
        <v>7.35</v>
      </c>
      <c r="F1470" s="1">
        <v>465.65</v>
      </c>
      <c r="G1470" s="1">
        <v>0.85</v>
      </c>
      <c r="H1470" s="1">
        <v>4.0999999999999996</v>
      </c>
      <c r="I1470" s="1">
        <v>724.45</v>
      </c>
      <c r="J1470">
        <v>5884.85</v>
      </c>
      <c r="K1470" s="6">
        <v>105.393602923529</v>
      </c>
      <c r="L1470">
        <v>2018</v>
      </c>
    </row>
    <row r="1471" spans="1:12">
      <c r="A1471" s="1" t="s">
        <v>11</v>
      </c>
      <c r="B1471" s="1" t="s">
        <v>22</v>
      </c>
      <c r="C1471" s="1">
        <v>17.5</v>
      </c>
      <c r="D1471" s="1">
        <v>7.85</v>
      </c>
      <c r="E1471" s="1">
        <v>7.6</v>
      </c>
      <c r="F1471" s="1">
        <v>225</v>
      </c>
      <c r="G1471" s="1">
        <v>0.45</v>
      </c>
      <c r="H1471" s="1">
        <v>0.9</v>
      </c>
      <c r="I1471" s="1">
        <v>724.45</v>
      </c>
      <c r="J1471">
        <v>5884.85</v>
      </c>
      <c r="K1471" s="6">
        <v>106.39830722058799</v>
      </c>
      <c r="L1471">
        <v>2018</v>
      </c>
    </row>
    <row r="1472" spans="1:12">
      <c r="A1472" s="1" t="s">
        <v>11</v>
      </c>
      <c r="B1472" s="1" t="s">
        <v>22</v>
      </c>
      <c r="C1472" s="1">
        <v>27</v>
      </c>
      <c r="D1472" s="1">
        <v>7.7</v>
      </c>
      <c r="E1472" s="1">
        <v>7.05</v>
      </c>
      <c r="F1472" s="1">
        <v>465.65</v>
      </c>
      <c r="G1472" s="1">
        <v>2.35</v>
      </c>
      <c r="H1472" s="1">
        <v>4.0999999999999996</v>
      </c>
      <c r="I1472" s="1">
        <v>724.45</v>
      </c>
      <c r="J1472">
        <v>5884.85</v>
      </c>
      <c r="K1472" s="6">
        <v>106.696058247059</v>
      </c>
      <c r="L1472">
        <v>2018</v>
      </c>
    </row>
    <row r="1473" spans="1:12">
      <c r="A1473" s="1" t="s">
        <v>11</v>
      </c>
      <c r="B1473" s="1" t="s">
        <v>23</v>
      </c>
      <c r="C1473" s="1">
        <v>28.8</v>
      </c>
      <c r="D1473" s="1">
        <v>6.45</v>
      </c>
      <c r="E1473" s="1">
        <v>7.7</v>
      </c>
      <c r="F1473" s="1">
        <v>423.5</v>
      </c>
      <c r="G1473" s="1">
        <v>4.5</v>
      </c>
      <c r="H1473" s="1">
        <v>1.8</v>
      </c>
      <c r="I1473" s="1">
        <v>110055</v>
      </c>
      <c r="J1473">
        <v>860460</v>
      </c>
      <c r="K1473" s="6">
        <v>6391.0458701294101</v>
      </c>
      <c r="L1473">
        <v>2018</v>
      </c>
    </row>
    <row r="1474" spans="1:12">
      <c r="A1474" s="1" t="s">
        <v>11</v>
      </c>
      <c r="B1474" s="1" t="s">
        <v>23</v>
      </c>
      <c r="C1474" s="1">
        <v>25</v>
      </c>
      <c r="D1474" s="1">
        <v>3.6</v>
      </c>
      <c r="E1474" s="1">
        <v>7.4</v>
      </c>
      <c r="F1474" s="1">
        <v>501</v>
      </c>
      <c r="G1474" s="1">
        <v>4.55</v>
      </c>
      <c r="H1474" s="1">
        <v>1.2</v>
      </c>
      <c r="I1474" s="1">
        <v>790</v>
      </c>
      <c r="J1474">
        <v>3200</v>
      </c>
      <c r="K1474" s="6">
        <v>64.588871802941199</v>
      </c>
      <c r="L1474">
        <v>2018</v>
      </c>
    </row>
    <row r="1475" spans="1:12">
      <c r="A1475" s="1" t="s">
        <v>11</v>
      </c>
      <c r="B1475" s="1" t="s">
        <v>23</v>
      </c>
      <c r="C1475" s="1">
        <v>23</v>
      </c>
      <c r="D1475" s="1">
        <v>3</v>
      </c>
      <c r="E1475" s="1">
        <v>6.8</v>
      </c>
      <c r="F1475" s="1">
        <v>1451.5</v>
      </c>
      <c r="G1475" s="1">
        <v>14.8</v>
      </c>
      <c r="H1475" s="1">
        <v>2.2999999999999998</v>
      </c>
      <c r="I1475" s="1">
        <v>1900</v>
      </c>
      <c r="J1475">
        <v>6850</v>
      </c>
      <c r="K1475" s="6">
        <v>96.455865900000006</v>
      </c>
      <c r="L1475">
        <v>2018</v>
      </c>
    </row>
    <row r="1476" spans="1:12">
      <c r="A1476" s="1" t="s">
        <v>11</v>
      </c>
      <c r="B1476" s="1" t="s">
        <v>23</v>
      </c>
      <c r="C1476" s="1">
        <v>24.5</v>
      </c>
      <c r="D1476" s="1">
        <v>7.1</v>
      </c>
      <c r="E1476" s="1">
        <v>8.75</v>
      </c>
      <c r="F1476" s="1">
        <v>579.5</v>
      </c>
      <c r="G1476" s="1">
        <v>4</v>
      </c>
      <c r="H1476" s="1">
        <v>1.35</v>
      </c>
      <c r="I1476" s="1">
        <v>1305</v>
      </c>
      <c r="J1476">
        <v>4800</v>
      </c>
      <c r="K1476" s="6">
        <v>99.8486588470588</v>
      </c>
      <c r="L1476">
        <v>2018</v>
      </c>
    </row>
    <row r="1477" spans="1:12">
      <c r="A1477" s="1" t="s">
        <v>11</v>
      </c>
      <c r="B1477" s="1" t="s">
        <v>23</v>
      </c>
      <c r="C1477" s="1">
        <v>26</v>
      </c>
      <c r="D1477" s="1">
        <v>2</v>
      </c>
      <c r="E1477" s="1">
        <v>7.15</v>
      </c>
      <c r="F1477" s="1">
        <v>1038</v>
      </c>
      <c r="G1477" s="1">
        <v>16.649999999999999</v>
      </c>
      <c r="H1477" s="1">
        <v>2.25</v>
      </c>
      <c r="I1477" s="1">
        <v>2250</v>
      </c>
      <c r="J1477">
        <v>7350</v>
      </c>
      <c r="K1477" s="6">
        <v>93.836470355882398</v>
      </c>
      <c r="L1477">
        <v>2018</v>
      </c>
    </row>
    <row r="1478" spans="1:12">
      <c r="A1478" s="1" t="s">
        <v>11</v>
      </c>
      <c r="B1478" s="1" t="s">
        <v>23</v>
      </c>
      <c r="C1478" s="1">
        <v>24</v>
      </c>
      <c r="D1478" s="1">
        <v>1.8</v>
      </c>
      <c r="E1478" s="1">
        <v>7.7</v>
      </c>
      <c r="F1478" s="1">
        <v>1027.5</v>
      </c>
      <c r="G1478" s="1">
        <v>17.3</v>
      </c>
      <c r="H1478" s="1">
        <v>2.9</v>
      </c>
      <c r="I1478" s="1">
        <v>2200</v>
      </c>
      <c r="J1478">
        <v>7100</v>
      </c>
      <c r="K1478" s="6">
        <v>92.245118129411793</v>
      </c>
      <c r="L1478">
        <v>2018</v>
      </c>
    </row>
    <row r="1479" spans="1:12">
      <c r="A1479" s="1" t="s">
        <v>11</v>
      </c>
      <c r="B1479" s="1" t="s">
        <v>23</v>
      </c>
      <c r="C1479" s="1">
        <v>26.5</v>
      </c>
      <c r="D1479" s="1">
        <v>5.55</v>
      </c>
      <c r="E1479" s="1">
        <v>8.6999999999999993</v>
      </c>
      <c r="F1479" s="1">
        <v>702.5</v>
      </c>
      <c r="G1479" s="1">
        <v>6.65</v>
      </c>
      <c r="H1479" s="1">
        <v>1.25</v>
      </c>
      <c r="I1479" s="1">
        <v>1160</v>
      </c>
      <c r="J1479">
        <v>4900</v>
      </c>
      <c r="K1479" s="6">
        <v>93.253924267647093</v>
      </c>
      <c r="L1479">
        <v>2018</v>
      </c>
    </row>
    <row r="1480" spans="1:12">
      <c r="A1480" s="1" t="s">
        <v>11</v>
      </c>
      <c r="B1480" s="1" t="s">
        <v>23</v>
      </c>
      <c r="C1480" s="1">
        <v>25.5</v>
      </c>
      <c r="D1480" s="1">
        <v>6</v>
      </c>
      <c r="E1480" s="1">
        <v>8.4</v>
      </c>
      <c r="F1480" s="1">
        <v>821.5</v>
      </c>
      <c r="G1480" s="1">
        <v>4.7</v>
      </c>
      <c r="H1480" s="1">
        <v>2.85</v>
      </c>
      <c r="I1480" s="1">
        <v>1310</v>
      </c>
      <c r="J1480">
        <v>4850</v>
      </c>
      <c r="K1480" s="6">
        <v>94.645714841176499</v>
      </c>
      <c r="L1480">
        <v>2018</v>
      </c>
    </row>
    <row r="1481" spans="1:12">
      <c r="A1481" s="1" t="s">
        <v>11</v>
      </c>
      <c r="B1481" s="1" t="s">
        <v>23</v>
      </c>
      <c r="C1481" s="1">
        <v>27</v>
      </c>
      <c r="D1481" s="1">
        <v>6.9</v>
      </c>
      <c r="E1481" s="1">
        <v>7.65</v>
      </c>
      <c r="F1481" s="1">
        <v>508.5</v>
      </c>
      <c r="G1481" s="1">
        <v>6</v>
      </c>
      <c r="H1481" s="1">
        <v>3.75</v>
      </c>
      <c r="I1481" s="1">
        <v>42016.5</v>
      </c>
      <c r="J1481">
        <v>460065</v>
      </c>
      <c r="K1481" s="6">
        <v>3447.954483</v>
      </c>
      <c r="L1481">
        <v>2018</v>
      </c>
    </row>
    <row r="1482" spans="1:12">
      <c r="A1482" s="1" t="s">
        <v>11</v>
      </c>
      <c r="B1482" s="1" t="s">
        <v>23</v>
      </c>
      <c r="C1482" s="1">
        <v>27</v>
      </c>
      <c r="D1482" s="1">
        <v>6.4</v>
      </c>
      <c r="E1482" s="1">
        <v>7.35</v>
      </c>
      <c r="F1482" s="1">
        <v>696.5</v>
      </c>
      <c r="G1482" s="1">
        <v>4</v>
      </c>
      <c r="H1482" s="1">
        <v>2.4500000000000002</v>
      </c>
      <c r="I1482" s="1">
        <v>6245</v>
      </c>
      <c r="J1482">
        <v>47750</v>
      </c>
      <c r="K1482" s="6">
        <v>409.62527922352899</v>
      </c>
      <c r="L1482">
        <v>2018</v>
      </c>
    </row>
    <row r="1483" spans="1:12">
      <c r="A1483" s="1" t="s">
        <v>11</v>
      </c>
      <c r="B1483" s="1" t="s">
        <v>23</v>
      </c>
      <c r="C1483" s="1">
        <v>30</v>
      </c>
      <c r="D1483" s="1">
        <v>6.85</v>
      </c>
      <c r="E1483" s="1">
        <v>7.9</v>
      </c>
      <c r="F1483" s="1">
        <v>1547.5</v>
      </c>
      <c r="G1483" s="1">
        <v>6.5</v>
      </c>
      <c r="H1483" s="1">
        <v>1.45</v>
      </c>
      <c r="I1483" s="1">
        <v>135055</v>
      </c>
      <c r="J1483">
        <v>1740460</v>
      </c>
      <c r="K1483" s="6">
        <v>12877.0849255471</v>
      </c>
      <c r="L1483">
        <v>2018</v>
      </c>
    </row>
    <row r="1484" spans="1:12">
      <c r="A1484" s="1" t="s">
        <v>11</v>
      </c>
      <c r="B1484" s="1" t="s">
        <v>23</v>
      </c>
      <c r="C1484" s="1">
        <v>27</v>
      </c>
      <c r="D1484" s="1">
        <v>2.4</v>
      </c>
      <c r="E1484" s="1">
        <v>7.5</v>
      </c>
      <c r="F1484" s="1">
        <v>2625</v>
      </c>
      <c r="G1484" s="1">
        <v>28</v>
      </c>
      <c r="H1484" s="1">
        <v>13.7</v>
      </c>
      <c r="I1484" s="1">
        <v>573500</v>
      </c>
      <c r="J1484">
        <v>8270000</v>
      </c>
      <c r="K1484" s="6">
        <v>60924.039855811803</v>
      </c>
      <c r="L1484">
        <v>2018</v>
      </c>
    </row>
    <row r="1485" spans="1:12">
      <c r="A1485" s="1" t="s">
        <v>11</v>
      </c>
      <c r="B1485" s="1" t="s">
        <v>23</v>
      </c>
      <c r="C1485" s="1">
        <v>28</v>
      </c>
      <c r="D1485" s="1">
        <v>2.5499999999999998</v>
      </c>
      <c r="E1485" s="1">
        <v>7.15</v>
      </c>
      <c r="F1485" s="1">
        <v>827.5</v>
      </c>
      <c r="G1485" s="1">
        <v>17.5</v>
      </c>
      <c r="H1485" s="1">
        <v>5.8</v>
      </c>
      <c r="I1485" s="1">
        <v>3985000</v>
      </c>
      <c r="J1485">
        <v>18200000</v>
      </c>
      <c r="K1485" s="6">
        <v>133994.57223030599</v>
      </c>
      <c r="L1485">
        <v>2018</v>
      </c>
    </row>
    <row r="1486" spans="1:12">
      <c r="A1486" s="1" t="s">
        <v>11</v>
      </c>
      <c r="B1486" s="1" t="s">
        <v>23</v>
      </c>
      <c r="C1486" s="1">
        <v>27</v>
      </c>
      <c r="D1486" s="1">
        <v>4.5999999999999996</v>
      </c>
      <c r="E1486" s="1">
        <v>6.85</v>
      </c>
      <c r="F1486" s="1">
        <v>1132</v>
      </c>
      <c r="G1486" s="1">
        <v>25.5</v>
      </c>
      <c r="H1486" s="1">
        <v>7.7</v>
      </c>
      <c r="I1486" s="1">
        <v>258500</v>
      </c>
      <c r="J1486">
        <v>2830000</v>
      </c>
      <c r="K1486" s="6">
        <v>20888.363589429398</v>
      </c>
      <c r="L1486">
        <v>2018</v>
      </c>
    </row>
    <row r="1487" spans="1:12">
      <c r="A1487" s="1" t="s">
        <v>11</v>
      </c>
      <c r="B1487" s="1" t="s">
        <v>23</v>
      </c>
      <c r="C1487" s="1">
        <v>26</v>
      </c>
      <c r="D1487" s="1">
        <v>3.05</v>
      </c>
      <c r="E1487" s="1">
        <v>7.15</v>
      </c>
      <c r="F1487" s="1">
        <v>1429</v>
      </c>
      <c r="G1487" s="1">
        <v>25.5</v>
      </c>
      <c r="H1487" s="1">
        <v>4.8499999999999996</v>
      </c>
      <c r="I1487" s="1">
        <v>1050230</v>
      </c>
      <c r="J1487">
        <v>17252700</v>
      </c>
      <c r="K1487" s="6">
        <v>127032.209530906</v>
      </c>
      <c r="L1487">
        <v>2018</v>
      </c>
    </row>
    <row r="1488" spans="1:12">
      <c r="A1488" s="1" t="s">
        <v>11</v>
      </c>
      <c r="B1488" s="1" t="s">
        <v>23</v>
      </c>
      <c r="C1488" s="1">
        <v>28</v>
      </c>
      <c r="D1488" s="1">
        <v>4.6500000000000004</v>
      </c>
      <c r="E1488" s="1">
        <v>7.05</v>
      </c>
      <c r="F1488" s="1">
        <v>951.5</v>
      </c>
      <c r="G1488" s="1">
        <v>8.5</v>
      </c>
      <c r="H1488" s="1">
        <v>7.3</v>
      </c>
      <c r="I1488" s="1">
        <v>8665</v>
      </c>
      <c r="J1488">
        <v>48700</v>
      </c>
      <c r="K1488" s="6">
        <v>409.446485247059</v>
      </c>
      <c r="L1488">
        <v>2018</v>
      </c>
    </row>
    <row r="1489" spans="1:12">
      <c r="A1489" s="1" t="s">
        <v>11</v>
      </c>
      <c r="B1489" s="1" t="s">
        <v>23</v>
      </c>
      <c r="C1489" s="1">
        <v>28</v>
      </c>
      <c r="D1489" s="1">
        <v>4.1500000000000004</v>
      </c>
      <c r="E1489" s="1">
        <v>7.05</v>
      </c>
      <c r="F1489" s="1">
        <v>885.5</v>
      </c>
      <c r="G1489" s="1">
        <v>7.5</v>
      </c>
      <c r="H1489" s="1">
        <v>4.5</v>
      </c>
      <c r="I1489" s="1">
        <v>23165</v>
      </c>
      <c r="J1489">
        <v>176750</v>
      </c>
      <c r="K1489" s="6">
        <v>1347.97091264706</v>
      </c>
      <c r="L1489">
        <v>2018</v>
      </c>
    </row>
    <row r="1490" spans="1:12">
      <c r="A1490" s="1" t="s">
        <v>11</v>
      </c>
      <c r="B1490" s="1" t="s">
        <v>23</v>
      </c>
      <c r="C1490" s="1">
        <v>28.5</v>
      </c>
      <c r="D1490" s="1">
        <v>3.95</v>
      </c>
      <c r="E1490" s="1">
        <v>6.5</v>
      </c>
      <c r="F1490" s="1">
        <v>779</v>
      </c>
      <c r="G1490" s="1">
        <v>7</v>
      </c>
      <c r="H1490" s="1">
        <v>4.3499999999999996</v>
      </c>
      <c r="I1490" s="1">
        <v>14420</v>
      </c>
      <c r="J1490">
        <v>88500</v>
      </c>
      <c r="K1490" s="6">
        <v>695.37587052352899</v>
      </c>
      <c r="L1490">
        <v>2018</v>
      </c>
    </row>
    <row r="1491" spans="1:12">
      <c r="A1491" s="1" t="s">
        <v>11</v>
      </c>
      <c r="B1491" s="1" t="s">
        <v>23</v>
      </c>
      <c r="C1491" s="1">
        <v>27.6</v>
      </c>
      <c r="D1491" s="1">
        <v>4.9000000000000004</v>
      </c>
      <c r="E1491" s="1">
        <v>7.15</v>
      </c>
      <c r="F1491" s="1">
        <v>884.5</v>
      </c>
      <c r="G1491" s="1">
        <v>6.5</v>
      </c>
      <c r="H1491" s="1">
        <v>4</v>
      </c>
      <c r="I1491" s="1">
        <v>850215</v>
      </c>
      <c r="J1491">
        <v>5452700</v>
      </c>
      <c r="K1491" s="6">
        <v>40183.057845705902</v>
      </c>
      <c r="L1491">
        <v>2018</v>
      </c>
    </row>
    <row r="1492" spans="1:12">
      <c r="A1492" s="1" t="s">
        <v>11</v>
      </c>
      <c r="B1492" s="1" t="s">
        <v>23</v>
      </c>
      <c r="C1492" s="1">
        <v>27.7</v>
      </c>
      <c r="D1492" s="1">
        <v>4.0999999999999996</v>
      </c>
      <c r="E1492" s="1">
        <v>7.25</v>
      </c>
      <c r="F1492" s="1">
        <v>959.5</v>
      </c>
      <c r="G1492" s="1">
        <v>16</v>
      </c>
      <c r="H1492" s="1">
        <v>6.85</v>
      </c>
      <c r="I1492" s="1">
        <v>233150</v>
      </c>
      <c r="J1492">
        <v>867500</v>
      </c>
      <c r="K1492" s="6">
        <v>6436.6763559647097</v>
      </c>
      <c r="L1492">
        <v>2018</v>
      </c>
    </row>
    <row r="1493" spans="1:12">
      <c r="A1493" s="1" t="s">
        <v>11</v>
      </c>
      <c r="B1493" s="1" t="s">
        <v>23</v>
      </c>
      <c r="C1493" s="1">
        <v>26.6</v>
      </c>
      <c r="D1493" s="1">
        <v>6.25</v>
      </c>
      <c r="E1493" s="1">
        <v>7.3</v>
      </c>
      <c r="F1493" s="1">
        <v>838.5</v>
      </c>
      <c r="G1493" s="1">
        <v>7.5</v>
      </c>
      <c r="H1493" s="1">
        <v>2.5</v>
      </c>
      <c r="I1493" s="1">
        <v>126500</v>
      </c>
      <c r="J1493">
        <v>925000</v>
      </c>
      <c r="K1493" s="6">
        <v>6867.6173172941199</v>
      </c>
      <c r="L1493">
        <v>2018</v>
      </c>
    </row>
    <row r="1494" spans="1:12">
      <c r="A1494" s="1" t="s">
        <v>11</v>
      </c>
      <c r="B1494" s="1" t="s">
        <v>23</v>
      </c>
      <c r="C1494" s="1">
        <v>27.15</v>
      </c>
      <c r="D1494" s="1">
        <v>4.95</v>
      </c>
      <c r="E1494" s="1">
        <v>7.3</v>
      </c>
      <c r="F1494" s="1">
        <v>886</v>
      </c>
      <c r="G1494" s="1">
        <v>12</v>
      </c>
      <c r="H1494" s="1">
        <v>3.55</v>
      </c>
      <c r="I1494" s="1">
        <v>246100</v>
      </c>
      <c r="J1494">
        <v>1747000</v>
      </c>
      <c r="K1494" s="6">
        <v>12912.3855453941</v>
      </c>
      <c r="L1494">
        <v>2018</v>
      </c>
    </row>
    <row r="1495" spans="1:12">
      <c r="A1495" s="1" t="s">
        <v>11</v>
      </c>
      <c r="B1495" s="1" t="s">
        <v>23</v>
      </c>
      <c r="C1495" s="1">
        <v>28</v>
      </c>
      <c r="D1495" s="1">
        <v>5.85</v>
      </c>
      <c r="E1495" s="1">
        <v>7.05</v>
      </c>
      <c r="F1495" s="1">
        <v>653</v>
      </c>
      <c r="G1495" s="1">
        <v>41.3</v>
      </c>
      <c r="H1495" s="1">
        <v>14.65</v>
      </c>
      <c r="I1495" s="1">
        <v>6230</v>
      </c>
      <c r="J1495">
        <v>47600</v>
      </c>
      <c r="K1495" s="6">
        <v>423.479153247059</v>
      </c>
      <c r="L1495">
        <v>2018</v>
      </c>
    </row>
    <row r="1496" spans="1:12">
      <c r="A1496" s="1" t="s">
        <v>11</v>
      </c>
      <c r="B1496" s="1" t="s">
        <v>23</v>
      </c>
      <c r="C1496" s="1">
        <v>27.5</v>
      </c>
      <c r="D1496" s="1">
        <v>3.9</v>
      </c>
      <c r="E1496" s="1">
        <v>7.45</v>
      </c>
      <c r="F1496" s="1">
        <v>1223</v>
      </c>
      <c r="G1496" s="1">
        <v>12.5</v>
      </c>
      <c r="H1496" s="1">
        <v>5.2</v>
      </c>
      <c r="I1496" s="1">
        <v>553950</v>
      </c>
      <c r="J1496">
        <v>4614000</v>
      </c>
      <c r="K1496" s="6">
        <v>34009.624610782397</v>
      </c>
      <c r="L1496">
        <v>2018</v>
      </c>
    </row>
    <row r="1497" spans="1:12">
      <c r="A1497" s="1" t="s">
        <v>11</v>
      </c>
      <c r="B1497" s="1" t="s">
        <v>23</v>
      </c>
      <c r="C1497" s="1">
        <v>28.5</v>
      </c>
      <c r="D1497" s="1">
        <v>3.85</v>
      </c>
      <c r="E1497" s="1">
        <v>7.15</v>
      </c>
      <c r="F1497" s="1">
        <v>823.5</v>
      </c>
      <c r="G1497" s="1">
        <v>7.5</v>
      </c>
      <c r="H1497" s="1">
        <v>5.95</v>
      </c>
      <c r="I1497" s="1">
        <v>1050700</v>
      </c>
      <c r="J1497">
        <v>11054600</v>
      </c>
      <c r="K1497" s="6">
        <v>81407.165314605896</v>
      </c>
      <c r="L1497">
        <v>2018</v>
      </c>
    </row>
    <row r="1498" spans="1:12">
      <c r="A1498" s="1" t="s">
        <v>11</v>
      </c>
      <c r="B1498" s="1" t="s">
        <v>23</v>
      </c>
      <c r="C1498" s="1">
        <v>27</v>
      </c>
      <c r="D1498" s="1">
        <v>3.35</v>
      </c>
      <c r="E1498" s="1">
        <v>6.9</v>
      </c>
      <c r="F1498" s="1">
        <v>1004.5</v>
      </c>
      <c r="G1498" s="1">
        <v>31</v>
      </c>
      <c r="H1498" s="1">
        <v>2.6</v>
      </c>
      <c r="I1498" s="1">
        <v>41950</v>
      </c>
      <c r="J1498">
        <v>287500</v>
      </c>
      <c r="K1498" s="6">
        <v>2170.0779477588198</v>
      </c>
      <c r="L1498">
        <v>2018</v>
      </c>
    </row>
    <row r="1499" spans="1:12">
      <c r="A1499" s="1" t="s">
        <v>11</v>
      </c>
      <c r="B1499" s="1" t="s">
        <v>23</v>
      </c>
      <c r="C1499" s="1">
        <v>28.5</v>
      </c>
      <c r="D1499" s="1">
        <v>3.7</v>
      </c>
      <c r="E1499" s="1">
        <v>7.25</v>
      </c>
      <c r="F1499" s="1">
        <v>1072.5</v>
      </c>
      <c r="G1499" s="1">
        <v>43.5</v>
      </c>
      <c r="H1499" s="1">
        <v>2.2000000000000002</v>
      </c>
      <c r="I1499" s="1">
        <v>24501650</v>
      </c>
      <c r="J1499">
        <v>120012000</v>
      </c>
      <c r="K1499" s="6">
        <v>883351.61572816502</v>
      </c>
      <c r="L1499">
        <v>2018</v>
      </c>
    </row>
    <row r="1500" spans="1:12">
      <c r="A1500" s="1" t="s">
        <v>11</v>
      </c>
      <c r="B1500" s="1" t="s">
        <v>23</v>
      </c>
      <c r="C1500" s="1">
        <v>27</v>
      </c>
      <c r="D1500" s="1">
        <v>6.3</v>
      </c>
      <c r="E1500" s="1">
        <v>6.65</v>
      </c>
      <c r="F1500" s="1">
        <v>571</v>
      </c>
      <c r="G1500" s="1">
        <v>4</v>
      </c>
      <c r="H1500" s="1">
        <v>2.1</v>
      </c>
      <c r="I1500" s="1">
        <v>17200</v>
      </c>
      <c r="J1500">
        <v>177500</v>
      </c>
      <c r="K1500" s="6">
        <v>1361.9337826117601</v>
      </c>
      <c r="L1500">
        <v>2018</v>
      </c>
    </row>
    <row r="1501" spans="1:12">
      <c r="A1501" s="1" t="s">
        <v>11</v>
      </c>
      <c r="B1501" s="1" t="s">
        <v>23</v>
      </c>
      <c r="C1501" s="1">
        <v>29.5</v>
      </c>
      <c r="D1501" s="1">
        <v>6.35</v>
      </c>
      <c r="E1501" s="1">
        <v>7.95</v>
      </c>
      <c r="F1501" s="1">
        <v>867.5</v>
      </c>
      <c r="G1501" s="1">
        <v>9.5</v>
      </c>
      <c r="H1501" s="1">
        <v>5.6</v>
      </c>
      <c r="I1501" s="1">
        <v>4900</v>
      </c>
      <c r="J1501">
        <v>19240</v>
      </c>
      <c r="K1501" s="6">
        <v>204.443122376471</v>
      </c>
      <c r="L1501">
        <v>2018</v>
      </c>
    </row>
    <row r="1502" spans="1:12">
      <c r="A1502" s="1" t="s">
        <v>11</v>
      </c>
      <c r="B1502" s="1" t="s">
        <v>23</v>
      </c>
      <c r="C1502" s="1">
        <v>29</v>
      </c>
      <c r="D1502" s="1">
        <v>2.4</v>
      </c>
      <c r="E1502" s="1">
        <v>6.95</v>
      </c>
      <c r="F1502" s="1">
        <v>1061.5</v>
      </c>
      <c r="G1502" s="1">
        <v>41</v>
      </c>
      <c r="H1502" s="1">
        <v>1.3</v>
      </c>
      <c r="I1502" s="1">
        <v>5895</v>
      </c>
      <c r="J1502">
        <v>48700</v>
      </c>
      <c r="K1502" s="6">
        <v>412.12799868823498</v>
      </c>
      <c r="L1502">
        <v>2018</v>
      </c>
    </row>
    <row r="1503" spans="1:12">
      <c r="A1503" s="1" t="s">
        <v>11</v>
      </c>
      <c r="B1503" s="1" t="s">
        <v>23</v>
      </c>
      <c r="C1503" s="1">
        <v>25.5</v>
      </c>
      <c r="D1503" s="1">
        <v>5.05</v>
      </c>
      <c r="E1503" s="1">
        <v>8.1</v>
      </c>
      <c r="F1503" s="1">
        <v>1885</v>
      </c>
      <c r="G1503" s="1">
        <v>18</v>
      </c>
      <c r="H1503" s="1">
        <v>25.5</v>
      </c>
      <c r="I1503" s="1">
        <v>16665</v>
      </c>
      <c r="J1503">
        <v>87750</v>
      </c>
      <c r="K1503" s="6">
        <v>711.66305076470599</v>
      </c>
      <c r="L1503">
        <v>2018</v>
      </c>
    </row>
    <row r="1504" spans="1:12">
      <c r="A1504" s="1" t="s">
        <v>11</v>
      </c>
      <c r="B1504" s="1" t="s">
        <v>23</v>
      </c>
      <c r="C1504" s="1">
        <v>25.5</v>
      </c>
      <c r="D1504" s="1">
        <v>4.9000000000000004</v>
      </c>
      <c r="E1504" s="1">
        <v>7.5</v>
      </c>
      <c r="F1504" s="1">
        <v>369</v>
      </c>
      <c r="G1504" s="1">
        <v>29.5</v>
      </c>
      <c r="H1504" s="1">
        <v>1.3</v>
      </c>
      <c r="I1504" s="1">
        <v>1385</v>
      </c>
      <c r="J1504">
        <v>14445</v>
      </c>
      <c r="K1504" s="6">
        <v>166.81151351176501</v>
      </c>
      <c r="L1504">
        <v>2018</v>
      </c>
    </row>
    <row r="1505" spans="1:12">
      <c r="A1505" s="1" t="s">
        <v>11</v>
      </c>
      <c r="B1505" s="1" t="s">
        <v>23</v>
      </c>
      <c r="C1505" s="1">
        <v>25</v>
      </c>
      <c r="D1505" s="1">
        <v>5.05</v>
      </c>
      <c r="E1505" s="1">
        <v>7.55</v>
      </c>
      <c r="F1505" s="1">
        <v>502</v>
      </c>
      <c r="G1505" s="1">
        <v>21</v>
      </c>
      <c r="H1505" s="1">
        <v>3.7</v>
      </c>
      <c r="I1505" s="1">
        <v>5504</v>
      </c>
      <c r="J1505">
        <v>48700</v>
      </c>
      <c r="K1505" s="6">
        <v>416.53650634117702</v>
      </c>
      <c r="L1505">
        <v>2018</v>
      </c>
    </row>
    <row r="1506" spans="1:12">
      <c r="A1506" s="1" t="s">
        <v>11</v>
      </c>
      <c r="B1506" s="1" t="s">
        <v>23</v>
      </c>
      <c r="C1506" s="1">
        <v>24.5</v>
      </c>
      <c r="D1506" s="1">
        <v>4.05</v>
      </c>
      <c r="E1506" s="1">
        <v>7.35</v>
      </c>
      <c r="F1506" s="1">
        <v>275</v>
      </c>
      <c r="G1506" s="1">
        <v>4.5</v>
      </c>
      <c r="H1506" s="1">
        <v>0.8</v>
      </c>
      <c r="I1506" s="1">
        <v>1645</v>
      </c>
      <c r="J1506">
        <v>9740</v>
      </c>
      <c r="K1506" s="6">
        <v>114.114063923529</v>
      </c>
      <c r="L1506">
        <v>2018</v>
      </c>
    </row>
    <row r="1507" spans="1:12">
      <c r="A1507" s="1" t="s">
        <v>11</v>
      </c>
      <c r="B1507" s="1" t="s">
        <v>23</v>
      </c>
      <c r="C1507" s="1">
        <v>23.5</v>
      </c>
      <c r="D1507" s="1">
        <v>6.75</v>
      </c>
      <c r="E1507" s="1">
        <v>7</v>
      </c>
      <c r="F1507" s="1">
        <v>196.5</v>
      </c>
      <c r="G1507" s="1">
        <v>3.5</v>
      </c>
      <c r="H1507" s="1">
        <v>0.9</v>
      </c>
      <c r="I1507" s="1">
        <v>8665</v>
      </c>
      <c r="J1507">
        <v>81750</v>
      </c>
      <c r="K1507" s="6">
        <v>658.42295691764696</v>
      </c>
      <c r="L1507">
        <v>2018</v>
      </c>
    </row>
    <row r="1508" spans="1:12">
      <c r="A1508" s="1" t="s">
        <v>11</v>
      </c>
      <c r="B1508" s="1" t="s">
        <v>23</v>
      </c>
      <c r="C1508" s="1">
        <v>24</v>
      </c>
      <c r="D1508" s="1">
        <v>1.8</v>
      </c>
      <c r="E1508" s="1">
        <v>6.95</v>
      </c>
      <c r="F1508" s="1">
        <v>2456</v>
      </c>
      <c r="G1508" s="1">
        <v>46.5</v>
      </c>
      <c r="H1508" s="1">
        <v>6.5</v>
      </c>
      <c r="I1508" s="1">
        <v>10500200</v>
      </c>
      <c r="J1508">
        <v>80001750</v>
      </c>
      <c r="K1508" s="6">
        <v>588872.89081708796</v>
      </c>
      <c r="L1508">
        <v>2018</v>
      </c>
    </row>
    <row r="1509" spans="1:12">
      <c r="A1509" s="1" t="s">
        <v>11</v>
      </c>
      <c r="B1509" s="1" t="s">
        <v>23</v>
      </c>
      <c r="C1509" s="1">
        <v>24</v>
      </c>
      <c r="D1509" s="1">
        <v>3.5</v>
      </c>
      <c r="E1509" s="1">
        <v>7.2</v>
      </c>
      <c r="F1509" s="1">
        <v>2009.5</v>
      </c>
      <c r="G1509" s="1">
        <v>10.5</v>
      </c>
      <c r="H1509" s="1">
        <v>8.6</v>
      </c>
      <c r="I1509" s="1">
        <v>5665</v>
      </c>
      <c r="J1509">
        <v>47750</v>
      </c>
      <c r="K1509" s="6">
        <v>402.23809543529399</v>
      </c>
      <c r="L1509">
        <v>2018</v>
      </c>
    </row>
    <row r="1510" spans="1:12">
      <c r="A1510" s="1" t="s">
        <v>11</v>
      </c>
      <c r="B1510" s="1" t="s">
        <v>23</v>
      </c>
      <c r="C1510" s="1">
        <v>24</v>
      </c>
      <c r="D1510" s="1">
        <v>3.3</v>
      </c>
      <c r="E1510" s="1">
        <v>7.25</v>
      </c>
      <c r="F1510" s="1">
        <v>820.5</v>
      </c>
      <c r="G1510" s="1">
        <v>7</v>
      </c>
      <c r="H1510" s="1">
        <v>4.2</v>
      </c>
      <c r="I1510" s="1">
        <v>8515.5</v>
      </c>
      <c r="J1510">
        <v>46270</v>
      </c>
      <c r="K1510" s="6">
        <v>382.45858666470599</v>
      </c>
      <c r="L1510">
        <v>2018</v>
      </c>
    </row>
    <row r="1511" spans="1:12">
      <c r="A1511" s="1" t="s">
        <v>11</v>
      </c>
      <c r="B1511" s="1" t="s">
        <v>23</v>
      </c>
      <c r="C1511" s="1">
        <v>24</v>
      </c>
      <c r="D1511" s="1">
        <v>4.1500000000000004</v>
      </c>
      <c r="E1511" s="1">
        <v>7.45</v>
      </c>
      <c r="F1511" s="1">
        <v>1047.5</v>
      </c>
      <c r="G1511" s="1">
        <v>13.5</v>
      </c>
      <c r="H1511" s="1">
        <v>3.25</v>
      </c>
      <c r="I1511" s="1">
        <v>85170</v>
      </c>
      <c r="J1511">
        <v>462700</v>
      </c>
      <c r="K1511" s="6">
        <v>3457.0433783823501</v>
      </c>
      <c r="L1511">
        <v>2018</v>
      </c>
    </row>
    <row r="1512" spans="1:12">
      <c r="A1512" s="1" t="s">
        <v>11</v>
      </c>
      <c r="B1512" s="1" t="s">
        <v>24</v>
      </c>
      <c r="C1512" s="1">
        <v>31.5</v>
      </c>
      <c r="D1512" s="1">
        <v>5.0999999999999996</v>
      </c>
      <c r="E1512" s="1">
        <v>6.65</v>
      </c>
      <c r="F1512" s="1">
        <v>590</v>
      </c>
      <c r="G1512" s="1">
        <v>8</v>
      </c>
      <c r="H1512" s="1">
        <v>0.25</v>
      </c>
      <c r="I1512" s="1">
        <v>2200</v>
      </c>
      <c r="J1512">
        <v>7000</v>
      </c>
      <c r="K1512" s="6">
        <v>101.934887911765</v>
      </c>
      <c r="L1512">
        <v>2018</v>
      </c>
    </row>
    <row r="1513" spans="1:12">
      <c r="A1513" s="1" t="s">
        <v>11</v>
      </c>
      <c r="B1513" s="1" t="s">
        <v>24</v>
      </c>
      <c r="C1513" s="1">
        <v>24.5</v>
      </c>
      <c r="D1513" s="1">
        <v>6.4</v>
      </c>
      <c r="E1513" s="1">
        <v>7.1</v>
      </c>
      <c r="F1513" s="1">
        <v>114</v>
      </c>
      <c r="G1513" s="1">
        <v>1.55</v>
      </c>
      <c r="H1513" s="1">
        <v>0.6</v>
      </c>
      <c r="I1513" s="1">
        <v>105</v>
      </c>
      <c r="J1513">
        <v>305</v>
      </c>
      <c r="K1513" s="6">
        <v>55.751259426470597</v>
      </c>
      <c r="L1513">
        <v>2018</v>
      </c>
    </row>
    <row r="1514" spans="1:12">
      <c r="A1514" s="1" t="s">
        <v>11</v>
      </c>
      <c r="B1514" s="1" t="s">
        <v>24</v>
      </c>
      <c r="C1514" s="1">
        <v>24.5</v>
      </c>
      <c r="D1514" s="1">
        <v>6</v>
      </c>
      <c r="E1514" s="1">
        <v>7.3</v>
      </c>
      <c r="F1514" s="1">
        <v>19180</v>
      </c>
      <c r="G1514" s="1">
        <v>1.8</v>
      </c>
      <c r="H1514" s="1">
        <v>1.35</v>
      </c>
      <c r="I1514" s="1">
        <v>160</v>
      </c>
      <c r="J1514">
        <v>395</v>
      </c>
      <c r="K1514" s="6">
        <v>148.18952979411799</v>
      </c>
      <c r="L1514">
        <v>2018</v>
      </c>
    </row>
    <row r="1515" spans="1:12">
      <c r="A1515" s="1" t="s">
        <v>11</v>
      </c>
      <c r="B1515" s="1" t="s">
        <v>24</v>
      </c>
      <c r="C1515" s="1">
        <v>26</v>
      </c>
      <c r="D1515" s="1">
        <v>6.55</v>
      </c>
      <c r="E1515" s="1">
        <v>7.05</v>
      </c>
      <c r="F1515" s="1">
        <v>18226</v>
      </c>
      <c r="G1515" s="1">
        <v>1.6</v>
      </c>
      <c r="H1515" s="1">
        <v>1.35</v>
      </c>
      <c r="I1515" s="1">
        <v>124.5</v>
      </c>
      <c r="J1515">
        <v>350</v>
      </c>
      <c r="K1515" s="6">
        <v>145.80811094705899</v>
      </c>
      <c r="L1515">
        <v>2018</v>
      </c>
    </row>
    <row r="1516" spans="1:12">
      <c r="A1516" s="1" t="s">
        <v>11</v>
      </c>
      <c r="B1516" s="1" t="s">
        <v>24</v>
      </c>
      <c r="C1516" s="1">
        <v>28.5</v>
      </c>
      <c r="D1516" s="1">
        <v>5.2</v>
      </c>
      <c r="E1516" s="1">
        <v>4.75</v>
      </c>
      <c r="F1516" s="1">
        <v>27588.5</v>
      </c>
      <c r="G1516" s="1">
        <v>2.15</v>
      </c>
      <c r="H1516" s="1">
        <v>0.8</v>
      </c>
      <c r="I1516" s="1">
        <v>13550</v>
      </c>
      <c r="J1516">
        <v>35100</v>
      </c>
      <c r="K1516" s="6">
        <v>435.112006044118</v>
      </c>
      <c r="L1516">
        <v>2018</v>
      </c>
    </row>
    <row r="1517" spans="1:12">
      <c r="A1517" s="1" t="s">
        <v>11</v>
      </c>
      <c r="B1517" s="1" t="s">
        <v>24</v>
      </c>
      <c r="C1517" s="1">
        <v>26.5</v>
      </c>
      <c r="D1517" s="1">
        <v>7.1</v>
      </c>
      <c r="E1517" s="1">
        <v>7.5</v>
      </c>
      <c r="F1517" s="1">
        <v>44.5</v>
      </c>
      <c r="G1517" s="1">
        <v>0.35</v>
      </c>
      <c r="H1517" s="1">
        <v>0.05</v>
      </c>
      <c r="I1517" s="1">
        <v>245</v>
      </c>
      <c r="J1517">
        <v>500</v>
      </c>
      <c r="K1517" s="6">
        <v>61.161006861764697</v>
      </c>
      <c r="L1517">
        <v>2018</v>
      </c>
    </row>
    <row r="1518" spans="1:12">
      <c r="A1518" s="1" t="s">
        <v>11</v>
      </c>
      <c r="B1518" s="1" t="s">
        <v>24</v>
      </c>
      <c r="C1518" s="1">
        <v>28</v>
      </c>
      <c r="D1518" s="1">
        <v>6.1</v>
      </c>
      <c r="E1518" s="1">
        <v>7.1</v>
      </c>
      <c r="F1518" s="1">
        <v>22530.5</v>
      </c>
      <c r="G1518" s="1">
        <v>3.3</v>
      </c>
      <c r="H1518" s="1">
        <v>1.1000000000000001</v>
      </c>
      <c r="I1518" s="1">
        <v>3000</v>
      </c>
      <c r="J1518">
        <v>19270</v>
      </c>
      <c r="K1518" s="6">
        <v>304.45308517647101</v>
      </c>
      <c r="L1518">
        <v>2018</v>
      </c>
    </row>
    <row r="1519" spans="1:12">
      <c r="A1519" s="1" t="s">
        <v>11</v>
      </c>
      <c r="B1519" s="1" t="s">
        <v>24</v>
      </c>
      <c r="C1519" s="1">
        <v>29</v>
      </c>
      <c r="D1519" s="1">
        <v>5.4</v>
      </c>
      <c r="E1519" s="1">
        <v>7.4</v>
      </c>
      <c r="F1519" s="1">
        <v>24402.5</v>
      </c>
      <c r="G1519" s="1">
        <v>2.25</v>
      </c>
      <c r="H1519" s="1">
        <v>0.45</v>
      </c>
      <c r="I1519" s="1">
        <v>600</v>
      </c>
      <c r="J1519">
        <v>1420</v>
      </c>
      <c r="K1519" s="6">
        <v>178.198921502941</v>
      </c>
      <c r="L1519">
        <v>2018</v>
      </c>
    </row>
    <row r="1520" spans="1:12">
      <c r="A1520" s="1" t="s">
        <v>11</v>
      </c>
      <c r="B1520" s="1" t="s">
        <v>24</v>
      </c>
      <c r="C1520" s="1">
        <v>28.5</v>
      </c>
      <c r="D1520" s="1">
        <v>6.2</v>
      </c>
      <c r="E1520" s="1">
        <v>7.45</v>
      </c>
      <c r="F1520" s="1">
        <v>4071</v>
      </c>
      <c r="G1520" s="1">
        <v>2.35</v>
      </c>
      <c r="H1520" s="1">
        <v>0.15</v>
      </c>
      <c r="I1520" s="1">
        <v>4010</v>
      </c>
      <c r="J1520">
        <v>6050</v>
      </c>
      <c r="K1520" s="6">
        <v>117.352969032353</v>
      </c>
      <c r="L1520">
        <v>2018</v>
      </c>
    </row>
    <row r="1521" spans="1:12">
      <c r="A1521" s="1" t="s">
        <v>11</v>
      </c>
      <c r="B1521" s="1" t="s">
        <v>24</v>
      </c>
      <c r="C1521" s="1">
        <v>27.7</v>
      </c>
      <c r="D1521" s="1">
        <v>6.9</v>
      </c>
      <c r="E1521" s="1">
        <v>6.65</v>
      </c>
      <c r="F1521" s="1">
        <v>31.5</v>
      </c>
      <c r="G1521" s="1">
        <v>0.75</v>
      </c>
      <c r="H1521" s="1">
        <v>0.05</v>
      </c>
      <c r="I1521" s="1">
        <v>10</v>
      </c>
      <c r="J1521">
        <v>90</v>
      </c>
      <c r="K1521" s="6">
        <v>55.366382261764699</v>
      </c>
      <c r="L1521">
        <v>2018</v>
      </c>
    </row>
    <row r="1522" spans="1:12">
      <c r="A1522" s="1" t="s">
        <v>11</v>
      </c>
      <c r="B1522" s="1" t="s">
        <v>24</v>
      </c>
      <c r="C1522" s="1">
        <v>29</v>
      </c>
      <c r="D1522" s="1">
        <v>6.9</v>
      </c>
      <c r="E1522" s="1">
        <v>7.4</v>
      </c>
      <c r="F1522" s="1">
        <v>4555</v>
      </c>
      <c r="G1522" s="1">
        <v>2</v>
      </c>
      <c r="H1522" s="1">
        <v>0.1</v>
      </c>
      <c r="I1522" s="1">
        <v>300</v>
      </c>
      <c r="J1522">
        <v>470</v>
      </c>
      <c r="K1522" s="6">
        <v>82.504407552941203</v>
      </c>
      <c r="L1522">
        <v>2018</v>
      </c>
    </row>
    <row r="1523" spans="1:12">
      <c r="A1523" s="1" t="s">
        <v>11</v>
      </c>
      <c r="B1523" s="1" t="s">
        <v>24</v>
      </c>
      <c r="C1523" s="1">
        <v>29</v>
      </c>
      <c r="D1523" s="1">
        <v>7.6</v>
      </c>
      <c r="E1523" s="1">
        <v>7.15</v>
      </c>
      <c r="F1523" s="1">
        <v>87</v>
      </c>
      <c r="G1523" s="1">
        <v>0.7</v>
      </c>
      <c r="H1523" s="1">
        <v>0.1</v>
      </c>
      <c r="I1523" s="1">
        <v>370</v>
      </c>
      <c r="J1523">
        <v>720</v>
      </c>
      <c r="K1523" s="6">
        <v>65.394475605882306</v>
      </c>
      <c r="L1523">
        <v>2018</v>
      </c>
    </row>
    <row r="1524" spans="1:12">
      <c r="A1524" s="1" t="s">
        <v>11</v>
      </c>
      <c r="B1524" s="1" t="s">
        <v>24</v>
      </c>
      <c r="C1524" s="1">
        <v>27</v>
      </c>
      <c r="D1524" s="1">
        <v>8.4</v>
      </c>
      <c r="E1524" s="1">
        <v>7.5</v>
      </c>
      <c r="F1524" s="1">
        <v>133</v>
      </c>
      <c r="G1524" s="1">
        <v>1.7</v>
      </c>
      <c r="H1524" s="1">
        <v>1.05</v>
      </c>
      <c r="I1524" s="1">
        <v>190</v>
      </c>
      <c r="J1524">
        <v>365</v>
      </c>
      <c r="K1524" s="6">
        <v>68.977781211764693</v>
      </c>
      <c r="L1524">
        <v>2018</v>
      </c>
    </row>
    <row r="1525" spans="1:12">
      <c r="A1525" s="1" t="s">
        <v>11</v>
      </c>
      <c r="B1525" s="1" t="s">
        <v>24</v>
      </c>
      <c r="C1525" s="1">
        <v>27.5</v>
      </c>
      <c r="D1525" s="1">
        <v>6.75</v>
      </c>
      <c r="E1525" s="1">
        <v>6.75</v>
      </c>
      <c r="F1525" s="1">
        <v>44.5</v>
      </c>
      <c r="G1525" s="1">
        <v>1.25</v>
      </c>
      <c r="H1525" s="1">
        <v>0.55000000000000004</v>
      </c>
      <c r="I1525" s="1">
        <v>2039.5</v>
      </c>
      <c r="J1525">
        <v>4050</v>
      </c>
      <c r="K1525" s="6">
        <v>84.171061820588207</v>
      </c>
      <c r="L1525">
        <v>2018</v>
      </c>
    </row>
    <row r="1526" spans="1:12">
      <c r="A1526" s="1" t="s">
        <v>11</v>
      </c>
      <c r="B1526" s="1" t="s">
        <v>24</v>
      </c>
      <c r="C1526" s="1">
        <v>28.5</v>
      </c>
      <c r="D1526" s="1">
        <v>7</v>
      </c>
      <c r="E1526" s="1">
        <v>6.85</v>
      </c>
      <c r="F1526" s="1">
        <v>28.5</v>
      </c>
      <c r="G1526" s="1">
        <v>1.1499999999999999</v>
      </c>
      <c r="H1526" s="1">
        <v>0.15</v>
      </c>
      <c r="I1526" s="1">
        <v>860</v>
      </c>
      <c r="J1526">
        <v>3174.5</v>
      </c>
      <c r="K1526" s="6">
        <v>79.2520699794118</v>
      </c>
      <c r="L1526">
        <v>2018</v>
      </c>
    </row>
    <row r="1527" spans="1:12">
      <c r="A1527" s="1" t="s">
        <v>11</v>
      </c>
      <c r="B1527" s="1" t="s">
        <v>50</v>
      </c>
      <c r="C1527" s="1">
        <v>25</v>
      </c>
      <c r="D1527" s="1">
        <v>7.95</v>
      </c>
      <c r="E1527" s="1">
        <v>7.95</v>
      </c>
      <c r="F1527" s="1">
        <v>169</v>
      </c>
      <c r="G1527" s="1">
        <v>3.15</v>
      </c>
      <c r="H1527" s="1">
        <v>3</v>
      </c>
      <c r="I1527" s="1">
        <v>86</v>
      </c>
      <c r="J1527">
        <v>855</v>
      </c>
      <c r="K1527" s="6">
        <v>71.854281826470597</v>
      </c>
      <c r="L1527">
        <v>2018</v>
      </c>
    </row>
    <row r="1528" spans="1:12">
      <c r="A1528" s="1" t="s">
        <v>11</v>
      </c>
      <c r="B1528" s="1" t="s">
        <v>50</v>
      </c>
      <c r="C1528" s="1">
        <v>23.5</v>
      </c>
      <c r="D1528" s="1">
        <v>7.35</v>
      </c>
      <c r="E1528" s="1">
        <v>7.45</v>
      </c>
      <c r="F1528" s="1">
        <v>422</v>
      </c>
      <c r="G1528" s="1">
        <v>4.9000000000000004</v>
      </c>
      <c r="H1528" s="1">
        <v>10.45</v>
      </c>
      <c r="I1528" s="1">
        <v>515</v>
      </c>
      <c r="J1528">
        <v>2000</v>
      </c>
      <c r="K1528" s="6">
        <v>78.268617682352897</v>
      </c>
      <c r="L1528">
        <v>2018</v>
      </c>
    </row>
    <row r="1529" spans="1:12">
      <c r="A1529" s="1" t="s">
        <v>11</v>
      </c>
      <c r="B1529" s="1" t="s">
        <v>50</v>
      </c>
      <c r="C1529" s="1">
        <v>21.5</v>
      </c>
      <c r="D1529" s="1">
        <v>8.1</v>
      </c>
      <c r="E1529" s="1">
        <v>8</v>
      </c>
      <c r="F1529" s="1">
        <v>369.5</v>
      </c>
      <c r="G1529" s="1">
        <v>2.85</v>
      </c>
      <c r="H1529" s="1">
        <v>3.65</v>
      </c>
      <c r="I1529" s="1">
        <v>2</v>
      </c>
      <c r="J1529">
        <v>860</v>
      </c>
      <c r="K1529" s="6">
        <v>73.751119855882393</v>
      </c>
      <c r="L1529">
        <v>2018</v>
      </c>
    </row>
    <row r="1530" spans="1:12">
      <c r="A1530" s="1" t="s">
        <v>11</v>
      </c>
      <c r="B1530" s="1" t="s">
        <v>50</v>
      </c>
      <c r="C1530" s="1">
        <v>26.25</v>
      </c>
      <c r="D1530" s="1">
        <v>7.6</v>
      </c>
      <c r="E1530" s="1">
        <v>7.85</v>
      </c>
      <c r="F1530" s="1">
        <v>280.5</v>
      </c>
      <c r="G1530" s="1">
        <v>1.25</v>
      </c>
      <c r="H1530" s="1">
        <v>2.5</v>
      </c>
      <c r="I1530" s="1">
        <v>6</v>
      </c>
      <c r="J1530">
        <v>5149.8500000000004</v>
      </c>
      <c r="K1530" s="6">
        <v>100.785102367647</v>
      </c>
      <c r="L1530">
        <v>2018</v>
      </c>
    </row>
    <row r="1531" spans="1:12">
      <c r="A1531" s="1" t="s">
        <v>11</v>
      </c>
      <c r="B1531" s="1" t="s">
        <v>50</v>
      </c>
      <c r="C1531" s="1">
        <v>24</v>
      </c>
      <c r="D1531" s="1">
        <v>7.25</v>
      </c>
      <c r="E1531" s="1">
        <v>7.8</v>
      </c>
      <c r="F1531" s="1">
        <v>329.5</v>
      </c>
      <c r="G1531" s="1">
        <v>1.55</v>
      </c>
      <c r="H1531" s="1">
        <v>2.1</v>
      </c>
      <c r="I1531" s="1">
        <v>8.5</v>
      </c>
      <c r="J1531">
        <v>5204.8500000000004</v>
      </c>
      <c r="K1531" s="6">
        <v>99.391221338235297</v>
      </c>
      <c r="L1531">
        <v>2018</v>
      </c>
    </row>
    <row r="1532" spans="1:12">
      <c r="A1532" s="1" t="s">
        <v>11</v>
      </c>
      <c r="B1532" s="1" t="s">
        <v>50</v>
      </c>
      <c r="C1532" s="1">
        <v>27</v>
      </c>
      <c r="D1532" s="1">
        <v>6.55</v>
      </c>
      <c r="E1532" s="1">
        <v>8</v>
      </c>
      <c r="F1532" s="1">
        <v>611</v>
      </c>
      <c r="G1532" s="1">
        <v>2.15</v>
      </c>
      <c r="H1532" s="1">
        <v>2.5</v>
      </c>
      <c r="I1532" s="1">
        <v>6</v>
      </c>
      <c r="J1532">
        <v>81.5</v>
      </c>
      <c r="K1532" s="6">
        <v>59.6683373558824</v>
      </c>
      <c r="L1532">
        <v>2018</v>
      </c>
    </row>
    <row r="1533" spans="1:12">
      <c r="A1533" s="1" t="s">
        <v>11</v>
      </c>
      <c r="B1533" s="1" t="s">
        <v>50</v>
      </c>
      <c r="C1533" s="1">
        <v>25</v>
      </c>
      <c r="D1533" s="1">
        <v>6.6</v>
      </c>
      <c r="E1533" s="1">
        <v>7.95</v>
      </c>
      <c r="F1533" s="1">
        <v>654.5</v>
      </c>
      <c r="G1533" s="1">
        <v>1.5</v>
      </c>
      <c r="H1533" s="1">
        <v>1.9</v>
      </c>
      <c r="I1533" s="1">
        <v>2</v>
      </c>
      <c r="J1533">
        <v>67</v>
      </c>
      <c r="K1533" s="6">
        <v>59.613334976470597</v>
      </c>
      <c r="L1533">
        <v>2018</v>
      </c>
    </row>
    <row r="1534" spans="1:12">
      <c r="A1534" s="1" t="s">
        <v>11</v>
      </c>
      <c r="B1534" s="1" t="s">
        <v>50</v>
      </c>
      <c r="C1534" s="1">
        <v>25</v>
      </c>
      <c r="D1534" s="1">
        <v>6.55</v>
      </c>
      <c r="E1534" s="1">
        <v>8.0500000000000007</v>
      </c>
      <c r="F1534" s="1">
        <v>589</v>
      </c>
      <c r="G1534" s="1">
        <v>1.9</v>
      </c>
      <c r="H1534" s="1">
        <v>4</v>
      </c>
      <c r="I1534" s="1">
        <v>2</v>
      </c>
      <c r="J1534">
        <v>67.5</v>
      </c>
      <c r="K1534" s="6">
        <v>59.524867135294102</v>
      </c>
      <c r="L1534">
        <v>2018</v>
      </c>
    </row>
    <row r="1535" spans="1:12">
      <c r="A1535" s="1" t="s">
        <v>11</v>
      </c>
      <c r="B1535" s="1" t="s">
        <v>50</v>
      </c>
      <c r="C1535" s="1">
        <v>25</v>
      </c>
      <c r="D1535" s="1">
        <v>6.55</v>
      </c>
      <c r="E1535" s="1">
        <v>8.3000000000000007</v>
      </c>
      <c r="F1535" s="1">
        <v>627</v>
      </c>
      <c r="G1535" s="1">
        <v>2</v>
      </c>
      <c r="H1535" s="1">
        <v>1.65</v>
      </c>
      <c r="I1535" s="1">
        <v>2</v>
      </c>
      <c r="J1535">
        <v>67</v>
      </c>
      <c r="K1535" s="6">
        <v>60.127717182352903</v>
      </c>
      <c r="L1535">
        <v>2018</v>
      </c>
    </row>
    <row r="1536" spans="1:12">
      <c r="A1536" s="1" t="s">
        <v>11</v>
      </c>
      <c r="B1536" s="1" t="s">
        <v>50</v>
      </c>
      <c r="C1536" s="1">
        <v>26</v>
      </c>
      <c r="D1536" s="1">
        <v>6.2</v>
      </c>
      <c r="E1536" s="1">
        <v>8.3000000000000007</v>
      </c>
      <c r="F1536" s="1">
        <v>482</v>
      </c>
      <c r="G1536" s="1">
        <v>1.7</v>
      </c>
      <c r="H1536" s="1">
        <v>1.8</v>
      </c>
      <c r="I1536" s="1">
        <v>2</v>
      </c>
      <c r="J1536">
        <v>50</v>
      </c>
      <c r="K1536" s="6">
        <v>57.0918021823529</v>
      </c>
      <c r="L1536">
        <v>2018</v>
      </c>
    </row>
    <row r="1537" spans="1:12">
      <c r="A1537" s="1" t="s">
        <v>11</v>
      </c>
      <c r="B1537" s="1" t="s">
        <v>50</v>
      </c>
      <c r="C1537" s="1">
        <v>25.25</v>
      </c>
      <c r="D1537" s="1">
        <v>7</v>
      </c>
      <c r="E1537" s="1">
        <v>7.4</v>
      </c>
      <c r="F1537" s="1">
        <v>465.65</v>
      </c>
      <c r="G1537" s="1">
        <v>1.3</v>
      </c>
      <c r="H1537" s="1">
        <v>1.55</v>
      </c>
      <c r="I1537" s="1">
        <v>4</v>
      </c>
      <c r="J1537">
        <v>40.5</v>
      </c>
      <c r="K1537" s="6">
        <v>59.6075723029412</v>
      </c>
      <c r="L1537">
        <v>2018</v>
      </c>
    </row>
    <row r="1538" spans="1:12">
      <c r="A1538" s="1" t="s">
        <v>11</v>
      </c>
      <c r="B1538" s="1" t="s">
        <v>50</v>
      </c>
      <c r="C1538" s="1">
        <v>23.5</v>
      </c>
      <c r="D1538" s="1">
        <v>6</v>
      </c>
      <c r="E1538" s="1">
        <v>8.1</v>
      </c>
      <c r="F1538" s="1">
        <v>416</v>
      </c>
      <c r="G1538" s="1">
        <v>8.25</v>
      </c>
      <c r="H1538" s="1">
        <v>8.3000000000000007</v>
      </c>
      <c r="I1538" s="1">
        <v>216</v>
      </c>
      <c r="J1538">
        <v>1265</v>
      </c>
      <c r="K1538" s="6">
        <v>67.721945114705903</v>
      </c>
      <c r="L1538">
        <v>2018</v>
      </c>
    </row>
    <row r="1539" spans="1:12">
      <c r="A1539" s="1" t="s">
        <v>11</v>
      </c>
      <c r="B1539" s="1" t="s">
        <v>50</v>
      </c>
      <c r="C1539" s="1">
        <v>24.5</v>
      </c>
      <c r="D1539" s="1">
        <v>7.25</v>
      </c>
      <c r="E1539" s="1">
        <v>7.5</v>
      </c>
      <c r="F1539" s="1">
        <v>332</v>
      </c>
      <c r="G1539" s="1">
        <v>2.1</v>
      </c>
      <c r="H1539" s="1">
        <v>3.45</v>
      </c>
      <c r="I1539" s="1">
        <v>141</v>
      </c>
      <c r="J1539">
        <v>814</v>
      </c>
      <c r="K1539" s="6">
        <v>66.824962411764702</v>
      </c>
      <c r="L1539">
        <v>2018</v>
      </c>
    </row>
    <row r="1540" spans="1:12">
      <c r="A1540" s="1" t="s">
        <v>11</v>
      </c>
      <c r="B1540" s="1" t="s">
        <v>50</v>
      </c>
      <c r="C1540" s="1">
        <v>23.5</v>
      </c>
      <c r="D1540" s="1">
        <v>7.65</v>
      </c>
      <c r="E1540" s="1">
        <v>7.75</v>
      </c>
      <c r="F1540" s="1">
        <v>241</v>
      </c>
      <c r="G1540" s="1">
        <v>10.7</v>
      </c>
      <c r="H1540" s="1">
        <v>4.75</v>
      </c>
      <c r="I1540" s="1">
        <v>176</v>
      </c>
      <c r="J1540">
        <v>855</v>
      </c>
      <c r="K1540" s="6">
        <v>73.841362258823494</v>
      </c>
      <c r="L1540">
        <v>2018</v>
      </c>
    </row>
    <row r="1541" spans="1:12">
      <c r="A1541" s="1" t="s">
        <v>11</v>
      </c>
      <c r="B1541" s="1" t="s">
        <v>50</v>
      </c>
      <c r="C1541" s="1">
        <v>23.5</v>
      </c>
      <c r="D1541" s="1">
        <v>7.85</v>
      </c>
      <c r="E1541" s="1">
        <v>7.9</v>
      </c>
      <c r="F1541" s="1">
        <v>349</v>
      </c>
      <c r="G1541" s="1">
        <v>1.95</v>
      </c>
      <c r="H1541" s="1">
        <v>3.45</v>
      </c>
      <c r="I1541" s="1">
        <v>461</v>
      </c>
      <c r="J1541">
        <v>855</v>
      </c>
      <c r="K1541" s="6">
        <v>71.484505997058804</v>
      </c>
      <c r="L1541">
        <v>2018</v>
      </c>
    </row>
    <row r="1542" spans="1:12">
      <c r="A1542" s="1" t="s">
        <v>11</v>
      </c>
      <c r="B1542" s="1" t="s">
        <v>50</v>
      </c>
      <c r="C1542" s="1">
        <v>25.5</v>
      </c>
      <c r="D1542" s="1">
        <v>7.8</v>
      </c>
      <c r="E1542" s="1">
        <v>7.9</v>
      </c>
      <c r="F1542" s="1">
        <v>189.5</v>
      </c>
      <c r="G1542" s="1">
        <v>5.35</v>
      </c>
      <c r="H1542" s="1">
        <v>5</v>
      </c>
      <c r="I1542" s="1">
        <v>2</v>
      </c>
      <c r="J1542">
        <v>87</v>
      </c>
      <c r="K1542" s="6">
        <v>66.514560997058794</v>
      </c>
      <c r="L1542">
        <v>2018</v>
      </c>
    </row>
    <row r="1543" spans="1:12">
      <c r="A1543" s="1" t="s">
        <v>11</v>
      </c>
      <c r="B1543" s="1" t="s">
        <v>50</v>
      </c>
      <c r="C1543" s="1">
        <v>22.5</v>
      </c>
      <c r="D1543" s="1">
        <v>5.3</v>
      </c>
      <c r="E1543" s="1">
        <v>8</v>
      </c>
      <c r="F1543" s="1">
        <v>372.5</v>
      </c>
      <c r="G1543" s="1">
        <v>2.4500000000000002</v>
      </c>
      <c r="H1543" s="1">
        <v>4.5999999999999996</v>
      </c>
      <c r="I1543" s="1">
        <v>176</v>
      </c>
      <c r="J1543">
        <v>855</v>
      </c>
      <c r="K1543" s="6">
        <v>57.101462355882298</v>
      </c>
      <c r="L1543">
        <v>2018</v>
      </c>
    </row>
    <row r="1544" spans="1:12">
      <c r="A1544" s="1" t="s">
        <v>11</v>
      </c>
      <c r="B1544" s="1" t="s">
        <v>50</v>
      </c>
      <c r="C1544" s="1">
        <v>21.5</v>
      </c>
      <c r="D1544" s="1">
        <v>7.45</v>
      </c>
      <c r="E1544" s="1">
        <v>8.0500000000000007</v>
      </c>
      <c r="F1544" s="1">
        <v>615</v>
      </c>
      <c r="G1544" s="1">
        <v>1.65</v>
      </c>
      <c r="H1544" s="1">
        <v>1.5</v>
      </c>
      <c r="I1544" s="1">
        <v>2</v>
      </c>
      <c r="J1544">
        <v>33</v>
      </c>
      <c r="K1544" s="6">
        <v>64.428121385294105</v>
      </c>
      <c r="L1544">
        <v>2018</v>
      </c>
    </row>
    <row r="1545" spans="1:12">
      <c r="A1545" s="1" t="s">
        <v>11</v>
      </c>
      <c r="B1545" s="1" t="s">
        <v>50</v>
      </c>
      <c r="C1545" s="1">
        <v>26</v>
      </c>
      <c r="D1545" s="1">
        <v>7.05</v>
      </c>
      <c r="E1545" s="1">
        <v>8.25</v>
      </c>
      <c r="F1545" s="1">
        <v>535.5</v>
      </c>
      <c r="G1545" s="1">
        <v>1.5</v>
      </c>
      <c r="H1545" s="1">
        <v>0.85</v>
      </c>
      <c r="I1545" s="1">
        <v>2</v>
      </c>
      <c r="J1545">
        <v>55</v>
      </c>
      <c r="K1545" s="6">
        <v>62.140232052941201</v>
      </c>
      <c r="L1545">
        <v>2018</v>
      </c>
    </row>
    <row r="1546" spans="1:12">
      <c r="A1546" s="1" t="s">
        <v>11</v>
      </c>
      <c r="B1546" s="1" t="s">
        <v>26</v>
      </c>
      <c r="C1546" s="1">
        <v>23.9</v>
      </c>
      <c r="D1546" s="1">
        <v>6.85</v>
      </c>
      <c r="E1546" s="1">
        <v>7.15</v>
      </c>
      <c r="F1546" s="1">
        <v>318</v>
      </c>
      <c r="G1546" s="1">
        <v>3.2</v>
      </c>
      <c r="H1546" s="1">
        <v>3.5000000000000003E-2</v>
      </c>
      <c r="I1546" s="1">
        <v>724.45</v>
      </c>
      <c r="J1546">
        <v>130</v>
      </c>
      <c r="K1546" s="6">
        <v>58.992267775882397</v>
      </c>
      <c r="L1546">
        <v>2018</v>
      </c>
    </row>
    <row r="1547" spans="1:12">
      <c r="A1547" s="1" t="s">
        <v>11</v>
      </c>
      <c r="B1547" s="1" t="s">
        <v>26</v>
      </c>
      <c r="C1547" s="1">
        <v>23.4</v>
      </c>
      <c r="D1547" s="1">
        <v>6.45</v>
      </c>
      <c r="E1547" s="1">
        <v>7.4</v>
      </c>
      <c r="F1547" s="1">
        <v>325.5</v>
      </c>
      <c r="G1547" s="1">
        <v>2.95</v>
      </c>
      <c r="H1547" s="1">
        <v>0.04</v>
      </c>
      <c r="I1547" s="1">
        <v>724.45</v>
      </c>
      <c r="J1547">
        <v>32.5</v>
      </c>
      <c r="K1547" s="6">
        <v>56.343139582941198</v>
      </c>
      <c r="L1547">
        <v>2018</v>
      </c>
    </row>
    <row r="1548" spans="1:12">
      <c r="A1548" s="1" t="s">
        <v>11</v>
      </c>
      <c r="B1548" s="1" t="s">
        <v>26</v>
      </c>
      <c r="C1548" s="1">
        <v>24.2</v>
      </c>
      <c r="D1548" s="1">
        <v>7.9</v>
      </c>
      <c r="E1548" s="1">
        <v>7.6</v>
      </c>
      <c r="F1548" s="1">
        <v>317.5</v>
      </c>
      <c r="G1548" s="1">
        <v>4.45</v>
      </c>
      <c r="H1548" s="1">
        <v>0.04</v>
      </c>
      <c r="I1548" s="1">
        <v>724.45</v>
      </c>
      <c r="J1548">
        <v>68</v>
      </c>
      <c r="K1548" s="6">
        <v>66.246729200588206</v>
      </c>
      <c r="L1548">
        <v>2018</v>
      </c>
    </row>
    <row r="1549" spans="1:12">
      <c r="A1549" s="1" t="s">
        <v>11</v>
      </c>
      <c r="B1549" s="1" t="s">
        <v>26</v>
      </c>
      <c r="C1549" s="1">
        <v>24.2</v>
      </c>
      <c r="D1549" s="1">
        <v>7.2</v>
      </c>
      <c r="E1549" s="1">
        <v>7.4</v>
      </c>
      <c r="F1549" s="1">
        <v>332.5</v>
      </c>
      <c r="G1549" s="1">
        <v>2.85</v>
      </c>
      <c r="H1549" s="1">
        <v>3.5000000000000003E-2</v>
      </c>
      <c r="I1549" s="1">
        <v>724.45</v>
      </c>
      <c r="J1549">
        <v>57.5</v>
      </c>
      <c r="K1549" s="6">
        <v>60.9283500729412</v>
      </c>
      <c r="L1549">
        <v>2018</v>
      </c>
    </row>
    <row r="1550" spans="1:12">
      <c r="A1550" s="1" t="s">
        <v>11</v>
      </c>
      <c r="B1550" s="1" t="s">
        <v>26</v>
      </c>
      <c r="C1550" s="1">
        <v>24.3</v>
      </c>
      <c r="D1550" s="1">
        <v>4.8499999999999996</v>
      </c>
      <c r="E1550" s="1">
        <v>7.15</v>
      </c>
      <c r="F1550" s="1">
        <v>262</v>
      </c>
      <c r="G1550" s="1">
        <v>4.1500000000000004</v>
      </c>
      <c r="H1550" s="1">
        <v>3.5000000000000003E-2</v>
      </c>
      <c r="I1550" s="1">
        <v>724.45</v>
      </c>
      <c r="J1550">
        <v>184</v>
      </c>
      <c r="K1550" s="6">
        <v>47.8044722258824</v>
      </c>
      <c r="L1550">
        <v>2018</v>
      </c>
    </row>
    <row r="1551" spans="1:12">
      <c r="A1551" s="1" t="s">
        <v>11</v>
      </c>
      <c r="B1551" s="1" t="s">
        <v>27</v>
      </c>
      <c r="C1551" s="1">
        <v>20</v>
      </c>
      <c r="D1551" s="1">
        <v>7.15</v>
      </c>
      <c r="E1551" s="1">
        <v>8.4</v>
      </c>
      <c r="F1551" s="1">
        <v>110</v>
      </c>
      <c r="G1551" s="1">
        <v>5.3</v>
      </c>
      <c r="H1551" s="1">
        <v>1.1000000000000001</v>
      </c>
      <c r="I1551" s="1">
        <v>1850</v>
      </c>
      <c r="J1551">
        <v>4000</v>
      </c>
      <c r="K1551" s="6">
        <v>91.861300441176496</v>
      </c>
      <c r="L1551">
        <v>2018</v>
      </c>
    </row>
    <row r="1552" spans="1:12">
      <c r="A1552" s="1" t="s">
        <v>11</v>
      </c>
      <c r="B1552" s="1" t="s">
        <v>27</v>
      </c>
      <c r="C1552" s="1">
        <v>15.5</v>
      </c>
      <c r="D1552" s="1">
        <v>7.6</v>
      </c>
      <c r="E1552" s="1">
        <v>7.55</v>
      </c>
      <c r="F1552" s="1">
        <v>157.5</v>
      </c>
      <c r="G1552" s="1">
        <v>5</v>
      </c>
      <c r="H1552" s="1">
        <v>0.35</v>
      </c>
      <c r="I1552" s="1">
        <v>1245</v>
      </c>
      <c r="J1552">
        <v>3300</v>
      </c>
      <c r="K1552" s="6">
        <v>87.668899141176496</v>
      </c>
      <c r="L1552">
        <v>2018</v>
      </c>
    </row>
    <row r="1553" spans="1:12">
      <c r="A1553" s="1" t="s">
        <v>11</v>
      </c>
      <c r="B1553" s="1" t="s">
        <v>27</v>
      </c>
      <c r="C1553" s="1">
        <v>16.5</v>
      </c>
      <c r="D1553" s="1">
        <v>7.2</v>
      </c>
      <c r="E1553" s="1">
        <v>7</v>
      </c>
      <c r="F1553" s="1">
        <v>49.5</v>
      </c>
      <c r="G1553" s="1">
        <v>1.8</v>
      </c>
      <c r="H1553" s="1">
        <v>0.55000000000000004</v>
      </c>
      <c r="I1553" s="1">
        <v>19</v>
      </c>
      <c r="J1553">
        <v>100</v>
      </c>
      <c r="K1553" s="6">
        <v>58.552579517647096</v>
      </c>
      <c r="L1553">
        <v>2018</v>
      </c>
    </row>
    <row r="1554" spans="1:12">
      <c r="A1554" s="1" t="s">
        <v>11</v>
      </c>
      <c r="B1554" s="1" t="s">
        <v>27</v>
      </c>
      <c r="C1554" s="1">
        <v>19.5</v>
      </c>
      <c r="D1554" s="1">
        <v>5.35</v>
      </c>
      <c r="E1554" s="1">
        <v>7.55</v>
      </c>
      <c r="F1554" s="1">
        <v>120</v>
      </c>
      <c r="G1554" s="1">
        <v>7.3</v>
      </c>
      <c r="H1554" s="1">
        <v>1.3</v>
      </c>
      <c r="I1554" s="1">
        <v>2350</v>
      </c>
      <c r="J1554">
        <v>4700</v>
      </c>
      <c r="K1554" s="6">
        <v>85.724738841176503</v>
      </c>
      <c r="L1554">
        <v>2018</v>
      </c>
    </row>
    <row r="1555" spans="1:12">
      <c r="A1555" s="1" t="s">
        <v>11</v>
      </c>
      <c r="B1555" s="1" t="s">
        <v>27</v>
      </c>
      <c r="C1555" s="1">
        <v>19</v>
      </c>
      <c r="D1555" s="1">
        <v>8.0500000000000007</v>
      </c>
      <c r="E1555" s="1">
        <v>8.5</v>
      </c>
      <c r="F1555" s="1">
        <v>103</v>
      </c>
      <c r="G1555" s="1">
        <v>6.3</v>
      </c>
      <c r="H1555" s="1">
        <v>1</v>
      </c>
      <c r="I1555" s="1">
        <v>1700</v>
      </c>
      <c r="J1555">
        <v>3500</v>
      </c>
      <c r="K1555" s="6">
        <v>94.134971300000004</v>
      </c>
      <c r="L1555">
        <v>2018</v>
      </c>
    </row>
    <row r="1556" spans="1:12">
      <c r="A1556" s="1" t="s">
        <v>11</v>
      </c>
      <c r="B1556" s="1" t="s">
        <v>27</v>
      </c>
      <c r="C1556" s="1">
        <v>20.5</v>
      </c>
      <c r="D1556" s="1">
        <v>4.5999999999999996</v>
      </c>
      <c r="E1556" s="1">
        <v>8.35</v>
      </c>
      <c r="F1556" s="1">
        <v>111.5</v>
      </c>
      <c r="G1556" s="1">
        <v>6</v>
      </c>
      <c r="H1556" s="1">
        <v>0.65</v>
      </c>
      <c r="I1556" s="1">
        <v>1750</v>
      </c>
      <c r="J1556">
        <v>3400</v>
      </c>
      <c r="K1556" s="6">
        <v>72.652609211764698</v>
      </c>
      <c r="L1556">
        <v>2018</v>
      </c>
    </row>
    <row r="1557" spans="1:12">
      <c r="A1557" s="1" t="s">
        <v>11</v>
      </c>
      <c r="B1557" s="1" t="s">
        <v>27</v>
      </c>
      <c r="C1557" s="1">
        <v>22.5</v>
      </c>
      <c r="D1557" s="1">
        <v>6.9</v>
      </c>
      <c r="E1557" s="1">
        <v>7.1</v>
      </c>
      <c r="F1557" s="1">
        <v>71.5</v>
      </c>
      <c r="G1557" s="1">
        <v>1.7</v>
      </c>
      <c r="H1557" s="1">
        <v>0.35</v>
      </c>
      <c r="I1557" s="1">
        <v>30</v>
      </c>
      <c r="J1557">
        <v>147</v>
      </c>
      <c r="K1557" s="6">
        <v>57.382865076470601</v>
      </c>
      <c r="L1557">
        <v>2018</v>
      </c>
    </row>
    <row r="1558" spans="1:12">
      <c r="A1558" s="1" t="s">
        <v>11</v>
      </c>
      <c r="B1558" s="1" t="s">
        <v>29</v>
      </c>
      <c r="C1558" s="1">
        <v>29</v>
      </c>
      <c r="D1558" s="1">
        <v>4.95</v>
      </c>
      <c r="E1558" s="1">
        <v>7.5</v>
      </c>
      <c r="F1558" s="1">
        <v>113.5</v>
      </c>
      <c r="G1558" s="1">
        <v>5.6</v>
      </c>
      <c r="H1558" s="1">
        <v>0.45</v>
      </c>
      <c r="I1558" s="1">
        <v>724.45</v>
      </c>
      <c r="J1558">
        <v>5884.85</v>
      </c>
      <c r="K1558" s="6">
        <v>91.071921411764706</v>
      </c>
      <c r="L1558">
        <v>2018</v>
      </c>
    </row>
    <row r="1559" spans="1:12">
      <c r="A1559" s="1" t="s">
        <v>11</v>
      </c>
      <c r="B1559" s="1" t="s">
        <v>29</v>
      </c>
      <c r="C1559" s="1">
        <v>28.45</v>
      </c>
      <c r="D1559" s="1">
        <v>5.2</v>
      </c>
      <c r="E1559" s="1">
        <v>7.75</v>
      </c>
      <c r="F1559" s="1">
        <v>116.5</v>
      </c>
      <c r="G1559" s="1">
        <v>3.4</v>
      </c>
      <c r="H1559" s="1">
        <v>0.45</v>
      </c>
      <c r="I1559" s="1">
        <v>724.45</v>
      </c>
      <c r="J1559">
        <v>5884.85</v>
      </c>
      <c r="K1559" s="6">
        <v>91.988564858823494</v>
      </c>
      <c r="L1559">
        <v>2018</v>
      </c>
    </row>
    <row r="1560" spans="1:12">
      <c r="A1560" s="1" t="s">
        <v>11</v>
      </c>
      <c r="B1560" s="1" t="s">
        <v>30</v>
      </c>
      <c r="C1560" s="1">
        <v>28</v>
      </c>
      <c r="D1560" s="1">
        <v>6.6</v>
      </c>
      <c r="E1560" s="1">
        <v>7.85</v>
      </c>
      <c r="F1560" s="1">
        <v>28635</v>
      </c>
      <c r="G1560" s="1">
        <v>1.85</v>
      </c>
      <c r="H1560" s="1">
        <v>1.05</v>
      </c>
      <c r="I1560" s="1">
        <v>4601</v>
      </c>
      <c r="J1560">
        <v>4601</v>
      </c>
      <c r="K1560" s="6">
        <v>230.20183356764699</v>
      </c>
      <c r="L1560">
        <v>2018</v>
      </c>
    </row>
    <row r="1561" spans="1:12">
      <c r="A1561" s="1" t="s">
        <v>11</v>
      </c>
      <c r="B1561" s="1" t="s">
        <v>30</v>
      </c>
      <c r="C1561" s="1">
        <v>27.5</v>
      </c>
      <c r="D1561" s="1">
        <v>7.7</v>
      </c>
      <c r="E1561" s="1">
        <v>7.55</v>
      </c>
      <c r="F1561" s="1">
        <v>176.5</v>
      </c>
      <c r="G1561" s="1">
        <v>2.4500000000000002</v>
      </c>
      <c r="H1561" s="1">
        <v>0.75</v>
      </c>
      <c r="I1561" s="1">
        <v>1760</v>
      </c>
      <c r="J1561">
        <v>4715</v>
      </c>
      <c r="K1561" s="6">
        <v>97.537652891176506</v>
      </c>
      <c r="L1561">
        <v>2018</v>
      </c>
    </row>
    <row r="1562" spans="1:12">
      <c r="A1562" s="1" t="s">
        <v>11</v>
      </c>
      <c r="B1562" s="1" t="s">
        <v>30</v>
      </c>
      <c r="C1562" s="1">
        <v>18.5</v>
      </c>
      <c r="D1562" s="1">
        <v>8.6</v>
      </c>
      <c r="E1562" s="1">
        <v>8.5</v>
      </c>
      <c r="F1562" s="1">
        <v>22235</v>
      </c>
      <c r="G1562" s="1">
        <v>1.1499999999999999</v>
      </c>
      <c r="H1562" s="1">
        <v>0.95</v>
      </c>
      <c r="I1562" s="1">
        <v>1101</v>
      </c>
      <c r="J1562">
        <v>6834.85</v>
      </c>
      <c r="K1562" s="6">
        <v>227.98975354999999</v>
      </c>
      <c r="L1562">
        <v>2018</v>
      </c>
    </row>
    <row r="1563" spans="1:12">
      <c r="A1563" s="1" t="s">
        <v>11</v>
      </c>
      <c r="B1563" s="1" t="s">
        <v>30</v>
      </c>
      <c r="C1563" s="1">
        <v>18.5</v>
      </c>
      <c r="D1563" s="1">
        <v>8.5</v>
      </c>
      <c r="E1563" s="1">
        <v>7.9</v>
      </c>
      <c r="F1563" s="1">
        <v>628.5</v>
      </c>
      <c r="G1563" s="1">
        <v>10.65</v>
      </c>
      <c r="H1563" s="1">
        <v>2.5499999999999998</v>
      </c>
      <c r="I1563" s="1">
        <v>1660</v>
      </c>
      <c r="J1563">
        <v>5520</v>
      </c>
      <c r="K1563" s="6">
        <v>115.23382539705899</v>
      </c>
      <c r="L1563">
        <v>2018</v>
      </c>
    </row>
    <row r="1564" spans="1:12">
      <c r="A1564" s="1" t="s">
        <v>11</v>
      </c>
      <c r="B1564" s="1" t="s">
        <v>30</v>
      </c>
      <c r="C1564" s="1">
        <v>27.5</v>
      </c>
      <c r="D1564" s="1">
        <v>7.85</v>
      </c>
      <c r="E1564" s="1">
        <v>7.35</v>
      </c>
      <c r="F1564" s="1">
        <v>172</v>
      </c>
      <c r="G1564" s="1">
        <v>2.4500000000000002</v>
      </c>
      <c r="H1564" s="1">
        <v>2.15</v>
      </c>
      <c r="I1564" s="1">
        <v>1210</v>
      </c>
      <c r="J1564">
        <v>1439</v>
      </c>
      <c r="K1564" s="6">
        <v>73.962397073529402</v>
      </c>
      <c r="L1564">
        <v>2018</v>
      </c>
    </row>
    <row r="1565" spans="1:12">
      <c r="A1565" s="1" t="s">
        <v>11</v>
      </c>
      <c r="B1565" s="1" t="s">
        <v>30</v>
      </c>
      <c r="C1565" s="1">
        <v>27</v>
      </c>
      <c r="D1565" s="1">
        <v>6.4</v>
      </c>
      <c r="E1565" s="1">
        <v>7.5</v>
      </c>
      <c r="F1565" s="1">
        <v>152.5</v>
      </c>
      <c r="G1565" s="1">
        <v>2.4500000000000002</v>
      </c>
      <c r="H1565" s="1">
        <v>0.85</v>
      </c>
      <c r="I1565" s="1">
        <v>1210</v>
      </c>
      <c r="J1565">
        <v>2739</v>
      </c>
      <c r="K1565" s="6">
        <v>75.125749561764707</v>
      </c>
      <c r="L1565">
        <v>2018</v>
      </c>
    </row>
    <row r="1566" spans="1:12">
      <c r="A1566" s="1" t="s">
        <v>11</v>
      </c>
      <c r="B1566" s="1" t="s">
        <v>30</v>
      </c>
      <c r="C1566" s="1">
        <v>27.5</v>
      </c>
      <c r="D1566" s="1">
        <v>7.9</v>
      </c>
      <c r="E1566" s="1">
        <v>7.55</v>
      </c>
      <c r="F1566" s="1">
        <v>155.5</v>
      </c>
      <c r="G1566" s="1">
        <v>2.8</v>
      </c>
      <c r="H1566" s="1">
        <v>1.25</v>
      </c>
      <c r="I1566" s="1">
        <v>1760</v>
      </c>
      <c r="J1566">
        <v>4646.5</v>
      </c>
      <c r="K1566" s="6">
        <v>98.309288741176502</v>
      </c>
      <c r="L1566">
        <v>2018</v>
      </c>
    </row>
    <row r="1567" spans="1:12">
      <c r="A1567" s="1" t="s">
        <v>11</v>
      </c>
      <c r="B1567" s="1" t="s">
        <v>44</v>
      </c>
      <c r="C1567" s="1">
        <v>32</v>
      </c>
      <c r="D1567" s="1">
        <v>37</v>
      </c>
      <c r="E1567" s="1">
        <v>8.6999999999999993</v>
      </c>
      <c r="F1567" s="1">
        <v>434</v>
      </c>
      <c r="G1567" s="1">
        <v>1.5</v>
      </c>
      <c r="H1567" s="1">
        <v>0.6</v>
      </c>
      <c r="I1567" s="1">
        <v>22</v>
      </c>
      <c r="J1567">
        <v>200</v>
      </c>
      <c r="K1567" s="6">
        <v>239.96609781764701</v>
      </c>
      <c r="L1567">
        <v>2018</v>
      </c>
    </row>
    <row r="1568" spans="1:12">
      <c r="A1568" s="1" t="s">
        <v>11</v>
      </c>
      <c r="B1568" s="1" t="s">
        <v>44</v>
      </c>
      <c r="C1568" s="1">
        <v>31.5</v>
      </c>
      <c r="D1568" s="1">
        <v>7.2</v>
      </c>
      <c r="E1568" s="1">
        <v>7.55</v>
      </c>
      <c r="F1568" s="1">
        <v>541.5</v>
      </c>
      <c r="G1568" s="1">
        <v>1.5</v>
      </c>
      <c r="H1568" s="1">
        <v>0.85</v>
      </c>
      <c r="I1568" s="1">
        <v>53.5</v>
      </c>
      <c r="J1568">
        <v>175</v>
      </c>
      <c r="K1568" s="6">
        <v>62.5098896411765</v>
      </c>
      <c r="L1568">
        <v>2018</v>
      </c>
    </row>
    <row r="1569" spans="1:12">
      <c r="A1569" s="1" t="s">
        <v>11</v>
      </c>
      <c r="B1569" s="1" t="s">
        <v>32</v>
      </c>
      <c r="C1569" s="1">
        <v>22</v>
      </c>
      <c r="D1569" s="1">
        <v>6.95</v>
      </c>
      <c r="E1569" s="1">
        <v>7.4</v>
      </c>
      <c r="F1569" s="1">
        <v>275.5</v>
      </c>
      <c r="G1569" s="1">
        <v>2.2999999999999998</v>
      </c>
      <c r="H1569" s="1">
        <v>1.1499999999999999</v>
      </c>
      <c r="I1569" s="1">
        <v>1215</v>
      </c>
      <c r="J1569">
        <v>2595</v>
      </c>
      <c r="K1569" s="6">
        <v>77.648349452941204</v>
      </c>
      <c r="L1569">
        <v>2018</v>
      </c>
    </row>
    <row r="1570" spans="1:12">
      <c r="A1570" s="1" t="s">
        <v>11</v>
      </c>
      <c r="B1570" s="1" t="s">
        <v>32</v>
      </c>
      <c r="C1570" s="1">
        <v>23</v>
      </c>
      <c r="D1570" s="1">
        <v>7.05</v>
      </c>
      <c r="E1570" s="1">
        <v>7.45</v>
      </c>
      <c r="F1570" s="1">
        <v>284</v>
      </c>
      <c r="G1570" s="1">
        <v>2.2999999999999998</v>
      </c>
      <c r="H1570" s="1">
        <v>1.05</v>
      </c>
      <c r="I1570" s="1">
        <v>1165</v>
      </c>
      <c r="J1570">
        <v>2395</v>
      </c>
      <c r="K1570" s="6">
        <v>76.902874282352897</v>
      </c>
      <c r="L1570">
        <v>2018</v>
      </c>
    </row>
    <row r="1571" spans="1:12">
      <c r="A1571" s="1" t="s">
        <v>11</v>
      </c>
      <c r="B1571" s="1" t="s">
        <v>32</v>
      </c>
      <c r="C1571" s="1">
        <v>20</v>
      </c>
      <c r="D1571" s="1">
        <v>8.0500000000000007</v>
      </c>
      <c r="E1571" s="1">
        <v>7.55</v>
      </c>
      <c r="F1571" s="1">
        <v>185</v>
      </c>
      <c r="G1571" s="1">
        <v>8.5</v>
      </c>
      <c r="H1571" s="1">
        <v>0.9</v>
      </c>
      <c r="I1571" s="1">
        <v>56</v>
      </c>
      <c r="J1571">
        <v>105</v>
      </c>
      <c r="K1571" s="6">
        <v>68.688180241176497</v>
      </c>
      <c r="L1571">
        <v>2018</v>
      </c>
    </row>
    <row r="1572" spans="1:12">
      <c r="A1572" s="1" t="s">
        <v>11</v>
      </c>
      <c r="B1572" s="1" t="s">
        <v>33</v>
      </c>
      <c r="C1572" s="1">
        <v>24</v>
      </c>
      <c r="D1572" s="1">
        <v>6.6</v>
      </c>
      <c r="E1572" s="1">
        <v>8.4</v>
      </c>
      <c r="F1572" s="1">
        <v>615</v>
      </c>
      <c r="G1572" s="1">
        <v>1.45</v>
      </c>
      <c r="H1572" s="1">
        <v>2.4</v>
      </c>
      <c r="I1572" s="1">
        <v>190.5</v>
      </c>
      <c r="J1572">
        <v>89</v>
      </c>
      <c r="K1572" s="6">
        <v>60.503196691176498</v>
      </c>
      <c r="L1572">
        <v>2018</v>
      </c>
    </row>
    <row r="1573" spans="1:12">
      <c r="A1573" s="1" t="s">
        <v>11</v>
      </c>
      <c r="B1573" s="1" t="s">
        <v>33</v>
      </c>
      <c r="C1573" s="1">
        <v>23</v>
      </c>
      <c r="D1573" s="1">
        <v>5.75</v>
      </c>
      <c r="E1573" s="1">
        <v>8.35</v>
      </c>
      <c r="F1573" s="1">
        <v>1270</v>
      </c>
      <c r="G1573" s="1">
        <v>2.85</v>
      </c>
      <c r="H1573" s="1">
        <v>1.35</v>
      </c>
      <c r="I1573" s="1">
        <v>21</v>
      </c>
      <c r="J1573">
        <v>89</v>
      </c>
      <c r="K1573" s="6">
        <v>59.235494461764702</v>
      </c>
      <c r="L1573">
        <v>2018</v>
      </c>
    </row>
    <row r="1574" spans="1:12">
      <c r="A1574" s="1" t="s">
        <v>11</v>
      </c>
      <c r="B1574" s="1" t="s">
        <v>33</v>
      </c>
      <c r="C1574" s="1">
        <v>23.5</v>
      </c>
      <c r="D1574" s="1">
        <v>4</v>
      </c>
      <c r="E1574" s="1">
        <v>7.3</v>
      </c>
      <c r="F1574" s="1">
        <v>540</v>
      </c>
      <c r="G1574" s="1">
        <v>5.55</v>
      </c>
      <c r="H1574" s="1">
        <v>2.1</v>
      </c>
      <c r="I1574" s="1">
        <v>13.5</v>
      </c>
      <c r="J1574">
        <v>67</v>
      </c>
      <c r="K1574" s="6">
        <v>44.4166225441177</v>
      </c>
      <c r="L1574">
        <v>2018</v>
      </c>
    </row>
    <row r="1575" spans="1:12">
      <c r="A1575" s="1" t="s">
        <v>11</v>
      </c>
      <c r="B1575" s="1" t="s">
        <v>33</v>
      </c>
      <c r="C1575" s="1">
        <v>23.5</v>
      </c>
      <c r="D1575" s="1">
        <v>6.7</v>
      </c>
      <c r="E1575" s="1">
        <v>8.3000000000000007</v>
      </c>
      <c r="F1575" s="1">
        <v>695</v>
      </c>
      <c r="G1575" s="1">
        <v>2.1</v>
      </c>
      <c r="H1575" s="1">
        <v>2.4</v>
      </c>
      <c r="I1575" s="1">
        <v>15.5</v>
      </c>
      <c r="J1575">
        <v>112.5</v>
      </c>
      <c r="K1575" s="6">
        <v>61.772748782352899</v>
      </c>
      <c r="L1575">
        <v>2018</v>
      </c>
    </row>
    <row r="1576" spans="1:12">
      <c r="A1576" s="1" t="s">
        <v>11</v>
      </c>
      <c r="B1576" s="1" t="s">
        <v>33</v>
      </c>
      <c r="C1576" s="1">
        <v>27.6</v>
      </c>
      <c r="D1576" s="1">
        <v>7.25</v>
      </c>
      <c r="E1576" s="1">
        <v>8.1999999999999993</v>
      </c>
      <c r="F1576" s="1">
        <v>305</v>
      </c>
      <c r="G1576" s="1">
        <v>1.65</v>
      </c>
      <c r="H1576" s="1">
        <v>2.9</v>
      </c>
      <c r="I1576" s="1">
        <v>7.5</v>
      </c>
      <c r="J1576">
        <v>17.5</v>
      </c>
      <c r="K1576" s="6">
        <v>62.003266773529397</v>
      </c>
      <c r="L1576">
        <v>2018</v>
      </c>
    </row>
    <row r="1577" spans="1:12">
      <c r="A1577" s="1" t="s">
        <v>11</v>
      </c>
      <c r="B1577" s="1" t="s">
        <v>33</v>
      </c>
      <c r="C1577" s="1">
        <v>18.75</v>
      </c>
      <c r="D1577" s="1">
        <v>5.55</v>
      </c>
      <c r="E1577" s="1">
        <v>7.7</v>
      </c>
      <c r="F1577" s="1">
        <v>270</v>
      </c>
      <c r="G1577" s="1">
        <v>1.5</v>
      </c>
      <c r="H1577" s="1">
        <v>2.4500000000000002</v>
      </c>
      <c r="I1577" s="1">
        <v>9</v>
      </c>
      <c r="J1577">
        <v>17.5</v>
      </c>
      <c r="K1577" s="6">
        <v>50.7025759294118</v>
      </c>
      <c r="L1577">
        <v>2018</v>
      </c>
    </row>
    <row r="1578" spans="1:12">
      <c r="A1578" s="1" t="s">
        <v>11</v>
      </c>
      <c r="B1578" s="1" t="s">
        <v>33</v>
      </c>
      <c r="C1578" s="1">
        <v>24.5</v>
      </c>
      <c r="D1578" s="1">
        <v>4.05</v>
      </c>
      <c r="E1578" s="1">
        <v>7.85</v>
      </c>
      <c r="F1578" s="1">
        <v>600</v>
      </c>
      <c r="G1578" s="1">
        <v>2.2999999999999998</v>
      </c>
      <c r="H1578" s="1">
        <v>2.25</v>
      </c>
      <c r="I1578" s="1">
        <v>35.5</v>
      </c>
      <c r="J1578">
        <v>85</v>
      </c>
      <c r="K1578" s="6">
        <v>44.6726329176471</v>
      </c>
      <c r="L1578">
        <v>2018</v>
      </c>
    </row>
    <row r="1579" spans="1:12">
      <c r="A1579" s="1" t="s">
        <v>11</v>
      </c>
      <c r="B1579" s="1" t="s">
        <v>33</v>
      </c>
      <c r="C1579" s="1">
        <v>25</v>
      </c>
      <c r="D1579" s="1">
        <v>6.35</v>
      </c>
      <c r="E1579" s="1">
        <v>7.8</v>
      </c>
      <c r="F1579" s="1">
        <v>270</v>
      </c>
      <c r="G1579" s="1">
        <v>2.1</v>
      </c>
      <c r="H1579" s="1">
        <v>2.4500000000000002</v>
      </c>
      <c r="I1579" s="1">
        <v>9</v>
      </c>
      <c r="J1579">
        <v>17.5</v>
      </c>
      <c r="K1579" s="6">
        <v>55.911377588235297</v>
      </c>
      <c r="L1579">
        <v>2018</v>
      </c>
    </row>
    <row r="1580" spans="1:12">
      <c r="A1580" s="1" t="s">
        <v>11</v>
      </c>
      <c r="B1580" s="1" t="s">
        <v>33</v>
      </c>
      <c r="C1580" s="1">
        <v>23.5</v>
      </c>
      <c r="D1580" s="1">
        <v>4.45</v>
      </c>
      <c r="E1580" s="1">
        <v>8.15</v>
      </c>
      <c r="F1580" s="1">
        <v>610</v>
      </c>
      <c r="G1580" s="1">
        <v>1.95</v>
      </c>
      <c r="H1580" s="1">
        <v>2.6</v>
      </c>
      <c r="I1580" s="1">
        <v>13.5</v>
      </c>
      <c r="J1580">
        <v>60.5</v>
      </c>
      <c r="K1580" s="6">
        <v>47.356810944117598</v>
      </c>
      <c r="L1580">
        <v>2018</v>
      </c>
    </row>
    <row r="1581" spans="1:12">
      <c r="A1581" s="1" t="s">
        <v>11</v>
      </c>
      <c r="B1581" s="1" t="s">
        <v>33</v>
      </c>
      <c r="C1581" s="1">
        <v>23</v>
      </c>
      <c r="D1581" s="1">
        <v>4.5</v>
      </c>
      <c r="E1581" s="1">
        <v>8.15</v>
      </c>
      <c r="F1581" s="1">
        <v>600</v>
      </c>
      <c r="G1581" s="1">
        <v>1.95</v>
      </c>
      <c r="H1581" s="1">
        <v>2.4500000000000002</v>
      </c>
      <c r="I1581" s="1">
        <v>10.5</v>
      </c>
      <c r="J1581">
        <v>51.5</v>
      </c>
      <c r="K1581" s="6">
        <v>47.527083644117702</v>
      </c>
      <c r="L1581">
        <v>2018</v>
      </c>
    </row>
    <row r="1582" spans="1:12">
      <c r="A1582" s="1" t="s">
        <v>11</v>
      </c>
      <c r="B1582" s="1" t="s">
        <v>33</v>
      </c>
      <c r="C1582" s="1">
        <v>20</v>
      </c>
      <c r="D1582" s="1">
        <v>4.8</v>
      </c>
      <c r="E1582" s="1">
        <v>7.75</v>
      </c>
      <c r="F1582" s="1">
        <v>740</v>
      </c>
      <c r="G1582" s="1">
        <v>2.65</v>
      </c>
      <c r="H1582" s="1">
        <v>2.25</v>
      </c>
      <c r="I1582" s="1">
        <v>14</v>
      </c>
      <c r="J1582">
        <v>60.5</v>
      </c>
      <c r="K1582" s="6">
        <v>49.563512708823502</v>
      </c>
      <c r="L1582">
        <v>2018</v>
      </c>
    </row>
    <row r="1583" spans="1:12">
      <c r="A1583" s="1" t="s">
        <v>11</v>
      </c>
      <c r="B1583" s="1" t="s">
        <v>33</v>
      </c>
      <c r="C1583" s="1">
        <v>23.5</v>
      </c>
      <c r="D1583" s="1">
        <v>4.45</v>
      </c>
      <c r="E1583" s="1">
        <v>7.55</v>
      </c>
      <c r="F1583" s="1">
        <v>870</v>
      </c>
      <c r="G1583" s="1">
        <v>2.4</v>
      </c>
      <c r="H1583" s="1">
        <v>2.7</v>
      </c>
      <c r="I1583" s="1">
        <v>21</v>
      </c>
      <c r="J1583">
        <v>112.5</v>
      </c>
      <c r="K1583" s="6">
        <v>48.019567741176502</v>
      </c>
      <c r="L1583">
        <v>2018</v>
      </c>
    </row>
    <row r="1584" spans="1:12">
      <c r="A1584" s="1" t="s">
        <v>11</v>
      </c>
      <c r="B1584" s="1" t="s">
        <v>33</v>
      </c>
      <c r="C1584" s="1">
        <v>25</v>
      </c>
      <c r="D1584" s="1">
        <v>4.5</v>
      </c>
      <c r="E1584" s="1">
        <v>8.1</v>
      </c>
      <c r="F1584" s="1">
        <v>2870</v>
      </c>
      <c r="G1584" s="1">
        <v>15.6</v>
      </c>
      <c r="H1584" s="1">
        <v>1.55</v>
      </c>
      <c r="I1584" s="1">
        <v>48</v>
      </c>
      <c r="J1584">
        <v>180</v>
      </c>
      <c r="K1584" s="6">
        <v>66.154798464705905</v>
      </c>
      <c r="L1584">
        <v>2018</v>
      </c>
    </row>
    <row r="1585" spans="1:12">
      <c r="A1585" s="1" t="s">
        <v>11</v>
      </c>
      <c r="B1585" s="1" t="s">
        <v>35</v>
      </c>
      <c r="C1585" s="1">
        <v>21</v>
      </c>
      <c r="D1585" s="1">
        <v>6.95</v>
      </c>
      <c r="E1585" s="1">
        <v>6.85</v>
      </c>
      <c r="F1585" s="1">
        <v>132.5</v>
      </c>
      <c r="G1585" s="1">
        <v>4.0999999999999996</v>
      </c>
      <c r="H1585" s="1">
        <v>1.35</v>
      </c>
      <c r="I1585" s="1">
        <v>56</v>
      </c>
      <c r="J1585">
        <v>66</v>
      </c>
      <c r="K1585" s="6">
        <v>58.107619829411803</v>
      </c>
      <c r="L1585">
        <v>2018</v>
      </c>
    </row>
    <row r="1586" spans="1:12">
      <c r="A1586" s="1" t="s">
        <v>11</v>
      </c>
      <c r="B1586" s="1" t="s">
        <v>35</v>
      </c>
      <c r="C1586" s="1">
        <v>17</v>
      </c>
      <c r="D1586" s="1">
        <v>4.3</v>
      </c>
      <c r="E1586" s="1">
        <v>6.95</v>
      </c>
      <c r="F1586" s="1">
        <v>318</v>
      </c>
      <c r="G1586" s="1">
        <v>7.4</v>
      </c>
      <c r="H1586" s="1">
        <v>1.95</v>
      </c>
      <c r="I1586" s="1">
        <v>1155</v>
      </c>
      <c r="J1586">
        <v>2545</v>
      </c>
      <c r="K1586" s="6">
        <v>63.517669888235297</v>
      </c>
      <c r="L1586">
        <v>2018</v>
      </c>
    </row>
    <row r="1587" spans="1:12">
      <c r="A1587" s="1" t="s">
        <v>11</v>
      </c>
      <c r="B1587" s="1" t="s">
        <v>35</v>
      </c>
      <c r="C1587" s="1">
        <v>26.5</v>
      </c>
      <c r="D1587" s="1">
        <v>7.4</v>
      </c>
      <c r="E1587" s="1">
        <v>7.05</v>
      </c>
      <c r="F1587" s="1">
        <v>356</v>
      </c>
      <c r="G1587" s="1">
        <v>4.45</v>
      </c>
      <c r="H1587" s="1">
        <v>1</v>
      </c>
      <c r="I1587" s="1">
        <v>354</v>
      </c>
      <c r="J1587">
        <v>890</v>
      </c>
      <c r="K1587" s="6">
        <v>68.477336597058795</v>
      </c>
      <c r="L1587">
        <v>2018</v>
      </c>
    </row>
    <row r="1588" spans="1:12">
      <c r="A1588" s="1" t="s">
        <v>11</v>
      </c>
      <c r="B1588" s="1" t="s">
        <v>35</v>
      </c>
      <c r="C1588" s="1">
        <v>32</v>
      </c>
      <c r="D1588" s="1">
        <v>5.9</v>
      </c>
      <c r="E1588" s="1">
        <v>7.9</v>
      </c>
      <c r="F1588" s="1">
        <v>392.5</v>
      </c>
      <c r="G1588" s="1">
        <v>3.9</v>
      </c>
      <c r="H1588" s="1">
        <v>0.65</v>
      </c>
      <c r="I1588" s="1">
        <v>567</v>
      </c>
      <c r="J1588">
        <v>1465</v>
      </c>
      <c r="K1588" s="6">
        <v>65.497353347058805</v>
      </c>
      <c r="L1588">
        <v>2018</v>
      </c>
    </row>
    <row r="1589" spans="1:12">
      <c r="A1589" s="1" t="s">
        <v>11</v>
      </c>
      <c r="B1589" s="1" t="s">
        <v>35</v>
      </c>
      <c r="C1589" s="1">
        <v>20.05</v>
      </c>
      <c r="D1589" s="1">
        <v>5.25</v>
      </c>
      <c r="E1589" s="1">
        <v>8</v>
      </c>
      <c r="F1589" s="1">
        <v>1487</v>
      </c>
      <c r="G1589" s="1">
        <v>19</v>
      </c>
      <c r="H1589" s="1">
        <v>0.65</v>
      </c>
      <c r="I1589" s="1">
        <v>231</v>
      </c>
      <c r="J1589">
        <v>1355</v>
      </c>
      <c r="K1589" s="6">
        <v>73.844251005882299</v>
      </c>
      <c r="L1589">
        <v>2018</v>
      </c>
    </row>
    <row r="1590" spans="1:12">
      <c r="A1590" s="1" t="s">
        <v>11</v>
      </c>
      <c r="B1590" s="1" t="s">
        <v>35</v>
      </c>
      <c r="C1590" s="1">
        <v>31</v>
      </c>
      <c r="D1590" s="1">
        <v>5.9</v>
      </c>
      <c r="E1590" s="1">
        <v>8.35</v>
      </c>
      <c r="F1590" s="1">
        <v>485.5</v>
      </c>
      <c r="G1590" s="1">
        <v>6</v>
      </c>
      <c r="H1590" s="1">
        <v>0.7</v>
      </c>
      <c r="I1590" s="1">
        <v>106</v>
      </c>
      <c r="J1590">
        <v>1240</v>
      </c>
      <c r="K1590" s="6">
        <v>66.247961311764698</v>
      </c>
      <c r="L1590">
        <v>2018</v>
      </c>
    </row>
    <row r="1591" spans="1:12">
      <c r="A1591" s="1" t="s">
        <v>11</v>
      </c>
      <c r="B1591" s="1" t="s">
        <v>35</v>
      </c>
      <c r="C1591" s="1">
        <v>31</v>
      </c>
      <c r="D1591" s="1">
        <v>6.05</v>
      </c>
      <c r="E1591" s="1">
        <v>7.7</v>
      </c>
      <c r="F1591" s="1">
        <v>866.5</v>
      </c>
      <c r="G1591" s="1">
        <v>9.5</v>
      </c>
      <c r="H1591" s="1">
        <v>0.65</v>
      </c>
      <c r="I1591" s="1">
        <v>171</v>
      </c>
      <c r="J1591">
        <v>1560</v>
      </c>
      <c r="K1591" s="6">
        <v>71.746091829411796</v>
      </c>
      <c r="L1591">
        <v>2018</v>
      </c>
    </row>
    <row r="1592" spans="1:12">
      <c r="A1592" s="1" t="s">
        <v>11</v>
      </c>
      <c r="B1592" s="1" t="s">
        <v>35</v>
      </c>
      <c r="C1592" s="1">
        <v>31</v>
      </c>
      <c r="D1592" s="1">
        <v>4.95</v>
      </c>
      <c r="E1592" s="1">
        <v>7.2</v>
      </c>
      <c r="F1592" s="1">
        <v>105650</v>
      </c>
      <c r="G1592" s="1">
        <v>11</v>
      </c>
      <c r="H1592" s="1">
        <v>1.2</v>
      </c>
      <c r="I1592" s="1">
        <v>56</v>
      </c>
      <c r="J1592">
        <v>5784.85</v>
      </c>
      <c r="K1592" s="6">
        <v>610.28617863529405</v>
      </c>
      <c r="L1592">
        <v>2018</v>
      </c>
    </row>
    <row r="1593" spans="1:12">
      <c r="A1593" s="1" t="s">
        <v>11</v>
      </c>
      <c r="B1593" s="1" t="s">
        <v>36</v>
      </c>
      <c r="C1593" s="1">
        <v>24.5</v>
      </c>
      <c r="D1593" s="1">
        <v>1.1499999999999999</v>
      </c>
      <c r="E1593" s="1">
        <v>7.55</v>
      </c>
      <c r="F1593" s="1">
        <v>1396</v>
      </c>
      <c r="G1593" s="1">
        <v>16</v>
      </c>
      <c r="H1593" s="1">
        <v>13.8</v>
      </c>
      <c r="I1593" s="1">
        <v>250</v>
      </c>
      <c r="J1593">
        <v>7630</v>
      </c>
      <c r="K1593" s="6">
        <v>93.825047541176502</v>
      </c>
      <c r="L1593">
        <v>2018</v>
      </c>
    </row>
    <row r="1594" spans="1:12">
      <c r="A1594" s="1" t="s">
        <v>11</v>
      </c>
      <c r="B1594" s="1" t="s">
        <v>36</v>
      </c>
      <c r="C1594" s="1">
        <v>30</v>
      </c>
      <c r="D1594" s="1">
        <v>0.05</v>
      </c>
      <c r="E1594" s="1">
        <v>7.4</v>
      </c>
      <c r="F1594" s="1">
        <v>1399.5</v>
      </c>
      <c r="G1594" s="1">
        <v>21</v>
      </c>
      <c r="H1594" s="1">
        <v>12.35</v>
      </c>
      <c r="I1594" s="1">
        <v>230</v>
      </c>
      <c r="J1594">
        <v>7510</v>
      </c>
      <c r="K1594" s="6">
        <v>88.544347552941204</v>
      </c>
      <c r="L1594">
        <v>2018</v>
      </c>
    </row>
    <row r="1595" spans="1:12">
      <c r="A1595" s="1" t="s">
        <v>11</v>
      </c>
      <c r="B1595" s="1" t="s">
        <v>36</v>
      </c>
      <c r="C1595" s="1">
        <v>28.5</v>
      </c>
      <c r="D1595" s="1">
        <v>5.8</v>
      </c>
      <c r="E1595" s="1">
        <v>8.35</v>
      </c>
      <c r="F1595" s="1">
        <v>340</v>
      </c>
      <c r="G1595" s="1">
        <v>2</v>
      </c>
      <c r="H1595" s="1">
        <v>1.3</v>
      </c>
      <c r="I1595" s="1">
        <v>16</v>
      </c>
      <c r="J1595">
        <v>105</v>
      </c>
      <c r="K1595" s="6">
        <v>54.664128011764703</v>
      </c>
      <c r="L1595">
        <v>2018</v>
      </c>
    </row>
    <row r="1596" spans="1:12">
      <c r="A1596" s="1" t="s">
        <v>11</v>
      </c>
      <c r="B1596" s="1" t="s">
        <v>36</v>
      </c>
      <c r="C1596" s="1">
        <v>26.5</v>
      </c>
      <c r="D1596" s="1">
        <v>3.85</v>
      </c>
      <c r="E1596" s="1">
        <v>7.75</v>
      </c>
      <c r="F1596" s="1">
        <v>1333</v>
      </c>
      <c r="G1596" s="1">
        <v>12</v>
      </c>
      <c r="H1596" s="1">
        <v>3.35</v>
      </c>
      <c r="I1596" s="1">
        <v>91</v>
      </c>
      <c r="J1596">
        <v>4070</v>
      </c>
      <c r="K1596" s="6">
        <v>81.042129758823506</v>
      </c>
      <c r="L1596">
        <v>2018</v>
      </c>
    </row>
    <row r="1597" spans="1:12">
      <c r="A1597" s="1" t="s">
        <v>11</v>
      </c>
      <c r="B1597" s="1" t="s">
        <v>36</v>
      </c>
      <c r="C1597" s="1">
        <v>30</v>
      </c>
      <c r="D1597" s="1">
        <v>1.95</v>
      </c>
      <c r="E1597" s="1">
        <v>7.6</v>
      </c>
      <c r="F1597" s="1">
        <v>1516.5</v>
      </c>
      <c r="G1597" s="1">
        <v>13</v>
      </c>
      <c r="H1597" s="1">
        <v>6.85</v>
      </c>
      <c r="I1597" s="1">
        <v>111</v>
      </c>
      <c r="J1597">
        <v>6040</v>
      </c>
      <c r="K1597" s="6">
        <v>85.645151670588206</v>
      </c>
      <c r="L1597">
        <v>2018</v>
      </c>
    </row>
    <row r="1598" spans="1:12">
      <c r="A1598" s="1" t="s">
        <v>11</v>
      </c>
      <c r="B1598" s="1" t="s">
        <v>36</v>
      </c>
      <c r="C1598" s="1">
        <v>28</v>
      </c>
      <c r="D1598" s="1">
        <v>0.05</v>
      </c>
      <c r="E1598" s="1">
        <v>7.7</v>
      </c>
      <c r="F1598" s="1">
        <v>2429</v>
      </c>
      <c r="G1598" s="1">
        <v>34.5</v>
      </c>
      <c r="H1598" s="1">
        <v>12.6</v>
      </c>
      <c r="I1598" s="1">
        <v>410</v>
      </c>
      <c r="J1598">
        <v>5685</v>
      </c>
      <c r="K1598" s="6">
        <v>87.414394229411798</v>
      </c>
      <c r="L1598">
        <v>2018</v>
      </c>
    </row>
    <row r="1599" spans="1:12">
      <c r="A1599" s="1" t="s">
        <v>11</v>
      </c>
      <c r="B1599" s="1" t="s">
        <v>36</v>
      </c>
      <c r="C1599" s="1">
        <v>29</v>
      </c>
      <c r="D1599" s="1">
        <v>5.95</v>
      </c>
      <c r="E1599" s="1">
        <v>7.7</v>
      </c>
      <c r="F1599" s="1">
        <v>302.5</v>
      </c>
      <c r="G1599" s="1">
        <v>2.5</v>
      </c>
      <c r="H1599" s="1">
        <v>0.8</v>
      </c>
      <c r="I1599" s="1">
        <v>13.5</v>
      </c>
      <c r="J1599">
        <v>155</v>
      </c>
      <c r="K1599" s="6">
        <v>54.622909129411802</v>
      </c>
      <c r="L1599">
        <v>2018</v>
      </c>
    </row>
    <row r="1600" spans="1:12">
      <c r="A1600" s="1" t="s">
        <v>11</v>
      </c>
      <c r="B1600" s="1" t="s">
        <v>36</v>
      </c>
      <c r="C1600" s="1">
        <v>26.5</v>
      </c>
      <c r="D1600" s="1">
        <v>4.95</v>
      </c>
      <c r="E1600" s="1">
        <v>7.6</v>
      </c>
      <c r="F1600" s="1">
        <v>603</v>
      </c>
      <c r="G1600" s="1">
        <v>5</v>
      </c>
      <c r="H1600" s="1">
        <v>1.45</v>
      </c>
      <c r="I1600" s="1">
        <v>61</v>
      </c>
      <c r="J1600">
        <v>255</v>
      </c>
      <c r="K1600" s="6">
        <v>52.006416370588198</v>
      </c>
      <c r="L1600">
        <v>2018</v>
      </c>
    </row>
    <row r="1601" spans="1:12">
      <c r="A1601" s="1" t="s">
        <v>11</v>
      </c>
      <c r="B1601" s="1" t="s">
        <v>36</v>
      </c>
      <c r="C1601" s="1">
        <v>27.5</v>
      </c>
      <c r="D1601" s="1">
        <v>2.5</v>
      </c>
      <c r="E1601" s="1">
        <v>7.5</v>
      </c>
      <c r="F1601" s="1">
        <v>1230</v>
      </c>
      <c r="G1601" s="1">
        <v>11</v>
      </c>
      <c r="H1601" s="1">
        <v>7.05</v>
      </c>
      <c r="I1601" s="1">
        <v>161</v>
      </c>
      <c r="J1601">
        <v>4060</v>
      </c>
      <c r="K1601" s="6">
        <v>71.731708511764694</v>
      </c>
      <c r="L1601">
        <v>2018</v>
      </c>
    </row>
    <row r="1602" spans="1:12">
      <c r="A1602" s="1" t="s">
        <v>11</v>
      </c>
      <c r="B1602" s="1" t="s">
        <v>36</v>
      </c>
      <c r="C1602" s="1">
        <v>27.5</v>
      </c>
      <c r="D1602" s="1">
        <v>0.6</v>
      </c>
      <c r="E1602" s="1">
        <v>7.35</v>
      </c>
      <c r="F1602" s="1">
        <v>1309.5</v>
      </c>
      <c r="G1602" s="1">
        <v>24.5</v>
      </c>
      <c r="H1602" s="1">
        <v>9.0500000000000007</v>
      </c>
      <c r="I1602" s="1">
        <v>401</v>
      </c>
      <c r="J1602">
        <v>8310</v>
      </c>
      <c r="K1602" s="6">
        <v>98.650516923529395</v>
      </c>
      <c r="L1602">
        <v>2018</v>
      </c>
    </row>
    <row r="1603" spans="1:12">
      <c r="A1603" s="1" t="s">
        <v>11</v>
      </c>
      <c r="B1603" s="1" t="s">
        <v>36</v>
      </c>
      <c r="C1603" s="1">
        <v>24.5</v>
      </c>
      <c r="D1603" s="1">
        <v>1.1499999999999999</v>
      </c>
      <c r="E1603" s="1">
        <v>7.6</v>
      </c>
      <c r="F1603" s="1">
        <v>1500</v>
      </c>
      <c r="G1603" s="1">
        <v>15</v>
      </c>
      <c r="H1603" s="1">
        <v>11.5</v>
      </c>
      <c r="I1603" s="1">
        <v>401</v>
      </c>
      <c r="J1603">
        <v>7088</v>
      </c>
      <c r="K1603" s="6">
        <v>89.822009470588199</v>
      </c>
      <c r="L1603">
        <v>2018</v>
      </c>
    </row>
    <row r="1604" spans="1:12">
      <c r="A1604" s="1" t="s">
        <v>11</v>
      </c>
      <c r="B1604" s="1" t="s">
        <v>36</v>
      </c>
      <c r="C1604" s="1">
        <v>26.5</v>
      </c>
      <c r="D1604" s="1">
        <v>0.5</v>
      </c>
      <c r="E1604" s="1">
        <v>7.7</v>
      </c>
      <c r="F1604" s="1">
        <v>1398.5</v>
      </c>
      <c r="G1604" s="1">
        <v>17</v>
      </c>
      <c r="H1604" s="1">
        <v>9.6999999999999993</v>
      </c>
      <c r="I1604" s="1">
        <v>401</v>
      </c>
      <c r="J1604">
        <v>5305</v>
      </c>
      <c r="K1604" s="6">
        <v>73.4528154294118</v>
      </c>
      <c r="L1604">
        <v>2018</v>
      </c>
    </row>
    <row r="1605" spans="1:12">
      <c r="A1605" s="1" t="s">
        <v>11</v>
      </c>
      <c r="B1605" s="1" t="s">
        <v>36</v>
      </c>
      <c r="C1605" s="1">
        <v>23.5</v>
      </c>
      <c r="D1605" s="1">
        <v>0.5</v>
      </c>
      <c r="E1605" s="1">
        <v>7.4</v>
      </c>
      <c r="F1605" s="1">
        <v>1088</v>
      </c>
      <c r="G1605" s="1">
        <v>36</v>
      </c>
      <c r="H1605" s="1">
        <v>9.15</v>
      </c>
      <c r="I1605" s="1">
        <v>401</v>
      </c>
      <c r="J1605">
        <v>6610</v>
      </c>
      <c r="K1605" s="6">
        <v>90.213494652941193</v>
      </c>
      <c r="L1605">
        <v>2018</v>
      </c>
    </row>
    <row r="1606" spans="1:12">
      <c r="A1606" s="1" t="s">
        <v>11</v>
      </c>
      <c r="B1606" s="1" t="s">
        <v>36</v>
      </c>
      <c r="C1606" s="1">
        <v>27</v>
      </c>
      <c r="D1606" s="1">
        <v>0.25</v>
      </c>
      <c r="E1606" s="1">
        <v>7.2</v>
      </c>
      <c r="F1606" s="1">
        <v>1489</v>
      </c>
      <c r="G1606" s="1">
        <v>27.5</v>
      </c>
      <c r="H1606" s="1">
        <v>24.25</v>
      </c>
      <c r="I1606" s="1">
        <v>211</v>
      </c>
      <c r="J1606">
        <v>410.5</v>
      </c>
      <c r="K1606" s="6">
        <v>41.391557235294101</v>
      </c>
      <c r="L1606">
        <v>2018</v>
      </c>
    </row>
    <row r="1607" spans="1:12">
      <c r="A1607" s="1" t="s">
        <v>11</v>
      </c>
      <c r="B1607" s="1" t="s">
        <v>36</v>
      </c>
      <c r="C1607" s="1">
        <v>27.5</v>
      </c>
      <c r="D1607" s="1">
        <v>23.05</v>
      </c>
      <c r="E1607" s="1">
        <v>8</v>
      </c>
      <c r="F1607" s="1">
        <v>913</v>
      </c>
      <c r="G1607" s="1">
        <v>8.5</v>
      </c>
      <c r="H1607" s="1">
        <v>19.25</v>
      </c>
      <c r="I1607" s="1">
        <v>49</v>
      </c>
      <c r="J1607">
        <v>808.5</v>
      </c>
      <c r="K1607" s="6">
        <v>167.76008270588201</v>
      </c>
      <c r="L1607">
        <v>2018</v>
      </c>
    </row>
    <row r="1608" spans="1:12">
      <c r="A1608" s="1" t="s">
        <v>11</v>
      </c>
      <c r="B1608" s="1" t="s">
        <v>36</v>
      </c>
      <c r="C1608" s="1">
        <v>30</v>
      </c>
      <c r="D1608" s="1">
        <v>2.75</v>
      </c>
      <c r="E1608" s="1">
        <v>7.8</v>
      </c>
      <c r="F1608" s="1">
        <v>1646</v>
      </c>
      <c r="G1608" s="1">
        <v>16</v>
      </c>
      <c r="H1608" s="1">
        <v>12.6</v>
      </c>
      <c r="I1608" s="1">
        <v>111</v>
      </c>
      <c r="J1608">
        <v>297</v>
      </c>
      <c r="K1608" s="6">
        <v>50.940906788235303</v>
      </c>
      <c r="L1608">
        <v>2018</v>
      </c>
    </row>
    <row r="1609" spans="1:12">
      <c r="A1609" s="1" t="s">
        <v>11</v>
      </c>
      <c r="B1609" s="1" t="s">
        <v>37</v>
      </c>
      <c r="C1609" s="1">
        <v>25.25</v>
      </c>
      <c r="D1609" s="1">
        <v>7.4</v>
      </c>
      <c r="E1609" s="1">
        <v>7.95</v>
      </c>
      <c r="F1609" s="1">
        <v>115</v>
      </c>
      <c r="G1609" s="1">
        <v>0.6</v>
      </c>
      <c r="H1609" s="1">
        <v>0.45</v>
      </c>
      <c r="I1609" s="1">
        <v>130</v>
      </c>
      <c r="J1609">
        <v>250</v>
      </c>
      <c r="K1609" s="6">
        <v>62.496527676470599</v>
      </c>
      <c r="L1609">
        <v>2018</v>
      </c>
    </row>
    <row r="1610" spans="1:12">
      <c r="A1610" s="1" t="s">
        <v>11</v>
      </c>
      <c r="B1610" s="1" t="s">
        <v>37</v>
      </c>
      <c r="C1610" s="1">
        <v>25</v>
      </c>
      <c r="D1610" s="1">
        <v>7.1</v>
      </c>
      <c r="E1610" s="1">
        <v>7.25</v>
      </c>
      <c r="F1610" s="1">
        <v>147</v>
      </c>
      <c r="G1610" s="1">
        <v>1.75</v>
      </c>
      <c r="H1610" s="1">
        <v>0.55000000000000004</v>
      </c>
      <c r="I1610" s="1">
        <v>140</v>
      </c>
      <c r="J1610">
        <v>280</v>
      </c>
      <c r="K1610" s="6">
        <v>60.251815114705899</v>
      </c>
      <c r="L1610">
        <v>2018</v>
      </c>
    </row>
    <row r="1611" spans="1:12">
      <c r="A1611" s="1" t="s">
        <v>11</v>
      </c>
      <c r="B1611" s="1" t="s">
        <v>37</v>
      </c>
      <c r="C1611" s="1">
        <v>24.75</v>
      </c>
      <c r="D1611" s="1">
        <v>7</v>
      </c>
      <c r="E1611" s="1">
        <v>7.15</v>
      </c>
      <c r="F1611" s="1">
        <v>100</v>
      </c>
      <c r="G1611" s="1">
        <v>0.5</v>
      </c>
      <c r="H1611" s="1">
        <v>0.35</v>
      </c>
      <c r="I1611" s="1">
        <v>132</v>
      </c>
      <c r="J1611">
        <v>245</v>
      </c>
      <c r="K1611" s="6">
        <v>58.345868905882298</v>
      </c>
      <c r="L1611">
        <v>2018</v>
      </c>
    </row>
    <row r="1612" spans="1:12">
      <c r="A1612" s="1" t="s">
        <v>11</v>
      </c>
      <c r="B1612" s="1" t="s">
        <v>37</v>
      </c>
      <c r="C1612" s="1">
        <v>26.25</v>
      </c>
      <c r="D1612" s="1">
        <v>7.45</v>
      </c>
      <c r="E1612" s="1">
        <v>7.55</v>
      </c>
      <c r="F1612" s="1">
        <v>167</v>
      </c>
      <c r="G1612" s="1">
        <v>1.4</v>
      </c>
      <c r="H1612" s="1">
        <v>0.5</v>
      </c>
      <c r="I1612" s="1">
        <v>130</v>
      </c>
      <c r="J1612">
        <v>250</v>
      </c>
      <c r="K1612" s="6">
        <v>62.626615341176503</v>
      </c>
      <c r="L1612">
        <v>2018</v>
      </c>
    </row>
    <row r="1613" spans="1:12">
      <c r="A1613" s="1" t="s">
        <v>11</v>
      </c>
      <c r="B1613" s="1" t="s">
        <v>37</v>
      </c>
      <c r="C1613" s="1">
        <v>26.25</v>
      </c>
      <c r="D1613" s="1">
        <v>7.85</v>
      </c>
      <c r="E1613" s="1">
        <v>7.5</v>
      </c>
      <c r="F1613" s="1">
        <v>148.5</v>
      </c>
      <c r="G1613" s="1">
        <v>1.55</v>
      </c>
      <c r="H1613" s="1">
        <v>0.5</v>
      </c>
      <c r="I1613" s="1">
        <v>205</v>
      </c>
      <c r="J1613">
        <v>360</v>
      </c>
      <c r="K1613" s="6">
        <v>65.672485961764707</v>
      </c>
      <c r="L1613">
        <v>2018</v>
      </c>
    </row>
    <row r="1614" spans="1:12" ht="28.8">
      <c r="A1614" s="1" t="s">
        <v>11</v>
      </c>
      <c r="B1614" s="7" t="s">
        <v>38</v>
      </c>
      <c r="C1614" s="1">
        <v>22</v>
      </c>
      <c r="D1614" s="1">
        <v>8.5</v>
      </c>
      <c r="E1614" s="1">
        <v>7.7</v>
      </c>
      <c r="F1614" s="1">
        <v>568</v>
      </c>
      <c r="G1614" s="1">
        <v>4.3499999999999996</v>
      </c>
      <c r="H1614" s="1">
        <v>4.0999999999999996</v>
      </c>
      <c r="I1614" s="1">
        <v>4200</v>
      </c>
      <c r="J1614">
        <v>10150</v>
      </c>
      <c r="K1614" s="6">
        <v>145.60617157941201</v>
      </c>
      <c r="L1614">
        <v>2018</v>
      </c>
    </row>
    <row r="1615" spans="1:12" ht="28.8">
      <c r="A1615" s="1" t="s">
        <v>11</v>
      </c>
      <c r="B1615" s="7" t="s">
        <v>38</v>
      </c>
      <c r="C1615" s="1">
        <v>24</v>
      </c>
      <c r="D1615" s="1">
        <v>6.5</v>
      </c>
      <c r="E1615" s="1">
        <v>7.95</v>
      </c>
      <c r="F1615" s="1">
        <v>364</v>
      </c>
      <c r="G1615" s="1">
        <v>4.5</v>
      </c>
      <c r="H1615" s="1">
        <v>0.95</v>
      </c>
      <c r="I1615" s="1">
        <v>6000</v>
      </c>
      <c r="J1615">
        <v>8200</v>
      </c>
      <c r="K1615" s="6">
        <v>118.874036576471</v>
      </c>
      <c r="L1615">
        <v>2018</v>
      </c>
    </row>
    <row r="1616" spans="1:12">
      <c r="A1616" s="1" t="s">
        <v>11</v>
      </c>
      <c r="B1616" s="1" t="s">
        <v>46</v>
      </c>
      <c r="C1616" s="1">
        <v>13</v>
      </c>
      <c r="D1616" s="1">
        <v>7.2</v>
      </c>
      <c r="E1616" s="1">
        <v>7.75</v>
      </c>
      <c r="F1616" s="1">
        <v>460</v>
      </c>
      <c r="G1616" s="1">
        <v>1.5</v>
      </c>
      <c r="H1616" s="1">
        <v>0</v>
      </c>
      <c r="I1616" s="1">
        <v>724.45</v>
      </c>
      <c r="J1616">
        <v>5884.85</v>
      </c>
      <c r="K1616" s="6">
        <v>104.49190955882401</v>
      </c>
      <c r="L1616">
        <v>2018</v>
      </c>
    </row>
    <row r="1617" spans="1:12">
      <c r="A1617" s="1" t="s">
        <v>11</v>
      </c>
      <c r="B1617" s="1" t="s">
        <v>46</v>
      </c>
      <c r="C1617" s="1">
        <v>13.5</v>
      </c>
      <c r="D1617" s="1">
        <v>7.3</v>
      </c>
      <c r="E1617" s="1">
        <v>7.45</v>
      </c>
      <c r="F1617" s="1">
        <v>210</v>
      </c>
      <c r="G1617" s="1">
        <v>1.4</v>
      </c>
      <c r="H1617" s="1">
        <v>0</v>
      </c>
      <c r="I1617" s="1">
        <v>724.45</v>
      </c>
      <c r="J1617">
        <v>5884.85</v>
      </c>
      <c r="K1617" s="6">
        <v>103.193679282353</v>
      </c>
      <c r="L1617">
        <v>2018</v>
      </c>
    </row>
    <row r="1618" spans="1:12">
      <c r="A1618" s="1" t="s">
        <v>11</v>
      </c>
      <c r="B1618" s="1" t="s">
        <v>47</v>
      </c>
      <c r="C1618" s="1">
        <v>26.5</v>
      </c>
      <c r="D1618" s="1">
        <v>11.15</v>
      </c>
      <c r="E1618" s="1">
        <v>8.15</v>
      </c>
      <c r="F1618" s="1">
        <v>333</v>
      </c>
      <c r="G1618" s="1">
        <v>3.9</v>
      </c>
      <c r="H1618" s="1">
        <v>0.45</v>
      </c>
      <c r="I1618" s="1">
        <v>65350</v>
      </c>
      <c r="J1618">
        <v>115650</v>
      </c>
      <c r="K1618" s="6">
        <v>937.01815309411802</v>
      </c>
      <c r="L1618">
        <v>2018</v>
      </c>
    </row>
    <row r="1619" spans="1:12">
      <c r="A1619" s="1" t="s">
        <v>11</v>
      </c>
      <c r="B1619" s="1" t="s">
        <v>47</v>
      </c>
      <c r="C1619" s="1">
        <v>28</v>
      </c>
      <c r="D1619" s="1">
        <v>11.7</v>
      </c>
      <c r="E1619" s="1">
        <v>8.1</v>
      </c>
      <c r="F1619" s="1">
        <v>674</v>
      </c>
      <c r="G1619" s="1">
        <v>12.35</v>
      </c>
      <c r="H1619" s="1">
        <v>1.75</v>
      </c>
      <c r="I1619" s="1">
        <v>81500</v>
      </c>
      <c r="J1619">
        <v>100000</v>
      </c>
      <c r="K1619" s="6">
        <v>830.86701711470596</v>
      </c>
      <c r="L1619">
        <v>2018</v>
      </c>
    </row>
    <row r="1620" spans="1:12">
      <c r="A1620" s="1" t="s">
        <v>11</v>
      </c>
      <c r="B1620" s="1" t="s">
        <v>47</v>
      </c>
      <c r="C1620" s="1">
        <v>28</v>
      </c>
      <c r="D1620" s="1">
        <v>14.9</v>
      </c>
      <c r="E1620" s="1">
        <v>8.25</v>
      </c>
      <c r="F1620" s="1">
        <v>669.5</v>
      </c>
      <c r="G1620" s="1">
        <v>21.6</v>
      </c>
      <c r="H1620" s="1">
        <v>2.85</v>
      </c>
      <c r="I1620" s="1">
        <v>125000</v>
      </c>
      <c r="J1620">
        <v>165000</v>
      </c>
      <c r="K1620" s="6">
        <v>1332.9967781529399</v>
      </c>
      <c r="L1620">
        <v>2018</v>
      </c>
    </row>
    <row r="1621" spans="1:12">
      <c r="A1621" s="1" t="s">
        <v>11</v>
      </c>
      <c r="B1621" s="1" t="s">
        <v>47</v>
      </c>
      <c r="C1621" s="1">
        <v>28</v>
      </c>
      <c r="D1621" s="1">
        <v>15.75</v>
      </c>
      <c r="E1621" s="1">
        <v>8.3000000000000007</v>
      </c>
      <c r="F1621" s="1">
        <v>679.5</v>
      </c>
      <c r="G1621" s="1">
        <v>22.85</v>
      </c>
      <c r="H1621" s="1">
        <v>1.35</v>
      </c>
      <c r="I1621" s="1">
        <v>71500</v>
      </c>
      <c r="J1621">
        <v>96500</v>
      </c>
      <c r="K1621" s="6">
        <v>834.51781743235301</v>
      </c>
      <c r="L1621">
        <v>2018</v>
      </c>
    </row>
    <row r="1622" spans="1:12">
      <c r="A1622" s="1" t="s">
        <v>11</v>
      </c>
      <c r="B1622" s="1" t="s">
        <v>47</v>
      </c>
      <c r="C1622" s="1">
        <v>19.5</v>
      </c>
      <c r="D1622" s="1">
        <v>7.4</v>
      </c>
      <c r="E1622" s="1">
        <v>7.45</v>
      </c>
      <c r="F1622" s="1">
        <v>101</v>
      </c>
      <c r="G1622" s="1">
        <v>2.5</v>
      </c>
      <c r="H1622" s="1">
        <v>0.25</v>
      </c>
      <c r="I1622" s="1">
        <v>5800</v>
      </c>
      <c r="J1622">
        <v>18500</v>
      </c>
      <c r="K1622" s="6">
        <v>196.64963088235299</v>
      </c>
      <c r="L1622">
        <v>2018</v>
      </c>
    </row>
    <row r="1623" spans="1:12">
      <c r="A1623" s="1" t="s">
        <v>11</v>
      </c>
      <c r="B1623" s="1" t="s">
        <v>47</v>
      </c>
      <c r="C1623" s="1">
        <v>12</v>
      </c>
      <c r="D1623" s="1">
        <v>6.7</v>
      </c>
      <c r="E1623" s="1">
        <v>7.5</v>
      </c>
      <c r="F1623" s="1">
        <v>142.5</v>
      </c>
      <c r="G1623" s="1">
        <v>3</v>
      </c>
      <c r="H1623" s="1">
        <v>0.45</v>
      </c>
      <c r="I1623" s="1">
        <v>5100</v>
      </c>
      <c r="J1623">
        <v>15500</v>
      </c>
      <c r="K1623" s="6">
        <v>171.01045681176501</v>
      </c>
      <c r="L1623">
        <v>2018</v>
      </c>
    </row>
    <row r="1624" spans="1:12">
      <c r="A1624" s="1" t="s">
        <v>11</v>
      </c>
      <c r="B1624" s="1" t="s">
        <v>47</v>
      </c>
      <c r="C1624" s="1">
        <v>16.5</v>
      </c>
      <c r="D1624" s="1">
        <v>7.85</v>
      </c>
      <c r="E1624" s="1">
        <v>7.5</v>
      </c>
      <c r="F1624" s="1">
        <v>38</v>
      </c>
      <c r="G1624" s="1">
        <v>1.7</v>
      </c>
      <c r="H1624" s="1">
        <v>0.3</v>
      </c>
      <c r="I1624" s="1">
        <v>225</v>
      </c>
      <c r="J1624">
        <v>830</v>
      </c>
      <c r="K1624" s="6">
        <v>68.651289711764704</v>
      </c>
      <c r="L1624">
        <v>2018</v>
      </c>
    </row>
    <row r="1625" spans="1:12">
      <c r="A1625" s="1" t="s">
        <v>11</v>
      </c>
      <c r="B1625" s="1" t="s">
        <v>47</v>
      </c>
      <c r="C1625" s="1">
        <v>10</v>
      </c>
      <c r="D1625" s="1">
        <v>8</v>
      </c>
      <c r="E1625" s="1">
        <v>7.65</v>
      </c>
      <c r="F1625" s="1">
        <v>26.5</v>
      </c>
      <c r="G1625" s="1">
        <v>1.35</v>
      </c>
      <c r="H1625" s="1">
        <v>0.25</v>
      </c>
      <c r="I1625" s="1">
        <v>215</v>
      </c>
      <c r="J1625">
        <v>770</v>
      </c>
      <c r="K1625" s="6">
        <v>69.167438849999996</v>
      </c>
      <c r="L1625">
        <v>2018</v>
      </c>
    </row>
    <row r="1626" spans="1:12">
      <c r="A1626" s="1" t="s">
        <v>11</v>
      </c>
      <c r="B1626" s="1" t="s">
        <v>47</v>
      </c>
      <c r="C1626" s="1">
        <v>26</v>
      </c>
      <c r="D1626" s="1">
        <v>6.9</v>
      </c>
      <c r="E1626" s="1">
        <v>7.5</v>
      </c>
      <c r="F1626" s="1">
        <v>211</v>
      </c>
      <c r="G1626" s="1">
        <v>2.15</v>
      </c>
      <c r="H1626" s="1">
        <v>0.65</v>
      </c>
      <c r="I1626" s="1">
        <v>5050</v>
      </c>
      <c r="J1626">
        <v>7700</v>
      </c>
      <c r="K1626" s="6">
        <v>114.710935361765</v>
      </c>
      <c r="L1626">
        <v>2018</v>
      </c>
    </row>
    <row r="1627" spans="1:12">
      <c r="A1627" s="1" t="s">
        <v>11</v>
      </c>
      <c r="B1627" s="1" t="s">
        <v>47</v>
      </c>
      <c r="C1627" s="1">
        <v>24.75</v>
      </c>
      <c r="D1627" s="1">
        <v>6.9</v>
      </c>
      <c r="E1627" s="1">
        <v>7.55</v>
      </c>
      <c r="F1627" s="1">
        <v>494</v>
      </c>
      <c r="G1627" s="1">
        <v>3.15</v>
      </c>
      <c r="H1627" s="1">
        <v>1.1000000000000001</v>
      </c>
      <c r="I1627" s="1">
        <v>7000</v>
      </c>
      <c r="J1627">
        <v>11000</v>
      </c>
      <c r="K1627" s="6">
        <v>141.006677791176</v>
      </c>
      <c r="L1627">
        <v>2018</v>
      </c>
    </row>
  </sheetData>
  <conditionalFormatting sqref="B5">
    <cfRule type="containsText" dxfId="125" priority="5" operator="containsText" text="BDL">
      <formula>NOT(ISERROR(SEARCH("BDL",B5)))</formula>
    </cfRule>
  </conditionalFormatting>
  <conditionalFormatting sqref="K1 A1:J1627">
    <cfRule type="containsText" dxfId="124" priority="1" operator="containsText" text="min">
      <formula>NOT(ISERROR(SEARCH("min",A1)))</formula>
    </cfRule>
    <cfRule type="containsText" dxfId="123" priority="2" operator="containsText" text="miin">
      <formula>NOT(ISERROR(SEARCH("miin",A1)))</formula>
    </cfRule>
    <cfRule type="containsBlanks" dxfId="122" priority="3">
      <formula>LEN(TRIM(A1))=0</formula>
    </cfRule>
    <cfRule type="containsText" dxfId="121" priority="4" operator="containsText" text="BDL">
      <formula>NOT(ISERROR(SEARCH("BDL",A1)))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7"/>
  <sheetViews>
    <sheetView topLeftCell="A488" workbookViewId="0">
      <selection activeCell="J2" sqref="J2:L517"/>
    </sheetView>
  </sheetViews>
  <sheetFormatPr defaultColWidth="9" defaultRowHeight="14.4"/>
  <cols>
    <col min="12" max="12" width="9.33203125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51</v>
      </c>
      <c r="L1" s="1" t="s">
        <v>10</v>
      </c>
    </row>
    <row r="2" spans="1:12">
      <c r="A2" s="2" t="s">
        <v>52</v>
      </c>
      <c r="B2" s="2" t="s">
        <v>13</v>
      </c>
      <c r="C2" s="2">
        <v>22</v>
      </c>
      <c r="D2" s="2">
        <v>4.3</v>
      </c>
      <c r="E2" s="2">
        <v>7.15</v>
      </c>
      <c r="F2" s="2">
        <v>104.5</v>
      </c>
      <c r="G2" s="2">
        <v>2.6</v>
      </c>
      <c r="H2" s="2">
        <v>0.9</v>
      </c>
      <c r="I2" s="2">
        <v>545</v>
      </c>
      <c r="J2">
        <v>1300</v>
      </c>
      <c r="K2" s="2">
        <v>2022</v>
      </c>
      <c r="L2" s="6">
        <v>51.297176605882399</v>
      </c>
    </row>
    <row r="3" spans="1:12">
      <c r="A3" s="2" t="s">
        <v>52</v>
      </c>
      <c r="B3" s="2" t="s">
        <v>13</v>
      </c>
      <c r="C3" s="2">
        <v>27.5</v>
      </c>
      <c r="D3" s="2">
        <v>7.25</v>
      </c>
      <c r="E3" s="2">
        <v>7.05</v>
      </c>
      <c r="F3" s="2">
        <v>97.5</v>
      </c>
      <c r="G3" s="2">
        <v>2.35</v>
      </c>
      <c r="H3" s="2">
        <v>1.45</v>
      </c>
      <c r="I3" s="2">
        <v>515</v>
      </c>
      <c r="J3">
        <v>1205</v>
      </c>
      <c r="K3" s="2">
        <v>2022</v>
      </c>
      <c r="L3" s="6">
        <v>67.640077897058802</v>
      </c>
    </row>
    <row r="4" spans="1:12">
      <c r="A4" s="2" t="s">
        <v>52</v>
      </c>
      <c r="B4" s="2" t="s">
        <v>13</v>
      </c>
      <c r="C4" s="2">
        <v>23.5</v>
      </c>
      <c r="D4" s="2">
        <v>8.35</v>
      </c>
      <c r="E4" s="2">
        <v>7.6</v>
      </c>
      <c r="F4" s="2">
        <v>263.5</v>
      </c>
      <c r="G4" s="2">
        <v>2.4</v>
      </c>
      <c r="H4" s="2">
        <v>1.4</v>
      </c>
      <c r="I4" s="2">
        <v>700</v>
      </c>
      <c r="J4">
        <v>1455</v>
      </c>
      <c r="K4" s="2">
        <v>2022</v>
      </c>
      <c r="L4" s="6">
        <v>77.913969170588203</v>
      </c>
    </row>
    <row r="5" spans="1:12">
      <c r="A5" s="2" t="s">
        <v>52</v>
      </c>
      <c r="B5" s="2" t="s">
        <v>13</v>
      </c>
      <c r="C5" s="2">
        <v>25.5</v>
      </c>
      <c r="D5" s="2">
        <v>6.35</v>
      </c>
      <c r="E5" s="2">
        <v>7.15</v>
      </c>
      <c r="F5" s="2">
        <v>99.5</v>
      </c>
      <c r="G5" s="2">
        <v>2.35</v>
      </c>
      <c r="H5" s="2">
        <v>1.05</v>
      </c>
      <c r="I5" s="2">
        <v>605</v>
      </c>
      <c r="J5">
        <v>930</v>
      </c>
      <c r="K5" s="2">
        <v>2022</v>
      </c>
      <c r="L5" s="6">
        <v>60.506616155882398</v>
      </c>
    </row>
    <row r="6" spans="1:12">
      <c r="A6" s="2" t="s">
        <v>52</v>
      </c>
      <c r="B6" s="2" t="s">
        <v>13</v>
      </c>
      <c r="C6" s="2">
        <v>27</v>
      </c>
      <c r="D6" s="2">
        <v>6.25</v>
      </c>
      <c r="E6" s="2">
        <v>7.1</v>
      </c>
      <c r="F6" s="2">
        <v>74</v>
      </c>
      <c r="G6" s="2">
        <v>2.4500000000000002</v>
      </c>
      <c r="H6" s="2">
        <v>1</v>
      </c>
      <c r="I6" s="2">
        <v>510</v>
      </c>
      <c r="J6">
        <v>1060</v>
      </c>
      <c r="K6" s="2">
        <v>2022</v>
      </c>
      <c r="L6" s="6">
        <v>60.693709126470601</v>
      </c>
    </row>
    <row r="7" spans="1:12">
      <c r="A7" s="2" t="s">
        <v>52</v>
      </c>
      <c r="B7" s="2" t="s">
        <v>13</v>
      </c>
      <c r="C7" s="2">
        <v>25.5</v>
      </c>
      <c r="D7" s="2">
        <v>7.95</v>
      </c>
      <c r="E7" s="2">
        <v>7.55</v>
      </c>
      <c r="F7" s="2">
        <v>203</v>
      </c>
      <c r="G7" s="2">
        <v>2.5499999999999998</v>
      </c>
      <c r="H7" s="2">
        <v>2.4500000000000002</v>
      </c>
      <c r="I7" s="2">
        <v>775</v>
      </c>
      <c r="J7">
        <v>1500</v>
      </c>
      <c r="K7" s="2">
        <v>2022</v>
      </c>
      <c r="L7" s="6">
        <v>75.626531891176498</v>
      </c>
    </row>
    <row r="8" spans="1:12">
      <c r="A8" s="2" t="s">
        <v>52</v>
      </c>
      <c r="B8" s="2" t="s">
        <v>13</v>
      </c>
      <c r="C8" s="2">
        <v>23.5</v>
      </c>
      <c r="D8" s="2">
        <v>7.75</v>
      </c>
      <c r="E8" s="2">
        <v>7.45</v>
      </c>
      <c r="F8" s="2">
        <v>109</v>
      </c>
      <c r="G8" s="2">
        <v>2.4500000000000002</v>
      </c>
      <c r="H8" s="2">
        <v>1.45</v>
      </c>
      <c r="I8" s="2">
        <v>515</v>
      </c>
      <c r="J8">
        <v>1155</v>
      </c>
      <c r="K8" s="2">
        <v>2022</v>
      </c>
      <c r="L8" s="6">
        <v>71.136715732352897</v>
      </c>
    </row>
    <row r="9" spans="1:12">
      <c r="A9" s="2" t="s">
        <v>52</v>
      </c>
      <c r="B9" s="2" t="s">
        <v>13</v>
      </c>
      <c r="C9" s="2">
        <v>25</v>
      </c>
      <c r="D9" s="2">
        <v>5.7</v>
      </c>
      <c r="E9" s="2">
        <v>7.1</v>
      </c>
      <c r="F9" s="2">
        <v>86.5</v>
      </c>
      <c r="G9" s="2">
        <v>2.2999999999999998</v>
      </c>
      <c r="H9" s="2">
        <v>1</v>
      </c>
      <c r="I9" s="2">
        <v>605</v>
      </c>
      <c r="J9">
        <v>1110</v>
      </c>
      <c r="K9" s="2">
        <v>2022</v>
      </c>
      <c r="L9" s="6">
        <v>57.8108779764706</v>
      </c>
    </row>
    <row r="10" spans="1:12">
      <c r="A10" s="2" t="s">
        <v>52</v>
      </c>
      <c r="B10" s="2" t="s">
        <v>13</v>
      </c>
      <c r="C10" s="2">
        <v>26</v>
      </c>
      <c r="D10" s="2">
        <v>7.15</v>
      </c>
      <c r="E10" s="2">
        <v>7.45</v>
      </c>
      <c r="F10" s="2">
        <v>142.5</v>
      </c>
      <c r="G10" s="2">
        <v>2.5499999999999998</v>
      </c>
      <c r="H10" s="2">
        <v>1</v>
      </c>
      <c r="I10" s="2">
        <v>605</v>
      </c>
      <c r="J10">
        <v>1115</v>
      </c>
      <c r="K10" s="2">
        <v>2022</v>
      </c>
      <c r="L10" s="6">
        <v>67.496292432352902</v>
      </c>
    </row>
    <row r="11" spans="1:12">
      <c r="A11" s="2" t="s">
        <v>52</v>
      </c>
      <c r="B11" s="2" t="s">
        <v>13</v>
      </c>
      <c r="C11" s="2">
        <v>25</v>
      </c>
      <c r="D11" s="2">
        <v>6.3</v>
      </c>
      <c r="E11" s="2">
        <v>7.15</v>
      </c>
      <c r="F11" s="2">
        <v>67</v>
      </c>
      <c r="G11" s="2">
        <v>2.2999999999999998</v>
      </c>
      <c r="H11" s="2">
        <v>1.05</v>
      </c>
      <c r="I11" s="2">
        <v>540</v>
      </c>
      <c r="J11">
        <v>635</v>
      </c>
      <c r="K11" s="2">
        <v>2022</v>
      </c>
      <c r="L11" s="6">
        <v>57.856989105882398</v>
      </c>
    </row>
    <row r="12" spans="1:12">
      <c r="A12" s="2" t="s">
        <v>52</v>
      </c>
      <c r="B12" s="2" t="s">
        <v>13</v>
      </c>
      <c r="C12" s="2">
        <v>27</v>
      </c>
      <c r="D12" s="2">
        <v>7.05</v>
      </c>
      <c r="E12" s="2">
        <v>7.5</v>
      </c>
      <c r="F12" s="2">
        <v>230</v>
      </c>
      <c r="G12" s="2">
        <v>2.5</v>
      </c>
      <c r="H12" s="2">
        <v>0.95</v>
      </c>
      <c r="I12" s="2">
        <v>620</v>
      </c>
      <c r="J12">
        <v>1205</v>
      </c>
      <c r="K12" s="2">
        <v>2022</v>
      </c>
      <c r="L12" s="6">
        <v>68.073619811764701</v>
      </c>
    </row>
    <row r="13" spans="1:12">
      <c r="A13" s="2" t="s">
        <v>52</v>
      </c>
      <c r="B13" s="2" t="s">
        <v>13</v>
      </c>
      <c r="C13" s="2">
        <v>24.5</v>
      </c>
      <c r="D13" s="2">
        <v>6.5</v>
      </c>
      <c r="E13" s="2">
        <v>7.35</v>
      </c>
      <c r="F13" s="2">
        <v>81</v>
      </c>
      <c r="G13" s="2">
        <v>2.25</v>
      </c>
      <c r="H13" s="2">
        <v>0.95</v>
      </c>
      <c r="I13" s="2">
        <v>515</v>
      </c>
      <c r="J13">
        <v>730</v>
      </c>
      <c r="K13" s="2">
        <v>2022</v>
      </c>
      <c r="L13" s="6">
        <v>60.179618473529402</v>
      </c>
    </row>
    <row r="14" spans="1:12">
      <c r="A14" s="2" t="s">
        <v>52</v>
      </c>
      <c r="B14" s="2" t="s">
        <v>13</v>
      </c>
      <c r="C14" s="2">
        <v>26</v>
      </c>
      <c r="D14" s="2">
        <v>6.75</v>
      </c>
      <c r="E14" s="2">
        <v>7.45</v>
      </c>
      <c r="F14" s="2">
        <v>388</v>
      </c>
      <c r="G14" s="2">
        <v>2.6</v>
      </c>
      <c r="H14" s="2">
        <v>1.2</v>
      </c>
      <c r="I14" s="2">
        <v>650</v>
      </c>
      <c r="J14">
        <v>1500</v>
      </c>
      <c r="K14" s="2">
        <v>2022</v>
      </c>
      <c r="L14" s="6">
        <v>69.215551882352898</v>
      </c>
    </row>
    <row r="15" spans="1:12">
      <c r="A15" s="2" t="s">
        <v>52</v>
      </c>
      <c r="B15" s="2" t="s">
        <v>13</v>
      </c>
      <c r="C15" s="2">
        <v>30</v>
      </c>
      <c r="D15" s="2">
        <v>4.8499999999999996</v>
      </c>
      <c r="E15" s="2">
        <v>7.25</v>
      </c>
      <c r="F15" s="2">
        <v>92</v>
      </c>
      <c r="G15" s="2">
        <v>2.4500000000000002</v>
      </c>
      <c r="H15" s="2">
        <v>1.5</v>
      </c>
      <c r="I15" s="2">
        <v>515</v>
      </c>
      <c r="J15">
        <v>1205</v>
      </c>
      <c r="K15" s="2">
        <v>2022</v>
      </c>
      <c r="L15" s="6">
        <v>53.940676714705901</v>
      </c>
    </row>
    <row r="16" spans="1:12">
      <c r="A16" s="2" t="s">
        <v>52</v>
      </c>
      <c r="B16" s="2" t="s">
        <v>13</v>
      </c>
      <c r="C16" s="2">
        <v>26.5</v>
      </c>
      <c r="D16" s="2">
        <v>6.05</v>
      </c>
      <c r="E16" s="2">
        <v>7.05</v>
      </c>
      <c r="F16" s="2">
        <v>77.5</v>
      </c>
      <c r="G16" s="2">
        <v>4.45</v>
      </c>
      <c r="H16" s="2">
        <v>0.9</v>
      </c>
      <c r="I16" s="2">
        <v>450</v>
      </c>
      <c r="J16">
        <v>635</v>
      </c>
      <c r="K16" s="2">
        <v>2022</v>
      </c>
      <c r="L16" s="6">
        <v>57.278843897058799</v>
      </c>
    </row>
    <row r="17" spans="1:12">
      <c r="A17" s="2" t="s">
        <v>52</v>
      </c>
      <c r="B17" s="2" t="s">
        <v>13</v>
      </c>
      <c r="C17" s="2">
        <v>26</v>
      </c>
      <c r="D17" s="2">
        <v>7.1</v>
      </c>
      <c r="E17" s="2">
        <v>7.4</v>
      </c>
      <c r="F17" s="2">
        <v>291.5</v>
      </c>
      <c r="G17" s="2">
        <v>2.5499999999999998</v>
      </c>
      <c r="H17" s="2">
        <v>1.05</v>
      </c>
      <c r="I17" s="2">
        <v>460</v>
      </c>
      <c r="J17">
        <v>1060</v>
      </c>
      <c r="K17" s="2">
        <v>2022</v>
      </c>
      <c r="L17" s="6">
        <v>67.429291002941198</v>
      </c>
    </row>
    <row r="18" spans="1:12">
      <c r="A18" s="2" t="s">
        <v>52</v>
      </c>
      <c r="B18" s="2" t="s">
        <v>13</v>
      </c>
      <c r="C18" s="2">
        <v>23.5</v>
      </c>
      <c r="D18" s="2">
        <v>4.5999999999999996</v>
      </c>
      <c r="E18" s="2">
        <v>7.15</v>
      </c>
      <c r="F18" s="2">
        <v>146</v>
      </c>
      <c r="G18" s="2">
        <v>2.6</v>
      </c>
      <c r="H18" s="2">
        <v>1.05</v>
      </c>
      <c r="I18" s="2">
        <v>515</v>
      </c>
      <c r="J18">
        <v>1105</v>
      </c>
      <c r="K18" s="2">
        <v>2022</v>
      </c>
      <c r="L18" s="6">
        <v>51.840939405882402</v>
      </c>
    </row>
    <row r="19" spans="1:12">
      <c r="A19" s="2" t="s">
        <v>52</v>
      </c>
      <c r="B19" s="2" t="s">
        <v>13</v>
      </c>
      <c r="C19" s="2">
        <v>30.5</v>
      </c>
      <c r="D19" s="2">
        <v>4.95</v>
      </c>
      <c r="E19" s="2">
        <v>7.35</v>
      </c>
      <c r="F19" s="2">
        <v>110</v>
      </c>
      <c r="G19" s="2">
        <v>2.6</v>
      </c>
      <c r="H19" s="2">
        <v>1.25</v>
      </c>
      <c r="I19" s="2">
        <v>515</v>
      </c>
      <c r="J19">
        <v>1550</v>
      </c>
      <c r="K19" s="2">
        <v>2022</v>
      </c>
      <c r="L19" s="6">
        <v>57.419662923529401</v>
      </c>
    </row>
    <row r="20" spans="1:12">
      <c r="A20" s="2" t="s">
        <v>52</v>
      </c>
      <c r="B20" s="2" t="s">
        <v>13</v>
      </c>
      <c r="C20" s="2">
        <v>30.5</v>
      </c>
      <c r="D20" s="2">
        <v>4.75</v>
      </c>
      <c r="E20" s="2">
        <v>7.3</v>
      </c>
      <c r="F20" s="2">
        <v>113.5</v>
      </c>
      <c r="G20" s="2">
        <v>2.35</v>
      </c>
      <c r="H20" s="2">
        <v>1.45</v>
      </c>
      <c r="I20" s="2">
        <v>510</v>
      </c>
      <c r="J20">
        <v>1065</v>
      </c>
      <c r="K20" s="2">
        <v>2022</v>
      </c>
      <c r="L20" s="6">
        <v>52.476807544117598</v>
      </c>
    </row>
    <row r="21" spans="1:12">
      <c r="A21" s="2" t="s">
        <v>52</v>
      </c>
      <c r="B21" s="2" t="s">
        <v>13</v>
      </c>
      <c r="C21" s="2">
        <v>27</v>
      </c>
      <c r="D21" s="2">
        <v>5.8</v>
      </c>
      <c r="E21" s="2">
        <v>7.5</v>
      </c>
      <c r="F21" s="2">
        <v>103</v>
      </c>
      <c r="G21" s="2">
        <v>2.2999999999999998</v>
      </c>
      <c r="H21" s="2">
        <v>1.1000000000000001</v>
      </c>
      <c r="I21" s="2">
        <v>605</v>
      </c>
      <c r="J21">
        <v>1310</v>
      </c>
      <c r="K21" s="2">
        <v>2022</v>
      </c>
      <c r="L21" s="6">
        <v>60.773549911764697</v>
      </c>
    </row>
    <row r="22" spans="1:12">
      <c r="A22" s="2" t="s">
        <v>52</v>
      </c>
      <c r="B22" s="2" t="s">
        <v>13</v>
      </c>
      <c r="C22" s="2">
        <v>26</v>
      </c>
      <c r="D22" s="2">
        <v>6.05</v>
      </c>
      <c r="E22" s="2">
        <v>7.2</v>
      </c>
      <c r="F22" s="2">
        <v>71</v>
      </c>
      <c r="G22" s="2">
        <v>1.75</v>
      </c>
      <c r="H22" s="2">
        <v>4.4000000000000004</v>
      </c>
      <c r="I22" s="2">
        <v>605</v>
      </c>
      <c r="J22">
        <v>1060</v>
      </c>
      <c r="K22" s="2">
        <v>2022</v>
      </c>
      <c r="L22" s="6">
        <v>59.561790285294101</v>
      </c>
    </row>
    <row r="23" spans="1:12">
      <c r="A23" s="2" t="s">
        <v>52</v>
      </c>
      <c r="B23" s="2" t="s">
        <v>13</v>
      </c>
      <c r="C23" s="2">
        <v>23.5</v>
      </c>
      <c r="D23" s="2">
        <v>6.8</v>
      </c>
      <c r="E23" s="2">
        <v>7.3</v>
      </c>
      <c r="F23" s="2">
        <v>400.5</v>
      </c>
      <c r="G23" s="2">
        <v>2.6</v>
      </c>
      <c r="H23" s="2">
        <v>1.25</v>
      </c>
      <c r="I23" s="2">
        <v>515</v>
      </c>
      <c r="J23">
        <v>1300</v>
      </c>
      <c r="K23" s="2">
        <v>2022</v>
      </c>
      <c r="L23" s="6">
        <v>67.796627894117606</v>
      </c>
    </row>
    <row r="24" spans="1:12">
      <c r="A24" s="2" t="s">
        <v>52</v>
      </c>
      <c r="B24" s="2" t="s">
        <v>13</v>
      </c>
      <c r="C24" s="2">
        <v>25</v>
      </c>
      <c r="D24" s="2">
        <v>6.15</v>
      </c>
      <c r="E24" s="2">
        <v>7.1</v>
      </c>
      <c r="F24" s="2">
        <v>88</v>
      </c>
      <c r="G24" s="2">
        <v>2.5499999999999998</v>
      </c>
      <c r="H24" s="2">
        <v>1.05</v>
      </c>
      <c r="I24" s="2">
        <v>605</v>
      </c>
      <c r="J24">
        <v>1115</v>
      </c>
      <c r="K24" s="2">
        <v>2022</v>
      </c>
      <c r="L24" s="6">
        <v>60.630390326470597</v>
      </c>
    </row>
    <row r="25" spans="1:12">
      <c r="A25" s="2" t="s">
        <v>52</v>
      </c>
      <c r="B25" s="2" t="s">
        <v>13</v>
      </c>
      <c r="C25" s="2">
        <v>27</v>
      </c>
      <c r="D25" s="2">
        <v>6.1</v>
      </c>
      <c r="E25" s="2">
        <v>7.25</v>
      </c>
      <c r="F25" s="2">
        <v>81</v>
      </c>
      <c r="G25" s="2">
        <v>2.4500000000000002</v>
      </c>
      <c r="H25" s="2">
        <v>1.05</v>
      </c>
      <c r="I25" s="2">
        <v>540</v>
      </c>
      <c r="J25">
        <v>1180</v>
      </c>
      <c r="K25" s="2">
        <v>2022</v>
      </c>
      <c r="L25" s="6">
        <v>61.0365778147059</v>
      </c>
    </row>
    <row r="26" spans="1:12">
      <c r="A26" s="2" t="s">
        <v>52</v>
      </c>
      <c r="B26" s="2" t="s">
        <v>14</v>
      </c>
      <c r="C26" s="2">
        <v>25.5</v>
      </c>
      <c r="D26" s="2">
        <v>10.199999999999999</v>
      </c>
      <c r="E26" s="2">
        <v>7.9</v>
      </c>
      <c r="F26" s="2">
        <v>847</v>
      </c>
      <c r="G26" s="2">
        <v>8</v>
      </c>
      <c r="H26" s="2">
        <v>0.36499999999999999</v>
      </c>
      <c r="I26" s="2">
        <v>47150</v>
      </c>
      <c r="J26">
        <v>81650</v>
      </c>
      <c r="K26" s="2">
        <v>2022</v>
      </c>
      <c r="L26" s="6">
        <v>685.20392657705895</v>
      </c>
    </row>
    <row r="27" spans="1:12">
      <c r="A27" s="2" t="s">
        <v>52</v>
      </c>
      <c r="B27" s="2" t="s">
        <v>14</v>
      </c>
      <c r="C27" s="2">
        <v>23.5</v>
      </c>
      <c r="D27" s="2">
        <v>11.9</v>
      </c>
      <c r="E27" s="2">
        <v>7.85</v>
      </c>
      <c r="F27" s="2">
        <v>615.5</v>
      </c>
      <c r="G27" s="2">
        <v>6.8</v>
      </c>
      <c r="H27" s="2">
        <v>0.32500000000000001</v>
      </c>
      <c r="I27" s="2">
        <v>120650</v>
      </c>
      <c r="J27">
        <v>271750</v>
      </c>
      <c r="K27" s="2">
        <v>2022</v>
      </c>
      <c r="L27" s="6">
        <v>2092.5210080676502</v>
      </c>
    </row>
    <row r="28" spans="1:12" ht="43.2">
      <c r="A28" s="2" t="s">
        <v>52</v>
      </c>
      <c r="B28" s="5" t="s">
        <v>53</v>
      </c>
      <c r="C28" s="2">
        <v>27.5</v>
      </c>
      <c r="D28" s="2">
        <v>6.95</v>
      </c>
      <c r="E28" s="2">
        <v>8</v>
      </c>
      <c r="F28" s="2">
        <v>2432</v>
      </c>
      <c r="G28" s="2">
        <v>24.4</v>
      </c>
      <c r="H28" s="2">
        <v>0.68</v>
      </c>
      <c r="I28" s="2">
        <v>95</v>
      </c>
      <c r="J28">
        <v>140</v>
      </c>
      <c r="K28" s="2">
        <v>2022</v>
      </c>
      <c r="L28" s="6">
        <v>82.200573865882305</v>
      </c>
    </row>
    <row r="29" spans="1:12">
      <c r="A29" s="2" t="s">
        <v>52</v>
      </c>
      <c r="B29" s="2" t="s">
        <v>18</v>
      </c>
      <c r="C29" s="2">
        <v>29</v>
      </c>
      <c r="D29" s="2">
        <v>7.4</v>
      </c>
      <c r="E29" s="2">
        <v>8.15</v>
      </c>
      <c r="F29" s="2">
        <v>442.5</v>
      </c>
      <c r="G29" s="2">
        <v>1.5</v>
      </c>
      <c r="H29" s="2">
        <v>0.34</v>
      </c>
      <c r="I29" s="2">
        <v>7</v>
      </c>
      <c r="J29">
        <v>29</v>
      </c>
      <c r="K29" s="2">
        <v>2022</v>
      </c>
      <c r="L29" s="6">
        <v>63.3196491741177</v>
      </c>
    </row>
    <row r="30" spans="1:12">
      <c r="A30" s="2" t="s">
        <v>52</v>
      </c>
      <c r="B30" s="2" t="s">
        <v>18</v>
      </c>
      <c r="C30" s="2">
        <v>28</v>
      </c>
      <c r="D30" s="2">
        <v>7.55</v>
      </c>
      <c r="E30" s="2">
        <v>7.95</v>
      </c>
      <c r="F30" s="2">
        <v>1072.5</v>
      </c>
      <c r="G30" s="2">
        <v>1.6</v>
      </c>
      <c r="H30" s="2">
        <v>0.35</v>
      </c>
      <c r="I30" s="2">
        <v>9.5</v>
      </c>
      <c r="J30">
        <v>30.5</v>
      </c>
      <c r="K30" s="2">
        <v>2022</v>
      </c>
      <c r="L30" s="6">
        <v>66.947507976470604</v>
      </c>
    </row>
    <row r="31" spans="1:12">
      <c r="A31" s="2" t="s">
        <v>52</v>
      </c>
      <c r="B31" s="2" t="s">
        <v>19</v>
      </c>
      <c r="C31" s="2">
        <v>25</v>
      </c>
      <c r="D31" s="2">
        <v>7.5</v>
      </c>
      <c r="E31" s="2">
        <v>7.6</v>
      </c>
      <c r="F31" s="2">
        <v>609.5</v>
      </c>
      <c r="G31" s="2">
        <v>2.7</v>
      </c>
      <c r="H31" s="2">
        <v>0.3</v>
      </c>
      <c r="I31" s="2">
        <v>200</v>
      </c>
      <c r="J31">
        <v>700</v>
      </c>
      <c r="K31" s="2">
        <v>2022</v>
      </c>
      <c r="L31" s="6">
        <v>69.132373270588204</v>
      </c>
    </row>
    <row r="32" spans="1:12">
      <c r="A32" s="2" t="s">
        <v>52</v>
      </c>
      <c r="B32" s="2" t="s">
        <v>22</v>
      </c>
      <c r="C32" s="2">
        <v>26</v>
      </c>
      <c r="D32" s="2">
        <v>6</v>
      </c>
      <c r="E32" s="2">
        <v>7.65</v>
      </c>
      <c r="F32" s="2">
        <v>199</v>
      </c>
      <c r="G32" s="2">
        <v>1.7</v>
      </c>
      <c r="H32" s="2">
        <v>4.3</v>
      </c>
      <c r="I32" s="2">
        <v>2303.5196850000002</v>
      </c>
      <c r="J32">
        <v>1145.9000000000001</v>
      </c>
      <c r="K32" s="2">
        <v>2022</v>
      </c>
      <c r="L32" s="6">
        <v>61.414134300000001</v>
      </c>
    </row>
    <row r="33" spans="1:12">
      <c r="A33" s="2" t="s">
        <v>52</v>
      </c>
      <c r="B33" s="2" t="s">
        <v>22</v>
      </c>
      <c r="C33" s="2">
        <v>18.5</v>
      </c>
      <c r="D33" s="2">
        <v>4.1500000000000004</v>
      </c>
      <c r="E33" s="2">
        <v>7.35</v>
      </c>
      <c r="F33" s="2">
        <v>1544.3050000000001</v>
      </c>
      <c r="G33" s="2">
        <v>3.2</v>
      </c>
      <c r="H33" s="2">
        <v>4.3</v>
      </c>
      <c r="I33" s="2">
        <v>2303.5196850000002</v>
      </c>
      <c r="J33">
        <v>1145.9000000000001</v>
      </c>
      <c r="K33" s="2">
        <v>2022</v>
      </c>
      <c r="L33" s="6">
        <v>57.246986258529397</v>
      </c>
    </row>
    <row r="34" spans="1:12">
      <c r="A34" s="2" t="s">
        <v>52</v>
      </c>
      <c r="B34" s="2" t="s">
        <v>22</v>
      </c>
      <c r="C34" s="2">
        <v>19.5</v>
      </c>
      <c r="D34" s="2">
        <v>4.5999999999999996</v>
      </c>
      <c r="E34" s="2">
        <v>7.3</v>
      </c>
      <c r="F34" s="2">
        <v>1544.3050000000001</v>
      </c>
      <c r="G34" s="2">
        <v>3.2</v>
      </c>
      <c r="H34" s="2">
        <v>4.3</v>
      </c>
      <c r="I34" s="2">
        <v>2303.5196850000002</v>
      </c>
      <c r="J34">
        <v>1145.9000000000001</v>
      </c>
      <c r="K34" s="2">
        <v>2022</v>
      </c>
      <c r="L34" s="6">
        <v>59.794847729117599</v>
      </c>
    </row>
    <row r="35" spans="1:12">
      <c r="A35" s="2" t="s">
        <v>52</v>
      </c>
      <c r="B35" s="2" t="s">
        <v>22</v>
      </c>
      <c r="C35" s="2">
        <v>27.5</v>
      </c>
      <c r="D35" s="2">
        <v>6.3</v>
      </c>
      <c r="E35" s="2">
        <v>7.65</v>
      </c>
      <c r="F35" s="2">
        <v>212</v>
      </c>
      <c r="G35" s="2">
        <v>1.35</v>
      </c>
      <c r="H35" s="2">
        <v>4.3</v>
      </c>
      <c r="I35" s="2">
        <v>2303.5196850000002</v>
      </c>
      <c r="J35">
        <v>1145.9000000000001</v>
      </c>
      <c r="K35" s="2">
        <v>2022</v>
      </c>
      <c r="L35" s="6">
        <v>63.072673450000003</v>
      </c>
    </row>
    <row r="36" spans="1:12">
      <c r="A36" s="2" t="s">
        <v>52</v>
      </c>
      <c r="B36" s="2" t="s">
        <v>23</v>
      </c>
      <c r="C36" s="2">
        <v>25.5</v>
      </c>
      <c r="D36" s="2">
        <v>5.6</v>
      </c>
      <c r="E36" s="2">
        <v>8.85</v>
      </c>
      <c r="F36" s="2">
        <v>1972</v>
      </c>
      <c r="G36" s="2">
        <v>4.25</v>
      </c>
      <c r="H36" s="2">
        <v>12.115</v>
      </c>
      <c r="I36" s="2">
        <v>1135</v>
      </c>
      <c r="J36">
        <v>2400</v>
      </c>
      <c r="K36" s="2">
        <v>2022</v>
      </c>
      <c r="L36" s="6">
        <v>81.145490885882396</v>
      </c>
    </row>
    <row r="37" spans="1:12">
      <c r="A37" s="2" t="s">
        <v>52</v>
      </c>
      <c r="B37" s="2" t="s">
        <v>24</v>
      </c>
      <c r="C37" s="2">
        <v>27.5</v>
      </c>
      <c r="D37" s="2">
        <v>6.65</v>
      </c>
      <c r="E37" s="2">
        <v>7.15</v>
      </c>
      <c r="F37" s="2">
        <v>177.5</v>
      </c>
      <c r="G37" s="2">
        <v>1.7</v>
      </c>
      <c r="H37" s="2">
        <v>3.8</v>
      </c>
      <c r="I37" s="2">
        <v>301</v>
      </c>
      <c r="J37">
        <v>501</v>
      </c>
      <c r="K37" s="2">
        <v>2022</v>
      </c>
      <c r="L37" s="6">
        <v>59.3413885058823</v>
      </c>
    </row>
    <row r="38" spans="1:12">
      <c r="A38" s="2" t="s">
        <v>52</v>
      </c>
      <c r="B38" s="2" t="s">
        <v>24</v>
      </c>
      <c r="C38" s="2">
        <v>28.5</v>
      </c>
      <c r="D38" s="2">
        <v>6.55</v>
      </c>
      <c r="E38" s="2">
        <v>7.4</v>
      </c>
      <c r="F38" s="2">
        <v>149.5</v>
      </c>
      <c r="G38" s="2">
        <v>2.25</v>
      </c>
      <c r="H38" s="2">
        <v>0.45</v>
      </c>
      <c r="I38" s="2">
        <v>195</v>
      </c>
      <c r="J38">
        <v>385</v>
      </c>
      <c r="K38" s="2">
        <v>2022</v>
      </c>
      <c r="L38" s="6">
        <v>58.343395502941199</v>
      </c>
    </row>
    <row r="39" spans="1:12">
      <c r="A39" s="2" t="s">
        <v>52</v>
      </c>
      <c r="B39" s="2" t="s">
        <v>24</v>
      </c>
      <c r="C39" s="2">
        <v>28</v>
      </c>
      <c r="D39" s="2">
        <v>7.8</v>
      </c>
      <c r="E39" s="2">
        <v>7.7</v>
      </c>
      <c r="F39" s="2">
        <v>51.5</v>
      </c>
      <c r="G39" s="2">
        <v>1.2</v>
      </c>
      <c r="H39" s="2">
        <v>0.3</v>
      </c>
      <c r="I39" s="2">
        <v>320</v>
      </c>
      <c r="J39">
        <v>445</v>
      </c>
      <c r="K39" s="2">
        <v>2022</v>
      </c>
      <c r="L39" s="6">
        <v>65.751667829411801</v>
      </c>
    </row>
    <row r="40" spans="1:12">
      <c r="A40" s="2" t="s">
        <v>52</v>
      </c>
      <c r="B40" s="2" t="s">
        <v>24</v>
      </c>
      <c r="C40" s="2">
        <v>26.5</v>
      </c>
      <c r="D40" s="2">
        <v>5.65</v>
      </c>
      <c r="E40" s="2">
        <v>7.35</v>
      </c>
      <c r="F40" s="2">
        <v>247.5</v>
      </c>
      <c r="G40" s="2">
        <v>3.9</v>
      </c>
      <c r="H40" s="2">
        <v>0.3</v>
      </c>
      <c r="I40" s="2">
        <v>2750</v>
      </c>
      <c r="J40">
        <v>6500</v>
      </c>
      <c r="K40" s="2">
        <v>2022</v>
      </c>
      <c r="L40" s="6">
        <v>99.230145823529398</v>
      </c>
    </row>
    <row r="41" spans="1:12">
      <c r="A41" s="2" t="s">
        <v>52</v>
      </c>
      <c r="B41" s="2" t="s">
        <v>24</v>
      </c>
      <c r="C41" s="2">
        <v>28.5</v>
      </c>
      <c r="D41" s="2">
        <v>7.55</v>
      </c>
      <c r="E41" s="2">
        <v>7.9</v>
      </c>
      <c r="F41" s="2">
        <v>75.5</v>
      </c>
      <c r="G41" s="2">
        <v>1.65</v>
      </c>
      <c r="H41" s="2">
        <v>0.3</v>
      </c>
      <c r="I41" s="2">
        <v>2747</v>
      </c>
      <c r="J41">
        <v>3395</v>
      </c>
      <c r="K41" s="2">
        <v>2022</v>
      </c>
      <c r="L41" s="6">
        <v>86.737665897058804</v>
      </c>
    </row>
    <row r="42" spans="1:12">
      <c r="A42" s="2" t="s">
        <v>52</v>
      </c>
      <c r="B42" s="2" t="s">
        <v>24</v>
      </c>
      <c r="C42" s="2">
        <v>28</v>
      </c>
      <c r="D42" s="2">
        <v>6.65</v>
      </c>
      <c r="E42" s="2">
        <v>7.4</v>
      </c>
      <c r="F42" s="2">
        <v>160.5</v>
      </c>
      <c r="G42" s="2">
        <v>1.9</v>
      </c>
      <c r="H42" s="2">
        <v>0.33500000000000002</v>
      </c>
      <c r="I42" s="2">
        <v>87</v>
      </c>
      <c r="J42">
        <v>380.5</v>
      </c>
      <c r="K42" s="2">
        <v>2022</v>
      </c>
      <c r="L42" s="6">
        <v>58.774569222941203</v>
      </c>
    </row>
    <row r="43" spans="1:12">
      <c r="A43" s="2" t="s">
        <v>52</v>
      </c>
      <c r="B43" s="2" t="s">
        <v>24</v>
      </c>
      <c r="C43" s="2">
        <v>30.5</v>
      </c>
      <c r="D43" s="2">
        <v>7.45</v>
      </c>
      <c r="E43" s="2">
        <v>6.8</v>
      </c>
      <c r="F43" s="2">
        <v>133.5</v>
      </c>
      <c r="G43" s="2">
        <v>2.5</v>
      </c>
      <c r="H43" s="2">
        <v>0.3</v>
      </c>
      <c r="I43" s="2">
        <v>220</v>
      </c>
      <c r="J43">
        <v>400</v>
      </c>
      <c r="K43" s="2">
        <v>2022</v>
      </c>
      <c r="L43" s="6">
        <v>62.566111599999999</v>
      </c>
    </row>
    <row r="44" spans="1:12" ht="43.2">
      <c r="A44" s="2" t="s">
        <v>52</v>
      </c>
      <c r="B44" s="5" t="s">
        <v>54</v>
      </c>
      <c r="C44" s="2">
        <v>31</v>
      </c>
      <c r="D44" s="2">
        <v>5</v>
      </c>
      <c r="E44" s="2">
        <v>8.5</v>
      </c>
      <c r="F44" s="2">
        <v>290</v>
      </c>
      <c r="G44" s="2">
        <v>9.15</v>
      </c>
      <c r="H44" s="2">
        <v>4.3</v>
      </c>
      <c r="I44" s="2">
        <v>540</v>
      </c>
      <c r="J44">
        <v>540</v>
      </c>
      <c r="K44" s="2">
        <v>2022</v>
      </c>
      <c r="L44" s="6">
        <v>56.900445249999997</v>
      </c>
    </row>
    <row r="45" spans="1:12" ht="43.2">
      <c r="A45" s="2" t="s">
        <v>52</v>
      </c>
      <c r="B45" s="5" t="s">
        <v>54</v>
      </c>
      <c r="C45" s="2">
        <v>27</v>
      </c>
      <c r="D45" s="2">
        <v>5</v>
      </c>
      <c r="E45" s="2">
        <v>8.1</v>
      </c>
      <c r="F45" s="2">
        <v>559</v>
      </c>
      <c r="G45" s="2">
        <v>9.15</v>
      </c>
      <c r="H45" s="2">
        <v>4.3</v>
      </c>
      <c r="I45" s="2">
        <v>2303.5196850000002</v>
      </c>
      <c r="J45">
        <v>1145.9000000000001</v>
      </c>
      <c r="K45" s="2">
        <v>2022</v>
      </c>
      <c r="L45" s="6">
        <v>61.864864014705901</v>
      </c>
    </row>
    <row r="46" spans="1:12" ht="43.2">
      <c r="A46" s="2" t="s">
        <v>52</v>
      </c>
      <c r="B46" s="5" t="s">
        <v>54</v>
      </c>
      <c r="C46" s="2">
        <v>31</v>
      </c>
      <c r="D46" s="2">
        <v>5</v>
      </c>
      <c r="E46" s="2">
        <v>7.65</v>
      </c>
      <c r="F46" s="2">
        <v>645.5</v>
      </c>
      <c r="G46" s="2">
        <v>1</v>
      </c>
      <c r="H46" s="2">
        <v>4.3</v>
      </c>
      <c r="I46" s="2">
        <v>2303.5196850000002</v>
      </c>
      <c r="J46">
        <v>1145.9000000000001</v>
      </c>
      <c r="K46" s="2">
        <v>2022</v>
      </c>
      <c r="L46" s="6">
        <v>57.3733261</v>
      </c>
    </row>
    <row r="47" spans="1:12" ht="28.8">
      <c r="A47" s="2" t="s">
        <v>52</v>
      </c>
      <c r="B47" s="5" t="s">
        <v>25</v>
      </c>
      <c r="C47" s="2">
        <v>21</v>
      </c>
      <c r="D47" s="2">
        <v>6.55</v>
      </c>
      <c r="E47" s="2">
        <v>8.15</v>
      </c>
      <c r="F47" s="2">
        <v>401</v>
      </c>
      <c r="G47" s="2">
        <v>1.1000000000000001</v>
      </c>
      <c r="H47" s="2">
        <v>0.87</v>
      </c>
      <c r="I47" s="2">
        <v>2</v>
      </c>
      <c r="J47">
        <v>44</v>
      </c>
      <c r="K47" s="2">
        <v>2022</v>
      </c>
      <c r="L47" s="6">
        <v>58.056284734117597</v>
      </c>
    </row>
    <row r="48" spans="1:12" ht="28.8">
      <c r="A48" s="2" t="s">
        <v>52</v>
      </c>
      <c r="B48" s="5" t="s">
        <v>25</v>
      </c>
      <c r="C48" s="2">
        <v>22.5</v>
      </c>
      <c r="D48" s="2">
        <v>6.4</v>
      </c>
      <c r="E48" s="2">
        <v>7.8</v>
      </c>
      <c r="F48" s="2">
        <v>423.5</v>
      </c>
      <c r="G48" s="2">
        <v>3.3</v>
      </c>
      <c r="H48" s="2">
        <v>1.31</v>
      </c>
      <c r="I48" s="2">
        <v>40.5</v>
      </c>
      <c r="J48">
        <v>808.5</v>
      </c>
      <c r="K48" s="2">
        <v>2022</v>
      </c>
      <c r="L48" s="6">
        <v>63.302480808235302</v>
      </c>
    </row>
    <row r="49" spans="1:12" ht="28.8">
      <c r="A49" s="2" t="s">
        <v>52</v>
      </c>
      <c r="B49" s="5" t="s">
        <v>25</v>
      </c>
      <c r="C49" s="2">
        <v>22</v>
      </c>
      <c r="D49" s="2">
        <v>6.65</v>
      </c>
      <c r="E49" s="2">
        <v>7.6</v>
      </c>
      <c r="F49" s="2">
        <v>434.5</v>
      </c>
      <c r="G49" s="2">
        <v>4.95</v>
      </c>
      <c r="H49" s="2">
        <v>1.415</v>
      </c>
      <c r="I49" s="2">
        <v>32.5</v>
      </c>
      <c r="J49">
        <v>808.5</v>
      </c>
      <c r="K49" s="2">
        <v>2022</v>
      </c>
      <c r="L49" s="6">
        <v>65.236861450588194</v>
      </c>
    </row>
    <row r="50" spans="1:12" ht="28.8">
      <c r="A50" s="2" t="s">
        <v>52</v>
      </c>
      <c r="B50" s="5" t="s">
        <v>25</v>
      </c>
      <c r="C50" s="2">
        <v>22</v>
      </c>
      <c r="D50" s="2">
        <v>6.45</v>
      </c>
      <c r="E50" s="2">
        <v>7.55</v>
      </c>
      <c r="F50" s="2">
        <v>612.5</v>
      </c>
      <c r="G50" s="2">
        <v>3.4</v>
      </c>
      <c r="H50" s="2">
        <v>1.425</v>
      </c>
      <c r="I50" s="2">
        <v>61</v>
      </c>
      <c r="J50">
        <v>808.5</v>
      </c>
      <c r="K50" s="2">
        <v>2022</v>
      </c>
      <c r="L50" s="6">
        <v>64.070791691176495</v>
      </c>
    </row>
    <row r="51" spans="1:12" ht="28.8">
      <c r="A51" s="2" t="s">
        <v>52</v>
      </c>
      <c r="B51" s="5" t="s">
        <v>25</v>
      </c>
      <c r="C51" s="2">
        <v>26.5</v>
      </c>
      <c r="D51" s="2">
        <v>7.35</v>
      </c>
      <c r="E51" s="2">
        <v>7.8</v>
      </c>
      <c r="F51" s="2">
        <v>415</v>
      </c>
      <c r="G51" s="2">
        <v>2</v>
      </c>
      <c r="H51" s="2">
        <v>0.95499999999999996</v>
      </c>
      <c r="I51" s="2">
        <v>4</v>
      </c>
      <c r="J51">
        <v>48.5</v>
      </c>
      <c r="K51" s="2">
        <v>2022</v>
      </c>
      <c r="L51" s="6">
        <v>62.602254898235302</v>
      </c>
    </row>
    <row r="52" spans="1:12" ht="28.8">
      <c r="A52" s="2" t="s">
        <v>52</v>
      </c>
      <c r="B52" s="5" t="s">
        <v>25</v>
      </c>
      <c r="C52" s="2">
        <v>22</v>
      </c>
      <c r="D52" s="2">
        <v>6.95</v>
      </c>
      <c r="E52" s="2">
        <v>7.9</v>
      </c>
      <c r="F52" s="2">
        <v>347.5</v>
      </c>
      <c r="G52" s="2">
        <v>3.95</v>
      </c>
      <c r="H52" s="2">
        <v>1.29</v>
      </c>
      <c r="I52" s="2">
        <v>20.5</v>
      </c>
      <c r="J52">
        <v>278.5</v>
      </c>
      <c r="K52" s="2">
        <v>2022</v>
      </c>
      <c r="L52" s="6">
        <v>62.788832377058803</v>
      </c>
    </row>
    <row r="53" spans="1:12" ht="28.8">
      <c r="A53" s="2" t="s">
        <v>52</v>
      </c>
      <c r="B53" s="5" t="s">
        <v>25</v>
      </c>
      <c r="C53" s="2">
        <v>20.5</v>
      </c>
      <c r="D53" s="2">
        <v>7.15</v>
      </c>
      <c r="E53" s="2">
        <v>7.95</v>
      </c>
      <c r="F53" s="2">
        <v>492.5</v>
      </c>
      <c r="G53" s="2">
        <v>1.65</v>
      </c>
      <c r="H53" s="2">
        <v>1.4550000000000001</v>
      </c>
      <c r="I53" s="2">
        <v>2</v>
      </c>
      <c r="J53">
        <v>101.5</v>
      </c>
      <c r="K53" s="2">
        <v>2022</v>
      </c>
      <c r="L53" s="6">
        <v>62.358287136470601</v>
      </c>
    </row>
    <row r="54" spans="1:12" ht="28.8">
      <c r="A54" s="2" t="s">
        <v>52</v>
      </c>
      <c r="B54" s="5" t="s">
        <v>25</v>
      </c>
      <c r="C54" s="2">
        <v>27</v>
      </c>
      <c r="D54" s="2">
        <v>7.4</v>
      </c>
      <c r="E54" s="2">
        <v>8.0500000000000007</v>
      </c>
      <c r="F54" s="2">
        <v>317.5</v>
      </c>
      <c r="G54" s="2">
        <v>1.9</v>
      </c>
      <c r="H54" s="2">
        <v>0.85</v>
      </c>
      <c r="I54" s="2">
        <v>2</v>
      </c>
      <c r="J54">
        <v>48</v>
      </c>
      <c r="K54" s="2">
        <v>2022</v>
      </c>
      <c r="L54" s="6">
        <v>62.868673335294098</v>
      </c>
    </row>
    <row r="55" spans="1:12" ht="28.8">
      <c r="A55" s="2" t="s">
        <v>52</v>
      </c>
      <c r="B55" s="5" t="s">
        <v>25</v>
      </c>
      <c r="C55" s="2">
        <v>26</v>
      </c>
      <c r="D55" s="2">
        <v>6.95</v>
      </c>
      <c r="E55" s="2">
        <v>7.8</v>
      </c>
      <c r="F55" s="2">
        <v>371.5</v>
      </c>
      <c r="G55" s="2">
        <v>1.6</v>
      </c>
      <c r="H55" s="2">
        <v>0.68500000000000005</v>
      </c>
      <c r="I55" s="2">
        <v>3</v>
      </c>
      <c r="J55">
        <v>48.5</v>
      </c>
      <c r="K55" s="2">
        <v>2022</v>
      </c>
      <c r="L55" s="6">
        <v>59.821305858235299</v>
      </c>
    </row>
    <row r="56" spans="1:12" ht="28.8">
      <c r="A56" s="2" t="s">
        <v>52</v>
      </c>
      <c r="B56" s="5" t="s">
        <v>25</v>
      </c>
      <c r="C56" s="2">
        <v>22.5</v>
      </c>
      <c r="D56" s="2">
        <v>6.6</v>
      </c>
      <c r="E56" s="2">
        <v>7.95</v>
      </c>
      <c r="F56" s="2">
        <v>416</v>
      </c>
      <c r="G56" s="2">
        <v>3.05</v>
      </c>
      <c r="H56" s="2">
        <v>1.335</v>
      </c>
      <c r="I56" s="2">
        <v>56</v>
      </c>
      <c r="J56">
        <v>808.5</v>
      </c>
      <c r="K56" s="2">
        <v>2022</v>
      </c>
      <c r="L56" s="6">
        <v>64.627758196470594</v>
      </c>
    </row>
    <row r="57" spans="1:12" ht="28.8">
      <c r="A57" s="2" t="s">
        <v>52</v>
      </c>
      <c r="B57" s="5" t="s">
        <v>25</v>
      </c>
      <c r="C57" s="2">
        <v>21</v>
      </c>
      <c r="D57" s="2">
        <v>7</v>
      </c>
      <c r="E57" s="2">
        <v>8.25</v>
      </c>
      <c r="F57" s="2">
        <v>413.5</v>
      </c>
      <c r="G57" s="2">
        <v>1.1499999999999999</v>
      </c>
      <c r="H57" s="2">
        <v>0.9</v>
      </c>
      <c r="I57" s="2">
        <v>2</v>
      </c>
      <c r="J57">
        <v>43</v>
      </c>
      <c r="K57" s="2">
        <v>2022</v>
      </c>
      <c r="L57" s="6">
        <v>60.990045302941198</v>
      </c>
    </row>
    <row r="58" spans="1:12">
      <c r="A58" s="2" t="s">
        <v>52</v>
      </c>
      <c r="B58" s="2" t="s">
        <v>26</v>
      </c>
      <c r="C58" s="2">
        <v>22</v>
      </c>
      <c r="D58" s="2">
        <v>6.55</v>
      </c>
      <c r="E58" s="2">
        <v>7.3</v>
      </c>
      <c r="F58" s="2">
        <v>287</v>
      </c>
      <c r="G58" s="2">
        <v>3.65</v>
      </c>
      <c r="H58" s="2">
        <v>4.3</v>
      </c>
      <c r="I58" s="2">
        <v>50</v>
      </c>
      <c r="J58">
        <v>115</v>
      </c>
      <c r="K58" s="2">
        <v>2022</v>
      </c>
      <c r="L58" s="6">
        <v>57.740824044117602</v>
      </c>
    </row>
    <row r="59" spans="1:12">
      <c r="A59" s="2" t="s">
        <v>52</v>
      </c>
      <c r="B59" s="2" t="s">
        <v>26</v>
      </c>
      <c r="C59" s="2">
        <v>21.5</v>
      </c>
      <c r="D59" s="2">
        <v>7</v>
      </c>
      <c r="E59" s="2">
        <v>7.15</v>
      </c>
      <c r="F59" s="2">
        <v>250</v>
      </c>
      <c r="G59" s="2">
        <v>3.3</v>
      </c>
      <c r="H59" s="2">
        <v>4.3</v>
      </c>
      <c r="I59" s="2">
        <v>40</v>
      </c>
      <c r="J59">
        <v>87.5</v>
      </c>
      <c r="K59" s="2">
        <v>2022</v>
      </c>
      <c r="L59" s="6">
        <v>59.5292376058824</v>
      </c>
    </row>
    <row r="60" spans="1:12">
      <c r="A60" s="2" t="s">
        <v>52</v>
      </c>
      <c r="B60" s="2" t="s">
        <v>26</v>
      </c>
      <c r="C60" s="2">
        <v>22</v>
      </c>
      <c r="D60" s="2">
        <v>6.7</v>
      </c>
      <c r="E60" s="2">
        <v>7.25</v>
      </c>
      <c r="F60" s="2">
        <v>233</v>
      </c>
      <c r="G60" s="2">
        <v>3.6</v>
      </c>
      <c r="H60" s="2">
        <v>4.3</v>
      </c>
      <c r="I60" s="2">
        <v>65</v>
      </c>
      <c r="J60">
        <v>152.5</v>
      </c>
      <c r="K60" s="2">
        <v>2022</v>
      </c>
      <c r="L60" s="6">
        <v>58.508682964705898</v>
      </c>
    </row>
    <row r="61" spans="1:12">
      <c r="A61" s="2" t="s">
        <v>52</v>
      </c>
      <c r="B61" s="2" t="s">
        <v>26</v>
      </c>
      <c r="C61" s="2">
        <v>21</v>
      </c>
      <c r="D61" s="2">
        <v>7.15</v>
      </c>
      <c r="E61" s="2">
        <v>7.35</v>
      </c>
      <c r="F61" s="2">
        <v>209</v>
      </c>
      <c r="G61" s="2">
        <v>3.3</v>
      </c>
      <c r="H61" s="2">
        <v>4.3</v>
      </c>
      <c r="I61" s="2">
        <v>12.5</v>
      </c>
      <c r="J61">
        <v>42.5</v>
      </c>
      <c r="K61" s="2">
        <v>2022</v>
      </c>
      <c r="L61" s="6">
        <v>60.2875897235294</v>
      </c>
    </row>
    <row r="62" spans="1:12">
      <c r="A62" s="2" t="s">
        <v>52</v>
      </c>
      <c r="B62" s="2" t="s">
        <v>26</v>
      </c>
      <c r="C62" s="2">
        <v>22</v>
      </c>
      <c r="D62" s="2">
        <v>7.1</v>
      </c>
      <c r="E62" s="2">
        <v>7.25</v>
      </c>
      <c r="F62" s="2">
        <v>220</v>
      </c>
      <c r="G62" s="2">
        <v>3.4</v>
      </c>
      <c r="H62" s="2">
        <v>4.3</v>
      </c>
      <c r="I62" s="2">
        <v>15</v>
      </c>
      <c r="J62">
        <v>45</v>
      </c>
      <c r="K62" s="2">
        <v>2022</v>
      </c>
      <c r="L62" s="6">
        <v>59.910873764705897</v>
      </c>
    </row>
    <row r="63" spans="1:12">
      <c r="A63" s="2" t="s">
        <v>52</v>
      </c>
      <c r="B63" s="2" t="s">
        <v>26</v>
      </c>
      <c r="C63" s="2">
        <v>21.5</v>
      </c>
      <c r="D63" s="2">
        <v>7.05</v>
      </c>
      <c r="E63" s="2">
        <v>7.35</v>
      </c>
      <c r="F63" s="2">
        <v>213</v>
      </c>
      <c r="G63" s="2">
        <v>3.3</v>
      </c>
      <c r="H63" s="2">
        <v>4.3</v>
      </c>
      <c r="I63" s="2">
        <v>22.5</v>
      </c>
      <c r="J63">
        <v>55</v>
      </c>
      <c r="K63" s="2">
        <v>2022</v>
      </c>
      <c r="L63" s="6">
        <v>59.810387723529402</v>
      </c>
    </row>
    <row r="64" spans="1:12">
      <c r="A64" s="2" t="s">
        <v>52</v>
      </c>
      <c r="B64" s="2" t="s">
        <v>26</v>
      </c>
      <c r="C64" s="2">
        <v>22</v>
      </c>
      <c r="D64" s="2">
        <v>6.45</v>
      </c>
      <c r="E64" s="2">
        <v>7.3</v>
      </c>
      <c r="F64" s="2">
        <v>263.5</v>
      </c>
      <c r="G64" s="2">
        <v>3.8</v>
      </c>
      <c r="H64" s="2">
        <v>4.3</v>
      </c>
      <c r="I64" s="2">
        <v>55</v>
      </c>
      <c r="J64">
        <v>137.5</v>
      </c>
      <c r="K64" s="2">
        <v>2022</v>
      </c>
      <c r="L64" s="6">
        <v>57.275883194117597</v>
      </c>
    </row>
    <row r="65" spans="1:12">
      <c r="A65" s="2" t="s">
        <v>52</v>
      </c>
      <c r="B65" s="2" t="s">
        <v>26</v>
      </c>
      <c r="C65" s="2">
        <v>22</v>
      </c>
      <c r="D65" s="2">
        <v>6.4</v>
      </c>
      <c r="E65" s="2">
        <v>7.3</v>
      </c>
      <c r="F65" s="2">
        <v>405</v>
      </c>
      <c r="G65" s="2">
        <v>3.7</v>
      </c>
      <c r="H65" s="2">
        <v>4.3</v>
      </c>
      <c r="I65" s="2">
        <v>65</v>
      </c>
      <c r="J65">
        <v>127.5</v>
      </c>
      <c r="K65" s="2">
        <v>2022</v>
      </c>
      <c r="L65" s="6">
        <v>57.553139594117603</v>
      </c>
    </row>
    <row r="66" spans="1:12">
      <c r="A66" s="2" t="s">
        <v>52</v>
      </c>
      <c r="B66" s="2" t="s">
        <v>26</v>
      </c>
      <c r="C66" s="2">
        <v>22</v>
      </c>
      <c r="D66" s="2">
        <v>6.4</v>
      </c>
      <c r="E66" s="2">
        <v>7.3</v>
      </c>
      <c r="F66" s="2">
        <v>445</v>
      </c>
      <c r="G66" s="2">
        <v>3.85</v>
      </c>
      <c r="H66" s="2">
        <v>4.3</v>
      </c>
      <c r="I66" s="2">
        <v>92.5</v>
      </c>
      <c r="J66">
        <v>307.5</v>
      </c>
      <c r="K66" s="2">
        <v>2022</v>
      </c>
      <c r="L66" s="6">
        <v>59.147823244117603</v>
      </c>
    </row>
    <row r="67" spans="1:12">
      <c r="A67" s="2" t="s">
        <v>52</v>
      </c>
      <c r="B67" s="2" t="s">
        <v>26</v>
      </c>
      <c r="C67" s="2">
        <v>21.5</v>
      </c>
      <c r="D67" s="2">
        <v>6.95</v>
      </c>
      <c r="E67" s="2">
        <v>7.2</v>
      </c>
      <c r="F67" s="2">
        <v>225</v>
      </c>
      <c r="G67" s="2">
        <v>3.4</v>
      </c>
      <c r="H67" s="2">
        <v>4.3</v>
      </c>
      <c r="I67" s="2">
        <v>30</v>
      </c>
      <c r="J67">
        <v>67.5</v>
      </c>
      <c r="K67" s="2">
        <v>2022</v>
      </c>
      <c r="L67" s="6">
        <v>59.115890235294103</v>
      </c>
    </row>
    <row r="68" spans="1:12">
      <c r="A68" s="2" t="s">
        <v>52</v>
      </c>
      <c r="B68" s="2" t="s">
        <v>26</v>
      </c>
      <c r="C68" s="2">
        <v>21.5</v>
      </c>
      <c r="D68" s="2">
        <v>7.25</v>
      </c>
      <c r="E68" s="2">
        <v>7.2</v>
      </c>
      <c r="F68" s="2">
        <v>148</v>
      </c>
      <c r="G68" s="2">
        <v>3.25</v>
      </c>
      <c r="H68" s="2">
        <v>4.3</v>
      </c>
      <c r="I68" s="2">
        <v>17.5</v>
      </c>
      <c r="J68">
        <v>42.5</v>
      </c>
      <c r="K68" s="2">
        <v>2022</v>
      </c>
      <c r="L68" s="6">
        <v>60.246937585294098</v>
      </c>
    </row>
    <row r="69" spans="1:12">
      <c r="A69" s="2" t="s">
        <v>52</v>
      </c>
      <c r="B69" s="2" t="s">
        <v>26</v>
      </c>
      <c r="C69" s="2">
        <v>21.5</v>
      </c>
      <c r="D69" s="2">
        <v>7.25</v>
      </c>
      <c r="E69" s="2">
        <v>7.4</v>
      </c>
      <c r="F69" s="2">
        <v>155</v>
      </c>
      <c r="G69" s="2">
        <v>3.25</v>
      </c>
      <c r="H69" s="2">
        <v>4.3</v>
      </c>
      <c r="I69" s="2">
        <v>25</v>
      </c>
      <c r="J69">
        <v>57.5</v>
      </c>
      <c r="K69" s="2">
        <v>2022</v>
      </c>
      <c r="L69" s="6">
        <v>60.7991807029412</v>
      </c>
    </row>
    <row r="70" spans="1:12">
      <c r="A70" s="2" t="s">
        <v>52</v>
      </c>
      <c r="B70" s="2" t="s">
        <v>26</v>
      </c>
      <c r="C70" s="2">
        <v>22</v>
      </c>
      <c r="D70" s="2">
        <v>7.3</v>
      </c>
      <c r="E70" s="2">
        <v>7.25</v>
      </c>
      <c r="F70" s="2">
        <v>235</v>
      </c>
      <c r="G70" s="2">
        <v>3.3</v>
      </c>
      <c r="H70" s="2">
        <v>4.3</v>
      </c>
      <c r="I70" s="2">
        <v>25</v>
      </c>
      <c r="J70">
        <v>60</v>
      </c>
      <c r="K70" s="2">
        <v>2022</v>
      </c>
      <c r="L70" s="6">
        <v>61.223469664705902</v>
      </c>
    </row>
    <row r="71" spans="1:12">
      <c r="A71" s="2" t="s">
        <v>52</v>
      </c>
      <c r="B71" s="2" t="s">
        <v>26</v>
      </c>
      <c r="C71" s="2">
        <v>22</v>
      </c>
      <c r="D71" s="2">
        <v>7.2</v>
      </c>
      <c r="E71" s="2">
        <v>7.2</v>
      </c>
      <c r="F71" s="2">
        <v>349.5</v>
      </c>
      <c r="G71" s="2">
        <v>3.45</v>
      </c>
      <c r="H71" s="2">
        <v>4.3</v>
      </c>
      <c r="I71" s="2">
        <v>42.5</v>
      </c>
      <c r="J71">
        <v>92.5</v>
      </c>
      <c r="K71" s="2">
        <v>2022</v>
      </c>
      <c r="L71" s="6">
        <v>61.407421285294099</v>
      </c>
    </row>
    <row r="72" spans="1:12">
      <c r="A72" s="2" t="s">
        <v>52</v>
      </c>
      <c r="B72" s="2" t="s">
        <v>28</v>
      </c>
      <c r="C72" s="2">
        <v>22.5</v>
      </c>
      <c r="D72" s="2">
        <v>7.5</v>
      </c>
      <c r="E72" s="2">
        <v>7.7</v>
      </c>
      <c r="F72" s="2">
        <v>206.5</v>
      </c>
      <c r="G72" s="2">
        <v>1.75</v>
      </c>
      <c r="H72" s="2">
        <v>0.17</v>
      </c>
      <c r="I72" s="2">
        <v>2303.5196850000002</v>
      </c>
      <c r="J72">
        <v>1145.9000000000001</v>
      </c>
      <c r="K72" s="2">
        <v>2022</v>
      </c>
      <c r="L72" s="6">
        <v>70.166612219411803</v>
      </c>
    </row>
    <row r="73" spans="1:12">
      <c r="A73" s="2" t="s">
        <v>52</v>
      </c>
      <c r="B73" s="2" t="s">
        <v>28</v>
      </c>
      <c r="C73" s="2">
        <v>20.5</v>
      </c>
      <c r="D73" s="2">
        <v>6.55</v>
      </c>
      <c r="E73" s="2">
        <v>7.25</v>
      </c>
      <c r="F73" s="2">
        <v>424</v>
      </c>
      <c r="G73" s="2">
        <v>2.1</v>
      </c>
      <c r="H73" s="2">
        <v>0.22</v>
      </c>
      <c r="I73" s="2">
        <v>2303.5196850000002</v>
      </c>
      <c r="J73">
        <v>1145.9000000000001</v>
      </c>
      <c r="K73" s="2">
        <v>2022</v>
      </c>
      <c r="L73" s="6">
        <v>64.897823904705902</v>
      </c>
    </row>
    <row r="74" spans="1:12">
      <c r="A74" s="2" t="s">
        <v>52</v>
      </c>
      <c r="B74" s="2" t="s">
        <v>30</v>
      </c>
      <c r="C74" s="2">
        <v>25</v>
      </c>
      <c r="D74" s="2">
        <v>5.6</v>
      </c>
      <c r="E74" s="2">
        <v>7.25</v>
      </c>
      <c r="F74" s="2">
        <v>373.5</v>
      </c>
      <c r="G74" s="2">
        <v>1.55</v>
      </c>
      <c r="H74" s="2">
        <v>1.02</v>
      </c>
      <c r="I74" s="2">
        <v>11022.5</v>
      </c>
      <c r="J74">
        <v>27165</v>
      </c>
      <c r="K74" s="2">
        <v>2022</v>
      </c>
      <c r="L74" s="6">
        <v>250.33393695470599</v>
      </c>
    </row>
    <row r="75" spans="1:12">
      <c r="A75" s="2" t="s">
        <v>52</v>
      </c>
      <c r="B75" s="2" t="s">
        <v>30</v>
      </c>
      <c r="C75" s="2">
        <v>25.5</v>
      </c>
      <c r="D75" s="2">
        <v>7.45</v>
      </c>
      <c r="E75" s="2">
        <v>8.5500000000000007</v>
      </c>
      <c r="F75" s="2">
        <v>857.5</v>
      </c>
      <c r="G75" s="2">
        <v>5.2</v>
      </c>
      <c r="H75" s="2">
        <v>1.0649999999999999</v>
      </c>
      <c r="I75" s="2">
        <v>8510</v>
      </c>
      <c r="J75">
        <v>27065</v>
      </c>
      <c r="K75" s="2">
        <v>2022</v>
      </c>
      <c r="L75" s="6">
        <v>267.30866355941203</v>
      </c>
    </row>
    <row r="76" spans="1:12">
      <c r="A76" s="2" t="s">
        <v>52</v>
      </c>
      <c r="B76" s="2" t="s">
        <v>30</v>
      </c>
      <c r="C76" s="2">
        <v>26.5</v>
      </c>
      <c r="D76" s="2">
        <v>6.3</v>
      </c>
      <c r="E76" s="2">
        <v>7.5</v>
      </c>
      <c r="F76" s="2">
        <v>345</v>
      </c>
      <c r="G76" s="2">
        <v>3.25</v>
      </c>
      <c r="H76" s="2">
        <v>1.47</v>
      </c>
      <c r="I76" s="2">
        <v>1672.5</v>
      </c>
      <c r="J76">
        <v>12115</v>
      </c>
      <c r="K76" s="2">
        <v>2022</v>
      </c>
      <c r="L76" s="6">
        <v>144.917936701765</v>
      </c>
    </row>
    <row r="77" spans="1:12">
      <c r="A77" s="2" t="s">
        <v>52</v>
      </c>
      <c r="B77" s="2" t="s">
        <v>30</v>
      </c>
      <c r="C77" s="2">
        <v>28</v>
      </c>
      <c r="D77" s="2">
        <v>7.5</v>
      </c>
      <c r="E77" s="2">
        <v>8.5</v>
      </c>
      <c r="F77" s="2">
        <v>742</v>
      </c>
      <c r="G77" s="2">
        <v>6.95</v>
      </c>
      <c r="H77" s="2">
        <v>5.04</v>
      </c>
      <c r="I77" s="2">
        <v>1160</v>
      </c>
      <c r="J77">
        <v>3972.5</v>
      </c>
      <c r="K77" s="2">
        <v>2022</v>
      </c>
      <c r="L77" s="6">
        <v>98.066411729999999</v>
      </c>
    </row>
    <row r="78" spans="1:12">
      <c r="A78" s="2" t="s">
        <v>52</v>
      </c>
      <c r="B78" s="2" t="s">
        <v>30</v>
      </c>
      <c r="C78" s="2">
        <v>25.5</v>
      </c>
      <c r="D78" s="2">
        <v>7.55</v>
      </c>
      <c r="E78" s="2">
        <v>8.75</v>
      </c>
      <c r="F78" s="2">
        <v>924.5</v>
      </c>
      <c r="G78" s="2">
        <v>6.35</v>
      </c>
      <c r="H78" s="2">
        <v>1.3149999999999999</v>
      </c>
      <c r="I78" s="2">
        <v>6539</v>
      </c>
      <c r="J78">
        <v>17610</v>
      </c>
      <c r="K78" s="2">
        <v>2022</v>
      </c>
      <c r="L78" s="6">
        <v>199.62397182705899</v>
      </c>
    </row>
    <row r="79" spans="1:12">
      <c r="A79" s="2" t="s">
        <v>52</v>
      </c>
      <c r="B79" s="2" t="s">
        <v>30</v>
      </c>
      <c r="C79" s="2">
        <v>28.5</v>
      </c>
      <c r="D79" s="2">
        <v>6.4</v>
      </c>
      <c r="E79" s="2">
        <v>8.0500000000000007</v>
      </c>
      <c r="F79" s="2">
        <v>582</v>
      </c>
      <c r="G79" s="2">
        <v>9.0500000000000007</v>
      </c>
      <c r="H79" s="2">
        <v>1.35</v>
      </c>
      <c r="I79" s="2">
        <v>2505</v>
      </c>
      <c r="J79">
        <v>8745</v>
      </c>
      <c r="K79" s="2">
        <v>2022</v>
      </c>
      <c r="L79" s="6">
        <v>125.826076485294</v>
      </c>
    </row>
    <row r="80" spans="1:12">
      <c r="A80" s="2" t="s">
        <v>52</v>
      </c>
      <c r="B80" s="2" t="s">
        <v>30</v>
      </c>
      <c r="C80" s="2">
        <v>22</v>
      </c>
      <c r="D80" s="2">
        <v>6.9</v>
      </c>
      <c r="E80" s="2">
        <v>7.6</v>
      </c>
      <c r="F80" s="2">
        <v>702.5</v>
      </c>
      <c r="G80" s="2">
        <v>6.75</v>
      </c>
      <c r="H80" s="2">
        <v>3.22</v>
      </c>
      <c r="I80" s="2">
        <v>12010</v>
      </c>
      <c r="J80">
        <v>17585</v>
      </c>
      <c r="K80" s="2">
        <v>2022</v>
      </c>
      <c r="L80" s="6">
        <v>192.48857826058801</v>
      </c>
    </row>
    <row r="81" spans="1:12">
      <c r="A81" s="2" t="s">
        <v>52</v>
      </c>
      <c r="B81" s="2" t="s">
        <v>30</v>
      </c>
      <c r="C81" s="2">
        <v>26</v>
      </c>
      <c r="D81" s="2">
        <v>6.95</v>
      </c>
      <c r="E81" s="2">
        <v>8.0500000000000007</v>
      </c>
      <c r="F81" s="2">
        <v>902.5</v>
      </c>
      <c r="G81" s="2">
        <v>6.65</v>
      </c>
      <c r="H81" s="2">
        <v>1.42</v>
      </c>
      <c r="I81" s="2">
        <v>17522.5</v>
      </c>
      <c r="J81">
        <v>27065</v>
      </c>
      <c r="K81" s="2">
        <v>2022</v>
      </c>
      <c r="L81" s="6">
        <v>264.29899832529401</v>
      </c>
    </row>
    <row r="82" spans="1:12">
      <c r="A82" s="2" t="s">
        <v>52</v>
      </c>
      <c r="B82" s="2" t="s">
        <v>33</v>
      </c>
      <c r="C82" s="2">
        <v>25.5</v>
      </c>
      <c r="D82" s="2">
        <v>6.95</v>
      </c>
      <c r="E82" s="2">
        <v>7.6</v>
      </c>
      <c r="F82" s="2">
        <v>630.5</v>
      </c>
      <c r="G82" s="2">
        <v>2.1</v>
      </c>
      <c r="H82" s="2">
        <v>3.08</v>
      </c>
      <c r="I82" s="2">
        <v>95</v>
      </c>
      <c r="J82">
        <v>180</v>
      </c>
      <c r="K82" s="2">
        <v>2022</v>
      </c>
      <c r="L82" s="6">
        <v>62.038932630588199</v>
      </c>
    </row>
    <row r="83" spans="1:12">
      <c r="A83" s="2" t="s">
        <v>52</v>
      </c>
      <c r="B83" s="2" t="s">
        <v>36</v>
      </c>
      <c r="C83" s="2">
        <v>27.5</v>
      </c>
      <c r="D83" s="2">
        <v>1.75</v>
      </c>
      <c r="E83" s="2">
        <v>7.45</v>
      </c>
      <c r="F83" s="2">
        <v>1204</v>
      </c>
      <c r="G83" s="2">
        <v>11.3</v>
      </c>
      <c r="H83" s="2">
        <v>3.88</v>
      </c>
      <c r="I83" s="2">
        <v>25.5</v>
      </c>
      <c r="J83">
        <v>485</v>
      </c>
      <c r="K83" s="2">
        <v>2022</v>
      </c>
      <c r="L83" s="6">
        <v>40.734579342352902</v>
      </c>
    </row>
    <row r="84" spans="1:12">
      <c r="A84" s="2" t="s">
        <v>52</v>
      </c>
      <c r="B84" s="2" t="s">
        <v>36</v>
      </c>
      <c r="C84" s="2">
        <v>22</v>
      </c>
      <c r="D84" s="2">
        <v>0.3</v>
      </c>
      <c r="E84" s="2">
        <v>6.5</v>
      </c>
      <c r="F84" s="2">
        <v>5543</v>
      </c>
      <c r="G84" s="2">
        <v>138</v>
      </c>
      <c r="H84" s="2">
        <v>41.75</v>
      </c>
      <c r="I84" s="2">
        <v>13</v>
      </c>
      <c r="J84">
        <v>341</v>
      </c>
      <c r="K84" s="2">
        <v>2022</v>
      </c>
      <c r="L84" s="6">
        <v>114.892991323529</v>
      </c>
    </row>
    <row r="85" spans="1:12">
      <c r="A85" s="2" t="s">
        <v>52</v>
      </c>
      <c r="B85" s="2" t="s">
        <v>36</v>
      </c>
      <c r="C85" s="2">
        <v>26</v>
      </c>
      <c r="D85" s="2">
        <v>0.3</v>
      </c>
      <c r="E85" s="2">
        <v>7.2</v>
      </c>
      <c r="F85" s="2">
        <v>1396</v>
      </c>
      <c r="G85" s="2">
        <v>18</v>
      </c>
      <c r="H85" s="2">
        <v>7.8</v>
      </c>
      <c r="I85" s="2">
        <v>38</v>
      </c>
      <c r="J85">
        <v>540</v>
      </c>
      <c r="K85" s="2">
        <v>2022</v>
      </c>
      <c r="L85" s="6">
        <v>36.552567835294099</v>
      </c>
    </row>
    <row r="86" spans="1:12">
      <c r="A86" s="2" t="s">
        <v>52</v>
      </c>
      <c r="B86" s="2" t="s">
        <v>36</v>
      </c>
      <c r="C86" s="2">
        <v>26.5</v>
      </c>
      <c r="D86" s="2">
        <v>5</v>
      </c>
      <c r="E86" s="2">
        <v>8.1999999999999993</v>
      </c>
      <c r="F86" s="2">
        <v>805.5</v>
      </c>
      <c r="G86" s="2">
        <v>2.7</v>
      </c>
      <c r="H86" s="2">
        <v>1.56</v>
      </c>
      <c r="I86" s="2">
        <v>13.5</v>
      </c>
      <c r="J86">
        <v>131.5</v>
      </c>
      <c r="K86" s="2">
        <v>2022</v>
      </c>
      <c r="L86" s="6">
        <v>52.485908943529402</v>
      </c>
    </row>
    <row r="87" spans="1:12">
      <c r="A87" s="2" t="s">
        <v>52</v>
      </c>
      <c r="B87" s="2" t="s">
        <v>36</v>
      </c>
      <c r="C87" s="2">
        <v>28</v>
      </c>
      <c r="D87" s="2">
        <v>0.3</v>
      </c>
      <c r="E87" s="2">
        <v>7.6</v>
      </c>
      <c r="F87" s="2">
        <v>1024</v>
      </c>
      <c r="G87" s="2">
        <v>9.15</v>
      </c>
      <c r="H87" s="2">
        <v>7.2</v>
      </c>
      <c r="I87" s="2">
        <v>33</v>
      </c>
      <c r="J87">
        <v>1145.9000000000001</v>
      </c>
      <c r="K87" s="2">
        <v>2022</v>
      </c>
      <c r="L87" s="6">
        <v>35.623631520588198</v>
      </c>
    </row>
    <row r="88" spans="1:12">
      <c r="A88" s="2" t="s">
        <v>52</v>
      </c>
      <c r="B88" s="2" t="s">
        <v>36</v>
      </c>
      <c r="C88" s="2">
        <v>27.5</v>
      </c>
      <c r="D88" s="2">
        <v>3</v>
      </c>
      <c r="E88" s="2">
        <v>7.45</v>
      </c>
      <c r="F88" s="2">
        <v>819.5</v>
      </c>
      <c r="G88" s="2">
        <v>7</v>
      </c>
      <c r="H88" s="2">
        <v>4.41</v>
      </c>
      <c r="I88" s="2">
        <v>21.5</v>
      </c>
      <c r="J88">
        <v>390</v>
      </c>
      <c r="K88" s="2">
        <v>2022</v>
      </c>
      <c r="L88" s="6">
        <v>43.430249002352902</v>
      </c>
    </row>
    <row r="89" spans="1:12">
      <c r="A89" s="2" t="s">
        <v>52</v>
      </c>
      <c r="B89" s="2" t="s">
        <v>36</v>
      </c>
      <c r="C89" s="2">
        <v>29.5</v>
      </c>
      <c r="D89" s="2">
        <v>1.75</v>
      </c>
      <c r="E89" s="2">
        <v>7.7</v>
      </c>
      <c r="F89" s="2">
        <v>1806.5</v>
      </c>
      <c r="G89" s="2">
        <v>14.5</v>
      </c>
      <c r="H89" s="2">
        <v>9.1150000000000002</v>
      </c>
      <c r="I89" s="2">
        <v>32</v>
      </c>
      <c r="J89">
        <v>675</v>
      </c>
      <c r="K89" s="2">
        <v>2022</v>
      </c>
      <c r="L89" s="6">
        <v>47.477272959411799</v>
      </c>
    </row>
    <row r="90" spans="1:12">
      <c r="A90" s="2" t="s">
        <v>52</v>
      </c>
      <c r="B90" s="2" t="s">
        <v>36</v>
      </c>
      <c r="C90" s="2">
        <v>25</v>
      </c>
      <c r="D90" s="2">
        <v>0.9</v>
      </c>
      <c r="E90" s="2">
        <v>7.4</v>
      </c>
      <c r="F90" s="2">
        <v>1362</v>
      </c>
      <c r="G90" s="2">
        <v>20</v>
      </c>
      <c r="H90" s="2">
        <v>6.915</v>
      </c>
      <c r="I90" s="2">
        <v>24.5</v>
      </c>
      <c r="J90">
        <v>485</v>
      </c>
      <c r="K90" s="2">
        <v>2022</v>
      </c>
      <c r="L90" s="6">
        <v>40.850675382941198</v>
      </c>
    </row>
    <row r="91" spans="1:12">
      <c r="A91" s="2" t="s">
        <v>52</v>
      </c>
      <c r="B91" s="2" t="s">
        <v>36</v>
      </c>
      <c r="C91" s="2">
        <v>27</v>
      </c>
      <c r="D91" s="2">
        <v>2.2999999999999998</v>
      </c>
      <c r="E91" s="2">
        <v>7.6</v>
      </c>
      <c r="F91" s="2">
        <v>1140.5</v>
      </c>
      <c r="G91" s="2">
        <v>10.8</v>
      </c>
      <c r="H91" s="2">
        <v>2.91</v>
      </c>
      <c r="I91" s="2">
        <v>23</v>
      </c>
      <c r="J91">
        <v>445</v>
      </c>
      <c r="K91" s="2">
        <v>2022</v>
      </c>
      <c r="L91" s="6">
        <v>43.370309390588197</v>
      </c>
    </row>
    <row r="92" spans="1:12">
      <c r="A92" s="2" t="s">
        <v>52</v>
      </c>
      <c r="B92" s="2" t="s">
        <v>36</v>
      </c>
      <c r="C92" s="2">
        <v>25</v>
      </c>
      <c r="D92" s="2">
        <v>2.6</v>
      </c>
      <c r="E92" s="2">
        <v>8.3000000000000007</v>
      </c>
      <c r="F92" s="2">
        <v>460</v>
      </c>
      <c r="G92" s="2">
        <v>2.2999999999999998</v>
      </c>
      <c r="H92" s="2">
        <v>1.06</v>
      </c>
      <c r="I92" s="2">
        <v>2</v>
      </c>
      <c r="J92">
        <v>39</v>
      </c>
      <c r="K92" s="2">
        <v>2022</v>
      </c>
      <c r="L92" s="6">
        <v>35.955850102352898</v>
      </c>
    </row>
    <row r="93" spans="1:12">
      <c r="A93" s="2" t="s">
        <v>52</v>
      </c>
      <c r="B93" s="2" t="s">
        <v>36</v>
      </c>
      <c r="C93" s="2">
        <v>26</v>
      </c>
      <c r="D93" s="2">
        <v>2.4</v>
      </c>
      <c r="E93" s="2">
        <v>7.6</v>
      </c>
      <c r="F93" s="2">
        <v>1284</v>
      </c>
      <c r="G93" s="2">
        <v>6.5</v>
      </c>
      <c r="H93" s="2">
        <v>13.12</v>
      </c>
      <c r="I93" s="2">
        <v>22</v>
      </c>
      <c r="J93">
        <v>485</v>
      </c>
      <c r="K93" s="2">
        <v>2022</v>
      </c>
      <c r="L93" s="6">
        <v>43.448907810588203</v>
      </c>
    </row>
    <row r="94" spans="1:12">
      <c r="A94" s="2" t="s">
        <v>52</v>
      </c>
      <c r="B94" s="2" t="s">
        <v>36</v>
      </c>
      <c r="C94" s="2">
        <v>28.5</v>
      </c>
      <c r="D94" s="2">
        <v>1.9</v>
      </c>
      <c r="E94" s="2">
        <v>7.45</v>
      </c>
      <c r="F94" s="2">
        <v>1374.5</v>
      </c>
      <c r="G94" s="2">
        <v>12.5</v>
      </c>
      <c r="H94" s="2">
        <v>4.5</v>
      </c>
      <c r="I94" s="2">
        <v>23.5</v>
      </c>
      <c r="J94">
        <v>410</v>
      </c>
      <c r="K94" s="2">
        <v>2022</v>
      </c>
      <c r="L94" s="6">
        <v>42.527803882352899</v>
      </c>
    </row>
    <row r="95" spans="1:12">
      <c r="A95" s="2" t="s">
        <v>52</v>
      </c>
      <c r="B95" s="2" t="s">
        <v>36</v>
      </c>
      <c r="C95" s="2">
        <v>25</v>
      </c>
      <c r="D95" s="2">
        <v>3.7</v>
      </c>
      <c r="E95" s="2">
        <v>7.85</v>
      </c>
      <c r="F95" s="2">
        <v>705.5</v>
      </c>
      <c r="G95" s="2">
        <v>5.05</v>
      </c>
      <c r="H95" s="2">
        <v>4.4000000000000004</v>
      </c>
      <c r="I95" s="2">
        <v>21</v>
      </c>
      <c r="J95">
        <v>410</v>
      </c>
      <c r="K95" s="2">
        <v>2022</v>
      </c>
      <c r="L95" s="6">
        <v>46.997412967647101</v>
      </c>
    </row>
    <row r="96" spans="1:12">
      <c r="A96" s="2" t="s">
        <v>52</v>
      </c>
      <c r="B96" s="2" t="s">
        <v>36</v>
      </c>
      <c r="C96" s="2">
        <v>29.5</v>
      </c>
      <c r="D96" s="2">
        <v>0.3</v>
      </c>
      <c r="E96" s="2">
        <v>7.2</v>
      </c>
      <c r="F96" s="2">
        <v>2692.5</v>
      </c>
      <c r="G96" s="2">
        <v>9</v>
      </c>
      <c r="H96" s="2">
        <v>9.65</v>
      </c>
      <c r="I96" s="2">
        <v>27</v>
      </c>
      <c r="J96">
        <v>540</v>
      </c>
      <c r="K96" s="2">
        <v>2022</v>
      </c>
      <c r="L96" s="6">
        <v>38.607206035294098</v>
      </c>
    </row>
    <row r="97" spans="1:12">
      <c r="A97" s="2" t="s">
        <v>52</v>
      </c>
      <c r="B97" s="2" t="s">
        <v>36</v>
      </c>
      <c r="C97" s="2">
        <v>28</v>
      </c>
      <c r="D97" s="2">
        <v>1.75</v>
      </c>
      <c r="E97" s="2">
        <v>7.3</v>
      </c>
      <c r="F97" s="2">
        <v>1350.5</v>
      </c>
      <c r="G97" s="2">
        <v>13.4</v>
      </c>
      <c r="H97" s="2">
        <v>4.7</v>
      </c>
      <c r="I97" s="2">
        <v>27</v>
      </c>
      <c r="J97">
        <v>485</v>
      </c>
      <c r="K97" s="2">
        <v>2022</v>
      </c>
      <c r="L97" s="6">
        <v>42.226568594117701</v>
      </c>
    </row>
    <row r="98" spans="1:12">
      <c r="A98" s="2" t="s">
        <v>52</v>
      </c>
      <c r="B98" s="2" t="s">
        <v>36</v>
      </c>
      <c r="C98" s="2">
        <v>26.5</v>
      </c>
      <c r="D98" s="2">
        <v>2.0499999999999998</v>
      </c>
      <c r="E98" s="2">
        <v>7.9</v>
      </c>
      <c r="F98" s="2">
        <v>1734.5</v>
      </c>
      <c r="G98" s="2">
        <v>17.399999999999999</v>
      </c>
      <c r="H98" s="2">
        <v>9.48</v>
      </c>
      <c r="I98" s="2">
        <v>30.5</v>
      </c>
      <c r="J98">
        <v>675</v>
      </c>
      <c r="K98" s="2">
        <v>2022</v>
      </c>
      <c r="L98" s="6">
        <v>50.742448907058801</v>
      </c>
    </row>
    <row r="99" spans="1:12">
      <c r="A99" s="2" t="s">
        <v>52</v>
      </c>
      <c r="B99" s="2" t="s">
        <v>36</v>
      </c>
      <c r="C99" s="2">
        <v>27.5</v>
      </c>
      <c r="D99" s="2">
        <v>0.75</v>
      </c>
      <c r="E99" s="2">
        <v>7.55</v>
      </c>
      <c r="F99" s="2">
        <v>1620</v>
      </c>
      <c r="G99" s="2">
        <v>16</v>
      </c>
      <c r="H99" s="2">
        <v>6</v>
      </c>
      <c r="I99" s="2">
        <v>40</v>
      </c>
      <c r="J99">
        <v>445</v>
      </c>
      <c r="K99" s="2">
        <v>2022</v>
      </c>
      <c r="L99" s="6">
        <v>39.228015941176501</v>
      </c>
    </row>
    <row r="100" spans="1:12">
      <c r="A100" s="2" t="s">
        <v>52</v>
      </c>
      <c r="B100" s="2" t="s">
        <v>36</v>
      </c>
      <c r="C100" s="2">
        <v>29.5</v>
      </c>
      <c r="D100" s="2">
        <v>2.25</v>
      </c>
      <c r="E100" s="2">
        <v>7.4</v>
      </c>
      <c r="F100" s="2">
        <v>1874.5</v>
      </c>
      <c r="G100" s="2">
        <v>6.1</v>
      </c>
      <c r="H100" s="2">
        <v>10.11</v>
      </c>
      <c r="I100" s="2">
        <v>29.5</v>
      </c>
      <c r="J100">
        <v>600</v>
      </c>
      <c r="K100" s="2">
        <v>2022</v>
      </c>
      <c r="L100" s="6">
        <v>45.528640972941197</v>
      </c>
    </row>
    <row r="101" spans="1:12">
      <c r="A101" s="2" t="s">
        <v>52</v>
      </c>
      <c r="B101" s="2" t="s">
        <v>36</v>
      </c>
      <c r="C101" s="2">
        <v>29</v>
      </c>
      <c r="D101" s="2">
        <v>1.85</v>
      </c>
      <c r="E101" s="2">
        <v>7.7</v>
      </c>
      <c r="F101" s="2">
        <v>1340.5</v>
      </c>
      <c r="G101" s="2">
        <v>15.5</v>
      </c>
      <c r="H101" s="2">
        <v>6.72</v>
      </c>
      <c r="I101" s="2">
        <v>27</v>
      </c>
      <c r="J101">
        <v>445</v>
      </c>
      <c r="K101" s="2">
        <v>2022</v>
      </c>
      <c r="L101" s="6">
        <v>44.436309569411797</v>
      </c>
    </row>
    <row r="102" spans="1:12">
      <c r="A102" s="2" t="s">
        <v>52</v>
      </c>
      <c r="B102" s="2" t="s">
        <v>36</v>
      </c>
      <c r="C102" s="2">
        <v>27.5</v>
      </c>
      <c r="D102" s="2">
        <v>2.5499999999999998</v>
      </c>
      <c r="E102" s="2">
        <v>7.4</v>
      </c>
      <c r="F102" s="2">
        <v>1245.5</v>
      </c>
      <c r="G102" s="2">
        <v>20</v>
      </c>
      <c r="H102" s="2">
        <v>3</v>
      </c>
      <c r="I102" s="2">
        <v>30</v>
      </c>
      <c r="J102">
        <v>445</v>
      </c>
      <c r="K102" s="2">
        <v>2022</v>
      </c>
      <c r="L102" s="6">
        <v>49.469781852941203</v>
      </c>
    </row>
    <row r="103" spans="1:12">
      <c r="A103" s="2" t="s">
        <v>52</v>
      </c>
      <c r="B103" s="2" t="s">
        <v>36</v>
      </c>
      <c r="C103" s="2">
        <v>26.5</v>
      </c>
      <c r="D103" s="2">
        <v>1.25</v>
      </c>
      <c r="E103" s="2">
        <v>7.4</v>
      </c>
      <c r="F103" s="2">
        <v>1309.5</v>
      </c>
      <c r="G103" s="2">
        <v>14</v>
      </c>
      <c r="H103" s="2">
        <v>6.09</v>
      </c>
      <c r="I103" s="2">
        <v>30.5</v>
      </c>
      <c r="J103">
        <v>485</v>
      </c>
      <c r="K103" s="2">
        <v>2022</v>
      </c>
      <c r="L103" s="6">
        <v>39.661239232941199</v>
      </c>
    </row>
    <row r="104" spans="1:12">
      <c r="A104" s="2" t="s">
        <v>52</v>
      </c>
      <c r="B104" s="2" t="s">
        <v>36</v>
      </c>
      <c r="C104" s="2">
        <v>27</v>
      </c>
      <c r="D104" s="2">
        <v>1.45</v>
      </c>
      <c r="E104" s="2">
        <v>7.65</v>
      </c>
      <c r="F104" s="2">
        <v>1014.5</v>
      </c>
      <c r="G104" s="2">
        <v>8</v>
      </c>
      <c r="H104" s="2">
        <v>3.01</v>
      </c>
      <c r="I104" s="2">
        <v>63</v>
      </c>
      <c r="J104">
        <v>445</v>
      </c>
      <c r="K104" s="2">
        <v>2022</v>
      </c>
      <c r="L104" s="6">
        <v>36.480799320000003</v>
      </c>
    </row>
    <row r="105" spans="1:12">
      <c r="A105" s="2" t="s">
        <v>52</v>
      </c>
      <c r="B105" s="2" t="s">
        <v>36</v>
      </c>
      <c r="C105" s="2">
        <v>26</v>
      </c>
      <c r="D105" s="2">
        <v>5.45</v>
      </c>
      <c r="E105" s="2">
        <v>7.65</v>
      </c>
      <c r="F105" s="2">
        <v>1441.5</v>
      </c>
      <c r="G105" s="2">
        <v>4.5999999999999996</v>
      </c>
      <c r="H105" s="2">
        <v>10.71</v>
      </c>
      <c r="I105" s="2">
        <v>7.5</v>
      </c>
      <c r="J105">
        <v>50.5</v>
      </c>
      <c r="K105" s="2">
        <v>2022</v>
      </c>
      <c r="L105" s="6">
        <v>58.010810319999997</v>
      </c>
    </row>
    <row r="106" spans="1:12">
      <c r="A106" s="2" t="s">
        <v>52</v>
      </c>
      <c r="B106" s="2" t="s">
        <v>36</v>
      </c>
      <c r="C106" s="2">
        <v>27</v>
      </c>
      <c r="D106" s="2">
        <v>2.25</v>
      </c>
      <c r="E106" s="2">
        <v>7.9</v>
      </c>
      <c r="F106" s="2">
        <v>5752</v>
      </c>
      <c r="G106" s="2">
        <v>23.6</v>
      </c>
      <c r="H106" s="2">
        <v>5.7</v>
      </c>
      <c r="I106" s="2">
        <v>8</v>
      </c>
      <c r="J106">
        <v>262</v>
      </c>
      <c r="K106" s="2">
        <v>2022</v>
      </c>
      <c r="L106" s="6">
        <v>71.4140116470588</v>
      </c>
    </row>
    <row r="107" spans="1:12">
      <c r="A107" s="2" t="s">
        <v>52</v>
      </c>
      <c r="B107" s="2" t="s">
        <v>36</v>
      </c>
      <c r="C107" s="2">
        <v>27</v>
      </c>
      <c r="D107" s="2">
        <v>4.5</v>
      </c>
      <c r="E107" s="2">
        <v>7.7</v>
      </c>
      <c r="F107" s="2">
        <v>495.5</v>
      </c>
      <c r="G107" s="2">
        <v>1.5</v>
      </c>
      <c r="H107" s="2">
        <v>1.92</v>
      </c>
      <c r="I107" s="2">
        <v>17.5</v>
      </c>
      <c r="J107">
        <v>390</v>
      </c>
      <c r="K107" s="2">
        <v>2022</v>
      </c>
      <c r="L107" s="6">
        <v>48.336781969411803</v>
      </c>
    </row>
    <row r="108" spans="1:12">
      <c r="A108" s="2" t="s">
        <v>52</v>
      </c>
      <c r="B108" s="2" t="s">
        <v>36</v>
      </c>
      <c r="C108" s="2">
        <v>24.5</v>
      </c>
      <c r="D108" s="2">
        <v>3.7</v>
      </c>
      <c r="E108" s="2">
        <v>7.6</v>
      </c>
      <c r="F108" s="2">
        <v>650.5</v>
      </c>
      <c r="G108" s="2">
        <v>7.6</v>
      </c>
      <c r="H108" s="2">
        <v>6.94</v>
      </c>
      <c r="I108" s="2">
        <v>24.5</v>
      </c>
      <c r="J108">
        <v>380</v>
      </c>
      <c r="K108" s="2">
        <v>2022</v>
      </c>
      <c r="L108" s="6">
        <v>47.398182650588197</v>
      </c>
    </row>
    <row r="109" spans="1:12">
      <c r="A109" s="2" t="s">
        <v>52</v>
      </c>
      <c r="B109" s="2" t="s">
        <v>36</v>
      </c>
      <c r="C109" s="2">
        <v>27</v>
      </c>
      <c r="D109" s="2">
        <v>1.25</v>
      </c>
      <c r="E109" s="2">
        <v>7.4</v>
      </c>
      <c r="F109" s="2">
        <v>1160.5</v>
      </c>
      <c r="G109" s="2">
        <v>8</v>
      </c>
      <c r="H109" s="2">
        <v>5.915</v>
      </c>
      <c r="I109" s="2">
        <v>26</v>
      </c>
      <c r="J109">
        <v>445</v>
      </c>
      <c r="K109" s="2">
        <v>2022</v>
      </c>
      <c r="L109" s="6">
        <v>35.681245882941198</v>
      </c>
    </row>
    <row r="110" spans="1:12">
      <c r="A110" s="2" t="s">
        <v>52</v>
      </c>
      <c r="B110" s="2" t="s">
        <v>36</v>
      </c>
      <c r="C110" s="2">
        <v>26</v>
      </c>
      <c r="D110" s="2">
        <v>3.5</v>
      </c>
      <c r="E110" s="2">
        <v>7.9</v>
      </c>
      <c r="F110" s="2">
        <v>605</v>
      </c>
      <c r="G110" s="2">
        <v>3</v>
      </c>
      <c r="H110" s="2">
        <v>2.2000000000000002</v>
      </c>
      <c r="I110" s="2">
        <v>48</v>
      </c>
      <c r="J110">
        <v>108</v>
      </c>
      <c r="K110" s="2">
        <v>2022</v>
      </c>
      <c r="L110" s="6">
        <v>42.070296047058797</v>
      </c>
    </row>
    <row r="111" spans="1:12">
      <c r="A111" s="2" t="s">
        <v>52</v>
      </c>
      <c r="B111" s="2" t="s">
        <v>37</v>
      </c>
      <c r="C111" s="2">
        <v>25.5</v>
      </c>
      <c r="D111" s="2">
        <v>5.8</v>
      </c>
      <c r="E111" s="2">
        <v>7.55</v>
      </c>
      <c r="F111" s="2">
        <v>162</v>
      </c>
      <c r="G111" s="2">
        <v>1.65</v>
      </c>
      <c r="H111" s="2">
        <v>1.4</v>
      </c>
      <c r="I111" s="2">
        <v>36.5</v>
      </c>
      <c r="J111">
        <v>160</v>
      </c>
      <c r="K111" s="2">
        <v>2022</v>
      </c>
      <c r="L111" s="6">
        <v>52.399651891176497</v>
      </c>
    </row>
    <row r="112" spans="1:12">
      <c r="A112" s="2" t="s">
        <v>52</v>
      </c>
      <c r="B112" s="2" t="s">
        <v>37</v>
      </c>
      <c r="C112" s="2">
        <v>25</v>
      </c>
      <c r="D112" s="2">
        <v>6.1</v>
      </c>
      <c r="E112" s="2">
        <v>7.5</v>
      </c>
      <c r="F112" s="2">
        <v>164.5</v>
      </c>
      <c r="G112" s="2">
        <v>1.5</v>
      </c>
      <c r="H112" s="2">
        <v>1.25</v>
      </c>
      <c r="I112" s="2">
        <v>40</v>
      </c>
      <c r="J112">
        <v>195</v>
      </c>
      <c r="K112" s="2">
        <v>2022</v>
      </c>
      <c r="L112" s="6">
        <v>54.251699911764703</v>
      </c>
    </row>
    <row r="113" spans="1:12">
      <c r="A113" s="2" t="s">
        <v>52</v>
      </c>
      <c r="B113" s="2" t="s">
        <v>37</v>
      </c>
      <c r="C113" s="2">
        <v>25</v>
      </c>
      <c r="D113" s="2">
        <v>6.1</v>
      </c>
      <c r="E113" s="2">
        <v>7.45</v>
      </c>
      <c r="F113" s="2">
        <v>163.5</v>
      </c>
      <c r="G113" s="2">
        <v>1.55</v>
      </c>
      <c r="H113" s="2">
        <v>1.45</v>
      </c>
      <c r="I113" s="2">
        <v>44.5</v>
      </c>
      <c r="J113">
        <v>180</v>
      </c>
      <c r="K113" s="2">
        <v>2022</v>
      </c>
      <c r="L113" s="6">
        <v>54.070830332352898</v>
      </c>
    </row>
    <row r="114" spans="1:12">
      <c r="A114" s="2" t="s">
        <v>52</v>
      </c>
      <c r="B114" s="2" t="s">
        <v>37</v>
      </c>
      <c r="C114" s="2">
        <v>24.5</v>
      </c>
      <c r="D114" s="2">
        <v>5.85</v>
      </c>
      <c r="E114" s="2">
        <v>7.4</v>
      </c>
      <c r="F114" s="2">
        <v>182</v>
      </c>
      <c r="G114" s="2">
        <v>1.65</v>
      </c>
      <c r="H114" s="2">
        <v>1.6</v>
      </c>
      <c r="I114" s="2">
        <v>37</v>
      </c>
      <c r="J114">
        <v>165</v>
      </c>
      <c r="K114" s="2">
        <v>2022</v>
      </c>
      <c r="L114" s="6">
        <v>52.5351627029412</v>
      </c>
    </row>
    <row r="115" spans="1:12">
      <c r="A115" s="2" t="s">
        <v>52</v>
      </c>
      <c r="B115" s="2" t="s">
        <v>37</v>
      </c>
      <c r="C115" s="2">
        <v>25.5</v>
      </c>
      <c r="D115" s="2">
        <v>6</v>
      </c>
      <c r="E115" s="2">
        <v>7.5</v>
      </c>
      <c r="F115" s="2">
        <v>166</v>
      </c>
      <c r="G115" s="2">
        <v>1.8</v>
      </c>
      <c r="H115" s="2">
        <v>1.75</v>
      </c>
      <c r="I115" s="2">
        <v>48</v>
      </c>
      <c r="J115">
        <v>215</v>
      </c>
      <c r="K115" s="2">
        <v>2022</v>
      </c>
      <c r="L115" s="6">
        <v>53.994078711764701</v>
      </c>
    </row>
    <row r="116" spans="1:12">
      <c r="A116" s="2" t="s">
        <v>52</v>
      </c>
      <c r="B116" s="2" t="s">
        <v>37</v>
      </c>
      <c r="C116" s="2">
        <v>25.5</v>
      </c>
      <c r="D116" s="2">
        <v>6.05</v>
      </c>
      <c r="E116" s="2">
        <v>7.45</v>
      </c>
      <c r="F116" s="2">
        <v>165</v>
      </c>
      <c r="G116" s="2">
        <v>1.65</v>
      </c>
      <c r="H116" s="2">
        <v>1.55</v>
      </c>
      <c r="I116" s="2">
        <v>41.5</v>
      </c>
      <c r="J116">
        <v>175</v>
      </c>
      <c r="K116" s="2">
        <v>2022</v>
      </c>
      <c r="L116" s="6">
        <v>53.8019331323529</v>
      </c>
    </row>
    <row r="117" spans="1:12">
      <c r="A117" s="2" t="s">
        <v>52</v>
      </c>
      <c r="B117" s="2" t="s">
        <v>37</v>
      </c>
      <c r="C117" s="2">
        <v>25.5</v>
      </c>
      <c r="D117" s="2">
        <v>5.65</v>
      </c>
      <c r="E117" s="2">
        <v>7.4</v>
      </c>
      <c r="F117" s="2">
        <v>160.5</v>
      </c>
      <c r="G117" s="2">
        <v>1.45</v>
      </c>
      <c r="H117" s="2">
        <v>1.45</v>
      </c>
      <c r="I117" s="2">
        <v>44.5</v>
      </c>
      <c r="J117">
        <v>180</v>
      </c>
      <c r="K117" s="2">
        <v>2022</v>
      </c>
      <c r="L117" s="6">
        <v>51.255431702941202</v>
      </c>
    </row>
    <row r="118" spans="1:12">
      <c r="A118" s="2" t="s">
        <v>52</v>
      </c>
      <c r="B118" s="2" t="s">
        <v>37</v>
      </c>
      <c r="C118" s="2">
        <v>24.5</v>
      </c>
      <c r="D118" s="2">
        <v>6.05</v>
      </c>
      <c r="E118" s="2">
        <v>7.35</v>
      </c>
      <c r="F118" s="2">
        <v>154.5</v>
      </c>
      <c r="G118" s="2">
        <v>1.55</v>
      </c>
      <c r="H118" s="2">
        <v>1.45</v>
      </c>
      <c r="I118" s="2">
        <v>47</v>
      </c>
      <c r="J118">
        <v>175</v>
      </c>
      <c r="K118" s="2">
        <v>2022</v>
      </c>
      <c r="L118" s="6">
        <v>53.491705273529398</v>
      </c>
    </row>
    <row r="119" spans="1:12">
      <c r="A119" s="2" t="s">
        <v>52</v>
      </c>
      <c r="B119" s="2" t="s">
        <v>37</v>
      </c>
      <c r="C119" s="2">
        <v>26</v>
      </c>
      <c r="D119" s="2">
        <v>4.1500000000000004</v>
      </c>
      <c r="E119" s="2">
        <v>7.7</v>
      </c>
      <c r="F119" s="2">
        <v>185</v>
      </c>
      <c r="G119" s="2">
        <v>4.3499999999999996</v>
      </c>
      <c r="H119" s="2">
        <v>2.65</v>
      </c>
      <c r="I119" s="2">
        <v>66</v>
      </c>
      <c r="J119">
        <v>285</v>
      </c>
      <c r="K119" s="2">
        <v>2022</v>
      </c>
      <c r="L119" s="6">
        <v>45.4209066794118</v>
      </c>
    </row>
    <row r="120" spans="1:12">
      <c r="A120" s="2" t="s">
        <v>52</v>
      </c>
      <c r="B120" s="2" t="s">
        <v>37</v>
      </c>
      <c r="C120" s="2">
        <v>25</v>
      </c>
      <c r="D120" s="2">
        <v>5.8</v>
      </c>
      <c r="E120" s="2">
        <v>7.3</v>
      </c>
      <c r="F120" s="2">
        <v>180</v>
      </c>
      <c r="G120" s="2">
        <v>1.65</v>
      </c>
      <c r="H120" s="2">
        <v>1.5</v>
      </c>
      <c r="I120" s="2">
        <v>39.5</v>
      </c>
      <c r="J120">
        <v>167</v>
      </c>
      <c r="K120" s="2">
        <v>2022</v>
      </c>
      <c r="L120" s="6">
        <v>52.036018444117701</v>
      </c>
    </row>
    <row r="121" spans="1:12" ht="28.8">
      <c r="A121" s="2" t="s">
        <v>52</v>
      </c>
      <c r="B121" s="5" t="s">
        <v>38</v>
      </c>
      <c r="C121" s="2">
        <v>22.5</v>
      </c>
      <c r="D121" s="2">
        <v>4.3</v>
      </c>
      <c r="E121" s="2">
        <v>7.65</v>
      </c>
      <c r="F121" s="2">
        <v>635</v>
      </c>
      <c r="G121" s="2">
        <v>12.5</v>
      </c>
      <c r="H121" s="2">
        <v>4.3</v>
      </c>
      <c r="I121" s="2">
        <v>2303.5196850000002</v>
      </c>
      <c r="J121">
        <v>1145.9000000000001</v>
      </c>
      <c r="K121" s="2">
        <v>2022</v>
      </c>
      <c r="L121" s="6">
        <v>58.842939100000002</v>
      </c>
    </row>
    <row r="122" spans="1:12" ht="28.8">
      <c r="A122" s="2" t="s">
        <v>52</v>
      </c>
      <c r="B122" s="5" t="s">
        <v>38</v>
      </c>
      <c r="C122" s="2">
        <v>22</v>
      </c>
      <c r="D122" s="2">
        <v>3</v>
      </c>
      <c r="E122" s="2">
        <v>7.35</v>
      </c>
      <c r="F122" s="2">
        <v>1075</v>
      </c>
      <c r="G122" s="2">
        <v>11.25</v>
      </c>
      <c r="H122" s="2">
        <v>4.3</v>
      </c>
      <c r="I122" s="2">
        <v>2303.5196850000002</v>
      </c>
      <c r="J122">
        <v>1145.9000000000001</v>
      </c>
      <c r="K122" s="2">
        <v>2022</v>
      </c>
      <c r="L122" s="6">
        <v>52.122624173529402</v>
      </c>
    </row>
    <row r="123" spans="1:12">
      <c r="A123" s="1" t="s">
        <v>52</v>
      </c>
      <c r="B123" s="1" t="s">
        <v>13</v>
      </c>
      <c r="C123" s="1">
        <v>21</v>
      </c>
      <c r="D123" s="1">
        <v>4.5</v>
      </c>
      <c r="E123" s="1">
        <v>7.35</v>
      </c>
      <c r="F123" s="1">
        <v>115.5</v>
      </c>
      <c r="G123" s="1">
        <v>2.35</v>
      </c>
      <c r="H123" s="1">
        <v>0.9</v>
      </c>
      <c r="I123" s="1">
        <v>605</v>
      </c>
      <c r="J123">
        <v>1550</v>
      </c>
      <c r="K123" s="1">
        <v>2021</v>
      </c>
      <c r="L123" s="6">
        <v>54.6536349735294</v>
      </c>
    </row>
    <row r="124" spans="1:12">
      <c r="A124" s="1" t="s">
        <v>52</v>
      </c>
      <c r="B124" s="1" t="s">
        <v>13</v>
      </c>
      <c r="C124" s="1">
        <v>23.5</v>
      </c>
      <c r="D124" s="1">
        <v>7.25</v>
      </c>
      <c r="E124" s="1">
        <v>7.3</v>
      </c>
      <c r="F124" s="1">
        <v>226</v>
      </c>
      <c r="G124" s="1">
        <v>2.2999999999999998</v>
      </c>
      <c r="H124" s="1">
        <v>1.1499999999999999</v>
      </c>
      <c r="I124" s="1">
        <v>1300</v>
      </c>
      <c r="J124">
        <v>2515</v>
      </c>
      <c r="K124" s="1">
        <v>2021</v>
      </c>
      <c r="L124" s="6">
        <v>78.379395894117593</v>
      </c>
    </row>
    <row r="125" spans="1:12">
      <c r="A125" s="1" t="s">
        <v>52</v>
      </c>
      <c r="B125" s="1" t="s">
        <v>13</v>
      </c>
      <c r="C125" s="1">
        <v>23</v>
      </c>
      <c r="D125" s="1">
        <v>5.5</v>
      </c>
      <c r="E125" s="1">
        <v>7.5</v>
      </c>
      <c r="F125" s="1">
        <v>248.5</v>
      </c>
      <c r="G125" s="1">
        <v>2.4</v>
      </c>
      <c r="H125" s="1">
        <v>0.85</v>
      </c>
      <c r="I125" s="1">
        <v>515</v>
      </c>
      <c r="J125">
        <v>1055</v>
      </c>
      <c r="K125" s="1">
        <v>2021</v>
      </c>
      <c r="L125" s="6">
        <v>57.878577011764698</v>
      </c>
    </row>
    <row r="126" spans="1:12">
      <c r="A126" s="1" t="s">
        <v>52</v>
      </c>
      <c r="B126" s="1" t="s">
        <v>13</v>
      </c>
      <c r="C126" s="1">
        <v>25.5</v>
      </c>
      <c r="D126" s="1">
        <v>6.6</v>
      </c>
      <c r="E126" s="1">
        <v>7.4</v>
      </c>
      <c r="F126" s="1">
        <v>89.5</v>
      </c>
      <c r="G126" s="1">
        <v>2.2999999999999998</v>
      </c>
      <c r="H126" s="1">
        <v>0.85</v>
      </c>
      <c r="I126" s="1">
        <v>330</v>
      </c>
      <c r="J126">
        <v>730</v>
      </c>
      <c r="K126" s="1">
        <v>2021</v>
      </c>
      <c r="L126" s="6">
        <v>60.930677852941201</v>
      </c>
    </row>
    <row r="127" spans="1:12">
      <c r="A127" s="1" t="s">
        <v>52</v>
      </c>
      <c r="B127" s="1" t="s">
        <v>13</v>
      </c>
      <c r="C127" s="1">
        <v>26.5</v>
      </c>
      <c r="D127" s="1">
        <v>6.6</v>
      </c>
      <c r="E127" s="1">
        <v>7.3</v>
      </c>
      <c r="F127" s="1">
        <v>76</v>
      </c>
      <c r="G127" s="1">
        <v>2.25</v>
      </c>
      <c r="H127" s="1">
        <v>0.9</v>
      </c>
      <c r="I127" s="1">
        <v>330</v>
      </c>
      <c r="J127">
        <v>605</v>
      </c>
      <c r="K127" s="1">
        <v>2021</v>
      </c>
      <c r="L127" s="6">
        <v>59.719095844117597</v>
      </c>
    </row>
    <row r="128" spans="1:12">
      <c r="A128" s="1" t="s">
        <v>52</v>
      </c>
      <c r="B128" s="1" t="s">
        <v>13</v>
      </c>
      <c r="C128" s="1">
        <v>25</v>
      </c>
      <c r="D128" s="1">
        <v>5.0999999999999996</v>
      </c>
      <c r="E128" s="1">
        <v>7.4</v>
      </c>
      <c r="F128" s="1">
        <v>75.5</v>
      </c>
      <c r="G128" s="1">
        <v>2.4</v>
      </c>
      <c r="H128" s="1">
        <v>0.95</v>
      </c>
      <c r="I128" s="1">
        <v>515</v>
      </c>
      <c r="J128">
        <v>1115</v>
      </c>
      <c r="K128" s="1">
        <v>2021</v>
      </c>
      <c r="L128" s="6">
        <v>54.918087152941197</v>
      </c>
    </row>
    <row r="129" spans="1:12">
      <c r="A129" s="1" t="s">
        <v>52</v>
      </c>
      <c r="B129" s="1" t="s">
        <v>13</v>
      </c>
      <c r="C129" s="1">
        <v>27</v>
      </c>
      <c r="D129" s="1">
        <v>7.45</v>
      </c>
      <c r="E129" s="1">
        <v>7.45</v>
      </c>
      <c r="F129" s="1">
        <v>95.5</v>
      </c>
      <c r="G129" s="1">
        <v>2.35</v>
      </c>
      <c r="H129" s="1">
        <v>0.9</v>
      </c>
      <c r="I129" s="1">
        <v>515</v>
      </c>
      <c r="J129">
        <v>1110</v>
      </c>
      <c r="K129" s="1">
        <v>2021</v>
      </c>
      <c r="L129" s="6">
        <v>68.891327032352905</v>
      </c>
    </row>
    <row r="130" spans="1:12">
      <c r="A130" s="1" t="s">
        <v>52</v>
      </c>
      <c r="B130" s="1" t="s">
        <v>13</v>
      </c>
      <c r="C130" s="1">
        <v>27.5</v>
      </c>
      <c r="D130" s="1">
        <v>7.7</v>
      </c>
      <c r="E130" s="1">
        <v>7.4</v>
      </c>
      <c r="F130" s="1">
        <v>269.5</v>
      </c>
      <c r="G130" s="1">
        <v>2.65</v>
      </c>
      <c r="H130" s="1">
        <v>1.4</v>
      </c>
      <c r="I130" s="1">
        <v>545</v>
      </c>
      <c r="J130">
        <v>1455</v>
      </c>
      <c r="K130" s="1">
        <v>2021</v>
      </c>
      <c r="L130" s="6">
        <v>73.831194802941198</v>
      </c>
    </row>
    <row r="131" spans="1:12">
      <c r="A131" s="1" t="s">
        <v>52</v>
      </c>
      <c r="B131" s="1" t="s">
        <v>13</v>
      </c>
      <c r="C131" s="1">
        <v>24</v>
      </c>
      <c r="D131" s="1">
        <v>5.4</v>
      </c>
      <c r="E131" s="1">
        <v>7.3</v>
      </c>
      <c r="F131" s="1">
        <v>544</v>
      </c>
      <c r="G131" s="1">
        <v>2.5</v>
      </c>
      <c r="H131" s="1">
        <v>1.05</v>
      </c>
      <c r="I131" s="1">
        <v>605</v>
      </c>
      <c r="J131">
        <v>1415</v>
      </c>
      <c r="K131" s="1">
        <v>2021</v>
      </c>
      <c r="L131" s="6">
        <v>61.042716894117603</v>
      </c>
    </row>
    <row r="132" spans="1:12">
      <c r="A132" s="1" t="s">
        <v>52</v>
      </c>
      <c r="B132" s="1" t="s">
        <v>13</v>
      </c>
      <c r="C132" s="1">
        <v>25</v>
      </c>
      <c r="D132" s="1">
        <v>8</v>
      </c>
      <c r="E132" s="1">
        <v>7.55</v>
      </c>
      <c r="F132" s="1">
        <v>83</v>
      </c>
      <c r="G132" s="1">
        <v>2.2999999999999998</v>
      </c>
      <c r="H132" s="1">
        <v>0.9</v>
      </c>
      <c r="I132" s="1">
        <v>510</v>
      </c>
      <c r="J132">
        <v>1110</v>
      </c>
      <c r="K132" s="1">
        <v>2021</v>
      </c>
      <c r="L132" s="6">
        <v>72.247767041176502</v>
      </c>
    </row>
    <row r="133" spans="1:12">
      <c r="A133" s="1" t="s">
        <v>52</v>
      </c>
      <c r="B133" s="1" t="s">
        <v>13</v>
      </c>
      <c r="C133" s="1">
        <v>24</v>
      </c>
      <c r="D133" s="1">
        <v>7.35</v>
      </c>
      <c r="E133" s="1">
        <v>7.4</v>
      </c>
      <c r="F133" s="1">
        <v>79.5</v>
      </c>
      <c r="G133" s="1">
        <v>2.2999999999999998</v>
      </c>
      <c r="H133" s="1">
        <v>0.85</v>
      </c>
      <c r="I133" s="1">
        <v>515</v>
      </c>
      <c r="J133">
        <v>1055</v>
      </c>
      <c r="K133" s="1">
        <v>2021</v>
      </c>
      <c r="L133" s="6">
        <v>67.689832852941194</v>
      </c>
    </row>
    <row r="134" spans="1:12">
      <c r="A134" s="1" t="s">
        <v>52</v>
      </c>
      <c r="B134" s="1" t="s">
        <v>13</v>
      </c>
      <c r="C134" s="1">
        <v>28</v>
      </c>
      <c r="D134" s="1">
        <v>5.9</v>
      </c>
      <c r="E134" s="1">
        <v>7</v>
      </c>
      <c r="F134" s="1">
        <v>74</v>
      </c>
      <c r="G134" s="1">
        <v>2</v>
      </c>
      <c r="H134" s="1">
        <v>1.05</v>
      </c>
      <c r="I134" s="1">
        <v>366</v>
      </c>
      <c r="J134">
        <v>930</v>
      </c>
      <c r="K134" s="1">
        <v>2021</v>
      </c>
      <c r="L134" s="6">
        <v>57.254390217647099</v>
      </c>
    </row>
    <row r="135" spans="1:12">
      <c r="A135" s="1" t="s">
        <v>52</v>
      </c>
      <c r="B135" s="1" t="s">
        <v>13</v>
      </c>
      <c r="C135" s="1">
        <v>26</v>
      </c>
      <c r="D135" s="1">
        <v>7.2</v>
      </c>
      <c r="E135" s="1">
        <v>7.6</v>
      </c>
      <c r="F135" s="1">
        <v>110</v>
      </c>
      <c r="G135" s="1">
        <v>2.4500000000000002</v>
      </c>
      <c r="H135" s="1">
        <v>0.9</v>
      </c>
      <c r="I135" s="1">
        <v>330</v>
      </c>
      <c r="J135">
        <v>1060</v>
      </c>
      <c r="K135" s="1">
        <v>2021</v>
      </c>
      <c r="L135" s="6">
        <v>67.477093220588202</v>
      </c>
    </row>
    <row r="136" spans="1:12">
      <c r="A136" s="1" t="s">
        <v>52</v>
      </c>
      <c r="B136" s="1" t="s">
        <v>13</v>
      </c>
      <c r="C136" s="1">
        <v>25</v>
      </c>
      <c r="D136" s="1">
        <v>6.4</v>
      </c>
      <c r="E136" s="1">
        <v>7.05</v>
      </c>
      <c r="F136" s="1">
        <v>70.5</v>
      </c>
      <c r="G136" s="1">
        <v>2.25</v>
      </c>
      <c r="H136" s="1">
        <v>0.95</v>
      </c>
      <c r="I136" s="1">
        <v>330</v>
      </c>
      <c r="J136">
        <v>635</v>
      </c>
      <c r="K136" s="1">
        <v>2021</v>
      </c>
      <c r="L136" s="6">
        <v>58.228823797058801</v>
      </c>
    </row>
    <row r="137" spans="1:12">
      <c r="A137" s="1" t="s">
        <v>52</v>
      </c>
      <c r="B137" s="1" t="s">
        <v>13</v>
      </c>
      <c r="C137" s="1">
        <v>26.5</v>
      </c>
      <c r="D137" s="1">
        <v>7.5</v>
      </c>
      <c r="E137" s="1">
        <v>7.6</v>
      </c>
      <c r="F137" s="1">
        <v>149.5</v>
      </c>
      <c r="G137" s="1">
        <v>2.5</v>
      </c>
      <c r="H137" s="1">
        <v>0.95</v>
      </c>
      <c r="I137" s="1">
        <v>510</v>
      </c>
      <c r="J137">
        <v>1065</v>
      </c>
      <c r="K137" s="1">
        <v>2021</v>
      </c>
      <c r="L137" s="6">
        <v>69.501688370588198</v>
      </c>
    </row>
    <row r="138" spans="1:12">
      <c r="A138" s="1" t="s">
        <v>52</v>
      </c>
      <c r="B138" s="1" t="s">
        <v>13</v>
      </c>
      <c r="C138" s="1">
        <v>27.5</v>
      </c>
      <c r="D138" s="1">
        <v>7.75</v>
      </c>
      <c r="E138" s="1">
        <v>7.5</v>
      </c>
      <c r="F138" s="1">
        <v>393</v>
      </c>
      <c r="G138" s="1">
        <v>2.5</v>
      </c>
      <c r="H138" s="1">
        <v>1</v>
      </c>
      <c r="I138" s="1">
        <v>635</v>
      </c>
      <c r="J138">
        <v>1455</v>
      </c>
      <c r="K138" s="1">
        <v>2021</v>
      </c>
      <c r="L138" s="6">
        <v>74.838214911764695</v>
      </c>
    </row>
    <row r="139" spans="1:12">
      <c r="A139" s="1" t="s">
        <v>52</v>
      </c>
      <c r="B139" s="1" t="s">
        <v>13</v>
      </c>
      <c r="C139" s="1">
        <v>29</v>
      </c>
      <c r="D139" s="1">
        <v>4.55</v>
      </c>
      <c r="E139" s="1">
        <v>7.6</v>
      </c>
      <c r="F139" s="1">
        <v>81.5</v>
      </c>
      <c r="G139" s="1">
        <v>2.25</v>
      </c>
      <c r="H139" s="1">
        <v>0.9</v>
      </c>
      <c r="I139" s="1">
        <v>605</v>
      </c>
      <c r="J139">
        <v>1505</v>
      </c>
      <c r="K139" s="1">
        <v>2021</v>
      </c>
      <c r="L139" s="6">
        <v>54.910310520588197</v>
      </c>
    </row>
    <row r="140" spans="1:12">
      <c r="A140" s="1" t="s">
        <v>52</v>
      </c>
      <c r="B140" s="1" t="s">
        <v>13</v>
      </c>
      <c r="C140" s="1">
        <v>26.5</v>
      </c>
      <c r="D140" s="1">
        <v>6.3</v>
      </c>
      <c r="E140" s="1">
        <v>6.95</v>
      </c>
      <c r="F140" s="1">
        <v>76</v>
      </c>
      <c r="G140" s="1">
        <v>2.2000000000000002</v>
      </c>
      <c r="H140" s="1">
        <v>0.9</v>
      </c>
      <c r="I140" s="1">
        <v>330</v>
      </c>
      <c r="J140">
        <v>635</v>
      </c>
      <c r="K140" s="1">
        <v>2021</v>
      </c>
      <c r="L140" s="6">
        <v>57.4357565882353</v>
      </c>
    </row>
    <row r="141" spans="1:12">
      <c r="A141" s="1" t="s">
        <v>52</v>
      </c>
      <c r="B141" s="1" t="s">
        <v>13</v>
      </c>
      <c r="C141" s="1">
        <v>28</v>
      </c>
      <c r="D141" s="1">
        <v>7.4</v>
      </c>
      <c r="E141" s="1">
        <v>7.5</v>
      </c>
      <c r="F141" s="1">
        <v>284</v>
      </c>
      <c r="G141" s="1">
        <v>2.4500000000000002</v>
      </c>
      <c r="H141" s="1">
        <v>1.05</v>
      </c>
      <c r="I141" s="1">
        <v>515</v>
      </c>
      <c r="J141">
        <v>1110</v>
      </c>
      <c r="K141" s="1">
        <v>2021</v>
      </c>
      <c r="L141" s="6">
        <v>69.681656461764703</v>
      </c>
    </row>
    <row r="142" spans="1:12">
      <c r="A142" s="1" t="s">
        <v>52</v>
      </c>
      <c r="B142" s="1" t="s">
        <v>13</v>
      </c>
      <c r="C142" s="1">
        <v>23.5</v>
      </c>
      <c r="D142" s="1">
        <v>4.7</v>
      </c>
      <c r="E142" s="1">
        <v>7.25</v>
      </c>
      <c r="F142" s="1">
        <v>150.5</v>
      </c>
      <c r="G142" s="1">
        <v>2.4</v>
      </c>
      <c r="H142" s="1">
        <v>0.85</v>
      </c>
      <c r="I142" s="1">
        <v>620</v>
      </c>
      <c r="J142">
        <v>1255</v>
      </c>
      <c r="K142" s="1">
        <v>2021</v>
      </c>
      <c r="L142" s="6">
        <v>53.649683364705901</v>
      </c>
    </row>
    <row r="143" spans="1:12">
      <c r="A143" s="1" t="s">
        <v>52</v>
      </c>
      <c r="B143" s="1" t="s">
        <v>13</v>
      </c>
      <c r="C143" s="1">
        <v>31</v>
      </c>
      <c r="D143" s="1">
        <v>4.9000000000000004</v>
      </c>
      <c r="E143" s="1">
        <v>7.35</v>
      </c>
      <c r="F143" s="1">
        <v>70</v>
      </c>
      <c r="G143" s="1">
        <v>2.25</v>
      </c>
      <c r="H143" s="1">
        <v>0.95</v>
      </c>
      <c r="I143" s="1">
        <v>605</v>
      </c>
      <c r="J143">
        <v>1365</v>
      </c>
      <c r="K143" s="1">
        <v>2021</v>
      </c>
      <c r="L143" s="6">
        <v>55.377961473529403</v>
      </c>
    </row>
    <row r="144" spans="1:12">
      <c r="A144" s="1" t="s">
        <v>52</v>
      </c>
      <c r="B144" s="1" t="s">
        <v>13</v>
      </c>
      <c r="C144" s="1">
        <v>30</v>
      </c>
      <c r="D144" s="1">
        <v>4.95</v>
      </c>
      <c r="E144" s="1">
        <v>7.6</v>
      </c>
      <c r="F144" s="1">
        <v>111</v>
      </c>
      <c r="G144" s="1">
        <v>2.35</v>
      </c>
      <c r="H144" s="1">
        <v>0.95</v>
      </c>
      <c r="I144" s="1">
        <v>605</v>
      </c>
      <c r="J144">
        <v>1455</v>
      </c>
      <c r="K144" s="1">
        <v>2021</v>
      </c>
      <c r="L144" s="6">
        <v>57.094400220588199</v>
      </c>
    </row>
    <row r="145" spans="1:12">
      <c r="A145" s="1" t="s">
        <v>52</v>
      </c>
      <c r="B145" s="1" t="s">
        <v>13</v>
      </c>
      <c r="C145" s="1">
        <v>27</v>
      </c>
      <c r="D145" s="1">
        <v>6.7</v>
      </c>
      <c r="E145" s="1">
        <v>7.3</v>
      </c>
      <c r="F145" s="1">
        <v>91</v>
      </c>
      <c r="G145" s="1">
        <v>2.35</v>
      </c>
      <c r="H145" s="1">
        <v>0.9</v>
      </c>
      <c r="I145" s="1">
        <v>330</v>
      </c>
      <c r="J145">
        <v>635</v>
      </c>
      <c r="K145" s="1">
        <v>2021</v>
      </c>
      <c r="L145" s="6">
        <v>60.6513999441176</v>
      </c>
    </row>
    <row r="146" spans="1:12">
      <c r="A146" s="1" t="s">
        <v>52</v>
      </c>
      <c r="B146" s="1" t="s">
        <v>13</v>
      </c>
      <c r="C146" s="1">
        <v>26.5</v>
      </c>
      <c r="D146" s="1">
        <v>5.5</v>
      </c>
      <c r="E146" s="1">
        <v>7.3</v>
      </c>
      <c r="F146" s="1">
        <v>90</v>
      </c>
      <c r="G146" s="1">
        <v>2.35</v>
      </c>
      <c r="H146" s="1">
        <v>0.9</v>
      </c>
      <c r="I146" s="1">
        <v>515</v>
      </c>
      <c r="J146">
        <v>1110</v>
      </c>
      <c r="K146" s="1">
        <v>2021</v>
      </c>
      <c r="L146" s="6">
        <v>57.076532944117702</v>
      </c>
    </row>
    <row r="147" spans="1:12">
      <c r="A147" s="1" t="s">
        <v>52</v>
      </c>
      <c r="B147" s="1" t="s">
        <v>13</v>
      </c>
      <c r="C147" s="1">
        <v>28</v>
      </c>
      <c r="D147" s="1">
        <v>5.75</v>
      </c>
      <c r="E147" s="1">
        <v>7.1</v>
      </c>
      <c r="F147" s="1">
        <v>78</v>
      </c>
      <c r="G147" s="1">
        <v>2.2999999999999998</v>
      </c>
      <c r="H147" s="1">
        <v>0.9</v>
      </c>
      <c r="I147" s="1">
        <v>515</v>
      </c>
      <c r="J147">
        <v>930</v>
      </c>
      <c r="K147" s="1">
        <v>2021</v>
      </c>
      <c r="L147" s="6">
        <v>56.7328952764706</v>
      </c>
    </row>
    <row r="148" spans="1:12">
      <c r="A148" s="1" t="s">
        <v>52</v>
      </c>
      <c r="B148" s="1" t="s">
        <v>13</v>
      </c>
      <c r="C148" s="1">
        <v>24.5</v>
      </c>
      <c r="D148" s="1">
        <v>6.25</v>
      </c>
      <c r="E148" s="1">
        <v>7.55</v>
      </c>
      <c r="F148" s="1">
        <v>232.5</v>
      </c>
      <c r="G148" s="1">
        <v>2.35</v>
      </c>
      <c r="H148" s="1">
        <v>0.85</v>
      </c>
      <c r="I148" s="1">
        <v>515</v>
      </c>
      <c r="J148">
        <v>1410</v>
      </c>
      <c r="K148" s="1">
        <v>2021</v>
      </c>
      <c r="L148" s="6">
        <v>64.906428991176497</v>
      </c>
    </row>
    <row r="149" spans="1:12">
      <c r="A149" s="1" t="s">
        <v>52</v>
      </c>
      <c r="B149" s="1" t="s">
        <v>13</v>
      </c>
      <c r="C149" s="1">
        <v>27.5</v>
      </c>
      <c r="D149" s="1">
        <v>6.65</v>
      </c>
      <c r="E149" s="1">
        <v>7.25</v>
      </c>
      <c r="F149" s="1">
        <v>80</v>
      </c>
      <c r="G149" s="1">
        <v>2.4</v>
      </c>
      <c r="H149" s="1">
        <v>0.9</v>
      </c>
      <c r="I149" s="1">
        <v>330</v>
      </c>
      <c r="J149">
        <v>635</v>
      </c>
      <c r="K149" s="1">
        <v>2021</v>
      </c>
      <c r="L149" s="6">
        <v>60.225668964705903</v>
      </c>
    </row>
    <row r="150" spans="1:12">
      <c r="A150" s="1" t="s">
        <v>52</v>
      </c>
      <c r="B150" s="1" t="s">
        <v>14</v>
      </c>
      <c r="C150" s="1">
        <v>24.5</v>
      </c>
      <c r="D150" s="1">
        <v>9.65</v>
      </c>
      <c r="E150" s="1">
        <v>7.65</v>
      </c>
      <c r="F150" s="1">
        <v>622</v>
      </c>
      <c r="G150" s="1">
        <v>4.5999999999999996</v>
      </c>
      <c r="H150" s="1">
        <v>0.89</v>
      </c>
      <c r="I150" s="1">
        <v>81100</v>
      </c>
      <c r="J150">
        <v>81300</v>
      </c>
      <c r="K150" s="1">
        <v>2021</v>
      </c>
      <c r="L150" s="6">
        <v>676.13848257999996</v>
      </c>
    </row>
    <row r="151" spans="1:12">
      <c r="A151" s="1" t="s">
        <v>52</v>
      </c>
      <c r="B151" s="1" t="s">
        <v>14</v>
      </c>
      <c r="C151" s="1">
        <v>24.5</v>
      </c>
      <c r="D151" s="1">
        <v>12.5</v>
      </c>
      <c r="E151" s="1">
        <v>8.1</v>
      </c>
      <c r="F151" s="1">
        <v>848.5</v>
      </c>
      <c r="G151" s="1">
        <v>5.05</v>
      </c>
      <c r="H151" s="1">
        <v>0.73499999999999999</v>
      </c>
      <c r="I151" s="1">
        <v>80460</v>
      </c>
      <c r="J151">
        <v>80850</v>
      </c>
      <c r="K151" s="1">
        <v>2021</v>
      </c>
      <c r="L151" s="6">
        <v>691.84811908470601</v>
      </c>
    </row>
    <row r="152" spans="1:12">
      <c r="A152" s="1" t="s">
        <v>52</v>
      </c>
      <c r="B152" s="1" t="s">
        <v>43</v>
      </c>
      <c r="C152" s="1">
        <v>26</v>
      </c>
      <c r="D152" s="1">
        <v>7.1</v>
      </c>
      <c r="E152" s="1">
        <v>7.45</v>
      </c>
      <c r="F152" s="1">
        <v>1339</v>
      </c>
      <c r="G152" s="1">
        <v>2.4</v>
      </c>
      <c r="H152" s="1">
        <v>0.59</v>
      </c>
      <c r="I152" s="1">
        <v>60</v>
      </c>
      <c r="J152">
        <v>140</v>
      </c>
      <c r="K152" s="1">
        <v>2021</v>
      </c>
      <c r="L152" s="6">
        <v>65.799357662352904</v>
      </c>
    </row>
    <row r="153" spans="1:12">
      <c r="A153" s="1" t="s">
        <v>52</v>
      </c>
      <c r="B153" s="1" t="s">
        <v>18</v>
      </c>
      <c r="C153" s="1">
        <v>29.5</v>
      </c>
      <c r="D153" s="1">
        <v>7.4</v>
      </c>
      <c r="E153" s="1">
        <v>7.95</v>
      </c>
      <c r="F153" s="1">
        <v>466.5</v>
      </c>
      <c r="G153" s="1">
        <v>1.45</v>
      </c>
      <c r="H153" s="1">
        <v>0.435</v>
      </c>
      <c r="I153" s="1">
        <v>9.5</v>
      </c>
      <c r="J153">
        <v>65</v>
      </c>
      <c r="K153" s="1">
        <v>2021</v>
      </c>
      <c r="L153" s="6">
        <v>63.275942296470603</v>
      </c>
    </row>
    <row r="154" spans="1:12">
      <c r="A154" s="1" t="s">
        <v>52</v>
      </c>
      <c r="B154" s="1" t="s">
        <v>18</v>
      </c>
      <c r="C154" s="1">
        <v>25</v>
      </c>
      <c r="D154" s="1">
        <v>6.8</v>
      </c>
      <c r="E154" s="1">
        <v>7.85</v>
      </c>
      <c r="F154" s="1">
        <v>725.5</v>
      </c>
      <c r="G154" s="1">
        <v>1.75</v>
      </c>
      <c r="H154" s="1">
        <v>0.18</v>
      </c>
      <c r="I154" s="1">
        <v>56</v>
      </c>
      <c r="J154">
        <v>153.5</v>
      </c>
      <c r="K154" s="1">
        <v>2021</v>
      </c>
      <c r="L154" s="6">
        <v>61.593680627647103</v>
      </c>
    </row>
    <row r="155" spans="1:12">
      <c r="A155" s="1" t="s">
        <v>52</v>
      </c>
      <c r="B155" s="1" t="s">
        <v>22</v>
      </c>
      <c r="C155" s="1">
        <v>24</v>
      </c>
      <c r="D155" s="1">
        <v>5.8</v>
      </c>
      <c r="E155" s="1">
        <v>7.9</v>
      </c>
      <c r="F155" s="1">
        <v>323</v>
      </c>
      <c r="G155" s="1">
        <v>2.35</v>
      </c>
      <c r="H155" s="1">
        <v>3.7549999999999999</v>
      </c>
      <c r="I155" s="1">
        <v>4685821.2249999996</v>
      </c>
      <c r="J155">
        <v>13692906.16</v>
      </c>
      <c r="K155" s="1">
        <v>2021</v>
      </c>
      <c r="L155" s="6">
        <v>100832.996682007</v>
      </c>
    </row>
    <row r="156" spans="1:12">
      <c r="A156" s="1" t="s">
        <v>52</v>
      </c>
      <c r="B156" s="1" t="s">
        <v>22</v>
      </c>
      <c r="C156" s="1">
        <v>21.5</v>
      </c>
      <c r="D156" s="1">
        <v>3.45</v>
      </c>
      <c r="E156" s="1">
        <v>7.35</v>
      </c>
      <c r="F156" s="1">
        <v>1339.0274999999999</v>
      </c>
      <c r="G156" s="1">
        <v>8.35</v>
      </c>
      <c r="H156" s="1">
        <v>3.7549999999999999</v>
      </c>
      <c r="I156" s="1">
        <v>4685821.2249999996</v>
      </c>
      <c r="J156">
        <v>13692906.16</v>
      </c>
      <c r="K156" s="1">
        <v>2021</v>
      </c>
      <c r="L156" s="6">
        <v>100825.968361126</v>
      </c>
    </row>
    <row r="157" spans="1:12">
      <c r="A157" s="1" t="s">
        <v>52</v>
      </c>
      <c r="B157" s="1" t="s">
        <v>22</v>
      </c>
      <c r="C157" s="1">
        <v>21</v>
      </c>
      <c r="D157" s="1">
        <v>4.0999999999999996</v>
      </c>
      <c r="E157" s="1">
        <v>7.35</v>
      </c>
      <c r="F157" s="1">
        <v>1339.0274999999999</v>
      </c>
      <c r="G157" s="1">
        <v>4.7</v>
      </c>
      <c r="H157" s="1">
        <v>3.7549999999999999</v>
      </c>
      <c r="I157" s="1">
        <v>4685821.2249999996</v>
      </c>
      <c r="J157">
        <v>13692906.16</v>
      </c>
      <c r="K157" s="1">
        <v>2021</v>
      </c>
      <c r="L157" s="6">
        <v>100828.00473397601</v>
      </c>
    </row>
    <row r="158" spans="1:12">
      <c r="A158" s="1" t="s">
        <v>52</v>
      </c>
      <c r="B158" s="1" t="s">
        <v>22</v>
      </c>
      <c r="C158" s="1">
        <v>24.5</v>
      </c>
      <c r="D158" s="1">
        <v>6.9</v>
      </c>
      <c r="E158" s="1">
        <v>7.9</v>
      </c>
      <c r="F158" s="1">
        <v>321</v>
      </c>
      <c r="G158" s="1">
        <v>2.0499999999999998</v>
      </c>
      <c r="H158" s="1">
        <v>3.7549999999999999</v>
      </c>
      <c r="I158" s="1">
        <v>4685821.2249999996</v>
      </c>
      <c r="J158">
        <v>13692906.16</v>
      </c>
      <c r="K158" s="1">
        <v>2021</v>
      </c>
      <c r="L158" s="6">
        <v>100839.316790707</v>
      </c>
    </row>
    <row r="159" spans="1:12">
      <c r="A159" s="1" t="s">
        <v>52</v>
      </c>
      <c r="B159" s="1" t="s">
        <v>24</v>
      </c>
      <c r="C159" s="1">
        <v>27.5</v>
      </c>
      <c r="D159" s="1">
        <v>7.35</v>
      </c>
      <c r="E159" s="1">
        <v>7.35</v>
      </c>
      <c r="F159" s="1">
        <v>116.5</v>
      </c>
      <c r="G159" s="1">
        <v>1.55</v>
      </c>
      <c r="H159" s="1">
        <v>0.51</v>
      </c>
      <c r="I159" s="1">
        <v>415</v>
      </c>
      <c r="J159">
        <v>670</v>
      </c>
      <c r="K159" s="1">
        <v>2021</v>
      </c>
      <c r="L159" s="6">
        <v>64.547880193529394</v>
      </c>
    </row>
    <row r="160" spans="1:12">
      <c r="A160" s="1" t="s">
        <v>52</v>
      </c>
      <c r="B160" s="1" t="s">
        <v>24</v>
      </c>
      <c r="C160" s="1">
        <v>26.5</v>
      </c>
      <c r="D160" s="1">
        <v>4.5999999999999996</v>
      </c>
      <c r="E160" s="1">
        <v>7.45</v>
      </c>
      <c r="F160" s="1">
        <v>265</v>
      </c>
      <c r="G160" s="1">
        <v>5.75</v>
      </c>
      <c r="H160" s="1">
        <v>0.3</v>
      </c>
      <c r="I160" s="1">
        <v>1600</v>
      </c>
      <c r="J160">
        <v>5050</v>
      </c>
      <c r="K160" s="1">
        <v>2021</v>
      </c>
      <c r="L160" s="6">
        <v>83.572828732352903</v>
      </c>
    </row>
    <row r="161" spans="1:12">
      <c r="A161" s="1" t="s">
        <v>52</v>
      </c>
      <c r="B161" s="1" t="s">
        <v>55</v>
      </c>
      <c r="C161" s="1">
        <v>29.6</v>
      </c>
      <c r="D161" s="1">
        <v>5.1906949999999998</v>
      </c>
      <c r="E161" s="1">
        <v>8.15</v>
      </c>
      <c r="F161" s="1">
        <v>372</v>
      </c>
      <c r="G161" s="1">
        <v>8.4499999999999993</v>
      </c>
      <c r="H161" s="1">
        <v>0.32</v>
      </c>
      <c r="I161" s="1">
        <v>2</v>
      </c>
      <c r="J161">
        <v>2</v>
      </c>
      <c r="K161" s="1">
        <v>2021</v>
      </c>
      <c r="L161" s="6">
        <v>53.175059852617601</v>
      </c>
    </row>
    <row r="162" spans="1:12">
      <c r="A162" s="1" t="s">
        <v>52</v>
      </c>
      <c r="B162" s="1" t="s">
        <v>55</v>
      </c>
      <c r="C162" s="1">
        <v>29</v>
      </c>
      <c r="D162" s="1">
        <v>9</v>
      </c>
      <c r="E162" s="1">
        <v>8.3000000000000007</v>
      </c>
      <c r="F162" s="1">
        <v>600</v>
      </c>
      <c r="G162" s="1">
        <v>1</v>
      </c>
      <c r="H162" s="1">
        <v>0.32</v>
      </c>
      <c r="I162" s="1">
        <v>5</v>
      </c>
      <c r="J162">
        <v>1600</v>
      </c>
      <c r="K162" s="1">
        <v>2021</v>
      </c>
      <c r="L162" s="6">
        <v>85.135439122352906</v>
      </c>
    </row>
    <row r="163" spans="1:12">
      <c r="A163" s="1" t="s">
        <v>52</v>
      </c>
      <c r="B163" s="1" t="s">
        <v>55</v>
      </c>
      <c r="C163" s="1">
        <v>29.6</v>
      </c>
      <c r="D163" s="1">
        <v>5.1906949999999998</v>
      </c>
      <c r="E163" s="1">
        <v>7</v>
      </c>
      <c r="F163" s="1">
        <v>741</v>
      </c>
      <c r="G163" s="1">
        <v>8.4499999999999993</v>
      </c>
      <c r="H163" s="1">
        <v>3.7549999999999999</v>
      </c>
      <c r="I163" s="1">
        <v>4685821.2249999996</v>
      </c>
      <c r="J163">
        <v>13692906.16</v>
      </c>
      <c r="K163" s="1">
        <v>2021</v>
      </c>
      <c r="L163" s="6">
        <v>100832.619528946</v>
      </c>
    </row>
    <row r="164" spans="1:12" ht="28.8">
      <c r="A164" s="1" t="s">
        <v>52</v>
      </c>
      <c r="B164" s="7" t="s">
        <v>25</v>
      </c>
      <c r="C164" s="1">
        <v>22</v>
      </c>
      <c r="D164" s="1">
        <v>7.35</v>
      </c>
      <c r="E164" s="1">
        <v>7.9</v>
      </c>
      <c r="F164" s="1">
        <v>375.5</v>
      </c>
      <c r="G164" s="1">
        <v>1.1499999999999999</v>
      </c>
      <c r="H164" s="1">
        <v>1.23</v>
      </c>
      <c r="I164" s="1">
        <v>2</v>
      </c>
      <c r="J164">
        <v>218</v>
      </c>
      <c r="K164" s="1">
        <v>2021</v>
      </c>
      <c r="L164" s="6">
        <v>63.458800657058802</v>
      </c>
    </row>
    <row r="165" spans="1:12" ht="28.8">
      <c r="A165" s="1" t="s">
        <v>52</v>
      </c>
      <c r="B165" s="7" t="s">
        <v>25</v>
      </c>
      <c r="C165" s="1">
        <v>23.15</v>
      </c>
      <c r="D165" s="1">
        <v>6.8</v>
      </c>
      <c r="E165" s="1">
        <v>7.6</v>
      </c>
      <c r="F165" s="1">
        <v>416</v>
      </c>
      <c r="G165" s="1">
        <v>3.1</v>
      </c>
      <c r="H165" s="1">
        <v>1.3</v>
      </c>
      <c r="I165" s="1">
        <v>61</v>
      </c>
      <c r="J165">
        <v>808.5</v>
      </c>
      <c r="K165" s="1">
        <v>2021</v>
      </c>
      <c r="L165" s="6">
        <v>65.114777170588198</v>
      </c>
    </row>
    <row r="166" spans="1:12" ht="28.8">
      <c r="A166" s="1" t="s">
        <v>52</v>
      </c>
      <c r="B166" s="7" t="s">
        <v>25</v>
      </c>
      <c r="C166" s="1">
        <v>22.45</v>
      </c>
      <c r="D166" s="1">
        <v>6.65</v>
      </c>
      <c r="E166" s="1">
        <v>8</v>
      </c>
      <c r="F166" s="1">
        <v>425.5</v>
      </c>
      <c r="G166" s="1">
        <v>5.2</v>
      </c>
      <c r="H166" s="1">
        <v>0.51500000000000001</v>
      </c>
      <c r="I166" s="1">
        <v>76</v>
      </c>
      <c r="J166">
        <v>807</v>
      </c>
      <c r="K166" s="1">
        <v>2021</v>
      </c>
      <c r="L166" s="6">
        <v>66.066325635882393</v>
      </c>
    </row>
    <row r="167" spans="1:12" ht="28.8">
      <c r="A167" s="1" t="s">
        <v>52</v>
      </c>
      <c r="B167" s="7" t="s">
        <v>25</v>
      </c>
      <c r="C167" s="1">
        <v>22.45</v>
      </c>
      <c r="D167" s="1">
        <v>6.45</v>
      </c>
      <c r="E167" s="1">
        <v>7.55</v>
      </c>
      <c r="F167" s="1">
        <v>448</v>
      </c>
      <c r="G167" s="1">
        <v>3.15</v>
      </c>
      <c r="H167" s="1">
        <v>0.51500000000000001</v>
      </c>
      <c r="I167" s="1">
        <v>36</v>
      </c>
      <c r="J167">
        <v>820.5</v>
      </c>
      <c r="K167" s="1">
        <v>2021</v>
      </c>
      <c r="L167" s="6">
        <v>63.175654821176501</v>
      </c>
    </row>
    <row r="168" spans="1:12" ht="28.8">
      <c r="A168" s="1" t="s">
        <v>52</v>
      </c>
      <c r="B168" s="7" t="s">
        <v>25</v>
      </c>
      <c r="C168" s="1">
        <v>25.5</v>
      </c>
      <c r="D168" s="1">
        <v>7.35</v>
      </c>
      <c r="E168" s="1">
        <v>7.85</v>
      </c>
      <c r="F168" s="1">
        <v>389.5</v>
      </c>
      <c r="G168" s="1">
        <v>2.25</v>
      </c>
      <c r="H168" s="1">
        <v>0.66</v>
      </c>
      <c r="I168" s="1">
        <v>4</v>
      </c>
      <c r="J168">
        <v>78.5</v>
      </c>
      <c r="K168" s="1">
        <v>2021</v>
      </c>
      <c r="L168" s="6">
        <v>62.905102487647099</v>
      </c>
    </row>
    <row r="169" spans="1:12" ht="28.8">
      <c r="A169" s="1" t="s">
        <v>52</v>
      </c>
      <c r="B169" s="7" t="s">
        <v>25</v>
      </c>
      <c r="C169" s="1">
        <v>23.6</v>
      </c>
      <c r="D169" s="1">
        <v>7</v>
      </c>
      <c r="E169" s="1">
        <v>7.55</v>
      </c>
      <c r="F169" s="1">
        <v>474.5</v>
      </c>
      <c r="G169" s="1">
        <v>3.15</v>
      </c>
      <c r="H169" s="1">
        <v>0.255</v>
      </c>
      <c r="I169" s="1">
        <v>56</v>
      </c>
      <c r="J169">
        <v>468.5</v>
      </c>
      <c r="K169" s="1">
        <v>2021</v>
      </c>
      <c r="L169" s="6">
        <v>63.938226001176503</v>
      </c>
    </row>
    <row r="170" spans="1:12" ht="28.8">
      <c r="A170" s="1" t="s">
        <v>52</v>
      </c>
      <c r="B170" s="7" t="s">
        <v>25</v>
      </c>
      <c r="C170" s="1">
        <v>21.5</v>
      </c>
      <c r="D170" s="1">
        <v>7.05</v>
      </c>
      <c r="E170" s="1">
        <v>8.0500000000000007</v>
      </c>
      <c r="F170" s="1">
        <v>530.5</v>
      </c>
      <c r="G170" s="1">
        <v>1.7</v>
      </c>
      <c r="H170" s="1">
        <v>1.95</v>
      </c>
      <c r="I170" s="1">
        <v>2</v>
      </c>
      <c r="J170">
        <v>101.5</v>
      </c>
      <c r="K170" s="1">
        <v>2021</v>
      </c>
      <c r="L170" s="6">
        <v>62.213351335294099</v>
      </c>
    </row>
    <row r="171" spans="1:12" ht="28.8">
      <c r="A171" s="1" t="s">
        <v>52</v>
      </c>
      <c r="B171" s="7" t="s">
        <v>25</v>
      </c>
      <c r="C171" s="1">
        <v>18.2</v>
      </c>
      <c r="D171" s="1">
        <v>7.15</v>
      </c>
      <c r="E171" s="1">
        <v>7.55</v>
      </c>
      <c r="F171" s="1">
        <v>401</v>
      </c>
      <c r="G171" s="1">
        <v>1.9</v>
      </c>
      <c r="H171" s="1">
        <v>0.81499999999999995</v>
      </c>
      <c r="I171" s="1">
        <v>3</v>
      </c>
      <c r="J171">
        <v>48.5</v>
      </c>
      <c r="K171" s="1">
        <v>2021</v>
      </c>
      <c r="L171" s="6">
        <v>60.789216671176497</v>
      </c>
    </row>
    <row r="172" spans="1:12" ht="28.8">
      <c r="A172" s="1" t="s">
        <v>52</v>
      </c>
      <c r="B172" s="7" t="s">
        <v>25</v>
      </c>
      <c r="C172" s="1">
        <v>24.5</v>
      </c>
      <c r="D172" s="1">
        <v>6.65</v>
      </c>
      <c r="E172" s="1">
        <v>8</v>
      </c>
      <c r="F172" s="1">
        <v>351.5</v>
      </c>
      <c r="G172" s="1">
        <v>1.45</v>
      </c>
      <c r="H172" s="1">
        <v>0.69</v>
      </c>
      <c r="I172" s="1">
        <v>2</v>
      </c>
      <c r="J172">
        <v>40.5</v>
      </c>
      <c r="K172" s="1">
        <v>2021</v>
      </c>
      <c r="L172" s="6">
        <v>58.231980735882303</v>
      </c>
    </row>
    <row r="173" spans="1:12" ht="28.8">
      <c r="A173" s="1" t="s">
        <v>52</v>
      </c>
      <c r="B173" s="7" t="s">
        <v>25</v>
      </c>
      <c r="C173" s="1">
        <v>21.5</v>
      </c>
      <c r="D173" s="1">
        <v>6.75</v>
      </c>
      <c r="E173" s="1">
        <v>7.7</v>
      </c>
      <c r="F173" s="1">
        <v>522.5</v>
      </c>
      <c r="G173" s="1">
        <v>5.4</v>
      </c>
      <c r="H173" s="1">
        <v>2.36</v>
      </c>
      <c r="I173" s="1">
        <v>141</v>
      </c>
      <c r="J173">
        <v>831.5</v>
      </c>
      <c r="K173" s="1">
        <v>2021</v>
      </c>
      <c r="L173" s="6">
        <v>66.906988949411797</v>
      </c>
    </row>
    <row r="174" spans="1:12" ht="28.8">
      <c r="A174" s="1" t="s">
        <v>52</v>
      </c>
      <c r="B174" s="7" t="s">
        <v>25</v>
      </c>
      <c r="C174" s="1">
        <v>25.5</v>
      </c>
      <c r="D174" s="1">
        <v>7.05</v>
      </c>
      <c r="E174" s="1">
        <v>7.3</v>
      </c>
      <c r="F174" s="1">
        <v>366.5</v>
      </c>
      <c r="G174" s="1">
        <v>1.6</v>
      </c>
      <c r="H174" s="1">
        <v>1.7450000000000001</v>
      </c>
      <c r="I174" s="1">
        <v>4685821.2249999996</v>
      </c>
      <c r="J174">
        <v>13692906.16</v>
      </c>
      <c r="K174" s="1">
        <v>2021</v>
      </c>
      <c r="L174" s="6">
        <v>100838.861658084</v>
      </c>
    </row>
    <row r="175" spans="1:12" ht="28.8">
      <c r="A175" s="1" t="s">
        <v>52</v>
      </c>
      <c r="B175" s="7" t="s">
        <v>25</v>
      </c>
      <c r="C175" s="1">
        <v>21.5</v>
      </c>
      <c r="D175" s="1">
        <v>4.05</v>
      </c>
      <c r="E175" s="1">
        <v>7.8719999999999999</v>
      </c>
      <c r="F175" s="1">
        <v>267</v>
      </c>
      <c r="G175" s="1">
        <v>1.1000000000000001</v>
      </c>
      <c r="H175" s="1">
        <v>0.80500000000000005</v>
      </c>
      <c r="I175" s="1">
        <v>2</v>
      </c>
      <c r="J175">
        <v>41</v>
      </c>
      <c r="K175" s="1">
        <v>2021</v>
      </c>
      <c r="L175" s="6">
        <v>42.085672580588202</v>
      </c>
    </row>
    <row r="176" spans="1:12">
      <c r="A176" s="1" t="s">
        <v>52</v>
      </c>
      <c r="B176" s="1" t="s">
        <v>26</v>
      </c>
      <c r="C176" s="1">
        <v>23.5</v>
      </c>
      <c r="D176" s="1">
        <v>6.35</v>
      </c>
      <c r="E176" s="1">
        <v>7.3</v>
      </c>
      <c r="F176" s="1">
        <v>270</v>
      </c>
      <c r="G176" s="1">
        <v>3.6</v>
      </c>
      <c r="H176" s="1">
        <v>0.3</v>
      </c>
      <c r="I176" s="1">
        <v>45</v>
      </c>
      <c r="J176">
        <v>125</v>
      </c>
      <c r="K176" s="1">
        <v>2021</v>
      </c>
      <c r="L176" s="6">
        <v>56.293282494117598</v>
      </c>
    </row>
    <row r="177" spans="1:12">
      <c r="A177" s="1" t="s">
        <v>52</v>
      </c>
      <c r="B177" s="1" t="s">
        <v>26</v>
      </c>
      <c r="C177" s="1">
        <v>24</v>
      </c>
      <c r="D177" s="1">
        <v>6.85</v>
      </c>
      <c r="E177" s="1">
        <v>7.25</v>
      </c>
      <c r="F177" s="1">
        <v>265</v>
      </c>
      <c r="G177" s="1">
        <v>3.55</v>
      </c>
      <c r="H177" s="1">
        <v>3.7549999999999999</v>
      </c>
      <c r="I177" s="1">
        <v>52.5</v>
      </c>
      <c r="J177">
        <v>95</v>
      </c>
      <c r="K177" s="1">
        <v>2021</v>
      </c>
      <c r="L177" s="6">
        <v>59.069126724705903</v>
      </c>
    </row>
    <row r="178" spans="1:12">
      <c r="A178" s="1" t="s">
        <v>52</v>
      </c>
      <c r="B178" s="1" t="s">
        <v>26</v>
      </c>
      <c r="C178" s="1">
        <v>24.5</v>
      </c>
      <c r="D178" s="1">
        <v>7.05</v>
      </c>
      <c r="E178" s="1">
        <v>7.35</v>
      </c>
      <c r="F178" s="1">
        <v>215</v>
      </c>
      <c r="G178" s="1">
        <v>3.35</v>
      </c>
      <c r="H178" s="1">
        <v>3.7549999999999999</v>
      </c>
      <c r="I178" s="1">
        <v>11</v>
      </c>
      <c r="J178">
        <v>37.5</v>
      </c>
      <c r="K178" s="1">
        <v>2021</v>
      </c>
      <c r="L178" s="6">
        <v>59.683845583529397</v>
      </c>
    </row>
    <row r="179" spans="1:12">
      <c r="A179" s="1" t="s">
        <v>52</v>
      </c>
      <c r="B179" s="1" t="s">
        <v>26</v>
      </c>
      <c r="C179" s="1">
        <v>24.5</v>
      </c>
      <c r="D179" s="1">
        <v>7</v>
      </c>
      <c r="E179" s="1">
        <v>7.3</v>
      </c>
      <c r="F179" s="1">
        <v>195</v>
      </c>
      <c r="G179" s="1">
        <v>3.45</v>
      </c>
      <c r="H179" s="1">
        <v>3.7549999999999999</v>
      </c>
      <c r="I179" s="1">
        <v>21</v>
      </c>
      <c r="J179">
        <v>52.5</v>
      </c>
      <c r="K179" s="1">
        <v>2021</v>
      </c>
      <c r="L179" s="6">
        <v>59.3488861541177</v>
      </c>
    </row>
    <row r="180" spans="1:12">
      <c r="A180" s="1" t="s">
        <v>52</v>
      </c>
      <c r="B180" s="1" t="s">
        <v>26</v>
      </c>
      <c r="C180" s="1">
        <v>22.5</v>
      </c>
      <c r="D180" s="1">
        <v>6.95</v>
      </c>
      <c r="E180" s="1">
        <v>7.4</v>
      </c>
      <c r="F180" s="1">
        <v>215</v>
      </c>
      <c r="G180" s="1">
        <v>3.35</v>
      </c>
      <c r="H180" s="1">
        <v>3.7549999999999999</v>
      </c>
      <c r="I180" s="1">
        <v>10</v>
      </c>
      <c r="J180">
        <v>42.5</v>
      </c>
      <c r="K180" s="1">
        <v>2021</v>
      </c>
      <c r="L180" s="6">
        <v>59.2336891129412</v>
      </c>
    </row>
    <row r="181" spans="1:12">
      <c r="A181" s="1" t="s">
        <v>52</v>
      </c>
      <c r="B181" s="1" t="s">
        <v>26</v>
      </c>
      <c r="C181" s="1">
        <v>24.5</v>
      </c>
      <c r="D181" s="1">
        <v>6.1</v>
      </c>
      <c r="E181" s="1">
        <v>7.3</v>
      </c>
      <c r="F181" s="1">
        <v>250</v>
      </c>
      <c r="G181" s="1">
        <v>3.85</v>
      </c>
      <c r="H181" s="1">
        <v>3.7549999999999999</v>
      </c>
      <c r="I181" s="1">
        <v>55</v>
      </c>
      <c r="J181">
        <v>145</v>
      </c>
      <c r="K181" s="1">
        <v>2021</v>
      </c>
      <c r="L181" s="6">
        <v>55.196377554117703</v>
      </c>
    </row>
    <row r="182" spans="1:12">
      <c r="A182" s="1" t="s">
        <v>52</v>
      </c>
      <c r="B182" s="1" t="s">
        <v>26</v>
      </c>
      <c r="C182" s="1">
        <v>24.5</v>
      </c>
      <c r="D182" s="1">
        <v>6.3</v>
      </c>
      <c r="E182" s="1">
        <v>7.35</v>
      </c>
      <c r="F182" s="1">
        <v>405</v>
      </c>
      <c r="G182" s="1">
        <v>3.75</v>
      </c>
      <c r="H182" s="1">
        <v>3.7549999999999999</v>
      </c>
      <c r="I182" s="1">
        <v>50</v>
      </c>
      <c r="J182">
        <v>127.5</v>
      </c>
      <c r="K182" s="1">
        <v>2021</v>
      </c>
      <c r="L182" s="6">
        <v>57.0586269835294</v>
      </c>
    </row>
    <row r="183" spans="1:12">
      <c r="A183" s="1" t="s">
        <v>52</v>
      </c>
      <c r="B183" s="1" t="s">
        <v>26</v>
      </c>
      <c r="C183" s="1">
        <v>24.5</v>
      </c>
      <c r="D183" s="1">
        <v>6.15</v>
      </c>
      <c r="E183" s="1">
        <v>7.25</v>
      </c>
      <c r="F183" s="1">
        <v>445</v>
      </c>
      <c r="G183" s="1">
        <v>4</v>
      </c>
      <c r="H183" s="1">
        <v>3.7549999999999999</v>
      </c>
      <c r="I183" s="1">
        <v>77.5</v>
      </c>
      <c r="J183">
        <v>262.5</v>
      </c>
      <c r="K183" s="1">
        <v>2021</v>
      </c>
      <c r="L183" s="6">
        <v>57.284187674705898</v>
      </c>
    </row>
    <row r="184" spans="1:12">
      <c r="A184" s="1" t="s">
        <v>52</v>
      </c>
      <c r="B184" s="1" t="s">
        <v>26</v>
      </c>
      <c r="C184" s="1">
        <v>23.5</v>
      </c>
      <c r="D184" s="1">
        <v>6.75</v>
      </c>
      <c r="E184" s="1">
        <v>7.1</v>
      </c>
      <c r="F184" s="1">
        <v>205</v>
      </c>
      <c r="G184" s="1">
        <v>3.45</v>
      </c>
      <c r="H184" s="1">
        <v>3.7549999999999999</v>
      </c>
      <c r="I184" s="1">
        <v>30</v>
      </c>
      <c r="J184">
        <v>80</v>
      </c>
      <c r="K184" s="1">
        <v>2021</v>
      </c>
      <c r="L184" s="6">
        <v>57.720787036470597</v>
      </c>
    </row>
    <row r="185" spans="1:12">
      <c r="A185" s="1" t="s">
        <v>52</v>
      </c>
      <c r="B185" s="1" t="s">
        <v>26</v>
      </c>
      <c r="C185" s="1">
        <v>24</v>
      </c>
      <c r="D185" s="1">
        <v>6.9</v>
      </c>
      <c r="E185" s="1">
        <v>7.2</v>
      </c>
      <c r="F185" s="1">
        <v>175</v>
      </c>
      <c r="G185" s="1">
        <v>3.45</v>
      </c>
      <c r="H185" s="1">
        <v>3.7549999999999999</v>
      </c>
      <c r="I185" s="1">
        <v>30</v>
      </c>
      <c r="J185">
        <v>97.5</v>
      </c>
      <c r="K185" s="1">
        <v>2021</v>
      </c>
      <c r="L185" s="6">
        <v>58.789369095294099</v>
      </c>
    </row>
    <row r="186" spans="1:12">
      <c r="A186" s="1" t="s">
        <v>52</v>
      </c>
      <c r="B186" s="1" t="s">
        <v>26</v>
      </c>
      <c r="C186" s="1">
        <v>24</v>
      </c>
      <c r="D186" s="1">
        <v>7</v>
      </c>
      <c r="E186" s="1">
        <v>7.3</v>
      </c>
      <c r="F186" s="1">
        <v>127.5</v>
      </c>
      <c r="G186" s="1">
        <v>3.25</v>
      </c>
      <c r="H186" s="1">
        <v>3.7549999999999999</v>
      </c>
      <c r="I186" s="1">
        <v>8.5</v>
      </c>
      <c r="J186">
        <v>32.5</v>
      </c>
      <c r="K186" s="1">
        <v>2021</v>
      </c>
      <c r="L186" s="6">
        <v>58.772325454117599</v>
      </c>
    </row>
    <row r="187" spans="1:12">
      <c r="A187" s="1" t="s">
        <v>52</v>
      </c>
      <c r="B187" s="1" t="s">
        <v>26</v>
      </c>
      <c r="C187" s="1">
        <v>24</v>
      </c>
      <c r="D187" s="1">
        <v>7.2</v>
      </c>
      <c r="E187" s="1">
        <v>7.45</v>
      </c>
      <c r="F187" s="1">
        <v>135</v>
      </c>
      <c r="G187" s="1">
        <v>3.25</v>
      </c>
      <c r="H187" s="1">
        <v>3.7549999999999999</v>
      </c>
      <c r="I187" s="1">
        <v>36</v>
      </c>
      <c r="J187">
        <v>47.5</v>
      </c>
      <c r="K187" s="1">
        <v>2021</v>
      </c>
      <c r="L187" s="6">
        <v>60.402808542352901</v>
      </c>
    </row>
    <row r="188" spans="1:12">
      <c r="A188" s="1" t="s">
        <v>52</v>
      </c>
      <c r="B188" s="1" t="s">
        <v>26</v>
      </c>
      <c r="C188" s="1">
        <v>24.5</v>
      </c>
      <c r="D188" s="1">
        <v>7.2</v>
      </c>
      <c r="E188" s="1">
        <v>7.35</v>
      </c>
      <c r="F188" s="1">
        <v>215</v>
      </c>
      <c r="G188" s="1">
        <v>3.4</v>
      </c>
      <c r="H188" s="1">
        <v>3.7549999999999999</v>
      </c>
      <c r="I188" s="1">
        <v>20</v>
      </c>
      <c r="J188">
        <v>62.5</v>
      </c>
      <c r="K188" s="1">
        <v>2021</v>
      </c>
      <c r="L188" s="6">
        <v>60.775625133529402</v>
      </c>
    </row>
    <row r="189" spans="1:12">
      <c r="A189" s="1" t="s">
        <v>52</v>
      </c>
      <c r="B189" s="1" t="s">
        <v>28</v>
      </c>
      <c r="C189" s="1">
        <v>22.5</v>
      </c>
      <c r="D189" s="1">
        <v>6.8</v>
      </c>
      <c r="E189" s="1">
        <v>7.2</v>
      </c>
      <c r="F189" s="1">
        <v>328</v>
      </c>
      <c r="G189" s="1">
        <v>2.2000000000000002</v>
      </c>
      <c r="H189" s="1">
        <v>7.4999999999999997E-2</v>
      </c>
      <c r="I189" s="1">
        <v>4685821.2249999996</v>
      </c>
      <c r="J189">
        <v>13692906.16</v>
      </c>
      <c r="K189" s="1">
        <v>2021</v>
      </c>
      <c r="L189" s="6">
        <v>100837.192998185</v>
      </c>
    </row>
    <row r="190" spans="1:12">
      <c r="A190" s="1" t="s">
        <v>52</v>
      </c>
      <c r="B190" s="1" t="s">
        <v>28</v>
      </c>
      <c r="C190" s="1">
        <v>25</v>
      </c>
      <c r="D190" s="1">
        <v>6.95</v>
      </c>
      <c r="E190" s="1">
        <v>7.4</v>
      </c>
      <c r="F190" s="1">
        <v>271</v>
      </c>
      <c r="G190" s="1">
        <v>2.0499999999999998</v>
      </c>
      <c r="H190" s="1">
        <v>0.04</v>
      </c>
      <c r="I190" s="1">
        <v>4685821.2249999996</v>
      </c>
      <c r="J190">
        <v>13692906.16</v>
      </c>
      <c r="K190" s="1">
        <v>2021</v>
      </c>
      <c r="L190" s="6">
        <v>100838.12837378299</v>
      </c>
    </row>
    <row r="191" spans="1:12">
      <c r="A191" s="1" t="s">
        <v>52</v>
      </c>
      <c r="B191" s="1" t="s">
        <v>30</v>
      </c>
      <c r="C191" s="1">
        <v>27.5</v>
      </c>
      <c r="D191" s="1">
        <v>6.6</v>
      </c>
      <c r="E191" s="1">
        <v>7.25</v>
      </c>
      <c r="F191" s="1">
        <v>328</v>
      </c>
      <c r="G191" s="1">
        <v>1.95</v>
      </c>
      <c r="H191" s="1">
        <v>0.92</v>
      </c>
      <c r="I191" s="1">
        <v>12001</v>
      </c>
      <c r="J191">
        <v>27085</v>
      </c>
      <c r="K191" s="1">
        <v>2021</v>
      </c>
      <c r="L191" s="6">
        <v>255.600556654706</v>
      </c>
    </row>
    <row r="192" spans="1:12">
      <c r="A192" s="1" t="s">
        <v>52</v>
      </c>
      <c r="B192" s="1" t="s">
        <v>30</v>
      </c>
      <c r="C192" s="1">
        <v>29.5</v>
      </c>
      <c r="D192" s="1">
        <v>6.95</v>
      </c>
      <c r="E192" s="1">
        <v>8.5</v>
      </c>
      <c r="F192" s="1">
        <v>422</v>
      </c>
      <c r="G192" s="1">
        <v>4.75</v>
      </c>
      <c r="H192" s="1">
        <v>1.02</v>
      </c>
      <c r="I192" s="1">
        <v>17510</v>
      </c>
      <c r="J192">
        <v>27022.5</v>
      </c>
      <c r="K192" s="1">
        <v>2021</v>
      </c>
      <c r="L192" s="6">
        <v>261.58938088999997</v>
      </c>
    </row>
    <row r="193" spans="1:12">
      <c r="A193" s="1" t="s">
        <v>52</v>
      </c>
      <c r="B193" s="1" t="s">
        <v>30</v>
      </c>
      <c r="C193" s="1">
        <v>20.5</v>
      </c>
      <c r="D193" s="1">
        <v>6.05</v>
      </c>
      <c r="E193" s="1">
        <v>7.35</v>
      </c>
      <c r="F193" s="1">
        <v>309</v>
      </c>
      <c r="G193" s="1">
        <v>2.0499999999999998</v>
      </c>
      <c r="H193" s="1">
        <v>1.08</v>
      </c>
      <c r="I193" s="1">
        <v>80070</v>
      </c>
      <c r="J193">
        <v>80245</v>
      </c>
      <c r="K193" s="1">
        <v>2021</v>
      </c>
      <c r="L193" s="6">
        <v>643.788595933529</v>
      </c>
    </row>
    <row r="194" spans="1:12">
      <c r="A194" s="1" t="s">
        <v>52</v>
      </c>
      <c r="B194" s="1" t="s">
        <v>30</v>
      </c>
      <c r="C194" s="1">
        <v>29.5</v>
      </c>
      <c r="D194" s="1">
        <v>7.85</v>
      </c>
      <c r="E194" s="1">
        <v>8.4</v>
      </c>
      <c r="F194" s="1">
        <v>534</v>
      </c>
      <c r="G194" s="1">
        <v>5.85</v>
      </c>
      <c r="H194" s="1">
        <v>4.4850000000000003</v>
      </c>
      <c r="I194" s="1">
        <v>6522.5</v>
      </c>
      <c r="J194">
        <v>12022.5</v>
      </c>
      <c r="K194" s="1">
        <v>2021</v>
      </c>
      <c r="L194" s="6">
        <v>157.578474061176</v>
      </c>
    </row>
    <row r="195" spans="1:12">
      <c r="A195" s="1" t="s">
        <v>52</v>
      </c>
      <c r="B195" s="1" t="s">
        <v>30</v>
      </c>
      <c r="C195" s="1">
        <v>29.5</v>
      </c>
      <c r="D195" s="1">
        <v>9.9499999999999993</v>
      </c>
      <c r="E195" s="1">
        <v>8.6</v>
      </c>
      <c r="F195" s="1">
        <v>658.5</v>
      </c>
      <c r="G195" s="1">
        <v>5.9</v>
      </c>
      <c r="H195" s="1">
        <v>1.62</v>
      </c>
      <c r="I195" s="1">
        <v>715</v>
      </c>
      <c r="J195">
        <v>4845</v>
      </c>
      <c r="K195" s="1">
        <v>2021</v>
      </c>
      <c r="L195" s="6">
        <v>117.991757298824</v>
      </c>
    </row>
    <row r="196" spans="1:12">
      <c r="A196" s="1" t="s">
        <v>52</v>
      </c>
      <c r="B196" s="1" t="s">
        <v>30</v>
      </c>
      <c r="C196" s="1">
        <v>30</v>
      </c>
      <c r="D196" s="1">
        <v>6.6</v>
      </c>
      <c r="E196" s="1">
        <v>8.1</v>
      </c>
      <c r="F196" s="1">
        <v>465.5</v>
      </c>
      <c r="G196" s="1">
        <v>7.65</v>
      </c>
      <c r="H196" s="1">
        <v>1.89</v>
      </c>
      <c r="I196" s="1">
        <v>1222.5</v>
      </c>
      <c r="J196">
        <v>2765</v>
      </c>
      <c r="K196" s="1">
        <v>2021</v>
      </c>
      <c r="L196" s="6">
        <v>81.865973394705904</v>
      </c>
    </row>
    <row r="197" spans="1:12">
      <c r="A197" s="1" t="s">
        <v>52</v>
      </c>
      <c r="B197" s="1" t="s">
        <v>30</v>
      </c>
      <c r="C197" s="1">
        <v>24</v>
      </c>
      <c r="D197" s="1">
        <v>7.7</v>
      </c>
      <c r="E197" s="1">
        <v>7.85</v>
      </c>
      <c r="F197" s="1">
        <v>863</v>
      </c>
      <c r="G197" s="1">
        <v>6.45</v>
      </c>
      <c r="H197" s="1">
        <v>5.92</v>
      </c>
      <c r="I197" s="1">
        <v>715</v>
      </c>
      <c r="J197">
        <v>1645</v>
      </c>
      <c r="K197" s="1">
        <v>2021</v>
      </c>
      <c r="L197" s="6">
        <v>81.189533507647099</v>
      </c>
    </row>
    <row r="198" spans="1:12">
      <c r="A198" s="1" t="s">
        <v>52</v>
      </c>
      <c r="B198" s="1" t="s">
        <v>30</v>
      </c>
      <c r="C198" s="1">
        <v>29</v>
      </c>
      <c r="D198" s="1">
        <v>9.4499999999999993</v>
      </c>
      <c r="E198" s="1">
        <v>8.4</v>
      </c>
      <c r="F198" s="1">
        <v>521.5</v>
      </c>
      <c r="G198" s="1">
        <v>5.8</v>
      </c>
      <c r="H198" s="1">
        <v>6.83</v>
      </c>
      <c r="I198" s="1">
        <v>1222.5</v>
      </c>
      <c r="J198">
        <v>2235</v>
      </c>
      <c r="K198" s="1">
        <v>2021</v>
      </c>
      <c r="L198" s="6">
        <v>95.015960301176506</v>
      </c>
    </row>
    <row r="199" spans="1:12">
      <c r="A199" s="1" t="s">
        <v>52</v>
      </c>
      <c r="B199" s="1" t="s">
        <v>33</v>
      </c>
      <c r="C199" s="1">
        <v>25</v>
      </c>
      <c r="D199" s="1">
        <v>7.5</v>
      </c>
      <c r="E199" s="1">
        <v>7.8</v>
      </c>
      <c r="F199" s="1">
        <v>456</v>
      </c>
      <c r="G199" s="1">
        <v>1.9</v>
      </c>
      <c r="H199" s="1">
        <v>2.625</v>
      </c>
      <c r="I199" s="1">
        <v>43.5</v>
      </c>
      <c r="J199">
        <v>92</v>
      </c>
      <c r="K199" s="1">
        <v>2021</v>
      </c>
      <c r="L199" s="6">
        <v>64.056110738235304</v>
      </c>
    </row>
    <row r="200" spans="1:12">
      <c r="A200" s="1" t="s">
        <v>52</v>
      </c>
      <c r="B200" s="1" t="s">
        <v>36</v>
      </c>
      <c r="C200" s="1">
        <v>27</v>
      </c>
      <c r="D200" s="1">
        <v>0.3</v>
      </c>
      <c r="E200" s="1">
        <v>7.75</v>
      </c>
      <c r="F200" s="1">
        <v>1212.5</v>
      </c>
      <c r="G200" s="1">
        <v>9.9</v>
      </c>
      <c r="H200" s="1">
        <v>4.2</v>
      </c>
      <c r="I200" s="1">
        <v>56</v>
      </c>
      <c r="J200">
        <v>390</v>
      </c>
      <c r="K200" s="1">
        <v>2021</v>
      </c>
      <c r="L200" s="6">
        <v>31.4821698588235</v>
      </c>
    </row>
    <row r="201" spans="1:12">
      <c r="A201" s="1" t="s">
        <v>52</v>
      </c>
      <c r="B201" s="1" t="s">
        <v>36</v>
      </c>
      <c r="C201" s="1">
        <v>21.5</v>
      </c>
      <c r="D201" s="1">
        <v>0.8</v>
      </c>
      <c r="E201" s="1">
        <v>6.85</v>
      </c>
      <c r="F201" s="1">
        <v>10025</v>
      </c>
      <c r="G201" s="1">
        <v>190.5</v>
      </c>
      <c r="H201" s="1">
        <v>35.369999999999997</v>
      </c>
      <c r="I201" s="1">
        <v>10</v>
      </c>
      <c r="J201">
        <v>355</v>
      </c>
      <c r="K201" s="1">
        <v>2021</v>
      </c>
      <c r="L201" s="6">
        <v>166.032080369412</v>
      </c>
    </row>
    <row r="202" spans="1:12">
      <c r="A202" s="1" t="s">
        <v>52</v>
      </c>
      <c r="B202" s="1" t="s">
        <v>36</v>
      </c>
      <c r="C202" s="1">
        <v>27.5</v>
      </c>
      <c r="D202" s="1">
        <v>5</v>
      </c>
      <c r="E202" s="1">
        <v>8.0500000000000007</v>
      </c>
      <c r="F202" s="1">
        <v>719</v>
      </c>
      <c r="G202" s="1">
        <v>3.05</v>
      </c>
      <c r="H202" s="1">
        <v>1.5</v>
      </c>
      <c r="I202" s="1">
        <v>14.5</v>
      </c>
      <c r="J202">
        <v>115.5</v>
      </c>
      <c r="K202" s="1">
        <v>2021</v>
      </c>
      <c r="L202" s="6">
        <v>51.806281785294097</v>
      </c>
    </row>
    <row r="203" spans="1:12">
      <c r="A203" s="1" t="s">
        <v>52</v>
      </c>
      <c r="B203" s="1" t="s">
        <v>36</v>
      </c>
      <c r="C203" s="1">
        <v>28</v>
      </c>
      <c r="D203" s="1">
        <v>2.8</v>
      </c>
      <c r="E203" s="1">
        <v>7.9</v>
      </c>
      <c r="F203" s="1">
        <v>824.5</v>
      </c>
      <c r="G203" s="1">
        <v>4.2</v>
      </c>
      <c r="H203" s="1">
        <v>3.1</v>
      </c>
      <c r="I203" s="1">
        <v>32</v>
      </c>
      <c r="J203">
        <v>335</v>
      </c>
      <c r="K203" s="1">
        <v>2021</v>
      </c>
      <c r="L203" s="6">
        <v>41.338115547058798</v>
      </c>
    </row>
    <row r="204" spans="1:12">
      <c r="A204" s="1" t="s">
        <v>52</v>
      </c>
      <c r="B204" s="1" t="s">
        <v>36</v>
      </c>
      <c r="C204" s="1">
        <v>25</v>
      </c>
      <c r="D204" s="1">
        <v>1.9</v>
      </c>
      <c r="E204" s="1">
        <v>7.65</v>
      </c>
      <c r="F204" s="1">
        <v>1417</v>
      </c>
      <c r="G204" s="1">
        <v>5.6</v>
      </c>
      <c r="H204" s="1">
        <v>2.8</v>
      </c>
      <c r="I204" s="1">
        <v>34</v>
      </c>
      <c r="J204">
        <v>375</v>
      </c>
      <c r="K204" s="1">
        <v>2021</v>
      </c>
      <c r="L204" s="6">
        <v>39.400378199999999</v>
      </c>
    </row>
    <row r="205" spans="1:12">
      <c r="A205" s="1" t="s">
        <v>52</v>
      </c>
      <c r="B205" s="1" t="s">
        <v>36</v>
      </c>
      <c r="C205" s="1">
        <v>30</v>
      </c>
      <c r="D205" s="1">
        <v>4.05</v>
      </c>
      <c r="E205" s="1">
        <v>7.75</v>
      </c>
      <c r="F205" s="1">
        <v>731</v>
      </c>
      <c r="G205" s="1">
        <v>3.1</v>
      </c>
      <c r="H205" s="1">
        <v>5.9</v>
      </c>
      <c r="I205" s="1">
        <v>22.5</v>
      </c>
      <c r="J205">
        <v>275</v>
      </c>
      <c r="K205" s="1">
        <v>2021</v>
      </c>
      <c r="L205" s="6">
        <v>47.117574958823504</v>
      </c>
    </row>
    <row r="206" spans="1:12">
      <c r="A206" s="1" t="s">
        <v>52</v>
      </c>
      <c r="B206" s="1" t="s">
        <v>36</v>
      </c>
      <c r="C206" s="1">
        <v>27</v>
      </c>
      <c r="D206" s="1">
        <v>0.75</v>
      </c>
      <c r="E206" s="1">
        <v>7.85</v>
      </c>
      <c r="F206" s="1">
        <v>1399.5</v>
      </c>
      <c r="G206" s="1">
        <v>8</v>
      </c>
      <c r="H206" s="1">
        <v>2.5499999999999998</v>
      </c>
      <c r="I206" s="1">
        <v>34</v>
      </c>
      <c r="J206">
        <v>485</v>
      </c>
      <c r="K206" s="1">
        <v>2021</v>
      </c>
      <c r="L206" s="6">
        <v>34.922992717647098</v>
      </c>
    </row>
    <row r="207" spans="1:12">
      <c r="A207" s="1" t="s">
        <v>52</v>
      </c>
      <c r="B207" s="1" t="s">
        <v>36</v>
      </c>
      <c r="C207" s="1">
        <v>27.5</v>
      </c>
      <c r="D207" s="1">
        <v>4.2</v>
      </c>
      <c r="E207" s="1">
        <v>7.8</v>
      </c>
      <c r="F207" s="1">
        <v>781</v>
      </c>
      <c r="G207" s="1">
        <v>3</v>
      </c>
      <c r="H207" s="1">
        <v>1.05</v>
      </c>
      <c r="I207" s="1">
        <v>3</v>
      </c>
      <c r="J207">
        <v>70</v>
      </c>
      <c r="K207" s="1">
        <v>2021</v>
      </c>
      <c r="L207" s="6">
        <v>46.504596688235303</v>
      </c>
    </row>
    <row r="208" spans="1:12">
      <c r="A208" s="1" t="s">
        <v>52</v>
      </c>
      <c r="B208" s="1" t="s">
        <v>36</v>
      </c>
      <c r="C208" s="1">
        <v>28</v>
      </c>
      <c r="D208" s="1">
        <v>0.75</v>
      </c>
      <c r="E208" s="1">
        <v>7.85</v>
      </c>
      <c r="F208" s="1">
        <v>1414</v>
      </c>
      <c r="G208" s="1">
        <v>9</v>
      </c>
      <c r="H208" s="1">
        <v>14.2</v>
      </c>
      <c r="I208" s="1">
        <v>48</v>
      </c>
      <c r="J208">
        <v>675</v>
      </c>
      <c r="K208" s="1">
        <v>2021</v>
      </c>
      <c r="L208" s="6">
        <v>37.5692105176471</v>
      </c>
    </row>
    <row r="209" spans="1:12">
      <c r="A209" s="1" t="s">
        <v>52</v>
      </c>
      <c r="B209" s="1" t="s">
        <v>36</v>
      </c>
      <c r="C209" s="1">
        <v>24.5</v>
      </c>
      <c r="D209" s="1">
        <v>1.5</v>
      </c>
      <c r="E209" s="1">
        <v>7.65</v>
      </c>
      <c r="F209" s="1">
        <v>1374.5</v>
      </c>
      <c r="G209" s="1">
        <v>5</v>
      </c>
      <c r="H209" s="1">
        <v>19.5</v>
      </c>
      <c r="I209" s="1">
        <v>50.5</v>
      </c>
      <c r="J209">
        <v>485</v>
      </c>
      <c r="K209" s="1">
        <v>2021</v>
      </c>
      <c r="L209" s="6">
        <v>38.3350255</v>
      </c>
    </row>
    <row r="210" spans="1:12">
      <c r="A210" s="1" t="s">
        <v>52</v>
      </c>
      <c r="B210" s="1" t="s">
        <v>36</v>
      </c>
      <c r="C210" s="1">
        <v>27</v>
      </c>
      <c r="D210" s="1">
        <v>1.05</v>
      </c>
      <c r="E210" s="1">
        <v>7.6</v>
      </c>
      <c r="F210" s="1">
        <v>1262.5</v>
      </c>
      <c r="G210" s="1">
        <v>9.6</v>
      </c>
      <c r="H210" s="1">
        <v>5.3</v>
      </c>
      <c r="I210" s="1">
        <v>25.5</v>
      </c>
      <c r="J210">
        <v>445</v>
      </c>
      <c r="K210" s="1">
        <v>2021</v>
      </c>
      <c r="L210" s="6">
        <v>36.160487170588198</v>
      </c>
    </row>
    <row r="211" spans="1:12">
      <c r="A211" s="1" t="s">
        <v>52</v>
      </c>
      <c r="B211" s="1" t="s">
        <v>36</v>
      </c>
      <c r="C211" s="1">
        <v>26</v>
      </c>
      <c r="D211" s="1">
        <v>1.25</v>
      </c>
      <c r="E211" s="1">
        <v>7.8</v>
      </c>
      <c r="F211" s="1">
        <v>1153.5</v>
      </c>
      <c r="G211" s="1">
        <v>7.5</v>
      </c>
      <c r="H211" s="1">
        <v>4.3499999999999996</v>
      </c>
      <c r="I211" s="1">
        <v>37</v>
      </c>
      <c r="J211">
        <v>445</v>
      </c>
      <c r="K211" s="1">
        <v>2021</v>
      </c>
      <c r="L211" s="6">
        <v>36.124389288235299</v>
      </c>
    </row>
    <row r="212" spans="1:12">
      <c r="A212" s="1" t="s">
        <v>52</v>
      </c>
      <c r="B212" s="1" t="s">
        <v>36</v>
      </c>
      <c r="C212" s="1">
        <v>27.5</v>
      </c>
      <c r="D212" s="1">
        <v>1.65</v>
      </c>
      <c r="E212" s="1">
        <v>8</v>
      </c>
      <c r="F212" s="1">
        <v>4250</v>
      </c>
      <c r="G212" s="1">
        <v>18</v>
      </c>
      <c r="H212" s="1">
        <v>7.55</v>
      </c>
      <c r="I212" s="1">
        <v>16.5</v>
      </c>
      <c r="J212">
        <v>235</v>
      </c>
      <c r="K212" s="1">
        <v>2021</v>
      </c>
      <c r="L212" s="6">
        <v>57.876806805882403</v>
      </c>
    </row>
    <row r="213" spans="1:12">
      <c r="A213" s="1" t="s">
        <v>52</v>
      </c>
      <c r="B213" s="1" t="s">
        <v>37</v>
      </c>
      <c r="C213" s="1">
        <v>23.75</v>
      </c>
      <c r="D213" s="1">
        <v>5.95</v>
      </c>
      <c r="E213" s="1">
        <v>7.2</v>
      </c>
      <c r="F213" s="1">
        <v>192.5</v>
      </c>
      <c r="G213" s="1">
        <v>1.4</v>
      </c>
      <c r="H213" s="1">
        <v>1.74</v>
      </c>
      <c r="I213" s="1">
        <v>32.5</v>
      </c>
      <c r="J213">
        <v>127</v>
      </c>
      <c r="K213" s="1">
        <v>2021</v>
      </c>
      <c r="L213" s="6">
        <v>52.373912815294098</v>
      </c>
    </row>
    <row r="214" spans="1:12">
      <c r="A214" s="1" t="s">
        <v>52</v>
      </c>
      <c r="B214" s="1" t="s">
        <v>37</v>
      </c>
      <c r="C214" s="1">
        <v>23.75</v>
      </c>
      <c r="D214" s="1">
        <v>6.15</v>
      </c>
      <c r="E214" s="1">
        <v>7</v>
      </c>
      <c r="F214" s="1">
        <v>166.5</v>
      </c>
      <c r="G214" s="1">
        <v>1.4</v>
      </c>
      <c r="H214" s="1">
        <v>1.53</v>
      </c>
      <c r="I214" s="1">
        <v>31.5</v>
      </c>
      <c r="J214">
        <v>127</v>
      </c>
      <c r="K214" s="1">
        <v>2021</v>
      </c>
      <c r="L214" s="6">
        <v>53.0041314776471</v>
      </c>
    </row>
    <row r="215" spans="1:12">
      <c r="A215" s="1" t="s">
        <v>52</v>
      </c>
      <c r="B215" s="1" t="s">
        <v>37</v>
      </c>
      <c r="C215" s="1">
        <v>24.25</v>
      </c>
      <c r="D215" s="1">
        <v>5.55</v>
      </c>
      <c r="E215" s="1">
        <v>6.75</v>
      </c>
      <c r="F215" s="1">
        <v>170</v>
      </c>
      <c r="G215" s="1">
        <v>1.45</v>
      </c>
      <c r="H215" s="1">
        <v>1.595</v>
      </c>
      <c r="I215" s="1">
        <v>31.5</v>
      </c>
      <c r="J215">
        <v>136.5</v>
      </c>
      <c r="K215" s="1">
        <v>2021</v>
      </c>
      <c r="L215" s="6">
        <v>49.077240210588201</v>
      </c>
    </row>
    <row r="216" spans="1:12">
      <c r="A216" s="1" t="s">
        <v>52</v>
      </c>
      <c r="B216" s="1" t="s">
        <v>37</v>
      </c>
      <c r="C216" s="1">
        <v>24.25</v>
      </c>
      <c r="D216" s="1">
        <v>5.7</v>
      </c>
      <c r="E216" s="1">
        <v>7.1</v>
      </c>
      <c r="F216" s="1">
        <v>172</v>
      </c>
      <c r="G216" s="1">
        <v>1.6</v>
      </c>
      <c r="H216" s="1">
        <v>1.895</v>
      </c>
      <c r="I216" s="1">
        <v>37.5</v>
      </c>
      <c r="J216">
        <v>147</v>
      </c>
      <c r="K216" s="1">
        <v>2021</v>
      </c>
      <c r="L216" s="6">
        <v>50.851962166470599</v>
      </c>
    </row>
    <row r="217" spans="1:12">
      <c r="A217" s="1" t="s">
        <v>52</v>
      </c>
      <c r="B217" s="1" t="s">
        <v>37</v>
      </c>
      <c r="C217" s="1">
        <v>24.5</v>
      </c>
      <c r="D217" s="1">
        <v>5.95</v>
      </c>
      <c r="E217" s="1">
        <v>7.35</v>
      </c>
      <c r="F217" s="1">
        <v>180.5</v>
      </c>
      <c r="G217" s="1">
        <v>2.0499999999999998</v>
      </c>
      <c r="H217" s="1">
        <v>2.77</v>
      </c>
      <c r="I217" s="1">
        <v>63</v>
      </c>
      <c r="J217">
        <v>210</v>
      </c>
      <c r="K217" s="1">
        <v>2021</v>
      </c>
      <c r="L217" s="6">
        <v>53.611127013529398</v>
      </c>
    </row>
    <row r="218" spans="1:12">
      <c r="A218" s="1" t="s">
        <v>52</v>
      </c>
      <c r="B218" s="1" t="s">
        <v>37</v>
      </c>
      <c r="C218" s="1">
        <v>23.5</v>
      </c>
      <c r="D218" s="1">
        <v>5.55</v>
      </c>
      <c r="E218" s="1">
        <v>7.2</v>
      </c>
      <c r="F218" s="1">
        <v>167</v>
      </c>
      <c r="G218" s="1">
        <v>1.35</v>
      </c>
      <c r="H218" s="1">
        <v>1.5449999999999999</v>
      </c>
      <c r="I218" s="1">
        <v>37</v>
      </c>
      <c r="J218">
        <v>160</v>
      </c>
      <c r="K218" s="1">
        <v>2021</v>
      </c>
      <c r="L218" s="6">
        <v>50.100327775294097</v>
      </c>
    </row>
    <row r="219" spans="1:12">
      <c r="A219" s="1" t="s">
        <v>52</v>
      </c>
      <c r="B219" s="1" t="s">
        <v>37</v>
      </c>
      <c r="C219" s="1">
        <v>24.5</v>
      </c>
      <c r="D219" s="1">
        <v>5.5</v>
      </c>
      <c r="E219" s="1">
        <v>7.1</v>
      </c>
      <c r="F219" s="1">
        <v>166.5</v>
      </c>
      <c r="G219" s="1">
        <v>1.45</v>
      </c>
      <c r="H219" s="1">
        <v>1.49</v>
      </c>
      <c r="I219" s="1">
        <v>32</v>
      </c>
      <c r="J219">
        <v>165</v>
      </c>
      <c r="K219" s="1">
        <v>2021</v>
      </c>
      <c r="L219" s="6">
        <v>49.682342806470601</v>
      </c>
    </row>
    <row r="220" spans="1:12">
      <c r="A220" s="1" t="s">
        <v>52</v>
      </c>
      <c r="B220" s="1" t="s">
        <v>37</v>
      </c>
      <c r="C220" s="1">
        <v>24</v>
      </c>
      <c r="D220" s="1">
        <v>6.1</v>
      </c>
      <c r="E220" s="1">
        <v>7.15</v>
      </c>
      <c r="F220" s="1">
        <v>163</v>
      </c>
      <c r="G220" s="1">
        <v>1.25</v>
      </c>
      <c r="H220" s="1">
        <v>1.5549999999999999</v>
      </c>
      <c r="I220" s="1">
        <v>40</v>
      </c>
      <c r="J220">
        <v>167</v>
      </c>
      <c r="K220" s="1">
        <v>2021</v>
      </c>
      <c r="L220" s="6">
        <v>53.2204309658824</v>
      </c>
    </row>
    <row r="221" spans="1:12">
      <c r="A221" s="1" t="s">
        <v>52</v>
      </c>
      <c r="B221" s="1" t="s">
        <v>37</v>
      </c>
      <c r="C221" s="1">
        <v>24.75</v>
      </c>
      <c r="D221" s="1">
        <v>3.7</v>
      </c>
      <c r="E221" s="1">
        <v>7.2</v>
      </c>
      <c r="F221" s="1">
        <v>181.5</v>
      </c>
      <c r="G221" s="1">
        <v>7.05</v>
      </c>
      <c r="H221" s="1">
        <v>3.7450000000000001</v>
      </c>
      <c r="I221" s="1">
        <v>70.5</v>
      </c>
      <c r="J221">
        <v>320</v>
      </c>
      <c r="K221" s="1">
        <v>2021</v>
      </c>
      <c r="L221" s="6">
        <v>43.382203375294097</v>
      </c>
    </row>
    <row r="222" spans="1:12">
      <c r="A222" s="1" t="s">
        <v>52</v>
      </c>
      <c r="B222" s="1" t="s">
        <v>37</v>
      </c>
      <c r="C222" s="1">
        <v>24</v>
      </c>
      <c r="D222" s="1">
        <v>5.45</v>
      </c>
      <c r="E222" s="1">
        <v>6.9</v>
      </c>
      <c r="F222" s="1">
        <v>160</v>
      </c>
      <c r="G222" s="1">
        <v>1.5</v>
      </c>
      <c r="H222" s="1">
        <v>1.79</v>
      </c>
      <c r="I222" s="1">
        <v>37.5</v>
      </c>
      <c r="J222">
        <v>147</v>
      </c>
      <c r="K222" s="1">
        <v>2021</v>
      </c>
      <c r="L222" s="6">
        <v>48.858257338823499</v>
      </c>
    </row>
    <row r="223" spans="1:12">
      <c r="A223" s="1" t="s">
        <v>52</v>
      </c>
      <c r="B223" s="1" t="s">
        <v>45</v>
      </c>
      <c r="C223" s="1">
        <v>20.6</v>
      </c>
      <c r="D223" s="1">
        <v>2.95</v>
      </c>
      <c r="E223" s="1">
        <v>8.1999999999999993</v>
      </c>
      <c r="F223" s="1">
        <v>1263</v>
      </c>
      <c r="G223" s="1">
        <v>24</v>
      </c>
      <c r="H223" s="1">
        <v>3.7549999999999999</v>
      </c>
      <c r="I223" s="1">
        <v>4300</v>
      </c>
      <c r="J223">
        <v>6300</v>
      </c>
      <c r="K223" s="1">
        <v>2021</v>
      </c>
      <c r="L223" s="6">
        <v>98.6409707335294</v>
      </c>
    </row>
    <row r="224" spans="1:12">
      <c r="A224" s="4" t="s">
        <v>52</v>
      </c>
      <c r="B224" s="4" t="s">
        <v>13</v>
      </c>
      <c r="C224" s="4">
        <v>26</v>
      </c>
      <c r="D224" s="4">
        <v>3.8</v>
      </c>
      <c r="E224" s="4">
        <v>7.4</v>
      </c>
      <c r="F224" s="4">
        <v>925.5</v>
      </c>
      <c r="G224" s="4">
        <v>2.6</v>
      </c>
      <c r="H224" s="4">
        <v>1.5</v>
      </c>
      <c r="I224" s="4">
        <v>700</v>
      </c>
      <c r="J224" s="4">
        <v>1760</v>
      </c>
      <c r="K224" s="4">
        <v>2020</v>
      </c>
      <c r="L224" s="6">
        <v>56.311970452941203</v>
      </c>
    </row>
    <row r="225" spans="1:12">
      <c r="A225" s="4" t="s">
        <v>52</v>
      </c>
      <c r="B225" s="4" t="s">
        <v>13</v>
      </c>
      <c r="C225" s="4">
        <v>23</v>
      </c>
      <c r="D225" s="4">
        <v>5.95</v>
      </c>
      <c r="E225" s="4">
        <v>7.15</v>
      </c>
      <c r="F225" s="4">
        <v>178</v>
      </c>
      <c r="G225" s="4">
        <v>1.9</v>
      </c>
      <c r="H225" s="4">
        <v>0.85</v>
      </c>
      <c r="I225" s="4">
        <v>605</v>
      </c>
      <c r="J225" s="4">
        <v>1410</v>
      </c>
      <c r="K225" s="4">
        <v>2020</v>
      </c>
      <c r="L225" s="6">
        <v>61.836708305882397</v>
      </c>
    </row>
    <row r="226" spans="1:12">
      <c r="A226" s="4" t="s">
        <v>52</v>
      </c>
      <c r="B226" s="4" t="s">
        <v>13</v>
      </c>
      <c r="C226" s="4">
        <v>25</v>
      </c>
      <c r="D226" s="4">
        <v>6.3</v>
      </c>
      <c r="E226" s="4">
        <v>7.45</v>
      </c>
      <c r="F226" s="4">
        <v>45</v>
      </c>
      <c r="G226" s="4">
        <v>1.9</v>
      </c>
      <c r="H226" s="4">
        <v>0.85</v>
      </c>
      <c r="I226" s="4">
        <v>181</v>
      </c>
      <c r="J226" s="4">
        <v>456</v>
      </c>
      <c r="K226" s="4">
        <v>2020</v>
      </c>
      <c r="L226" s="6">
        <v>56.834783482352897</v>
      </c>
    </row>
    <row r="227" spans="1:12">
      <c r="A227" s="4" t="s">
        <v>52</v>
      </c>
      <c r="B227" s="4" t="s">
        <v>13</v>
      </c>
      <c r="C227" s="4">
        <v>25.5</v>
      </c>
      <c r="D227" s="4">
        <v>6.75</v>
      </c>
      <c r="E227" s="4">
        <v>7.4</v>
      </c>
      <c r="F227" s="4">
        <v>27.5</v>
      </c>
      <c r="G227" s="4">
        <v>1.7</v>
      </c>
      <c r="H227" s="4">
        <v>0.5</v>
      </c>
      <c r="I227" s="4">
        <v>181</v>
      </c>
      <c r="J227" s="4">
        <v>515</v>
      </c>
      <c r="K227" s="4">
        <v>2020</v>
      </c>
      <c r="L227" s="6">
        <v>59.612265552941203</v>
      </c>
    </row>
    <row r="228" spans="1:12">
      <c r="A228" s="4" t="s">
        <v>52</v>
      </c>
      <c r="B228" s="4" t="s">
        <v>13</v>
      </c>
      <c r="C228" s="4">
        <v>26</v>
      </c>
      <c r="D228" s="4">
        <v>7.1</v>
      </c>
      <c r="E228" s="4">
        <v>7.45</v>
      </c>
      <c r="F228" s="4">
        <v>86.5</v>
      </c>
      <c r="G228" s="4">
        <v>2.1</v>
      </c>
      <c r="H228" s="4">
        <v>1</v>
      </c>
      <c r="I228" s="4">
        <v>456</v>
      </c>
      <c r="J228" s="4">
        <v>900</v>
      </c>
      <c r="K228" s="4">
        <v>2020</v>
      </c>
      <c r="L228" s="6">
        <v>65.123874482352903</v>
      </c>
    </row>
    <row r="229" spans="1:12">
      <c r="A229" s="4" t="s">
        <v>52</v>
      </c>
      <c r="B229" s="4" t="s">
        <v>13</v>
      </c>
      <c r="C229" s="4">
        <v>26.5</v>
      </c>
      <c r="D229" s="4">
        <v>7.4</v>
      </c>
      <c r="E229" s="4">
        <v>7.6</v>
      </c>
      <c r="F229" s="4">
        <v>293</v>
      </c>
      <c r="G229" s="4">
        <v>1.9</v>
      </c>
      <c r="H229" s="4">
        <v>0.95</v>
      </c>
      <c r="I229" s="4">
        <v>605</v>
      </c>
      <c r="J229" s="4">
        <v>1360</v>
      </c>
      <c r="K229" s="4">
        <v>2020</v>
      </c>
      <c r="L229" s="6">
        <v>71.493798270588201</v>
      </c>
    </row>
    <row r="230" spans="1:12">
      <c r="A230" s="4" t="s">
        <v>52</v>
      </c>
      <c r="B230" s="4" t="s">
        <v>13</v>
      </c>
      <c r="C230" s="4">
        <v>26.5</v>
      </c>
      <c r="D230" s="4">
        <v>7.3</v>
      </c>
      <c r="E230" s="4">
        <v>7.4</v>
      </c>
      <c r="F230" s="4">
        <v>92</v>
      </c>
      <c r="G230" s="4">
        <v>2.2000000000000002</v>
      </c>
      <c r="H230" s="4">
        <v>0.95</v>
      </c>
      <c r="I230" s="4">
        <v>366</v>
      </c>
      <c r="J230" s="4">
        <v>1115</v>
      </c>
      <c r="K230" s="4">
        <v>2020</v>
      </c>
      <c r="L230" s="6">
        <v>67.855174452941199</v>
      </c>
    </row>
    <row r="231" spans="1:12">
      <c r="A231" s="4" t="s">
        <v>52</v>
      </c>
      <c r="B231" s="4" t="s">
        <v>13</v>
      </c>
      <c r="C231" s="4">
        <v>26.5</v>
      </c>
      <c r="D231" s="4">
        <v>7.65</v>
      </c>
      <c r="E231" s="4">
        <v>7.7</v>
      </c>
      <c r="F231" s="4">
        <v>179</v>
      </c>
      <c r="G231" s="4">
        <v>1.85</v>
      </c>
      <c r="H231" s="4">
        <v>0.75</v>
      </c>
      <c r="I231" s="4">
        <v>700</v>
      </c>
      <c r="J231" s="4">
        <v>1710</v>
      </c>
      <c r="K231" s="4">
        <v>2020</v>
      </c>
      <c r="L231" s="6">
        <v>75.149911379411805</v>
      </c>
    </row>
    <row r="232" spans="1:12">
      <c r="A232" s="4" t="s">
        <v>52</v>
      </c>
      <c r="B232" s="4" t="s">
        <v>13</v>
      </c>
      <c r="C232" s="4">
        <v>27</v>
      </c>
      <c r="D232" s="4">
        <v>5.9</v>
      </c>
      <c r="E232" s="4">
        <v>7.35</v>
      </c>
      <c r="F232" s="4">
        <v>50.5</v>
      </c>
      <c r="G232" s="4">
        <v>2.1</v>
      </c>
      <c r="H232" s="4">
        <v>1.1499999999999999</v>
      </c>
      <c r="I232" s="4">
        <v>515</v>
      </c>
      <c r="J232" s="4">
        <v>1360</v>
      </c>
      <c r="K232" s="4">
        <v>2020</v>
      </c>
      <c r="L232" s="6">
        <v>61.071947723529398</v>
      </c>
    </row>
    <row r="233" spans="1:12">
      <c r="A233" s="4" t="s">
        <v>52</v>
      </c>
      <c r="B233" s="4" t="s">
        <v>13</v>
      </c>
      <c r="C233" s="4">
        <v>27</v>
      </c>
      <c r="D233" s="4">
        <v>7.15</v>
      </c>
      <c r="E233" s="4">
        <v>7.35</v>
      </c>
      <c r="F233" s="4">
        <v>70.5</v>
      </c>
      <c r="G233" s="4">
        <v>2</v>
      </c>
      <c r="H233" s="4">
        <v>1.35</v>
      </c>
      <c r="I233" s="4">
        <v>366</v>
      </c>
      <c r="J233" s="4">
        <v>1150</v>
      </c>
      <c r="K233" s="4">
        <v>2020</v>
      </c>
      <c r="L233" s="6">
        <v>66.947570023529394</v>
      </c>
    </row>
    <row r="234" spans="1:12">
      <c r="A234" s="4" t="s">
        <v>52</v>
      </c>
      <c r="B234" s="4" t="s">
        <v>13</v>
      </c>
      <c r="C234" s="4">
        <v>27</v>
      </c>
      <c r="D234" s="4">
        <v>7.8</v>
      </c>
      <c r="E234" s="4">
        <v>7.6</v>
      </c>
      <c r="F234" s="4">
        <v>201.5</v>
      </c>
      <c r="G234" s="4">
        <v>2.5</v>
      </c>
      <c r="H234" s="4">
        <v>1.1499999999999999</v>
      </c>
      <c r="I234" s="4">
        <v>605</v>
      </c>
      <c r="J234" s="4">
        <v>1365</v>
      </c>
      <c r="K234" s="4">
        <v>2020</v>
      </c>
      <c r="L234" s="6">
        <v>73.743118770588197</v>
      </c>
    </row>
    <row r="235" spans="1:12">
      <c r="A235" s="4" t="s">
        <v>52</v>
      </c>
      <c r="B235" s="4" t="s">
        <v>13</v>
      </c>
      <c r="C235" s="4">
        <v>25</v>
      </c>
      <c r="D235" s="4">
        <v>7.9</v>
      </c>
      <c r="E235" s="4">
        <v>7.3</v>
      </c>
      <c r="F235" s="4">
        <v>312</v>
      </c>
      <c r="G235" s="4">
        <v>2.4</v>
      </c>
      <c r="H235" s="4">
        <v>1.55</v>
      </c>
      <c r="I235" s="4">
        <v>1115</v>
      </c>
      <c r="J235" s="4">
        <v>2450</v>
      </c>
      <c r="K235" s="4">
        <v>2020</v>
      </c>
      <c r="L235" s="6">
        <v>82.223014794117603</v>
      </c>
    </row>
    <row r="236" spans="1:12">
      <c r="A236" s="4" t="s">
        <v>52</v>
      </c>
      <c r="B236" s="4" t="s">
        <v>13</v>
      </c>
      <c r="C236" s="4">
        <v>27.5</v>
      </c>
      <c r="D236" s="4">
        <v>7.65</v>
      </c>
      <c r="E236" s="4">
        <v>7.4</v>
      </c>
      <c r="F236" s="4">
        <v>233</v>
      </c>
      <c r="G236" s="4">
        <v>3.1</v>
      </c>
      <c r="H236" s="4">
        <v>1.4</v>
      </c>
      <c r="I236" s="4">
        <v>515</v>
      </c>
      <c r="J236" s="4">
        <v>1410</v>
      </c>
      <c r="K236" s="4">
        <v>2020</v>
      </c>
      <c r="L236" s="6">
        <v>73.247285252941197</v>
      </c>
    </row>
    <row r="237" spans="1:12">
      <c r="A237" s="4" t="s">
        <v>52</v>
      </c>
      <c r="B237" s="4" t="s">
        <v>13</v>
      </c>
      <c r="C237" s="4">
        <v>27</v>
      </c>
      <c r="D237" s="4">
        <v>8.4499999999999993</v>
      </c>
      <c r="E237" s="4">
        <v>7.25</v>
      </c>
      <c r="F237" s="4">
        <v>61</v>
      </c>
      <c r="G237" s="4">
        <v>1.9</v>
      </c>
      <c r="H237" s="4">
        <v>0.8</v>
      </c>
      <c r="I237" s="4">
        <v>456</v>
      </c>
      <c r="J237" s="4">
        <v>1580</v>
      </c>
      <c r="K237" s="4">
        <v>2020</v>
      </c>
      <c r="L237" s="6">
        <v>77.435342264705895</v>
      </c>
    </row>
    <row r="238" spans="1:12">
      <c r="A238" s="4" t="s">
        <v>52</v>
      </c>
      <c r="B238" s="4" t="s">
        <v>13</v>
      </c>
      <c r="C238" s="4">
        <v>27.5</v>
      </c>
      <c r="D238" s="4">
        <v>8.75</v>
      </c>
      <c r="E238" s="4">
        <v>7.7</v>
      </c>
      <c r="F238" s="4">
        <v>55.5</v>
      </c>
      <c r="G238" s="4">
        <v>2</v>
      </c>
      <c r="H238" s="4">
        <v>1.1000000000000001</v>
      </c>
      <c r="I238" s="4">
        <v>605</v>
      </c>
      <c r="J238" s="4">
        <v>1600</v>
      </c>
      <c r="K238" s="4">
        <v>2020</v>
      </c>
      <c r="L238" s="6">
        <v>80.305639229411796</v>
      </c>
    </row>
    <row r="239" spans="1:12">
      <c r="A239" s="4" t="s">
        <v>52</v>
      </c>
      <c r="B239" s="4" t="s">
        <v>13</v>
      </c>
      <c r="C239" s="4">
        <v>29</v>
      </c>
      <c r="D239" s="4">
        <v>4.45</v>
      </c>
      <c r="E239" s="4">
        <v>7.75</v>
      </c>
      <c r="F239" s="4">
        <v>46</v>
      </c>
      <c r="G239" s="4">
        <v>1.85</v>
      </c>
      <c r="H239" s="4">
        <v>0.85</v>
      </c>
      <c r="I239" s="4">
        <v>510</v>
      </c>
      <c r="J239" s="4">
        <v>1110</v>
      </c>
      <c r="K239" s="4">
        <v>2020</v>
      </c>
      <c r="L239" s="6">
        <v>51.346482108823501</v>
      </c>
    </row>
    <row r="240" spans="1:12">
      <c r="A240" s="4" t="s">
        <v>52</v>
      </c>
      <c r="B240" s="4" t="s">
        <v>13</v>
      </c>
      <c r="C240" s="4">
        <v>28.5</v>
      </c>
      <c r="D240" s="4">
        <v>4.45</v>
      </c>
      <c r="E240" s="4">
        <v>7.45</v>
      </c>
      <c r="F240" s="4">
        <v>59.5</v>
      </c>
      <c r="G240" s="4">
        <v>2</v>
      </c>
      <c r="H240" s="4">
        <v>0.75</v>
      </c>
      <c r="I240" s="4">
        <v>456</v>
      </c>
      <c r="J240" s="4">
        <v>1530</v>
      </c>
      <c r="K240" s="4">
        <v>2020</v>
      </c>
      <c r="L240" s="6">
        <v>53.9604008823529</v>
      </c>
    </row>
    <row r="241" spans="1:12">
      <c r="A241" s="4" t="s">
        <v>52</v>
      </c>
      <c r="B241" s="4" t="s">
        <v>13</v>
      </c>
      <c r="C241" s="4">
        <v>28.5</v>
      </c>
      <c r="D241" s="4">
        <v>4.9000000000000004</v>
      </c>
      <c r="E241" s="4">
        <v>7.45</v>
      </c>
      <c r="F241" s="4">
        <v>84.5</v>
      </c>
      <c r="G241" s="4">
        <v>2</v>
      </c>
      <c r="H241" s="4">
        <v>0.85</v>
      </c>
      <c r="I241" s="4">
        <v>456</v>
      </c>
      <c r="J241" s="4">
        <v>1415</v>
      </c>
      <c r="K241" s="4">
        <v>2020</v>
      </c>
      <c r="L241" s="6">
        <v>55.892299082352899</v>
      </c>
    </row>
    <row r="242" spans="1:12">
      <c r="A242" s="4" t="s">
        <v>52</v>
      </c>
      <c r="B242" s="4" t="s">
        <v>13</v>
      </c>
      <c r="C242" s="4">
        <v>22</v>
      </c>
      <c r="D242" s="4">
        <v>4.6500000000000004</v>
      </c>
      <c r="E242" s="4">
        <v>7.4</v>
      </c>
      <c r="F242" s="4">
        <v>113.5</v>
      </c>
      <c r="G242" s="4">
        <v>2.35</v>
      </c>
      <c r="H242" s="4">
        <v>1</v>
      </c>
      <c r="I242" s="4">
        <v>515</v>
      </c>
      <c r="J242" s="4">
        <v>1150</v>
      </c>
      <c r="K242" s="4">
        <v>2020</v>
      </c>
      <c r="L242" s="6">
        <v>52.690827702941199</v>
      </c>
    </row>
    <row r="243" spans="1:12">
      <c r="A243" s="4" t="s">
        <v>52</v>
      </c>
      <c r="B243" s="4" t="s">
        <v>13</v>
      </c>
      <c r="C243" s="4">
        <v>26</v>
      </c>
      <c r="D243" s="4">
        <v>6.6</v>
      </c>
      <c r="E243" s="4">
        <v>7.25</v>
      </c>
      <c r="F243" s="4">
        <v>28</v>
      </c>
      <c r="G243" s="4">
        <v>1.95</v>
      </c>
      <c r="H243" s="4">
        <v>0.5</v>
      </c>
      <c r="I243" s="4">
        <v>151</v>
      </c>
      <c r="J243" s="4">
        <v>515</v>
      </c>
      <c r="K243" s="4">
        <v>2020</v>
      </c>
      <c r="L243" s="6">
        <v>58.548526214705902</v>
      </c>
    </row>
    <row r="244" spans="1:12">
      <c r="A244" s="4" t="s">
        <v>52</v>
      </c>
      <c r="B244" s="4" t="s">
        <v>13</v>
      </c>
      <c r="C244" s="4">
        <v>25.5</v>
      </c>
      <c r="D244" s="4">
        <v>6</v>
      </c>
      <c r="E244" s="4">
        <v>7.25</v>
      </c>
      <c r="F244" s="4">
        <v>39.5</v>
      </c>
      <c r="G244" s="4">
        <v>2.15</v>
      </c>
      <c r="H244" s="4">
        <v>0.75</v>
      </c>
      <c r="I244" s="4">
        <v>2</v>
      </c>
      <c r="J244" s="4">
        <v>366</v>
      </c>
      <c r="K244" s="4">
        <v>2020</v>
      </c>
      <c r="L244" s="6">
        <v>54.088195414705901</v>
      </c>
    </row>
    <row r="245" spans="1:12">
      <c r="A245" s="4" t="s">
        <v>52</v>
      </c>
      <c r="B245" s="4" t="s">
        <v>13</v>
      </c>
      <c r="C245" s="4">
        <v>25</v>
      </c>
      <c r="D245" s="4">
        <v>8.1</v>
      </c>
      <c r="E245" s="4">
        <v>7.35</v>
      </c>
      <c r="F245" s="4">
        <v>50.5</v>
      </c>
      <c r="G245" s="4">
        <v>1.8</v>
      </c>
      <c r="H245" s="4">
        <v>0.75</v>
      </c>
      <c r="I245" s="4">
        <v>605</v>
      </c>
      <c r="J245" s="4">
        <v>1180</v>
      </c>
      <c r="K245" s="4">
        <v>2020</v>
      </c>
      <c r="L245" s="6">
        <v>72.530647623529404</v>
      </c>
    </row>
    <row r="246" spans="1:12">
      <c r="A246" s="4" t="s">
        <v>52</v>
      </c>
      <c r="B246" s="4" t="s">
        <v>13</v>
      </c>
      <c r="C246" s="4">
        <v>25</v>
      </c>
      <c r="D246" s="4">
        <v>6.6</v>
      </c>
      <c r="E246" s="4">
        <v>7.3</v>
      </c>
      <c r="F246" s="4">
        <v>79</v>
      </c>
      <c r="G246" s="4">
        <v>2</v>
      </c>
      <c r="H246" s="4">
        <v>1.1499999999999999</v>
      </c>
      <c r="I246" s="4">
        <v>181</v>
      </c>
      <c r="J246" s="4">
        <v>701</v>
      </c>
      <c r="K246" s="4">
        <v>2020</v>
      </c>
      <c r="L246" s="6">
        <v>60.332424594117597</v>
      </c>
    </row>
    <row r="247" spans="1:12">
      <c r="A247" s="4" t="s">
        <v>52</v>
      </c>
      <c r="B247" s="4" t="s">
        <v>13</v>
      </c>
      <c r="C247" s="4">
        <v>24</v>
      </c>
      <c r="D247" s="4">
        <v>4.5999999999999996</v>
      </c>
      <c r="E247" s="4">
        <v>6.85</v>
      </c>
      <c r="F247" s="4">
        <v>164</v>
      </c>
      <c r="G247" s="4">
        <v>2.15</v>
      </c>
      <c r="H247" s="4">
        <v>0.95</v>
      </c>
      <c r="I247" s="4">
        <v>605</v>
      </c>
      <c r="J247" s="4">
        <v>1200</v>
      </c>
      <c r="K247" s="4">
        <v>2020</v>
      </c>
      <c r="L247" s="6">
        <v>51.7905250794118</v>
      </c>
    </row>
    <row r="248" spans="1:12">
      <c r="A248" s="4" t="s">
        <v>52</v>
      </c>
      <c r="B248" s="4" t="s">
        <v>13</v>
      </c>
      <c r="C248" s="4">
        <v>27.5</v>
      </c>
      <c r="D248" s="4">
        <v>7.25</v>
      </c>
      <c r="E248" s="4">
        <v>7.35</v>
      </c>
      <c r="F248" s="4">
        <v>404</v>
      </c>
      <c r="G248" s="4">
        <v>2.4500000000000002</v>
      </c>
      <c r="H248" s="4">
        <v>1.3</v>
      </c>
      <c r="I248" s="4">
        <v>730</v>
      </c>
      <c r="J248" s="4">
        <v>2205</v>
      </c>
      <c r="K248" s="4">
        <v>2020</v>
      </c>
      <c r="L248" s="6">
        <v>77.155551373529406</v>
      </c>
    </row>
    <row r="249" spans="1:12">
      <c r="A249" s="4" t="s">
        <v>52</v>
      </c>
      <c r="B249" s="4" t="s">
        <v>13</v>
      </c>
      <c r="C249" s="4">
        <v>25.5</v>
      </c>
      <c r="D249" s="4">
        <v>6.8</v>
      </c>
      <c r="E249" s="4">
        <v>7.35</v>
      </c>
      <c r="F249" s="4">
        <v>27.5</v>
      </c>
      <c r="G249" s="4">
        <v>2.2000000000000002</v>
      </c>
      <c r="H249" s="4">
        <v>0.85</v>
      </c>
      <c r="I249" s="4">
        <v>151</v>
      </c>
      <c r="J249" s="4">
        <v>515</v>
      </c>
      <c r="K249" s="4">
        <v>2020</v>
      </c>
      <c r="L249" s="6">
        <v>60.070761223529402</v>
      </c>
    </row>
    <row r="250" spans="1:12">
      <c r="A250" s="4" t="s">
        <v>52</v>
      </c>
      <c r="B250" s="4" t="s">
        <v>13</v>
      </c>
      <c r="C250" s="4">
        <v>26</v>
      </c>
      <c r="D250" s="4">
        <v>6</v>
      </c>
      <c r="E250" s="4">
        <v>7.5</v>
      </c>
      <c r="F250" s="4">
        <v>60</v>
      </c>
      <c r="G250" s="4">
        <v>1.9</v>
      </c>
      <c r="H250" s="4">
        <v>1</v>
      </c>
      <c r="I250" s="4">
        <v>181</v>
      </c>
      <c r="J250" s="4">
        <v>605</v>
      </c>
      <c r="K250" s="4">
        <v>2020</v>
      </c>
      <c r="L250" s="6">
        <v>56.3492443117647</v>
      </c>
    </row>
    <row r="251" spans="1:12">
      <c r="A251" s="4" t="s">
        <v>52</v>
      </c>
      <c r="B251" s="4" t="s">
        <v>14</v>
      </c>
      <c r="C251" s="4">
        <v>22</v>
      </c>
      <c r="D251" s="4">
        <v>7.95</v>
      </c>
      <c r="E251" s="4">
        <v>8.0500000000000007</v>
      </c>
      <c r="F251" s="4">
        <v>719</v>
      </c>
      <c r="G251" s="4">
        <v>3.1</v>
      </c>
      <c r="H251" s="4">
        <v>3.085</v>
      </c>
      <c r="I251" s="4">
        <v>88500</v>
      </c>
      <c r="J251" s="4">
        <v>91000</v>
      </c>
      <c r="K251" s="4">
        <v>2020</v>
      </c>
      <c r="L251" s="6">
        <v>738.20454930529399</v>
      </c>
    </row>
    <row r="252" spans="1:12">
      <c r="A252" s="4" t="s">
        <v>52</v>
      </c>
      <c r="B252" s="4" t="s">
        <v>14</v>
      </c>
      <c r="C252" s="4">
        <v>22.5</v>
      </c>
      <c r="D252" s="4">
        <v>10</v>
      </c>
      <c r="E252" s="4">
        <v>8.0500000000000007</v>
      </c>
      <c r="F252" s="4">
        <v>462.5</v>
      </c>
      <c r="G252" s="4">
        <v>5.5</v>
      </c>
      <c r="H252" s="4">
        <v>0.53</v>
      </c>
      <c r="I252" s="4">
        <v>80180</v>
      </c>
      <c r="J252" s="4">
        <v>81650</v>
      </c>
      <c r="K252" s="4">
        <v>2020</v>
      </c>
      <c r="L252" s="6">
        <v>681.22813369529399</v>
      </c>
    </row>
    <row r="253" spans="1:12">
      <c r="A253" s="4" t="s">
        <v>52</v>
      </c>
      <c r="B253" s="4" t="s">
        <v>43</v>
      </c>
      <c r="C253" s="4">
        <v>28.5</v>
      </c>
      <c r="D253" s="4">
        <v>6.95</v>
      </c>
      <c r="E253" s="4">
        <v>7.35</v>
      </c>
      <c r="F253" s="4">
        <v>322</v>
      </c>
      <c r="G253" s="4">
        <v>44</v>
      </c>
      <c r="H253" s="4">
        <v>0.36</v>
      </c>
      <c r="I253" s="4">
        <v>152.5</v>
      </c>
      <c r="J253" s="4">
        <v>800.5</v>
      </c>
      <c r="K253" s="4">
        <v>2020</v>
      </c>
      <c r="L253" s="6">
        <v>84.982429343529404</v>
      </c>
    </row>
    <row r="254" spans="1:12">
      <c r="A254" s="4" t="s">
        <v>52</v>
      </c>
      <c r="B254" s="4" t="s">
        <v>18</v>
      </c>
      <c r="C254" s="4">
        <v>28</v>
      </c>
      <c r="D254" s="4">
        <v>7.15</v>
      </c>
      <c r="E254" s="4">
        <v>7.7</v>
      </c>
      <c r="F254" s="4">
        <v>3945.5</v>
      </c>
      <c r="G254" s="4">
        <v>1.45</v>
      </c>
      <c r="H254" s="4">
        <v>0.155</v>
      </c>
      <c r="I254" s="4">
        <v>28</v>
      </c>
      <c r="J254" s="4">
        <v>235.5</v>
      </c>
      <c r="K254" s="4">
        <v>2020</v>
      </c>
      <c r="L254" s="6">
        <v>79.604345689411801</v>
      </c>
    </row>
    <row r="255" spans="1:12">
      <c r="A255" s="4" t="s">
        <v>52</v>
      </c>
      <c r="B255" s="4" t="s">
        <v>18</v>
      </c>
      <c r="C255" s="4">
        <v>29</v>
      </c>
      <c r="D255" s="4">
        <v>6.3</v>
      </c>
      <c r="E255" s="4">
        <v>7.8</v>
      </c>
      <c r="F255" s="4">
        <v>2320.5</v>
      </c>
      <c r="G255" s="4">
        <v>1</v>
      </c>
      <c r="H255" s="4">
        <v>0.155</v>
      </c>
      <c r="I255" s="4">
        <v>19</v>
      </c>
      <c r="J255" s="4">
        <v>43</v>
      </c>
      <c r="K255" s="4">
        <v>2020</v>
      </c>
      <c r="L255" s="6">
        <v>65.191551798235295</v>
      </c>
    </row>
    <row r="256" spans="1:12">
      <c r="A256" s="4" t="s">
        <v>52</v>
      </c>
      <c r="B256" s="4" t="s">
        <v>19</v>
      </c>
      <c r="C256" s="4">
        <v>26.5</v>
      </c>
      <c r="D256" s="4">
        <v>8.35</v>
      </c>
      <c r="E256" s="4">
        <v>7.7</v>
      </c>
      <c r="F256" s="4">
        <v>980</v>
      </c>
      <c r="G256" s="4">
        <v>4.8499999999999996</v>
      </c>
      <c r="H256" s="4">
        <v>1.2150000000000001</v>
      </c>
      <c r="I256" s="4">
        <v>100</v>
      </c>
      <c r="J256" s="4">
        <v>755</v>
      </c>
      <c r="K256" s="4">
        <v>2020</v>
      </c>
      <c r="L256" s="6">
        <v>77.672881509411795</v>
      </c>
    </row>
    <row r="257" spans="1:12">
      <c r="A257" s="4" t="s">
        <v>52</v>
      </c>
      <c r="B257" s="4" t="s">
        <v>22</v>
      </c>
      <c r="C257" s="4">
        <v>25.5</v>
      </c>
      <c r="D257" s="4">
        <v>8.4</v>
      </c>
      <c r="E257" s="4">
        <v>7.9</v>
      </c>
      <c r="F257" s="4">
        <v>313</v>
      </c>
      <c r="G257" s="4">
        <v>10.45</v>
      </c>
      <c r="H257" s="4">
        <v>3.5649999999999999</v>
      </c>
      <c r="I257" s="4">
        <v>149247.6</v>
      </c>
      <c r="J257" s="4">
        <v>3500</v>
      </c>
      <c r="K257" s="4">
        <v>2020</v>
      </c>
      <c r="L257" s="6">
        <v>98.191263927058799</v>
      </c>
    </row>
    <row r="258" spans="1:12">
      <c r="A258" s="4" t="s">
        <v>52</v>
      </c>
      <c r="B258" s="4" t="s">
        <v>22</v>
      </c>
      <c r="C258" s="4">
        <v>26</v>
      </c>
      <c r="D258" s="4">
        <v>4.6500000000000004</v>
      </c>
      <c r="E258" s="4">
        <v>8.4</v>
      </c>
      <c r="F258" s="4">
        <v>306</v>
      </c>
      <c r="G258" s="4">
        <v>2.4</v>
      </c>
      <c r="H258" s="4">
        <v>3.5649999999999999</v>
      </c>
      <c r="I258" s="4">
        <v>149247.6</v>
      </c>
      <c r="J258" s="4">
        <v>3500</v>
      </c>
      <c r="K258" s="4">
        <v>2020</v>
      </c>
      <c r="L258" s="6">
        <v>73.144462671176498</v>
      </c>
    </row>
    <row r="259" spans="1:12">
      <c r="A259" s="4" t="s">
        <v>52</v>
      </c>
      <c r="B259" s="4" t="s">
        <v>22</v>
      </c>
      <c r="C259" s="4">
        <v>23.5</v>
      </c>
      <c r="D259" s="4">
        <v>3.7</v>
      </c>
      <c r="E259" s="4">
        <v>7.45</v>
      </c>
      <c r="F259" s="4">
        <v>1155.5999999999999</v>
      </c>
      <c r="G259" s="4">
        <v>9.9499999999999993</v>
      </c>
      <c r="H259" s="4">
        <v>3.5649999999999999</v>
      </c>
      <c r="I259" s="4">
        <v>149247.6</v>
      </c>
      <c r="J259" s="4">
        <v>3500</v>
      </c>
      <c r="K259" s="4">
        <v>2020</v>
      </c>
      <c r="L259" s="6">
        <v>73.488684862352898</v>
      </c>
    </row>
    <row r="260" spans="1:12">
      <c r="A260" s="4" t="s">
        <v>52</v>
      </c>
      <c r="B260" s="4" t="s">
        <v>22</v>
      </c>
      <c r="C260" s="4">
        <v>22</v>
      </c>
      <c r="D260" s="4">
        <v>3.9</v>
      </c>
      <c r="E260" s="4">
        <v>7.35</v>
      </c>
      <c r="F260" s="4">
        <v>1155.5999999999999</v>
      </c>
      <c r="G260" s="4">
        <v>12.25</v>
      </c>
      <c r="H260" s="4">
        <v>3.5649999999999999</v>
      </c>
      <c r="I260" s="4">
        <v>149247.6</v>
      </c>
      <c r="J260" s="4">
        <v>3500</v>
      </c>
      <c r="K260" s="4">
        <v>2020</v>
      </c>
      <c r="L260" s="6">
        <v>75.591187103529407</v>
      </c>
    </row>
    <row r="261" spans="1:12">
      <c r="A261" s="4" t="s">
        <v>52</v>
      </c>
      <c r="B261" s="4" t="s">
        <v>24</v>
      </c>
      <c r="C261" s="4">
        <v>27.5</v>
      </c>
      <c r="D261" s="4">
        <v>2.8</v>
      </c>
      <c r="E261" s="4">
        <v>7.5</v>
      </c>
      <c r="F261" s="4">
        <v>313.5</v>
      </c>
      <c r="G261" s="4">
        <v>15</v>
      </c>
      <c r="H261" s="4">
        <v>0.01</v>
      </c>
      <c r="I261" s="4">
        <v>700</v>
      </c>
      <c r="J261" s="4">
        <v>2250</v>
      </c>
      <c r="K261" s="4">
        <v>2020</v>
      </c>
      <c r="L261" s="6">
        <v>57.227567731764701</v>
      </c>
    </row>
    <row r="262" spans="1:12">
      <c r="A262" s="4" t="s">
        <v>52</v>
      </c>
      <c r="B262" s="4" t="s">
        <v>24</v>
      </c>
      <c r="C262" s="4">
        <v>26</v>
      </c>
      <c r="D262" s="4">
        <v>6.85</v>
      </c>
      <c r="E262" s="4">
        <v>7.3</v>
      </c>
      <c r="F262" s="4">
        <v>62</v>
      </c>
      <c r="G262" s="4">
        <v>0.55000000000000004</v>
      </c>
      <c r="H262" s="4">
        <v>0.19500000000000001</v>
      </c>
      <c r="I262" s="4">
        <v>475.5</v>
      </c>
      <c r="J262" s="4">
        <v>627</v>
      </c>
      <c r="K262" s="4">
        <v>2020</v>
      </c>
      <c r="L262" s="6">
        <v>60.408706334117603</v>
      </c>
    </row>
    <row r="263" spans="1:12">
      <c r="A263" s="4" t="s">
        <v>52</v>
      </c>
      <c r="B263" s="4" t="s">
        <v>55</v>
      </c>
      <c r="C263" s="4">
        <v>31.5</v>
      </c>
      <c r="D263" s="4">
        <v>3.9</v>
      </c>
      <c r="E263" s="4">
        <v>8.6999999999999993</v>
      </c>
      <c r="F263" s="4">
        <v>528.5</v>
      </c>
      <c r="G263" s="4">
        <v>9.0500000000000007</v>
      </c>
      <c r="H263" s="4">
        <v>3.5649999999999999</v>
      </c>
      <c r="I263" s="4">
        <v>149247.6</v>
      </c>
      <c r="J263" s="4">
        <v>3500</v>
      </c>
      <c r="K263" s="4">
        <v>2020</v>
      </c>
      <c r="L263" s="6">
        <v>73.6943814976471</v>
      </c>
    </row>
    <row r="264" spans="1:12">
      <c r="A264" s="4" t="s">
        <v>52</v>
      </c>
      <c r="B264" s="4" t="s">
        <v>55</v>
      </c>
      <c r="C264" s="4">
        <v>28</v>
      </c>
      <c r="D264" s="4">
        <v>3.9</v>
      </c>
      <c r="E264" s="4">
        <v>8.35</v>
      </c>
      <c r="F264" s="4">
        <v>1069</v>
      </c>
      <c r="G264" s="4">
        <v>9.0500000000000007</v>
      </c>
      <c r="H264" s="4">
        <v>3.5649999999999999</v>
      </c>
      <c r="I264" s="4">
        <v>149247.6</v>
      </c>
      <c r="J264" s="4">
        <v>3500</v>
      </c>
      <c r="K264" s="4">
        <v>2020</v>
      </c>
      <c r="L264" s="6">
        <v>75.633500291764705</v>
      </c>
    </row>
    <row r="265" spans="1:12">
      <c r="A265" s="4" t="s">
        <v>52</v>
      </c>
      <c r="B265" s="4" t="s">
        <v>55</v>
      </c>
      <c r="C265" s="4">
        <v>28</v>
      </c>
      <c r="D265" s="4">
        <v>3.9</v>
      </c>
      <c r="E265" s="4">
        <v>7.25</v>
      </c>
      <c r="F265" s="4">
        <v>1154.5</v>
      </c>
      <c r="G265" s="4">
        <v>9.0500000000000007</v>
      </c>
      <c r="H265" s="4">
        <v>3.5649999999999999</v>
      </c>
      <c r="I265" s="4">
        <v>149247.6</v>
      </c>
      <c r="J265" s="4">
        <v>3500</v>
      </c>
      <c r="K265" s="4">
        <v>2020</v>
      </c>
      <c r="L265" s="6">
        <v>73.811831144705906</v>
      </c>
    </row>
    <row r="266" spans="1:12" ht="27.6">
      <c r="A266" s="4" t="s">
        <v>52</v>
      </c>
      <c r="B266" s="8" t="s">
        <v>25</v>
      </c>
      <c r="C266" s="4">
        <v>23</v>
      </c>
      <c r="D266" s="4">
        <v>7.1</v>
      </c>
      <c r="E266" s="4">
        <v>7.6</v>
      </c>
      <c r="F266" s="4">
        <v>421.5</v>
      </c>
      <c r="G266" s="4">
        <v>2.6</v>
      </c>
      <c r="H266" s="4">
        <v>1</v>
      </c>
      <c r="I266" s="4">
        <v>19</v>
      </c>
      <c r="J266" s="4">
        <v>89.5</v>
      </c>
      <c r="K266" s="4">
        <v>2020</v>
      </c>
      <c r="L266" s="6">
        <v>61.353405570588201</v>
      </c>
    </row>
    <row r="267" spans="1:12" ht="27.6">
      <c r="A267" s="4" t="s">
        <v>52</v>
      </c>
      <c r="B267" s="8" t="s">
        <v>25</v>
      </c>
      <c r="C267" s="4">
        <v>25</v>
      </c>
      <c r="D267" s="4">
        <v>7.4</v>
      </c>
      <c r="E267" s="4">
        <v>7.7</v>
      </c>
      <c r="F267" s="4">
        <v>516</v>
      </c>
      <c r="G267" s="4">
        <v>1.8</v>
      </c>
      <c r="H267" s="4">
        <v>0.65</v>
      </c>
      <c r="I267" s="4">
        <v>2</v>
      </c>
      <c r="J267" s="4">
        <v>44.5</v>
      </c>
      <c r="K267" s="4">
        <v>2020</v>
      </c>
      <c r="L267" s="6">
        <v>63.042992629411799</v>
      </c>
    </row>
    <row r="268" spans="1:12" ht="27.6">
      <c r="A268" s="4" t="s">
        <v>52</v>
      </c>
      <c r="B268" s="8" t="s">
        <v>25</v>
      </c>
      <c r="C268" s="4">
        <v>20</v>
      </c>
      <c r="D268" s="4">
        <v>6.9</v>
      </c>
      <c r="E268" s="4">
        <v>7.6</v>
      </c>
      <c r="F268" s="4">
        <v>433.5</v>
      </c>
      <c r="G268" s="4">
        <v>2.8</v>
      </c>
      <c r="H268" s="4">
        <v>1.06</v>
      </c>
      <c r="I268" s="4">
        <v>60.5</v>
      </c>
      <c r="J268" s="4">
        <v>278.5</v>
      </c>
      <c r="K268" s="4">
        <v>2020</v>
      </c>
      <c r="L268" s="6">
        <v>61.7273406905882</v>
      </c>
    </row>
    <row r="269" spans="1:12" ht="27.6">
      <c r="A269" s="4" t="s">
        <v>52</v>
      </c>
      <c r="B269" s="8" t="s">
        <v>25</v>
      </c>
      <c r="C269" s="4">
        <v>21</v>
      </c>
      <c r="D269" s="4">
        <v>6.3</v>
      </c>
      <c r="E269" s="4">
        <v>7.5</v>
      </c>
      <c r="F269" s="4">
        <v>583.5</v>
      </c>
      <c r="G269" s="4">
        <v>3.05</v>
      </c>
      <c r="H269" s="4">
        <v>1.66</v>
      </c>
      <c r="I269" s="4">
        <v>111</v>
      </c>
      <c r="J269" s="4">
        <v>810</v>
      </c>
      <c r="K269" s="4">
        <v>2020</v>
      </c>
      <c r="L269" s="6">
        <v>62.796505581764698</v>
      </c>
    </row>
    <row r="270" spans="1:12" ht="27.6">
      <c r="A270" s="4" t="s">
        <v>52</v>
      </c>
      <c r="B270" s="8" t="s">
        <v>25</v>
      </c>
      <c r="C270" s="4">
        <v>22.5</v>
      </c>
      <c r="D270" s="4">
        <v>6.85</v>
      </c>
      <c r="E270" s="4">
        <v>7.65</v>
      </c>
      <c r="F270" s="4">
        <v>373.5</v>
      </c>
      <c r="G270" s="4">
        <v>2.5499999999999998</v>
      </c>
      <c r="H270" s="4">
        <v>0.80500000000000005</v>
      </c>
      <c r="I270" s="4">
        <v>14.5</v>
      </c>
      <c r="J270" s="4">
        <v>273.5</v>
      </c>
      <c r="K270" s="4">
        <v>2020</v>
      </c>
      <c r="L270" s="6">
        <v>61.065891559999997</v>
      </c>
    </row>
    <row r="271" spans="1:12" ht="27.6">
      <c r="A271" s="4" t="s">
        <v>52</v>
      </c>
      <c r="B271" s="8" t="s">
        <v>25</v>
      </c>
      <c r="C271" s="4">
        <v>20.5</v>
      </c>
      <c r="D271" s="4">
        <v>7.65</v>
      </c>
      <c r="E271" s="4">
        <v>8</v>
      </c>
      <c r="F271" s="4">
        <v>500</v>
      </c>
      <c r="G271" s="4">
        <v>1.35</v>
      </c>
      <c r="H271" s="4">
        <v>1.425</v>
      </c>
      <c r="I271" s="4">
        <v>1</v>
      </c>
      <c r="J271" s="4">
        <v>94</v>
      </c>
      <c r="K271" s="4">
        <v>2020</v>
      </c>
      <c r="L271" s="6">
        <v>65.236939405882396</v>
      </c>
    </row>
    <row r="272" spans="1:12" ht="27.6">
      <c r="A272" s="4" t="s">
        <v>52</v>
      </c>
      <c r="B272" s="8" t="s">
        <v>25</v>
      </c>
      <c r="C272" s="4">
        <v>25.5</v>
      </c>
      <c r="D272" s="4">
        <v>7.05</v>
      </c>
      <c r="E272" s="4">
        <v>7.65</v>
      </c>
      <c r="F272" s="4">
        <v>407</v>
      </c>
      <c r="G272" s="4">
        <v>1.3</v>
      </c>
      <c r="H272" s="4">
        <v>0.495</v>
      </c>
      <c r="I272" s="4">
        <v>10</v>
      </c>
      <c r="J272" s="4">
        <v>37.5</v>
      </c>
      <c r="K272" s="4">
        <v>2020</v>
      </c>
      <c r="L272" s="6">
        <v>60.039358890000003</v>
      </c>
    </row>
    <row r="273" spans="1:12" ht="27.6">
      <c r="A273" s="4" t="s">
        <v>52</v>
      </c>
      <c r="B273" s="8" t="s">
        <v>25</v>
      </c>
      <c r="C273" s="4">
        <v>28</v>
      </c>
      <c r="D273" s="4">
        <v>6.9</v>
      </c>
      <c r="E273" s="4">
        <v>7.5</v>
      </c>
      <c r="F273" s="4">
        <v>335</v>
      </c>
      <c r="G273" s="4">
        <v>0.95</v>
      </c>
      <c r="H273" s="4">
        <v>1.35</v>
      </c>
      <c r="I273" s="4">
        <v>149247.6</v>
      </c>
      <c r="J273" s="4">
        <v>3500</v>
      </c>
      <c r="K273" s="4">
        <v>2020</v>
      </c>
      <c r="L273" s="6">
        <v>83.859791561764695</v>
      </c>
    </row>
    <row r="274" spans="1:12" ht="27.6">
      <c r="A274" s="4" t="s">
        <v>52</v>
      </c>
      <c r="B274" s="8" t="s">
        <v>25</v>
      </c>
      <c r="C274" s="4">
        <v>20.5</v>
      </c>
      <c r="D274" s="4">
        <v>6.6</v>
      </c>
      <c r="E274" s="4">
        <v>7.95</v>
      </c>
      <c r="F274" s="4">
        <v>504.5</v>
      </c>
      <c r="G274" s="4">
        <v>2.5499999999999998</v>
      </c>
      <c r="H274" s="4">
        <v>0.61</v>
      </c>
      <c r="I274" s="4">
        <v>141</v>
      </c>
      <c r="J274" s="4">
        <v>812.5</v>
      </c>
      <c r="K274" s="4">
        <v>2020</v>
      </c>
      <c r="L274" s="6">
        <v>64.803432746470605</v>
      </c>
    </row>
    <row r="275" spans="1:12" ht="27.6">
      <c r="A275" s="4" t="s">
        <v>52</v>
      </c>
      <c r="B275" s="8" t="s">
        <v>25</v>
      </c>
      <c r="C275" s="4">
        <v>21.5</v>
      </c>
      <c r="D275" s="4">
        <v>7.1</v>
      </c>
      <c r="E275" s="4">
        <v>7.65</v>
      </c>
      <c r="F275" s="4">
        <v>2965</v>
      </c>
      <c r="G275" s="4">
        <v>2.4500000000000002</v>
      </c>
      <c r="H275" s="4">
        <v>0.89</v>
      </c>
      <c r="I275" s="4">
        <v>6.5</v>
      </c>
      <c r="J275" s="4">
        <v>463.5</v>
      </c>
      <c r="K275" s="4">
        <v>2020</v>
      </c>
      <c r="L275" s="6">
        <v>76.608792930000007</v>
      </c>
    </row>
    <row r="276" spans="1:12" ht="27.6">
      <c r="A276" s="4" t="s">
        <v>52</v>
      </c>
      <c r="B276" s="8" t="s">
        <v>25</v>
      </c>
      <c r="C276" s="4">
        <v>22.5</v>
      </c>
      <c r="D276" s="4">
        <v>6.9</v>
      </c>
      <c r="E276" s="4">
        <v>8.1999999999999993</v>
      </c>
      <c r="F276" s="4">
        <v>413.5</v>
      </c>
      <c r="G276" s="4">
        <v>1.1000000000000001</v>
      </c>
      <c r="H276" s="4">
        <v>1.385</v>
      </c>
      <c r="I276" s="4">
        <v>1</v>
      </c>
      <c r="J276" s="4">
        <v>47</v>
      </c>
      <c r="K276" s="4">
        <v>2020</v>
      </c>
      <c r="L276" s="6">
        <v>60.3328049935294</v>
      </c>
    </row>
    <row r="277" spans="1:12" ht="27.6">
      <c r="A277" s="4" t="s">
        <v>52</v>
      </c>
      <c r="B277" s="8" t="s">
        <v>25</v>
      </c>
      <c r="C277" s="4">
        <v>21.5</v>
      </c>
      <c r="D277" s="4">
        <v>7.4</v>
      </c>
      <c r="E277" s="4">
        <v>7.6</v>
      </c>
      <c r="F277" s="4">
        <v>358</v>
      </c>
      <c r="G277" s="4">
        <v>1.05</v>
      </c>
      <c r="H277" s="4">
        <v>0.995</v>
      </c>
      <c r="I277" s="4">
        <v>1</v>
      </c>
      <c r="J277" s="4">
        <v>39.5</v>
      </c>
      <c r="K277" s="4">
        <v>2020</v>
      </c>
      <c r="L277" s="6">
        <v>61.6794356105882</v>
      </c>
    </row>
    <row r="278" spans="1:12">
      <c r="A278" s="4" t="s">
        <v>52</v>
      </c>
      <c r="B278" s="4" t="s">
        <v>26</v>
      </c>
      <c r="C278" s="4">
        <v>23</v>
      </c>
      <c r="D278" s="4">
        <v>7.25</v>
      </c>
      <c r="E278" s="4">
        <v>7.45</v>
      </c>
      <c r="F278" s="4">
        <v>290</v>
      </c>
      <c r="G278" s="4">
        <v>3.55</v>
      </c>
      <c r="H278" s="4">
        <v>3.5649999999999999</v>
      </c>
      <c r="I278" s="4">
        <v>10</v>
      </c>
      <c r="J278" s="4">
        <v>60</v>
      </c>
      <c r="K278" s="4">
        <v>2020</v>
      </c>
      <c r="L278" s="6">
        <v>61.685828262352899</v>
      </c>
    </row>
    <row r="279" spans="1:12">
      <c r="A279" s="4" t="s">
        <v>52</v>
      </c>
      <c r="B279" s="4" t="s">
        <v>26</v>
      </c>
      <c r="C279" s="4">
        <v>23.5</v>
      </c>
      <c r="D279" s="4">
        <v>7</v>
      </c>
      <c r="E279" s="4">
        <v>7.5</v>
      </c>
      <c r="F279" s="4">
        <v>270</v>
      </c>
      <c r="G279" s="4">
        <v>3.25</v>
      </c>
      <c r="H279" s="4">
        <v>3.5649999999999999</v>
      </c>
      <c r="I279" s="4">
        <v>2</v>
      </c>
      <c r="J279" s="4">
        <v>52.5</v>
      </c>
      <c r="K279" s="4">
        <v>2020</v>
      </c>
      <c r="L279" s="6">
        <v>60.015079491764702</v>
      </c>
    </row>
    <row r="280" spans="1:12">
      <c r="A280" s="4" t="s">
        <v>52</v>
      </c>
      <c r="B280" s="4" t="s">
        <v>26</v>
      </c>
      <c r="C280" s="4">
        <v>22.5</v>
      </c>
      <c r="D280" s="4">
        <v>6.45</v>
      </c>
      <c r="E280" s="4">
        <v>7.15</v>
      </c>
      <c r="F280" s="4">
        <v>290</v>
      </c>
      <c r="G280" s="4">
        <v>3.6</v>
      </c>
      <c r="H280" s="4">
        <v>3.5649999999999999</v>
      </c>
      <c r="I280" s="4">
        <v>40</v>
      </c>
      <c r="J280" s="4">
        <v>135</v>
      </c>
      <c r="K280" s="4">
        <v>2020</v>
      </c>
      <c r="L280" s="6">
        <v>56.9404816358823</v>
      </c>
    </row>
    <row r="281" spans="1:12">
      <c r="A281" s="4" t="s">
        <v>52</v>
      </c>
      <c r="B281" s="4" t="s">
        <v>26</v>
      </c>
      <c r="C281" s="4">
        <v>23.5</v>
      </c>
      <c r="D281" s="4">
        <v>7</v>
      </c>
      <c r="E281" s="4">
        <v>7.35</v>
      </c>
      <c r="F281" s="4">
        <v>267.5</v>
      </c>
      <c r="G281" s="4">
        <v>3.4</v>
      </c>
      <c r="H281" s="4">
        <v>3.5649999999999999</v>
      </c>
      <c r="I281" s="4">
        <v>15</v>
      </c>
      <c r="J281" s="4">
        <v>70</v>
      </c>
      <c r="K281" s="4">
        <v>2020</v>
      </c>
      <c r="L281" s="6">
        <v>59.899595053529403</v>
      </c>
    </row>
    <row r="282" spans="1:12">
      <c r="A282" s="4" t="s">
        <v>52</v>
      </c>
      <c r="B282" s="4" t="s">
        <v>26</v>
      </c>
      <c r="C282" s="4">
        <v>23</v>
      </c>
      <c r="D282" s="4">
        <v>6.5</v>
      </c>
      <c r="E282" s="4">
        <v>7.25</v>
      </c>
      <c r="F282" s="4">
        <v>230</v>
      </c>
      <c r="G282" s="4">
        <v>3.45</v>
      </c>
      <c r="H282" s="4">
        <v>3.5649999999999999</v>
      </c>
      <c r="I282" s="4">
        <v>12.5</v>
      </c>
      <c r="J282" s="4">
        <v>55</v>
      </c>
      <c r="K282" s="4">
        <v>2020</v>
      </c>
      <c r="L282" s="6">
        <v>56.481820044705898</v>
      </c>
    </row>
    <row r="283" spans="1:12">
      <c r="A283" s="4" t="s">
        <v>52</v>
      </c>
      <c r="B283" s="4" t="s">
        <v>26</v>
      </c>
      <c r="C283" s="4">
        <v>22</v>
      </c>
      <c r="D283" s="4">
        <v>6.9</v>
      </c>
      <c r="E283" s="4">
        <v>7.65</v>
      </c>
      <c r="F283" s="4">
        <v>190</v>
      </c>
      <c r="G283" s="4">
        <v>3.6</v>
      </c>
      <c r="H283" s="4">
        <v>3.5649999999999999</v>
      </c>
      <c r="I283" s="4">
        <v>7.5</v>
      </c>
      <c r="J283" s="4">
        <v>45</v>
      </c>
      <c r="K283" s="4">
        <v>2020</v>
      </c>
      <c r="L283" s="6">
        <v>59.455851930000001</v>
      </c>
    </row>
    <row r="284" spans="1:12">
      <c r="A284" s="4" t="s">
        <v>52</v>
      </c>
      <c r="B284" s="4" t="s">
        <v>26</v>
      </c>
      <c r="C284" s="4">
        <v>15.5</v>
      </c>
      <c r="D284" s="4">
        <v>6.65</v>
      </c>
      <c r="E284" s="4">
        <v>7.25</v>
      </c>
      <c r="F284" s="4">
        <v>182.5</v>
      </c>
      <c r="G284" s="4">
        <v>3.5</v>
      </c>
      <c r="H284" s="4">
        <v>3.5649999999999999</v>
      </c>
      <c r="I284" s="4">
        <v>149247.6</v>
      </c>
      <c r="J284" s="4">
        <v>40</v>
      </c>
      <c r="K284" s="4">
        <v>2020</v>
      </c>
      <c r="L284" s="6">
        <v>57.046117094705899</v>
      </c>
    </row>
    <row r="285" spans="1:12">
      <c r="A285" s="4" t="s">
        <v>52</v>
      </c>
      <c r="B285" s="4" t="s">
        <v>26</v>
      </c>
      <c r="C285" s="4">
        <v>23.5</v>
      </c>
      <c r="D285" s="4">
        <v>6.8</v>
      </c>
      <c r="E285" s="4">
        <v>7</v>
      </c>
      <c r="F285" s="4">
        <v>132.5</v>
      </c>
      <c r="G285" s="4">
        <v>3.3</v>
      </c>
      <c r="H285" s="4">
        <v>3.5649999999999999</v>
      </c>
      <c r="I285" s="4">
        <v>9</v>
      </c>
      <c r="J285" s="4">
        <v>30</v>
      </c>
      <c r="K285" s="4">
        <v>2020</v>
      </c>
      <c r="L285" s="6">
        <v>57.002906247646997</v>
      </c>
    </row>
    <row r="286" spans="1:12">
      <c r="A286" s="4" t="s">
        <v>52</v>
      </c>
      <c r="B286" s="4" t="s">
        <v>26</v>
      </c>
      <c r="C286" s="4">
        <v>24.5</v>
      </c>
      <c r="D286" s="4">
        <v>6.8</v>
      </c>
      <c r="E286" s="4">
        <v>7.15</v>
      </c>
      <c r="F286" s="4">
        <v>202</v>
      </c>
      <c r="G286" s="4">
        <v>3.45</v>
      </c>
      <c r="H286" s="4">
        <v>3.5649999999999999</v>
      </c>
      <c r="I286" s="4">
        <v>22.5</v>
      </c>
      <c r="J286" s="4">
        <v>64</v>
      </c>
      <c r="K286" s="4">
        <v>2020</v>
      </c>
      <c r="L286" s="6">
        <v>57.973406985882299</v>
      </c>
    </row>
    <row r="287" spans="1:12">
      <c r="A287" s="4" t="s">
        <v>52</v>
      </c>
      <c r="B287" s="4" t="s">
        <v>26</v>
      </c>
      <c r="C287" s="4">
        <v>23</v>
      </c>
      <c r="D287" s="4">
        <v>6</v>
      </c>
      <c r="E287" s="4">
        <v>7.65</v>
      </c>
      <c r="F287" s="4">
        <v>410</v>
      </c>
      <c r="G287" s="4">
        <v>3.8</v>
      </c>
      <c r="H287" s="4">
        <v>3.5649999999999999</v>
      </c>
      <c r="I287" s="4">
        <v>35</v>
      </c>
      <c r="J287" s="4">
        <v>125</v>
      </c>
      <c r="K287" s="4">
        <v>2020</v>
      </c>
      <c r="L287" s="6">
        <v>55.922860129999997</v>
      </c>
    </row>
    <row r="288" spans="1:12">
      <c r="A288" s="4" t="s">
        <v>52</v>
      </c>
      <c r="B288" s="4" t="s">
        <v>26</v>
      </c>
      <c r="C288" s="4">
        <v>23.5</v>
      </c>
      <c r="D288" s="4">
        <v>6.15</v>
      </c>
      <c r="E288" s="4">
        <v>7.9</v>
      </c>
      <c r="F288" s="4">
        <v>375</v>
      </c>
      <c r="G288" s="4">
        <v>3.75</v>
      </c>
      <c r="H288" s="4">
        <v>3.5649999999999999</v>
      </c>
      <c r="I288" s="4">
        <v>30</v>
      </c>
      <c r="J288" s="4">
        <v>110</v>
      </c>
      <c r="K288" s="4">
        <v>2020</v>
      </c>
      <c r="L288" s="6">
        <v>57.008793227058803</v>
      </c>
    </row>
    <row r="289" spans="1:12">
      <c r="A289" s="4" t="s">
        <v>52</v>
      </c>
      <c r="B289" s="4" t="s">
        <v>26</v>
      </c>
      <c r="C289" s="4">
        <v>22.5</v>
      </c>
      <c r="D289" s="4">
        <v>6.6</v>
      </c>
      <c r="E289" s="4">
        <v>7.45</v>
      </c>
      <c r="F289" s="4">
        <v>230</v>
      </c>
      <c r="G289" s="4">
        <v>3.75</v>
      </c>
      <c r="H289" s="4">
        <v>3.5649999999999999</v>
      </c>
      <c r="I289" s="4">
        <v>30</v>
      </c>
      <c r="J289" s="4">
        <v>80</v>
      </c>
      <c r="K289" s="4">
        <v>2020</v>
      </c>
      <c r="L289" s="6">
        <v>57.8093514623529</v>
      </c>
    </row>
    <row r="290" spans="1:12">
      <c r="A290" s="4" t="s">
        <v>52</v>
      </c>
      <c r="B290" s="4" t="s">
        <v>26</v>
      </c>
      <c r="C290" s="4">
        <v>23</v>
      </c>
      <c r="D290" s="4">
        <v>5.8</v>
      </c>
      <c r="E290" s="4">
        <v>7.75</v>
      </c>
      <c r="F290" s="4">
        <v>605</v>
      </c>
      <c r="G290" s="4">
        <v>4.1500000000000004</v>
      </c>
      <c r="H290" s="4">
        <v>3.5649999999999999</v>
      </c>
      <c r="I290" s="4">
        <v>57.5</v>
      </c>
      <c r="J290" s="4">
        <v>305</v>
      </c>
      <c r="K290" s="4">
        <v>2020</v>
      </c>
      <c r="L290" s="6">
        <v>57.402354038823503</v>
      </c>
    </row>
    <row r="291" spans="1:12">
      <c r="A291" s="4" t="s">
        <v>52</v>
      </c>
      <c r="B291" s="4" t="s">
        <v>28</v>
      </c>
      <c r="C291" s="4">
        <v>22</v>
      </c>
      <c r="D291" s="4">
        <v>6.15</v>
      </c>
      <c r="E291" s="4">
        <v>7.05</v>
      </c>
      <c r="F291" s="4">
        <v>277</v>
      </c>
      <c r="G291" s="4">
        <v>1.45</v>
      </c>
      <c r="H291" s="4">
        <v>5.5E-2</v>
      </c>
      <c r="I291" s="4">
        <v>149247.6</v>
      </c>
      <c r="J291" s="4">
        <v>3500</v>
      </c>
      <c r="K291" s="4">
        <v>2020</v>
      </c>
      <c r="L291" s="6">
        <v>78.411192107058795</v>
      </c>
    </row>
    <row r="292" spans="1:12">
      <c r="A292" s="4" t="s">
        <v>52</v>
      </c>
      <c r="B292" s="4" t="s">
        <v>28</v>
      </c>
      <c r="C292" s="4">
        <v>25.5</v>
      </c>
      <c r="D292" s="4">
        <v>7.05</v>
      </c>
      <c r="E292" s="4">
        <v>7.85</v>
      </c>
      <c r="F292" s="4">
        <v>225</v>
      </c>
      <c r="G292" s="4">
        <v>1.55</v>
      </c>
      <c r="H292" s="4">
        <v>0.11</v>
      </c>
      <c r="I292" s="4">
        <v>149247.6</v>
      </c>
      <c r="J292" s="4">
        <v>3500</v>
      </c>
      <c r="K292" s="4">
        <v>2020</v>
      </c>
      <c r="L292" s="6">
        <v>85.137782187647005</v>
      </c>
    </row>
    <row r="293" spans="1:12">
      <c r="A293" s="4" t="s">
        <v>52</v>
      </c>
      <c r="B293" s="4" t="s">
        <v>30</v>
      </c>
      <c r="C293" s="4">
        <v>24.5</v>
      </c>
      <c r="D293" s="4">
        <v>8</v>
      </c>
      <c r="E293" s="4">
        <v>7.6</v>
      </c>
      <c r="F293" s="4">
        <v>353</v>
      </c>
      <c r="G293" s="4">
        <v>2.1</v>
      </c>
      <c r="H293" s="4">
        <v>0.84499999999999997</v>
      </c>
      <c r="I293" s="4">
        <v>11010</v>
      </c>
      <c r="J293" s="4">
        <v>80245</v>
      </c>
      <c r="K293" s="4">
        <v>2020</v>
      </c>
      <c r="L293" s="6">
        <v>656.00675386058799</v>
      </c>
    </row>
    <row r="294" spans="1:12">
      <c r="A294" s="4" t="s">
        <v>52</v>
      </c>
      <c r="B294" s="4" t="s">
        <v>30</v>
      </c>
      <c r="C294" s="4">
        <v>27.5</v>
      </c>
      <c r="D294" s="4">
        <v>8.4499999999999993</v>
      </c>
      <c r="E294" s="4">
        <v>8.3000000000000007</v>
      </c>
      <c r="F294" s="4">
        <v>921</v>
      </c>
      <c r="G294" s="4">
        <v>4.3</v>
      </c>
      <c r="H294" s="4">
        <v>1.02</v>
      </c>
      <c r="I294" s="4">
        <v>7001</v>
      </c>
      <c r="J294" s="4">
        <v>11010</v>
      </c>
      <c r="K294" s="4">
        <v>2020</v>
      </c>
      <c r="L294" s="6">
        <v>154.390118822353</v>
      </c>
    </row>
    <row r="295" spans="1:12">
      <c r="A295" s="4" t="s">
        <v>52</v>
      </c>
      <c r="B295" s="4" t="s">
        <v>30</v>
      </c>
      <c r="C295" s="4">
        <v>27.5</v>
      </c>
      <c r="D295" s="4">
        <v>9.9</v>
      </c>
      <c r="E295" s="4">
        <v>8.25</v>
      </c>
      <c r="F295" s="4">
        <v>624</v>
      </c>
      <c r="G295" s="4">
        <v>6.25</v>
      </c>
      <c r="H295" s="4">
        <v>4.57</v>
      </c>
      <c r="I295" s="4">
        <v>851</v>
      </c>
      <c r="J295" s="4">
        <v>2468</v>
      </c>
      <c r="K295" s="4">
        <v>2020</v>
      </c>
      <c r="L295" s="6">
        <v>99.665659842941196</v>
      </c>
    </row>
    <row r="296" spans="1:12">
      <c r="A296" s="4" t="s">
        <v>52</v>
      </c>
      <c r="B296" s="4" t="s">
        <v>30</v>
      </c>
      <c r="C296" s="4">
        <v>26</v>
      </c>
      <c r="D296" s="4">
        <v>7</v>
      </c>
      <c r="E296" s="4">
        <v>7.95</v>
      </c>
      <c r="F296" s="4">
        <v>773</v>
      </c>
      <c r="G296" s="4">
        <v>5.0999999999999996</v>
      </c>
      <c r="H296" s="4">
        <v>7.2949999999999999</v>
      </c>
      <c r="I296" s="4">
        <v>3951</v>
      </c>
      <c r="J296" s="4">
        <v>12039</v>
      </c>
      <c r="K296" s="4">
        <v>2020</v>
      </c>
      <c r="L296" s="6">
        <v>152.74821046647099</v>
      </c>
    </row>
    <row r="297" spans="1:12">
      <c r="A297" s="4" t="s">
        <v>52</v>
      </c>
      <c r="B297" s="4" t="s">
        <v>30</v>
      </c>
      <c r="C297" s="4">
        <v>27</v>
      </c>
      <c r="D297" s="4">
        <v>10.5</v>
      </c>
      <c r="E297" s="4">
        <v>8.4</v>
      </c>
      <c r="F297" s="4">
        <v>789.5</v>
      </c>
      <c r="G297" s="4">
        <v>6.15</v>
      </c>
      <c r="H297" s="4">
        <v>3.45</v>
      </c>
      <c r="I297" s="4">
        <v>5501</v>
      </c>
      <c r="J297" s="4">
        <v>11001</v>
      </c>
      <c r="K297" s="4">
        <v>2020</v>
      </c>
      <c r="L297" s="6">
        <v>167.004231991176</v>
      </c>
    </row>
    <row r="298" spans="1:12">
      <c r="A298" s="4" t="s">
        <v>52</v>
      </c>
      <c r="B298" s="4" t="s">
        <v>30</v>
      </c>
      <c r="C298" s="4">
        <v>24</v>
      </c>
      <c r="D298" s="4">
        <v>7.9</v>
      </c>
      <c r="E298" s="4">
        <v>7.85</v>
      </c>
      <c r="F298" s="4">
        <v>403.5</v>
      </c>
      <c r="G298" s="4">
        <v>5.85</v>
      </c>
      <c r="H298" s="4">
        <v>2.2400000000000002</v>
      </c>
      <c r="I298" s="4">
        <v>3951</v>
      </c>
      <c r="J298" s="4">
        <v>12022.5</v>
      </c>
      <c r="K298" s="4">
        <v>2020</v>
      </c>
      <c r="L298" s="6">
        <v>155.979726647647</v>
      </c>
    </row>
    <row r="299" spans="1:12">
      <c r="A299" s="4" t="s">
        <v>52</v>
      </c>
      <c r="B299" s="4" t="s">
        <v>30</v>
      </c>
      <c r="C299" s="4">
        <v>24</v>
      </c>
      <c r="D299" s="4">
        <v>6.9</v>
      </c>
      <c r="E299" s="4">
        <v>7.65</v>
      </c>
      <c r="F299" s="4">
        <v>272.5</v>
      </c>
      <c r="G299" s="4">
        <v>1.8</v>
      </c>
      <c r="H299" s="4">
        <v>1.1599999999999999</v>
      </c>
      <c r="I299" s="4">
        <v>1760</v>
      </c>
      <c r="J299" s="4">
        <v>4345</v>
      </c>
      <c r="K299" s="4">
        <v>2020</v>
      </c>
      <c r="L299" s="6">
        <v>90.483824420000005</v>
      </c>
    </row>
    <row r="300" spans="1:12">
      <c r="A300" s="4" t="s">
        <v>52</v>
      </c>
      <c r="B300" s="4" t="s">
        <v>30</v>
      </c>
      <c r="C300" s="4">
        <v>24</v>
      </c>
      <c r="D300" s="4">
        <v>6.45</v>
      </c>
      <c r="E300" s="4">
        <v>7.65</v>
      </c>
      <c r="F300" s="4">
        <v>663</v>
      </c>
      <c r="G300" s="4">
        <v>5.2</v>
      </c>
      <c r="H300" s="4">
        <v>1.41</v>
      </c>
      <c r="I300" s="4">
        <v>4060</v>
      </c>
      <c r="J300" s="4">
        <v>6895</v>
      </c>
      <c r="K300" s="4">
        <v>2020</v>
      </c>
      <c r="L300" s="6">
        <v>110.20134281999999</v>
      </c>
    </row>
    <row r="301" spans="1:12">
      <c r="A301" s="4" t="s">
        <v>52</v>
      </c>
      <c r="B301" s="4" t="s">
        <v>33</v>
      </c>
      <c r="C301" s="4">
        <v>25</v>
      </c>
      <c r="D301" s="4">
        <v>8</v>
      </c>
      <c r="E301" s="4">
        <v>8.25</v>
      </c>
      <c r="F301" s="4">
        <v>395</v>
      </c>
      <c r="G301" s="4">
        <v>1.65</v>
      </c>
      <c r="H301" s="4">
        <v>1.42</v>
      </c>
      <c r="I301" s="4">
        <v>42</v>
      </c>
      <c r="J301" s="4">
        <v>79.5</v>
      </c>
      <c r="K301" s="4">
        <v>2020</v>
      </c>
      <c r="L301" s="6">
        <v>67.332169942941206</v>
      </c>
    </row>
    <row r="302" spans="1:12">
      <c r="A302" s="4" t="s">
        <v>52</v>
      </c>
      <c r="B302" s="4" t="s">
        <v>36</v>
      </c>
      <c r="C302" s="4">
        <v>28</v>
      </c>
      <c r="D302" s="4">
        <v>1.35</v>
      </c>
      <c r="E302" s="4">
        <v>7.65</v>
      </c>
      <c r="F302" s="4">
        <v>1584</v>
      </c>
      <c r="G302" s="4">
        <v>12</v>
      </c>
      <c r="H302" s="4">
        <v>2.6549999999999998</v>
      </c>
      <c r="I302" s="4">
        <v>11</v>
      </c>
      <c r="J302" s="4">
        <v>179</v>
      </c>
      <c r="K302" s="4">
        <v>2020</v>
      </c>
      <c r="L302" s="6">
        <v>38.670606710000001</v>
      </c>
    </row>
    <row r="303" spans="1:12">
      <c r="A303" s="4" t="s">
        <v>52</v>
      </c>
      <c r="B303" s="4" t="s">
        <v>36</v>
      </c>
      <c r="C303" s="4">
        <v>28.5</v>
      </c>
      <c r="D303" s="4">
        <v>2.4</v>
      </c>
      <c r="E303" s="4">
        <v>7.6</v>
      </c>
      <c r="F303" s="4">
        <v>8570.5</v>
      </c>
      <c r="G303" s="4">
        <v>51.5</v>
      </c>
      <c r="H303" s="4">
        <v>6.45</v>
      </c>
      <c r="I303" s="4">
        <v>30</v>
      </c>
      <c r="J303" s="4">
        <v>224</v>
      </c>
      <c r="K303" s="4">
        <v>2020</v>
      </c>
      <c r="L303" s="6">
        <v>98.971155370588207</v>
      </c>
    </row>
    <row r="304" spans="1:12">
      <c r="A304" s="4" t="s">
        <v>52</v>
      </c>
      <c r="B304" s="4" t="s">
        <v>36</v>
      </c>
      <c r="C304" s="4">
        <v>28</v>
      </c>
      <c r="D304" s="4">
        <v>5.45</v>
      </c>
      <c r="E304" s="4">
        <v>8</v>
      </c>
      <c r="F304" s="4">
        <v>470</v>
      </c>
      <c r="G304" s="4">
        <v>2.65</v>
      </c>
      <c r="H304" s="4">
        <v>1.3</v>
      </c>
      <c r="I304" s="4">
        <v>2</v>
      </c>
      <c r="J304" s="4">
        <v>32</v>
      </c>
      <c r="K304" s="4">
        <v>2020</v>
      </c>
      <c r="L304" s="6">
        <v>52.309687455882397</v>
      </c>
    </row>
    <row r="305" spans="1:12">
      <c r="A305" s="4" t="s">
        <v>52</v>
      </c>
      <c r="B305" s="4" t="s">
        <v>36</v>
      </c>
      <c r="C305" s="4">
        <v>25</v>
      </c>
      <c r="D305" s="4">
        <v>0.2</v>
      </c>
      <c r="E305" s="4">
        <v>6.95</v>
      </c>
      <c r="F305" s="4">
        <v>6974.5</v>
      </c>
      <c r="G305" s="4">
        <v>268.5</v>
      </c>
      <c r="H305" s="4">
        <v>31.135000000000002</v>
      </c>
      <c r="I305" s="4">
        <v>176</v>
      </c>
      <c r="J305" s="4">
        <v>814</v>
      </c>
      <c r="K305" s="4">
        <v>2020</v>
      </c>
      <c r="L305" s="6">
        <v>189.13681665823501</v>
      </c>
    </row>
    <row r="306" spans="1:12">
      <c r="A306" s="4" t="s">
        <v>52</v>
      </c>
      <c r="B306" s="4" t="s">
        <v>36</v>
      </c>
      <c r="C306" s="4">
        <v>28.5</v>
      </c>
      <c r="D306" s="4">
        <v>2.4500000000000002</v>
      </c>
      <c r="E306" s="4">
        <v>7.9</v>
      </c>
      <c r="F306" s="4">
        <v>1035</v>
      </c>
      <c r="G306" s="4">
        <v>12</v>
      </c>
      <c r="H306" s="4">
        <v>4.0999999999999996</v>
      </c>
      <c r="I306" s="4">
        <v>19</v>
      </c>
      <c r="J306" s="4">
        <v>870</v>
      </c>
      <c r="K306" s="4">
        <v>2020</v>
      </c>
      <c r="L306" s="6">
        <v>48.134005847058802</v>
      </c>
    </row>
    <row r="307" spans="1:12">
      <c r="A307" s="4" t="s">
        <v>52</v>
      </c>
      <c r="B307" s="4" t="s">
        <v>36</v>
      </c>
      <c r="C307" s="4">
        <v>29</v>
      </c>
      <c r="D307" s="4">
        <v>0.6</v>
      </c>
      <c r="E307" s="4">
        <v>7.45</v>
      </c>
      <c r="F307" s="4">
        <v>1264.5</v>
      </c>
      <c r="G307" s="4">
        <v>36</v>
      </c>
      <c r="H307" s="4">
        <v>10.1</v>
      </c>
      <c r="I307" s="4">
        <v>30.5</v>
      </c>
      <c r="J307" s="4">
        <v>905</v>
      </c>
      <c r="K307" s="4">
        <v>2020</v>
      </c>
      <c r="L307" s="6">
        <v>49.837421582352903</v>
      </c>
    </row>
    <row r="308" spans="1:12">
      <c r="A308" s="4" t="s">
        <v>52</v>
      </c>
      <c r="B308" s="4" t="s">
        <v>36</v>
      </c>
      <c r="C308" s="4">
        <v>28</v>
      </c>
      <c r="D308" s="4">
        <v>2.0499999999999998</v>
      </c>
      <c r="E308" s="4">
        <v>7.5</v>
      </c>
      <c r="F308" s="4">
        <v>1155.5</v>
      </c>
      <c r="G308" s="4">
        <v>18.5</v>
      </c>
      <c r="H308" s="4">
        <v>9.4</v>
      </c>
      <c r="I308" s="4">
        <v>36</v>
      </c>
      <c r="J308" s="4">
        <v>340</v>
      </c>
      <c r="K308" s="4">
        <v>2020</v>
      </c>
      <c r="L308" s="6">
        <v>45.155757211764701</v>
      </c>
    </row>
    <row r="309" spans="1:12">
      <c r="A309" s="4" t="s">
        <v>52</v>
      </c>
      <c r="B309" s="4" t="s">
        <v>36</v>
      </c>
      <c r="C309" s="4">
        <v>29</v>
      </c>
      <c r="D309" s="4">
        <v>1.5</v>
      </c>
      <c r="E309" s="4">
        <v>7.4</v>
      </c>
      <c r="F309" s="4">
        <v>1429</v>
      </c>
      <c r="G309" s="4">
        <v>21</v>
      </c>
      <c r="H309" s="4">
        <v>9.7850000000000001</v>
      </c>
      <c r="I309" s="4">
        <v>43</v>
      </c>
      <c r="J309" s="4">
        <v>385</v>
      </c>
      <c r="K309" s="4">
        <v>2020</v>
      </c>
      <c r="L309" s="6">
        <v>44.6361067229412</v>
      </c>
    </row>
    <row r="310" spans="1:12">
      <c r="A310" s="4" t="s">
        <v>52</v>
      </c>
      <c r="B310" s="4" t="s">
        <v>36</v>
      </c>
      <c r="C310" s="4">
        <v>28</v>
      </c>
      <c r="D310" s="4">
        <v>2.35</v>
      </c>
      <c r="E310" s="4">
        <v>7.45</v>
      </c>
      <c r="F310" s="4">
        <v>1403</v>
      </c>
      <c r="G310" s="4">
        <v>10</v>
      </c>
      <c r="H310" s="4">
        <v>2.65</v>
      </c>
      <c r="I310" s="4">
        <v>32</v>
      </c>
      <c r="J310" s="4">
        <v>565</v>
      </c>
      <c r="K310" s="4">
        <v>2020</v>
      </c>
      <c r="L310" s="6">
        <v>45.122529182352899</v>
      </c>
    </row>
    <row r="311" spans="1:12">
      <c r="A311" s="4" t="s">
        <v>52</v>
      </c>
      <c r="B311" s="4" t="s">
        <v>36</v>
      </c>
      <c r="C311" s="4">
        <v>29</v>
      </c>
      <c r="D311" s="4">
        <v>1.45</v>
      </c>
      <c r="E311" s="4">
        <v>7.35</v>
      </c>
      <c r="F311" s="4">
        <v>1357</v>
      </c>
      <c r="G311" s="4">
        <v>23</v>
      </c>
      <c r="H311" s="4">
        <v>7.75</v>
      </c>
      <c r="I311" s="4">
        <v>76</v>
      </c>
      <c r="J311" s="4">
        <v>635</v>
      </c>
      <c r="K311" s="4">
        <v>2020</v>
      </c>
      <c r="L311" s="6">
        <v>46.588071323529398</v>
      </c>
    </row>
    <row r="312" spans="1:12">
      <c r="A312" s="4" t="s">
        <v>52</v>
      </c>
      <c r="B312" s="4" t="s">
        <v>36</v>
      </c>
      <c r="C312" s="4">
        <v>28</v>
      </c>
      <c r="D312" s="4">
        <v>0.3</v>
      </c>
      <c r="E312" s="4">
        <v>7.5</v>
      </c>
      <c r="F312" s="4">
        <v>1498</v>
      </c>
      <c r="G312" s="4">
        <v>15</v>
      </c>
      <c r="H312" s="4">
        <v>2.83</v>
      </c>
      <c r="I312" s="4">
        <v>149247.6</v>
      </c>
      <c r="J312" s="4">
        <v>3500</v>
      </c>
      <c r="K312" s="4">
        <v>2020</v>
      </c>
      <c r="L312" s="6">
        <v>57.685206471764701</v>
      </c>
    </row>
    <row r="313" spans="1:12">
      <c r="A313" s="4" t="s">
        <v>52</v>
      </c>
      <c r="B313" s="4" t="s">
        <v>36</v>
      </c>
      <c r="C313" s="4">
        <v>28</v>
      </c>
      <c r="D313" s="4">
        <v>4.55</v>
      </c>
      <c r="E313" s="4">
        <v>7.9</v>
      </c>
      <c r="F313" s="4">
        <v>735</v>
      </c>
      <c r="G313" s="4">
        <v>3.65</v>
      </c>
      <c r="H313" s="4">
        <v>1.35</v>
      </c>
      <c r="I313" s="4">
        <v>12.5</v>
      </c>
      <c r="J313" s="4">
        <v>74</v>
      </c>
      <c r="K313" s="4">
        <v>2020</v>
      </c>
      <c r="L313" s="6">
        <v>48.909580497058798</v>
      </c>
    </row>
    <row r="314" spans="1:12">
      <c r="A314" s="4" t="s">
        <v>52</v>
      </c>
      <c r="B314" s="4" t="s">
        <v>36</v>
      </c>
      <c r="C314" s="4">
        <v>27</v>
      </c>
      <c r="D314" s="4">
        <v>2.9</v>
      </c>
      <c r="E314" s="4">
        <v>7.6</v>
      </c>
      <c r="F314" s="4">
        <v>740</v>
      </c>
      <c r="G314" s="4">
        <v>9.5</v>
      </c>
      <c r="H314" s="4">
        <v>16.600000000000001</v>
      </c>
      <c r="I314" s="4">
        <v>17</v>
      </c>
      <c r="J314" s="4">
        <v>185.5</v>
      </c>
      <c r="K314" s="4">
        <v>2020</v>
      </c>
      <c r="L314" s="6">
        <v>43.1963121705882</v>
      </c>
    </row>
    <row r="315" spans="1:12">
      <c r="A315" s="4" t="s">
        <v>52</v>
      </c>
      <c r="B315" s="4" t="s">
        <v>37</v>
      </c>
      <c r="C315" s="4">
        <v>20</v>
      </c>
      <c r="D315" s="4">
        <v>5.55</v>
      </c>
      <c r="E315" s="4">
        <v>6.75</v>
      </c>
      <c r="F315" s="4">
        <v>144</v>
      </c>
      <c r="G315" s="4">
        <v>1.1000000000000001</v>
      </c>
      <c r="H315" s="4">
        <v>1.21</v>
      </c>
      <c r="I315" s="4">
        <v>27.5</v>
      </c>
      <c r="J315" s="4">
        <v>88.5</v>
      </c>
      <c r="K315" s="4">
        <v>2020</v>
      </c>
      <c r="L315" s="6">
        <v>48.401966790588197</v>
      </c>
    </row>
    <row r="316" spans="1:12">
      <c r="A316" s="4" t="s">
        <v>52</v>
      </c>
      <c r="B316" s="4" t="s">
        <v>37</v>
      </c>
      <c r="C316" s="4">
        <v>25.5</v>
      </c>
      <c r="D316" s="4">
        <v>6.4</v>
      </c>
      <c r="E316" s="4">
        <v>7.1</v>
      </c>
      <c r="F316" s="4">
        <v>157.5</v>
      </c>
      <c r="G316" s="4">
        <v>1.1000000000000001</v>
      </c>
      <c r="H316" s="4">
        <v>1.165</v>
      </c>
      <c r="I316" s="4">
        <v>28.5</v>
      </c>
      <c r="J316" s="4">
        <v>94</v>
      </c>
      <c r="K316" s="4">
        <v>2020</v>
      </c>
      <c r="L316" s="6">
        <v>54.2242113064706</v>
      </c>
    </row>
    <row r="317" spans="1:12">
      <c r="A317" s="4" t="s">
        <v>52</v>
      </c>
      <c r="B317" s="4" t="s">
        <v>37</v>
      </c>
      <c r="C317" s="4">
        <v>26</v>
      </c>
      <c r="D317" s="4">
        <v>6.45</v>
      </c>
      <c r="E317" s="4">
        <v>6.95</v>
      </c>
      <c r="F317" s="4">
        <v>157.5</v>
      </c>
      <c r="G317" s="4">
        <v>1.4</v>
      </c>
      <c r="H317" s="4">
        <v>1.4750000000000001</v>
      </c>
      <c r="I317" s="4">
        <v>44</v>
      </c>
      <c r="J317" s="4">
        <v>157</v>
      </c>
      <c r="K317" s="4">
        <v>2020</v>
      </c>
      <c r="L317" s="6">
        <v>54.842146438235297</v>
      </c>
    </row>
    <row r="318" spans="1:12">
      <c r="A318" s="4" t="s">
        <v>52</v>
      </c>
      <c r="B318" s="4" t="s">
        <v>37</v>
      </c>
      <c r="C318" s="4">
        <v>25.5</v>
      </c>
      <c r="D318" s="4">
        <v>6.5</v>
      </c>
      <c r="E318" s="4">
        <v>7.2</v>
      </c>
      <c r="F318" s="4">
        <v>150</v>
      </c>
      <c r="G318" s="4">
        <v>0.8</v>
      </c>
      <c r="H318" s="4">
        <v>0.875</v>
      </c>
      <c r="I318" s="4">
        <v>36.5</v>
      </c>
      <c r="J318" s="4">
        <v>99</v>
      </c>
      <c r="K318" s="4">
        <v>2020</v>
      </c>
      <c r="L318" s="6">
        <v>54.852502785294099</v>
      </c>
    </row>
    <row r="319" spans="1:12">
      <c r="A319" s="4" t="s">
        <v>52</v>
      </c>
      <c r="B319" s="4" t="s">
        <v>37</v>
      </c>
      <c r="C319" s="4">
        <v>25.5</v>
      </c>
      <c r="D319" s="4">
        <v>6.45</v>
      </c>
      <c r="E319" s="4">
        <v>6.9</v>
      </c>
      <c r="F319" s="4">
        <v>140</v>
      </c>
      <c r="G319" s="4">
        <v>1</v>
      </c>
      <c r="H319" s="4">
        <v>0.82</v>
      </c>
      <c r="I319" s="4">
        <v>24</v>
      </c>
      <c r="J319" s="4">
        <v>80.5</v>
      </c>
      <c r="K319" s="4">
        <v>2020</v>
      </c>
      <c r="L319" s="6">
        <v>53.8565162988235</v>
      </c>
    </row>
    <row r="320" spans="1:12">
      <c r="A320" s="4" t="s">
        <v>52</v>
      </c>
      <c r="B320" s="4" t="s">
        <v>37</v>
      </c>
      <c r="C320" s="4">
        <v>25.5</v>
      </c>
      <c r="D320" s="4">
        <v>5.9</v>
      </c>
      <c r="E320" s="4">
        <v>6.8</v>
      </c>
      <c r="F320" s="4">
        <v>149.5</v>
      </c>
      <c r="G320" s="4">
        <v>1.55</v>
      </c>
      <c r="H320" s="4">
        <v>0.86499999999999999</v>
      </c>
      <c r="I320" s="4">
        <v>31.5</v>
      </c>
      <c r="J320" s="4">
        <v>90.5</v>
      </c>
      <c r="K320" s="4">
        <v>2020</v>
      </c>
      <c r="L320" s="6">
        <v>50.806950479999998</v>
      </c>
    </row>
    <row r="321" spans="1:12">
      <c r="A321" s="4" t="s">
        <v>52</v>
      </c>
      <c r="B321" s="4" t="s">
        <v>37</v>
      </c>
      <c r="C321" s="4">
        <v>25.5</v>
      </c>
      <c r="D321" s="4">
        <v>5.8</v>
      </c>
      <c r="E321" s="4">
        <v>6.65</v>
      </c>
      <c r="F321" s="4">
        <v>153.5</v>
      </c>
      <c r="G321" s="4">
        <v>0.7</v>
      </c>
      <c r="H321" s="4">
        <v>0.76</v>
      </c>
      <c r="I321" s="4">
        <v>18.5</v>
      </c>
      <c r="J321" s="4">
        <v>80</v>
      </c>
      <c r="K321" s="4">
        <v>2020</v>
      </c>
      <c r="L321" s="6">
        <v>49.4315779317647</v>
      </c>
    </row>
    <row r="322" spans="1:12">
      <c r="A322" s="4" t="s">
        <v>52</v>
      </c>
      <c r="B322" s="4" t="s">
        <v>37</v>
      </c>
      <c r="C322" s="4">
        <v>26</v>
      </c>
      <c r="D322" s="4">
        <v>5.95</v>
      </c>
      <c r="E322" s="4">
        <v>6.85</v>
      </c>
      <c r="F322" s="4">
        <v>152.5</v>
      </c>
      <c r="G322" s="4">
        <v>3.05</v>
      </c>
      <c r="H322" s="4">
        <v>1.095</v>
      </c>
      <c r="I322" s="4">
        <v>47.5</v>
      </c>
      <c r="J322" s="4">
        <v>195</v>
      </c>
      <c r="K322" s="4">
        <v>2020</v>
      </c>
      <c r="L322" s="6">
        <v>52.736659369411797</v>
      </c>
    </row>
    <row r="323" spans="1:12">
      <c r="A323" s="4" t="s">
        <v>52</v>
      </c>
      <c r="B323" s="4" t="s">
        <v>37</v>
      </c>
      <c r="C323" s="4">
        <v>25.5</v>
      </c>
      <c r="D323" s="4">
        <v>6.55</v>
      </c>
      <c r="E323" s="4">
        <v>6.6</v>
      </c>
      <c r="F323" s="4">
        <v>151.5</v>
      </c>
      <c r="G323" s="4">
        <v>0.7</v>
      </c>
      <c r="H323" s="4">
        <v>0.91500000000000004</v>
      </c>
      <c r="I323" s="4">
        <v>27</v>
      </c>
      <c r="J323" s="4">
        <v>83</v>
      </c>
      <c r="K323" s="4">
        <v>2020</v>
      </c>
      <c r="L323" s="6">
        <v>53.767322112353</v>
      </c>
    </row>
    <row r="324" spans="1:12">
      <c r="A324" s="4" t="s">
        <v>52</v>
      </c>
      <c r="B324" s="4" t="s">
        <v>37</v>
      </c>
      <c r="C324" s="4">
        <v>26</v>
      </c>
      <c r="D324" s="4">
        <v>6.2</v>
      </c>
      <c r="E324" s="4">
        <v>6.95</v>
      </c>
      <c r="F324" s="4">
        <v>155.5</v>
      </c>
      <c r="G324" s="4">
        <v>1.05</v>
      </c>
      <c r="H324" s="4">
        <v>0.71499999999999997</v>
      </c>
      <c r="I324" s="4">
        <v>32</v>
      </c>
      <c r="J324" s="4">
        <v>95</v>
      </c>
      <c r="K324" s="4">
        <v>2020</v>
      </c>
      <c r="L324" s="6">
        <v>52.687445268235301</v>
      </c>
    </row>
    <row r="325" spans="1:12" ht="27.6">
      <c r="A325" s="4" t="s">
        <v>52</v>
      </c>
      <c r="B325" s="8" t="s">
        <v>38</v>
      </c>
      <c r="C325" s="4">
        <v>27</v>
      </c>
      <c r="D325" s="4">
        <v>2.2000000000000002</v>
      </c>
      <c r="E325" s="4">
        <v>8.15</v>
      </c>
      <c r="F325" s="4">
        <v>1815</v>
      </c>
      <c r="G325" s="4">
        <v>37</v>
      </c>
      <c r="H325" s="4">
        <v>3.5649999999999999</v>
      </c>
      <c r="I325" s="4">
        <v>13700</v>
      </c>
      <c r="J325" s="4">
        <v>32000</v>
      </c>
      <c r="K325" s="4">
        <v>2020</v>
      </c>
      <c r="L325" s="6">
        <v>292.35133162411802</v>
      </c>
    </row>
    <row r="326" spans="1:12" ht="27.6">
      <c r="A326" s="4" t="s">
        <v>52</v>
      </c>
      <c r="B326" s="8" t="s">
        <v>38</v>
      </c>
      <c r="C326" s="4">
        <v>25</v>
      </c>
      <c r="D326" s="4">
        <v>1.8</v>
      </c>
      <c r="E326" s="4">
        <v>8</v>
      </c>
      <c r="F326" s="4">
        <v>1338</v>
      </c>
      <c r="G326" s="4">
        <v>58</v>
      </c>
      <c r="H326" s="4">
        <v>3.5649999999999999</v>
      </c>
      <c r="I326" s="4">
        <v>18550</v>
      </c>
      <c r="J326" s="4">
        <v>63500</v>
      </c>
      <c r="K326" s="4">
        <v>2020</v>
      </c>
      <c r="L326" s="6">
        <v>529.494263035882</v>
      </c>
    </row>
    <row r="327" spans="1:12">
      <c r="A327" s="1" t="s">
        <v>52</v>
      </c>
      <c r="B327" s="1" t="s">
        <v>13</v>
      </c>
      <c r="C327" s="1">
        <v>27</v>
      </c>
      <c r="D327" s="1">
        <v>3.65</v>
      </c>
      <c r="E327" s="1">
        <v>7.55</v>
      </c>
      <c r="F327" s="1">
        <v>674.5</v>
      </c>
      <c r="G327" s="1">
        <v>10.1</v>
      </c>
      <c r="H327" s="1">
        <v>2.0499999999999998</v>
      </c>
      <c r="I327" s="1">
        <v>366</v>
      </c>
      <c r="J327">
        <v>1580</v>
      </c>
      <c r="K327" s="1">
        <v>2019</v>
      </c>
      <c r="L327" s="6">
        <v>56.890456641176499</v>
      </c>
    </row>
    <row r="328" spans="1:12">
      <c r="A328" s="1" t="s">
        <v>52</v>
      </c>
      <c r="B328" s="1" t="s">
        <v>13</v>
      </c>
      <c r="C328" s="1">
        <v>20.5</v>
      </c>
      <c r="D328" s="1">
        <v>4.25</v>
      </c>
      <c r="E328" s="1">
        <v>7</v>
      </c>
      <c r="F328" s="1">
        <v>143</v>
      </c>
      <c r="G328" s="1">
        <v>2.9</v>
      </c>
      <c r="H328" s="1">
        <v>1.4</v>
      </c>
      <c r="I328" s="1">
        <v>700</v>
      </c>
      <c r="J328">
        <v>1900</v>
      </c>
      <c r="K328" s="1">
        <v>2019</v>
      </c>
      <c r="L328" s="6">
        <v>55.478708817647103</v>
      </c>
    </row>
    <row r="329" spans="1:12">
      <c r="A329" s="1" t="s">
        <v>52</v>
      </c>
      <c r="B329" s="1" t="s">
        <v>13</v>
      </c>
      <c r="C329" s="1">
        <v>26.5</v>
      </c>
      <c r="D329" s="1">
        <v>6.9</v>
      </c>
      <c r="E329" s="1">
        <v>7.4</v>
      </c>
      <c r="F329" s="1">
        <v>33</v>
      </c>
      <c r="G329" s="1">
        <v>2</v>
      </c>
      <c r="H329" s="1">
        <v>1</v>
      </c>
      <c r="I329" s="1">
        <v>181</v>
      </c>
      <c r="J329">
        <v>366</v>
      </c>
      <c r="K329" s="1">
        <v>2019</v>
      </c>
      <c r="L329" s="6">
        <v>59.602507352941203</v>
      </c>
    </row>
    <row r="330" spans="1:12">
      <c r="A330" s="1" t="s">
        <v>52</v>
      </c>
      <c r="B330" s="1" t="s">
        <v>13</v>
      </c>
      <c r="C330" s="1">
        <v>24.5</v>
      </c>
      <c r="D330" s="1">
        <v>6.25</v>
      </c>
      <c r="E330" s="1">
        <v>6.9</v>
      </c>
      <c r="F330" s="1">
        <v>130</v>
      </c>
      <c r="G330" s="1">
        <v>2.4</v>
      </c>
      <c r="H330" s="1">
        <v>0.75</v>
      </c>
      <c r="I330" s="1">
        <v>366</v>
      </c>
      <c r="J330">
        <v>751</v>
      </c>
      <c r="K330" s="1">
        <v>2019</v>
      </c>
      <c r="L330" s="6">
        <v>58.247511958823502</v>
      </c>
    </row>
    <row r="331" spans="1:12">
      <c r="A331" s="1" t="s">
        <v>52</v>
      </c>
      <c r="B331" s="1" t="s">
        <v>13</v>
      </c>
      <c r="C331" s="1">
        <v>25</v>
      </c>
      <c r="D331" s="1">
        <v>6.5</v>
      </c>
      <c r="E331" s="1">
        <v>7.3</v>
      </c>
      <c r="F331" s="1">
        <v>66</v>
      </c>
      <c r="G331" s="1">
        <v>2.5499999999999998</v>
      </c>
      <c r="H331" s="1">
        <v>1.1000000000000001</v>
      </c>
      <c r="I331" s="1">
        <v>366</v>
      </c>
      <c r="J331">
        <v>751</v>
      </c>
      <c r="K331" s="1">
        <v>2019</v>
      </c>
      <c r="L331" s="6">
        <v>60.3147395441176</v>
      </c>
    </row>
    <row r="332" spans="1:12">
      <c r="A332" s="1" t="s">
        <v>52</v>
      </c>
      <c r="B332" s="1" t="s">
        <v>13</v>
      </c>
      <c r="C332" s="1">
        <v>26.5</v>
      </c>
      <c r="D332" s="1">
        <v>7.4</v>
      </c>
      <c r="E332" s="1">
        <v>8.15</v>
      </c>
      <c r="F332" s="1">
        <v>169</v>
      </c>
      <c r="G332" s="1">
        <v>4</v>
      </c>
      <c r="H332" s="1">
        <v>1.7</v>
      </c>
      <c r="I332" s="1">
        <v>605</v>
      </c>
      <c r="J332">
        <v>1360</v>
      </c>
      <c r="K332" s="1">
        <v>2019</v>
      </c>
      <c r="L332" s="6">
        <v>73.080551694117602</v>
      </c>
    </row>
    <row r="333" spans="1:12">
      <c r="A333" s="1" t="s">
        <v>52</v>
      </c>
      <c r="B333" s="1" t="s">
        <v>13</v>
      </c>
      <c r="C333" s="1">
        <v>26</v>
      </c>
      <c r="D333" s="1">
        <v>7.4</v>
      </c>
      <c r="E333" s="1">
        <v>8.1999999999999993</v>
      </c>
      <c r="F333" s="1">
        <v>80</v>
      </c>
      <c r="G333" s="1">
        <v>3.65</v>
      </c>
      <c r="H333" s="1">
        <v>1.65</v>
      </c>
      <c r="I333" s="1">
        <v>900</v>
      </c>
      <c r="J333">
        <v>1760</v>
      </c>
      <c r="K333" s="1">
        <v>2019</v>
      </c>
      <c r="L333" s="6">
        <v>75.515016273529397</v>
      </c>
    </row>
    <row r="334" spans="1:12">
      <c r="A334" s="1" t="s">
        <v>52</v>
      </c>
      <c r="B334" s="1" t="s">
        <v>13</v>
      </c>
      <c r="C334" s="1">
        <v>26</v>
      </c>
      <c r="D334" s="1">
        <v>7.4</v>
      </c>
      <c r="E334" s="1">
        <v>8</v>
      </c>
      <c r="F334" s="1">
        <v>128.5</v>
      </c>
      <c r="G334" s="1">
        <v>4.9000000000000004</v>
      </c>
      <c r="H334" s="1">
        <v>1.35</v>
      </c>
      <c r="I334" s="1">
        <v>551</v>
      </c>
      <c r="J334">
        <v>1530</v>
      </c>
      <c r="K334" s="1">
        <v>2019</v>
      </c>
      <c r="L334" s="6">
        <v>74.248410805882301</v>
      </c>
    </row>
    <row r="335" spans="1:12">
      <c r="A335" s="1" t="s">
        <v>52</v>
      </c>
      <c r="B335" s="1" t="s">
        <v>13</v>
      </c>
      <c r="C335" s="1">
        <v>28.5</v>
      </c>
      <c r="D335" s="1">
        <v>5.75</v>
      </c>
      <c r="E335" s="1">
        <v>6.9</v>
      </c>
      <c r="F335" s="1">
        <v>71</v>
      </c>
      <c r="G335" s="1">
        <v>5.2</v>
      </c>
      <c r="H335" s="1">
        <v>1.5</v>
      </c>
      <c r="I335" s="1">
        <v>366</v>
      </c>
      <c r="J335">
        <v>1530</v>
      </c>
      <c r="K335" s="1">
        <v>2019</v>
      </c>
      <c r="L335" s="6">
        <v>62.165385258823498</v>
      </c>
    </row>
    <row r="336" spans="1:12">
      <c r="A336" s="1" t="s">
        <v>52</v>
      </c>
      <c r="B336" s="1" t="s">
        <v>13</v>
      </c>
      <c r="C336" s="1">
        <v>28</v>
      </c>
      <c r="D336" s="1">
        <v>7</v>
      </c>
      <c r="E336" s="1">
        <v>7.7</v>
      </c>
      <c r="F336" s="1">
        <v>67</v>
      </c>
      <c r="G336" s="1">
        <v>3.2</v>
      </c>
      <c r="H336" s="1">
        <v>1.05</v>
      </c>
      <c r="I336" s="1">
        <v>515</v>
      </c>
      <c r="J336">
        <v>1330</v>
      </c>
      <c r="K336" s="1">
        <v>2019</v>
      </c>
      <c r="L336" s="6">
        <v>68.656229829411799</v>
      </c>
    </row>
    <row r="337" spans="1:12">
      <c r="A337" s="1" t="s">
        <v>52</v>
      </c>
      <c r="B337" s="1" t="s">
        <v>13</v>
      </c>
      <c r="C337" s="1">
        <v>27.5</v>
      </c>
      <c r="D337" s="1">
        <v>9.1</v>
      </c>
      <c r="E337" s="1">
        <v>7.9</v>
      </c>
      <c r="F337" s="1">
        <v>257</v>
      </c>
      <c r="G337" s="1">
        <v>4.05</v>
      </c>
      <c r="H337" s="1">
        <v>1.8</v>
      </c>
      <c r="I337" s="1">
        <v>700</v>
      </c>
      <c r="J337">
        <v>1765</v>
      </c>
      <c r="K337" s="1">
        <v>2019</v>
      </c>
      <c r="L337" s="6">
        <v>86.024332797058804</v>
      </c>
    </row>
    <row r="338" spans="1:12">
      <c r="A338" s="1" t="s">
        <v>52</v>
      </c>
      <c r="B338" s="1" t="s">
        <v>13</v>
      </c>
      <c r="C338" s="1">
        <v>26</v>
      </c>
      <c r="D338" s="1">
        <v>7.5</v>
      </c>
      <c r="E338" s="1">
        <v>7.7</v>
      </c>
      <c r="F338" s="1">
        <v>444</v>
      </c>
      <c r="G338" s="1">
        <v>4.55</v>
      </c>
      <c r="H338" s="1">
        <v>1.75</v>
      </c>
      <c r="I338" s="1">
        <v>1750</v>
      </c>
      <c r="J338">
        <v>6700</v>
      </c>
      <c r="K338" s="1">
        <v>2019</v>
      </c>
      <c r="L338" s="6">
        <v>113.677169079412</v>
      </c>
    </row>
    <row r="339" spans="1:12">
      <c r="A339" s="1" t="s">
        <v>52</v>
      </c>
      <c r="B339" s="1" t="s">
        <v>13</v>
      </c>
      <c r="C339" s="1">
        <v>27</v>
      </c>
      <c r="D339" s="1">
        <v>8.6</v>
      </c>
      <c r="E339" s="1">
        <v>8.3000000000000007</v>
      </c>
      <c r="F339" s="1">
        <v>159</v>
      </c>
      <c r="G339" s="1">
        <v>7.8</v>
      </c>
      <c r="H339" s="1">
        <v>2</v>
      </c>
      <c r="I339" s="1">
        <v>1150</v>
      </c>
      <c r="J339">
        <v>1855</v>
      </c>
      <c r="K339" s="1">
        <v>2019</v>
      </c>
      <c r="L339" s="6">
        <v>85.928552682352901</v>
      </c>
    </row>
    <row r="340" spans="1:12">
      <c r="A340" s="1" t="s">
        <v>52</v>
      </c>
      <c r="B340" s="1" t="s">
        <v>13</v>
      </c>
      <c r="C340" s="1">
        <v>25.5</v>
      </c>
      <c r="D340" s="1">
        <v>8.15</v>
      </c>
      <c r="E340" s="1">
        <v>7.05</v>
      </c>
      <c r="F340" s="1">
        <v>107</v>
      </c>
      <c r="G340" s="1">
        <v>1.8</v>
      </c>
      <c r="H340" s="1">
        <v>1.75</v>
      </c>
      <c r="I340" s="1">
        <v>510</v>
      </c>
      <c r="J340">
        <v>1330</v>
      </c>
      <c r="K340" s="1">
        <v>2019</v>
      </c>
      <c r="L340" s="6">
        <v>73.653948947058794</v>
      </c>
    </row>
    <row r="341" spans="1:12">
      <c r="A341" s="1" t="s">
        <v>52</v>
      </c>
      <c r="B341" s="1" t="s">
        <v>13</v>
      </c>
      <c r="C341" s="1">
        <v>28.5</v>
      </c>
      <c r="D341" s="1">
        <v>8</v>
      </c>
      <c r="E341" s="1">
        <v>8</v>
      </c>
      <c r="F341" s="1">
        <v>53.5</v>
      </c>
      <c r="G341" s="1">
        <v>3</v>
      </c>
      <c r="H341" s="1">
        <v>1.2</v>
      </c>
      <c r="I341" s="1">
        <v>751</v>
      </c>
      <c r="J341">
        <v>2510</v>
      </c>
      <c r="K341" s="1">
        <v>2019</v>
      </c>
      <c r="L341" s="6">
        <v>83.685020605882301</v>
      </c>
    </row>
    <row r="342" spans="1:12">
      <c r="A342" s="1" t="s">
        <v>52</v>
      </c>
      <c r="B342" s="1" t="s">
        <v>13</v>
      </c>
      <c r="C342" s="1">
        <v>30.5</v>
      </c>
      <c r="D342" s="1">
        <v>5.15</v>
      </c>
      <c r="E342" s="1">
        <v>7.65</v>
      </c>
      <c r="F342" s="1">
        <v>63</v>
      </c>
      <c r="G342" s="1">
        <v>2.7</v>
      </c>
      <c r="H342" s="1">
        <v>1.4</v>
      </c>
      <c r="I342" s="1">
        <v>351</v>
      </c>
      <c r="J342">
        <v>930</v>
      </c>
      <c r="K342" s="1">
        <v>2019</v>
      </c>
      <c r="L342" s="6">
        <v>54.4726365</v>
      </c>
    </row>
    <row r="343" spans="1:12">
      <c r="A343" s="1" t="s">
        <v>52</v>
      </c>
      <c r="B343" s="1" t="s">
        <v>13</v>
      </c>
      <c r="C343" s="1">
        <v>29.5</v>
      </c>
      <c r="D343" s="1">
        <v>4.3</v>
      </c>
      <c r="E343" s="1">
        <v>7.6</v>
      </c>
      <c r="F343" s="1">
        <v>53.5</v>
      </c>
      <c r="G343" s="1">
        <v>1.85</v>
      </c>
      <c r="H343" s="1">
        <v>1.55</v>
      </c>
      <c r="I343" s="1">
        <v>900</v>
      </c>
      <c r="J343">
        <v>1765</v>
      </c>
      <c r="K343" s="1">
        <v>2019</v>
      </c>
      <c r="L343" s="6">
        <v>55.056436420588199</v>
      </c>
    </row>
    <row r="344" spans="1:12">
      <c r="A344" s="1" t="s">
        <v>52</v>
      </c>
      <c r="B344" s="1" t="s">
        <v>13</v>
      </c>
      <c r="C344" s="1">
        <v>29</v>
      </c>
      <c r="D344" s="1">
        <v>4.45</v>
      </c>
      <c r="E344" s="1">
        <v>8</v>
      </c>
      <c r="F344" s="1">
        <v>86</v>
      </c>
      <c r="G344" s="1">
        <v>1.8</v>
      </c>
      <c r="H344" s="1">
        <v>1.35</v>
      </c>
      <c r="I344" s="1">
        <v>366</v>
      </c>
      <c r="J344">
        <v>1230</v>
      </c>
      <c r="K344" s="1">
        <v>2019</v>
      </c>
      <c r="L344" s="6">
        <v>52.9402362058823</v>
      </c>
    </row>
    <row r="345" spans="1:12">
      <c r="A345" s="1" t="s">
        <v>52</v>
      </c>
      <c r="B345" s="1" t="s">
        <v>13</v>
      </c>
      <c r="C345" s="1">
        <v>24.5</v>
      </c>
      <c r="D345" s="1">
        <v>5.25</v>
      </c>
      <c r="E345" s="1">
        <v>7</v>
      </c>
      <c r="F345" s="1">
        <v>106</v>
      </c>
      <c r="G345" s="1">
        <v>2.7</v>
      </c>
      <c r="H345" s="1">
        <v>2.25</v>
      </c>
      <c r="I345" s="1">
        <v>181</v>
      </c>
      <c r="J345">
        <v>1550</v>
      </c>
      <c r="K345" s="1">
        <v>2019</v>
      </c>
      <c r="L345" s="6">
        <v>58.561361317647098</v>
      </c>
    </row>
    <row r="346" spans="1:12">
      <c r="A346" s="1" t="s">
        <v>52</v>
      </c>
      <c r="B346" s="1" t="s">
        <v>13</v>
      </c>
      <c r="C346" s="1">
        <v>25</v>
      </c>
      <c r="D346" s="1">
        <v>7.25</v>
      </c>
      <c r="E346" s="1">
        <v>6.8</v>
      </c>
      <c r="F346" s="1">
        <v>31</v>
      </c>
      <c r="G346" s="1">
        <v>2</v>
      </c>
      <c r="H346" s="1">
        <v>0.95</v>
      </c>
      <c r="I346" s="1">
        <v>366</v>
      </c>
      <c r="J346">
        <v>456</v>
      </c>
      <c r="K346" s="1">
        <v>2019</v>
      </c>
      <c r="L346" s="6">
        <v>61.0905719</v>
      </c>
    </row>
    <row r="347" spans="1:12">
      <c r="A347" s="1" t="s">
        <v>52</v>
      </c>
      <c r="B347" s="1" t="s">
        <v>13</v>
      </c>
      <c r="C347" s="1">
        <v>25.5</v>
      </c>
      <c r="D347" s="1">
        <v>6.35</v>
      </c>
      <c r="E347" s="1">
        <v>6.9</v>
      </c>
      <c r="F347" s="1">
        <v>29</v>
      </c>
      <c r="G347" s="1">
        <v>2.4500000000000002</v>
      </c>
      <c r="H347" s="1">
        <v>0.95</v>
      </c>
      <c r="I347" s="1">
        <v>456</v>
      </c>
      <c r="J347">
        <v>1401</v>
      </c>
      <c r="K347" s="1">
        <v>2019</v>
      </c>
      <c r="L347" s="6">
        <v>63.161045908823503</v>
      </c>
    </row>
    <row r="348" spans="1:12">
      <c r="A348" s="1" t="s">
        <v>52</v>
      </c>
      <c r="B348" s="1" t="s">
        <v>13</v>
      </c>
      <c r="C348" s="1">
        <v>25</v>
      </c>
      <c r="D348" s="1">
        <v>7.2</v>
      </c>
      <c r="E348" s="1">
        <v>7.35</v>
      </c>
      <c r="F348" s="1">
        <v>38.5</v>
      </c>
      <c r="G348" s="1">
        <v>1.9</v>
      </c>
      <c r="H348" s="1">
        <v>1.1000000000000001</v>
      </c>
      <c r="I348" s="1">
        <v>751</v>
      </c>
      <c r="J348">
        <v>2130</v>
      </c>
      <c r="K348" s="1">
        <v>2019</v>
      </c>
      <c r="L348" s="6">
        <v>74.233971423529397</v>
      </c>
    </row>
    <row r="349" spans="1:12">
      <c r="A349" s="1" t="s">
        <v>52</v>
      </c>
      <c r="B349" s="1" t="s">
        <v>13</v>
      </c>
      <c r="C349" s="1">
        <v>25.5</v>
      </c>
      <c r="D349" s="1">
        <v>6</v>
      </c>
      <c r="E349" s="1">
        <v>7.1</v>
      </c>
      <c r="F349" s="1">
        <v>70</v>
      </c>
      <c r="G349" s="1">
        <v>2.2000000000000002</v>
      </c>
      <c r="H349" s="1">
        <v>1.3</v>
      </c>
      <c r="I349" s="1">
        <v>351</v>
      </c>
      <c r="J349">
        <v>751</v>
      </c>
      <c r="K349" s="1">
        <v>2019</v>
      </c>
      <c r="L349" s="6">
        <v>56.822757976470598</v>
      </c>
    </row>
    <row r="350" spans="1:12">
      <c r="A350" s="1" t="s">
        <v>52</v>
      </c>
      <c r="B350" s="1" t="s">
        <v>13</v>
      </c>
      <c r="C350" s="1">
        <v>23.5</v>
      </c>
      <c r="D350" s="1">
        <v>4.7</v>
      </c>
      <c r="E350" s="1">
        <v>6.95</v>
      </c>
      <c r="F350" s="1">
        <v>135.5</v>
      </c>
      <c r="G350" s="1">
        <v>2.6</v>
      </c>
      <c r="H350" s="1">
        <v>1.1499999999999999</v>
      </c>
      <c r="I350" s="1">
        <v>2</v>
      </c>
      <c r="J350">
        <v>366</v>
      </c>
      <c r="K350" s="1">
        <v>2019</v>
      </c>
      <c r="L350" s="6">
        <v>46.5375999882353</v>
      </c>
    </row>
    <row r="351" spans="1:12">
      <c r="A351" s="1" t="s">
        <v>52</v>
      </c>
      <c r="B351" s="1" t="s">
        <v>13</v>
      </c>
      <c r="C351" s="1">
        <v>28.5</v>
      </c>
      <c r="D351" s="1">
        <v>7.65</v>
      </c>
      <c r="E351" s="1">
        <v>7.8</v>
      </c>
      <c r="F351" s="1">
        <v>346</v>
      </c>
      <c r="G351" s="1">
        <v>3.35</v>
      </c>
      <c r="H351" s="1">
        <v>1.8</v>
      </c>
      <c r="I351" s="1">
        <v>1710</v>
      </c>
      <c r="J351">
        <v>6700</v>
      </c>
      <c r="K351" s="1">
        <v>2019</v>
      </c>
      <c r="L351" s="6">
        <v>113.697390038235</v>
      </c>
    </row>
    <row r="352" spans="1:12">
      <c r="A352" s="1" t="s">
        <v>52</v>
      </c>
      <c r="B352" s="1" t="s">
        <v>13</v>
      </c>
      <c r="C352" s="1">
        <v>26</v>
      </c>
      <c r="D352" s="1">
        <v>6.85</v>
      </c>
      <c r="E352" s="1">
        <v>7.3</v>
      </c>
      <c r="F352" s="1">
        <v>37</v>
      </c>
      <c r="G352" s="1">
        <v>2.6</v>
      </c>
      <c r="H352" s="1">
        <v>1.1000000000000001</v>
      </c>
      <c r="I352" s="1">
        <v>751</v>
      </c>
      <c r="J352">
        <v>2151</v>
      </c>
      <c r="K352" s="1">
        <v>2019</v>
      </c>
      <c r="L352" s="6">
        <v>72.561876094117594</v>
      </c>
    </row>
    <row r="353" spans="1:12">
      <c r="A353" s="1" t="s">
        <v>52</v>
      </c>
      <c r="B353" s="1" t="s">
        <v>13</v>
      </c>
      <c r="C353" s="1">
        <v>29</v>
      </c>
      <c r="D353" s="1">
        <v>6.9</v>
      </c>
      <c r="E353" s="1">
        <v>7.5</v>
      </c>
      <c r="F353" s="1">
        <v>51</v>
      </c>
      <c r="G353" s="1">
        <v>2.15</v>
      </c>
      <c r="H353" s="1">
        <v>0.95</v>
      </c>
      <c r="I353" s="1">
        <v>151</v>
      </c>
      <c r="J353">
        <v>351</v>
      </c>
      <c r="K353" s="1">
        <v>2019</v>
      </c>
      <c r="L353" s="6">
        <v>59.854839961764696</v>
      </c>
    </row>
    <row r="354" spans="1:12">
      <c r="A354" s="1" t="s">
        <v>52</v>
      </c>
      <c r="B354" s="1" t="s">
        <v>14</v>
      </c>
      <c r="C354" s="1">
        <v>27</v>
      </c>
      <c r="D354" s="1">
        <v>8.65</v>
      </c>
      <c r="E354" s="1">
        <v>7.4</v>
      </c>
      <c r="F354" s="1">
        <v>839</v>
      </c>
      <c r="G354" s="1">
        <v>3.2</v>
      </c>
      <c r="H354" s="1">
        <v>1.375</v>
      </c>
      <c r="I354" s="1">
        <v>12050</v>
      </c>
      <c r="J354">
        <v>18050</v>
      </c>
      <c r="K354" s="1">
        <v>2019</v>
      </c>
      <c r="L354" s="6">
        <v>204.62722430294099</v>
      </c>
    </row>
    <row r="355" spans="1:12">
      <c r="A355" s="1" t="s">
        <v>52</v>
      </c>
      <c r="B355" s="1" t="s">
        <v>14</v>
      </c>
      <c r="C355" s="1">
        <v>26.5</v>
      </c>
      <c r="D355" s="1">
        <v>8.8000000000000007</v>
      </c>
      <c r="E355" s="1">
        <v>8.1999999999999993</v>
      </c>
      <c r="F355" s="1">
        <v>619.5</v>
      </c>
      <c r="G355" s="1">
        <v>3.3</v>
      </c>
      <c r="H355" s="1">
        <v>1.0149999999999999</v>
      </c>
      <c r="I355" s="1">
        <v>8965</v>
      </c>
      <c r="J355">
        <v>19150</v>
      </c>
      <c r="K355" s="1">
        <v>2019</v>
      </c>
      <c r="L355" s="6">
        <v>214.187230853529</v>
      </c>
    </row>
    <row r="356" spans="1:12">
      <c r="A356" s="1" t="s">
        <v>52</v>
      </c>
      <c r="B356" s="1" t="s">
        <v>43</v>
      </c>
      <c r="C356" s="1">
        <v>27</v>
      </c>
      <c r="D356" s="1">
        <v>6.5</v>
      </c>
      <c r="E356" s="1">
        <v>7.4</v>
      </c>
      <c r="F356" s="1">
        <v>592.25</v>
      </c>
      <c r="G356" s="1">
        <v>5.4</v>
      </c>
      <c r="H356" s="1">
        <v>0</v>
      </c>
      <c r="I356" s="1">
        <v>141</v>
      </c>
      <c r="J356">
        <v>801</v>
      </c>
      <c r="K356" s="1">
        <v>2019</v>
      </c>
      <c r="L356" s="6">
        <v>64.802494502941201</v>
      </c>
    </row>
    <row r="357" spans="1:12">
      <c r="A357" s="1" t="s">
        <v>52</v>
      </c>
      <c r="B357" s="1" t="s">
        <v>18</v>
      </c>
      <c r="C357" s="1">
        <v>28</v>
      </c>
      <c r="D357" s="1">
        <v>6.85</v>
      </c>
      <c r="E357" s="1">
        <v>7.7</v>
      </c>
      <c r="F357" s="1">
        <v>823.5</v>
      </c>
      <c r="G357" s="1">
        <v>1.25</v>
      </c>
      <c r="H357" s="1">
        <v>0.24</v>
      </c>
      <c r="I357" s="1">
        <v>11.5</v>
      </c>
      <c r="J357">
        <v>61</v>
      </c>
      <c r="K357" s="1">
        <v>2019</v>
      </c>
      <c r="L357" s="6">
        <v>61.140748459411803</v>
      </c>
    </row>
    <row r="358" spans="1:12">
      <c r="A358" s="1" t="s">
        <v>52</v>
      </c>
      <c r="B358" s="1" t="s">
        <v>18</v>
      </c>
      <c r="C358" s="1">
        <v>29.5</v>
      </c>
      <c r="D358" s="1">
        <v>6.75</v>
      </c>
      <c r="E358" s="1">
        <v>7.65</v>
      </c>
      <c r="F358" s="1">
        <v>1241</v>
      </c>
      <c r="G358" s="1">
        <v>1</v>
      </c>
      <c r="H358" s="1">
        <v>0.155</v>
      </c>
      <c r="I358" s="1">
        <v>13.5</v>
      </c>
      <c r="J358">
        <v>87.5</v>
      </c>
      <c r="K358" s="1">
        <v>2019</v>
      </c>
      <c r="L358" s="6">
        <v>62.566079709999997</v>
      </c>
    </row>
    <row r="359" spans="1:12">
      <c r="A359" s="1" t="s">
        <v>52</v>
      </c>
      <c r="B359" s="1" t="s">
        <v>22</v>
      </c>
      <c r="C359" s="1">
        <v>27.5</v>
      </c>
      <c r="D359" s="1">
        <v>7.5</v>
      </c>
      <c r="E359" s="1">
        <v>7.9</v>
      </c>
      <c r="F359" s="1">
        <v>316</v>
      </c>
      <c r="G359" s="1">
        <v>2.5</v>
      </c>
      <c r="H359" s="1">
        <v>5</v>
      </c>
      <c r="I359" s="1">
        <v>2</v>
      </c>
      <c r="J359">
        <v>2774.3150000000001</v>
      </c>
      <c r="K359" s="1">
        <v>2019</v>
      </c>
      <c r="L359" s="6">
        <v>83.748975547058805</v>
      </c>
    </row>
    <row r="360" spans="1:12">
      <c r="A360" s="1" t="s">
        <v>52</v>
      </c>
      <c r="B360" s="1" t="s">
        <v>22</v>
      </c>
      <c r="C360" s="1">
        <v>24</v>
      </c>
      <c r="D360" s="1">
        <v>4.8499999999999996</v>
      </c>
      <c r="E360" s="1">
        <v>7.5</v>
      </c>
      <c r="F360" s="1">
        <v>592.25</v>
      </c>
      <c r="G360" s="1">
        <v>10.199999999999999</v>
      </c>
      <c r="H360" s="1">
        <v>5</v>
      </c>
      <c r="I360" s="1">
        <v>2</v>
      </c>
      <c r="J360">
        <v>2774.3150000000001</v>
      </c>
      <c r="K360" s="1">
        <v>2019</v>
      </c>
      <c r="L360" s="6">
        <v>72.463871761764693</v>
      </c>
    </row>
    <row r="361" spans="1:12">
      <c r="A361" s="1" t="s">
        <v>52</v>
      </c>
      <c r="B361" s="1" t="s">
        <v>22</v>
      </c>
      <c r="C361" s="1">
        <v>24.25</v>
      </c>
      <c r="D361" s="1">
        <v>4.6500000000000004</v>
      </c>
      <c r="E361" s="1">
        <v>7.4</v>
      </c>
      <c r="F361" s="1">
        <v>592.25</v>
      </c>
      <c r="G361" s="1">
        <v>15</v>
      </c>
      <c r="H361" s="1">
        <v>5</v>
      </c>
      <c r="I361" s="1">
        <v>2</v>
      </c>
      <c r="J361">
        <v>2774.3150000000001</v>
      </c>
      <c r="K361" s="1">
        <v>2019</v>
      </c>
      <c r="L361" s="6">
        <v>73.437781502941206</v>
      </c>
    </row>
    <row r="362" spans="1:12">
      <c r="A362" s="1" t="s">
        <v>52</v>
      </c>
      <c r="B362" s="1" t="s">
        <v>24</v>
      </c>
      <c r="C362" s="1">
        <v>32</v>
      </c>
      <c r="D362" s="1">
        <v>3.35</v>
      </c>
      <c r="E362" s="1">
        <v>7.15</v>
      </c>
      <c r="F362" s="1">
        <v>282.5</v>
      </c>
      <c r="G362" s="1">
        <v>38.200000000000003</v>
      </c>
      <c r="H362" s="1">
        <v>0.1</v>
      </c>
      <c r="I362" s="1">
        <v>400</v>
      </c>
      <c r="J362">
        <v>1400</v>
      </c>
      <c r="K362" s="1">
        <v>2019</v>
      </c>
      <c r="L362" s="6">
        <v>64.7342316058824</v>
      </c>
    </row>
    <row r="363" spans="1:12">
      <c r="A363" s="1" t="s">
        <v>52</v>
      </c>
      <c r="B363" s="1" t="s">
        <v>24</v>
      </c>
      <c r="C363" s="1">
        <v>30</v>
      </c>
      <c r="D363" s="1">
        <v>8.1999999999999993</v>
      </c>
      <c r="E363" s="1">
        <v>7.55</v>
      </c>
      <c r="F363" s="1">
        <v>75</v>
      </c>
      <c r="G363" s="1">
        <v>0.5</v>
      </c>
      <c r="H363" s="1">
        <v>0.255</v>
      </c>
      <c r="I363" s="1">
        <v>305</v>
      </c>
      <c r="J363">
        <v>374.5</v>
      </c>
      <c r="K363" s="1">
        <v>2019</v>
      </c>
      <c r="L363" s="6">
        <v>67.051668351176502</v>
      </c>
    </row>
    <row r="364" spans="1:12">
      <c r="A364" s="1" t="s">
        <v>52</v>
      </c>
      <c r="B364" s="1" t="s">
        <v>55</v>
      </c>
      <c r="C364" s="1">
        <v>28.8</v>
      </c>
      <c r="D364" s="1">
        <v>5.4</v>
      </c>
      <c r="E364" s="1">
        <v>7.6</v>
      </c>
      <c r="F364" s="1">
        <v>903</v>
      </c>
      <c r="G364" s="1">
        <v>11.1</v>
      </c>
      <c r="H364" s="1">
        <v>5</v>
      </c>
      <c r="I364" s="1">
        <v>2</v>
      </c>
      <c r="J364">
        <v>2774.3150000000001</v>
      </c>
      <c r="K364" s="1">
        <v>2019</v>
      </c>
      <c r="L364" s="6">
        <v>77.872655970588198</v>
      </c>
    </row>
    <row r="365" spans="1:12">
      <c r="A365" s="1" t="s">
        <v>52</v>
      </c>
      <c r="B365" s="1" t="s">
        <v>55</v>
      </c>
      <c r="C365" s="1">
        <v>28.45</v>
      </c>
      <c r="D365" s="1">
        <v>5.4</v>
      </c>
      <c r="E365" s="1">
        <v>7.5</v>
      </c>
      <c r="F365" s="1">
        <v>1542.5</v>
      </c>
      <c r="G365" s="1">
        <v>11.1</v>
      </c>
      <c r="H365" s="1">
        <v>5</v>
      </c>
      <c r="I365" s="1">
        <v>2</v>
      </c>
      <c r="J365">
        <v>2774.3150000000001</v>
      </c>
      <c r="K365" s="1">
        <v>2019</v>
      </c>
      <c r="L365" s="6">
        <v>80.806935411764698</v>
      </c>
    </row>
    <row r="366" spans="1:12">
      <c r="A366" s="1" t="s">
        <v>52</v>
      </c>
      <c r="B366" s="1" t="s">
        <v>55</v>
      </c>
      <c r="C366" s="1">
        <v>28.2</v>
      </c>
      <c r="D366" s="1">
        <v>5.4</v>
      </c>
      <c r="E366" s="1">
        <v>7.5</v>
      </c>
      <c r="F366" s="1">
        <v>1412</v>
      </c>
      <c r="G366" s="1">
        <v>11.1</v>
      </c>
      <c r="H366" s="1">
        <v>5</v>
      </c>
      <c r="I366" s="1">
        <v>2</v>
      </c>
      <c r="J366">
        <v>2774.3150000000001</v>
      </c>
      <c r="K366" s="1">
        <v>2019</v>
      </c>
      <c r="L366" s="6">
        <v>80.166571911764706</v>
      </c>
    </row>
    <row r="367" spans="1:12">
      <c r="A367" s="1" t="s">
        <v>52</v>
      </c>
      <c r="B367" s="1" t="s">
        <v>50</v>
      </c>
      <c r="C367" s="1">
        <v>24</v>
      </c>
      <c r="D367" s="1">
        <v>6.95</v>
      </c>
      <c r="E367" s="1">
        <v>7.8</v>
      </c>
      <c r="F367" s="1">
        <v>532</v>
      </c>
      <c r="G367" s="1">
        <v>1.1000000000000001</v>
      </c>
      <c r="H367" s="1">
        <v>0.57999999999999996</v>
      </c>
      <c r="I367" s="1">
        <v>19</v>
      </c>
      <c r="J367">
        <v>58</v>
      </c>
      <c r="K367" s="1">
        <v>2019</v>
      </c>
      <c r="L367" s="6">
        <v>60.4272712482353</v>
      </c>
    </row>
    <row r="368" spans="1:12">
      <c r="A368" s="1" t="s">
        <v>52</v>
      </c>
      <c r="B368" s="1" t="s">
        <v>50</v>
      </c>
      <c r="C368" s="1">
        <v>22</v>
      </c>
      <c r="D368" s="1">
        <v>7.25</v>
      </c>
      <c r="E368" s="1">
        <v>7.55</v>
      </c>
      <c r="F368" s="1">
        <v>253</v>
      </c>
      <c r="G368" s="1">
        <v>2</v>
      </c>
      <c r="H368" s="1">
        <v>0.38500000000000001</v>
      </c>
      <c r="I368" s="1">
        <v>4</v>
      </c>
      <c r="J368">
        <v>44</v>
      </c>
      <c r="K368" s="1">
        <v>2019</v>
      </c>
      <c r="L368" s="6">
        <v>60.642440511176503</v>
      </c>
    </row>
    <row r="369" spans="1:12">
      <c r="A369" s="1" t="s">
        <v>52</v>
      </c>
      <c r="B369" s="1" t="s">
        <v>50</v>
      </c>
      <c r="C369" s="1">
        <v>23.55</v>
      </c>
      <c r="D369" s="1">
        <v>6.75</v>
      </c>
      <c r="E369" s="1">
        <v>7.75</v>
      </c>
      <c r="F369" s="1">
        <v>596.5</v>
      </c>
      <c r="G369" s="1">
        <v>4.3</v>
      </c>
      <c r="H369" s="1">
        <v>1.1000000000000001</v>
      </c>
      <c r="I369" s="1">
        <v>121</v>
      </c>
      <c r="J369">
        <v>3054.3150000000001</v>
      </c>
      <c r="K369" s="1">
        <v>2019</v>
      </c>
      <c r="L369" s="6">
        <v>83.117947458823494</v>
      </c>
    </row>
    <row r="370" spans="1:12">
      <c r="A370" s="1" t="s">
        <v>52</v>
      </c>
      <c r="B370" s="1" t="s">
        <v>50</v>
      </c>
      <c r="C370" s="1">
        <v>25.25</v>
      </c>
      <c r="D370" s="1">
        <v>6.35</v>
      </c>
      <c r="E370" s="1">
        <v>7.7</v>
      </c>
      <c r="F370" s="1">
        <v>2486</v>
      </c>
      <c r="G370" s="1">
        <v>7.55</v>
      </c>
      <c r="H370" s="1">
        <v>1.96</v>
      </c>
      <c r="I370" s="1">
        <v>176</v>
      </c>
      <c r="J370">
        <v>3304.3150000000001</v>
      </c>
      <c r="K370" s="1">
        <v>2019</v>
      </c>
      <c r="L370" s="6">
        <v>93.417914699411796</v>
      </c>
    </row>
    <row r="371" spans="1:12">
      <c r="A371" s="1" t="s">
        <v>52</v>
      </c>
      <c r="B371" s="1" t="s">
        <v>50</v>
      </c>
      <c r="C371" s="1">
        <v>24.9</v>
      </c>
      <c r="D371" s="1">
        <v>7.05</v>
      </c>
      <c r="E371" s="1">
        <v>7.55</v>
      </c>
      <c r="F371" s="1">
        <v>2595</v>
      </c>
      <c r="G371" s="1">
        <v>3.1</v>
      </c>
      <c r="H371" s="1">
        <v>1.125</v>
      </c>
      <c r="I371" s="1">
        <v>61</v>
      </c>
      <c r="J371">
        <v>2774.3150000000001</v>
      </c>
      <c r="K371" s="1">
        <v>2019</v>
      </c>
      <c r="L371" s="6">
        <v>91.635425691176494</v>
      </c>
    </row>
    <row r="372" spans="1:12">
      <c r="A372" s="1" t="s">
        <v>52</v>
      </c>
      <c r="B372" s="1" t="s">
        <v>50</v>
      </c>
      <c r="C372" s="1">
        <v>22.5</v>
      </c>
      <c r="D372" s="1">
        <v>6.45</v>
      </c>
      <c r="E372" s="1">
        <v>7.75</v>
      </c>
      <c r="F372" s="1">
        <v>626</v>
      </c>
      <c r="G372" s="1">
        <v>2.6</v>
      </c>
      <c r="H372" s="1">
        <v>2.145</v>
      </c>
      <c r="I372" s="1">
        <v>2</v>
      </c>
      <c r="J372">
        <v>127</v>
      </c>
      <c r="K372" s="1">
        <v>2019</v>
      </c>
      <c r="L372" s="6">
        <v>59.178532548823497</v>
      </c>
    </row>
    <row r="373" spans="1:12">
      <c r="A373" s="1" t="s">
        <v>52</v>
      </c>
      <c r="B373" s="1" t="s">
        <v>50</v>
      </c>
      <c r="C373" s="1">
        <v>28</v>
      </c>
      <c r="D373" s="1">
        <v>6.6</v>
      </c>
      <c r="E373" s="1">
        <v>7.75</v>
      </c>
      <c r="F373" s="1">
        <v>315.5</v>
      </c>
      <c r="G373" s="1">
        <v>1.25</v>
      </c>
      <c r="H373" s="1">
        <v>0.35</v>
      </c>
      <c r="I373" s="1">
        <v>3</v>
      </c>
      <c r="J373">
        <v>29.5</v>
      </c>
      <c r="K373" s="1">
        <v>2019</v>
      </c>
      <c r="L373" s="6">
        <v>57.052428008823497</v>
      </c>
    </row>
    <row r="374" spans="1:12">
      <c r="A374" s="1" t="s">
        <v>52</v>
      </c>
      <c r="B374" s="1" t="s">
        <v>50</v>
      </c>
      <c r="C374" s="1">
        <v>30</v>
      </c>
      <c r="D374" s="1">
        <v>6.9</v>
      </c>
      <c r="E374" s="1">
        <v>7.4</v>
      </c>
      <c r="F374" s="1">
        <v>355</v>
      </c>
      <c r="G374" s="1">
        <v>1.8</v>
      </c>
      <c r="H374" s="1">
        <v>0.4</v>
      </c>
      <c r="I374" s="1">
        <v>2</v>
      </c>
      <c r="J374">
        <v>16</v>
      </c>
      <c r="K374" s="1">
        <v>2019</v>
      </c>
      <c r="L374" s="6">
        <v>58.473093952941198</v>
      </c>
    </row>
    <row r="375" spans="1:12">
      <c r="A375" s="1" t="s">
        <v>52</v>
      </c>
      <c r="B375" s="1" t="s">
        <v>50</v>
      </c>
      <c r="C375" s="1">
        <v>21.85</v>
      </c>
      <c r="D375" s="1">
        <v>7.2</v>
      </c>
      <c r="E375" s="1">
        <v>7.8</v>
      </c>
      <c r="F375" s="1">
        <v>517.5</v>
      </c>
      <c r="G375" s="1">
        <v>4.7</v>
      </c>
      <c r="H375" s="1">
        <v>1</v>
      </c>
      <c r="I375" s="1">
        <v>71</v>
      </c>
      <c r="J375">
        <v>2719.3150000000001</v>
      </c>
      <c r="K375" s="1">
        <v>2019</v>
      </c>
      <c r="L375" s="6">
        <v>83.206691188235297</v>
      </c>
    </row>
    <row r="376" spans="1:12">
      <c r="A376" s="1" t="s">
        <v>52</v>
      </c>
      <c r="B376" s="1" t="s">
        <v>50</v>
      </c>
      <c r="C376" s="1">
        <v>24.9</v>
      </c>
      <c r="D376" s="1">
        <v>6.95</v>
      </c>
      <c r="E376" s="1">
        <v>7.7</v>
      </c>
      <c r="F376" s="1">
        <v>401</v>
      </c>
      <c r="G376" s="1">
        <v>3.5</v>
      </c>
      <c r="H376" s="1">
        <v>0.97</v>
      </c>
      <c r="I376" s="1">
        <v>43</v>
      </c>
      <c r="J376">
        <v>2719.3150000000001</v>
      </c>
      <c r="K376" s="1">
        <v>2019</v>
      </c>
      <c r="L376" s="6">
        <v>80.368607969411798</v>
      </c>
    </row>
    <row r="377" spans="1:12">
      <c r="A377" s="1" t="s">
        <v>52</v>
      </c>
      <c r="B377" s="1" t="s">
        <v>50</v>
      </c>
      <c r="C377" s="1">
        <v>23.5</v>
      </c>
      <c r="D377" s="1">
        <v>6.05</v>
      </c>
      <c r="E377" s="1">
        <v>7.9</v>
      </c>
      <c r="F377" s="1">
        <v>415</v>
      </c>
      <c r="G377" s="1">
        <v>1.3</v>
      </c>
      <c r="H377" s="1">
        <v>0.57999999999999996</v>
      </c>
      <c r="I377" s="1">
        <v>2</v>
      </c>
      <c r="J377">
        <v>46</v>
      </c>
      <c r="K377" s="1">
        <v>2019</v>
      </c>
      <c r="L377" s="6">
        <v>54.767247507058798</v>
      </c>
    </row>
    <row r="378" spans="1:12">
      <c r="A378" s="1" t="s">
        <v>52</v>
      </c>
      <c r="B378" s="1" t="s">
        <v>50</v>
      </c>
      <c r="C378" s="1">
        <v>23</v>
      </c>
      <c r="D378" s="1">
        <v>7.25</v>
      </c>
      <c r="E378" s="1">
        <v>8.1999999999999993</v>
      </c>
      <c r="F378" s="1">
        <v>457</v>
      </c>
      <c r="G378" s="1">
        <v>1.45</v>
      </c>
      <c r="H378" s="1">
        <v>1.5</v>
      </c>
      <c r="I378" s="1">
        <v>2</v>
      </c>
      <c r="J378">
        <v>51.5</v>
      </c>
      <c r="K378" s="1">
        <v>2019</v>
      </c>
      <c r="L378" s="6">
        <v>62.818797773529397</v>
      </c>
    </row>
    <row r="379" spans="1:12">
      <c r="A379" s="1" t="s">
        <v>52</v>
      </c>
      <c r="B379" s="1" t="s">
        <v>26</v>
      </c>
      <c r="C379" s="1">
        <v>22</v>
      </c>
      <c r="D379" s="1">
        <v>7.25</v>
      </c>
      <c r="E379" s="1">
        <v>7.1</v>
      </c>
      <c r="F379" s="1">
        <v>256</v>
      </c>
      <c r="G379" s="1">
        <v>3.35</v>
      </c>
      <c r="H379" s="1">
        <v>0.03</v>
      </c>
      <c r="I379" s="1">
        <v>23.5</v>
      </c>
      <c r="J379">
        <v>81</v>
      </c>
      <c r="K379" s="1">
        <v>2019</v>
      </c>
      <c r="L379" s="6">
        <v>60.654149486470601</v>
      </c>
    </row>
    <row r="380" spans="1:12">
      <c r="A380" s="1" t="s">
        <v>52</v>
      </c>
      <c r="B380" s="1" t="s">
        <v>26</v>
      </c>
      <c r="C380" s="1">
        <v>22.5</v>
      </c>
      <c r="D380" s="1">
        <v>7</v>
      </c>
      <c r="E380" s="1">
        <v>7.35</v>
      </c>
      <c r="F380" s="1">
        <v>232</v>
      </c>
      <c r="G380" s="1">
        <v>14.25</v>
      </c>
      <c r="H380" s="1">
        <v>1.4999999999999999E-2</v>
      </c>
      <c r="I380" s="1">
        <v>8.5</v>
      </c>
      <c r="J380">
        <v>112.5</v>
      </c>
      <c r="K380" s="1">
        <v>2019</v>
      </c>
      <c r="L380" s="6">
        <v>65.153162803529398</v>
      </c>
    </row>
    <row r="381" spans="1:12">
      <c r="A381" s="1" t="s">
        <v>52</v>
      </c>
      <c r="B381" s="1" t="s">
        <v>26</v>
      </c>
      <c r="C381" s="1">
        <v>22.5</v>
      </c>
      <c r="D381" s="1">
        <v>6.6</v>
      </c>
      <c r="E381" s="1">
        <v>7.1</v>
      </c>
      <c r="F381" s="1">
        <v>240.5</v>
      </c>
      <c r="G381" s="1">
        <v>3.25</v>
      </c>
      <c r="H381" s="1">
        <v>2.5000000000000001E-2</v>
      </c>
      <c r="I381" s="1">
        <v>13.5</v>
      </c>
      <c r="J381">
        <v>87.5</v>
      </c>
      <c r="K381" s="1">
        <v>2019</v>
      </c>
      <c r="L381" s="6">
        <v>56.749172476470598</v>
      </c>
    </row>
    <row r="382" spans="1:12">
      <c r="A382" s="1" t="s">
        <v>52</v>
      </c>
      <c r="B382" s="1" t="s">
        <v>26</v>
      </c>
      <c r="C382" s="1">
        <v>22.4</v>
      </c>
      <c r="D382" s="1">
        <v>7.45</v>
      </c>
      <c r="E382" s="1">
        <v>6.9</v>
      </c>
      <c r="F382" s="1">
        <v>277</v>
      </c>
      <c r="G382" s="1">
        <v>3.25</v>
      </c>
      <c r="H382" s="1">
        <v>2.5000000000000001E-2</v>
      </c>
      <c r="I382" s="1">
        <v>11</v>
      </c>
      <c r="J382">
        <v>75</v>
      </c>
      <c r="K382" s="1">
        <v>2019</v>
      </c>
      <c r="L382" s="6">
        <v>61.433838858823499</v>
      </c>
    </row>
    <row r="383" spans="1:12">
      <c r="A383" s="1" t="s">
        <v>52</v>
      </c>
      <c r="B383" s="1" t="s">
        <v>26</v>
      </c>
      <c r="C383" s="1">
        <v>23.5</v>
      </c>
      <c r="D383" s="1">
        <v>5.9</v>
      </c>
      <c r="E383" s="1">
        <v>7.3</v>
      </c>
      <c r="F383" s="1">
        <v>330.5</v>
      </c>
      <c r="G383" s="1">
        <v>2.4500000000000002</v>
      </c>
      <c r="H383" s="1">
        <v>0.03</v>
      </c>
      <c r="I383" s="1">
        <v>8.5</v>
      </c>
      <c r="J383">
        <v>50</v>
      </c>
      <c r="K383" s="1">
        <v>2019</v>
      </c>
      <c r="L383" s="6">
        <v>52.808228204117597</v>
      </c>
    </row>
    <row r="384" spans="1:12">
      <c r="A384" s="1" t="s">
        <v>52</v>
      </c>
      <c r="B384" s="1" t="s">
        <v>26</v>
      </c>
      <c r="C384" s="1">
        <v>24</v>
      </c>
      <c r="D384" s="1">
        <v>7.3</v>
      </c>
      <c r="E384" s="1">
        <v>7.35</v>
      </c>
      <c r="F384" s="1">
        <v>1728.5</v>
      </c>
      <c r="G384" s="1">
        <v>3.25</v>
      </c>
      <c r="H384" s="1">
        <v>2.5000000000000001E-2</v>
      </c>
      <c r="I384" s="1">
        <v>6</v>
      </c>
      <c r="J384">
        <v>95</v>
      </c>
      <c r="K384" s="1">
        <v>2019</v>
      </c>
      <c r="L384" s="6">
        <v>68.737166123529406</v>
      </c>
    </row>
    <row r="385" spans="1:12">
      <c r="A385" s="1" t="s">
        <v>52</v>
      </c>
      <c r="B385" s="1" t="s">
        <v>26</v>
      </c>
      <c r="C385" s="1">
        <v>25</v>
      </c>
      <c r="D385" s="1">
        <v>7.5</v>
      </c>
      <c r="E385" s="1">
        <v>7.35</v>
      </c>
      <c r="F385" s="1">
        <v>201</v>
      </c>
      <c r="G385" s="1">
        <v>3.25</v>
      </c>
      <c r="H385" s="1">
        <v>2.5000000000000001E-2</v>
      </c>
      <c r="I385" s="1">
        <v>11</v>
      </c>
      <c r="J385">
        <v>97.5</v>
      </c>
      <c r="K385" s="1">
        <v>2019</v>
      </c>
      <c r="L385" s="6">
        <v>62.437783623529398</v>
      </c>
    </row>
    <row r="386" spans="1:12">
      <c r="A386" s="1" t="s">
        <v>52</v>
      </c>
      <c r="B386" s="1" t="s">
        <v>26</v>
      </c>
      <c r="C386" s="1">
        <v>24.5</v>
      </c>
      <c r="D386" s="1">
        <v>7.5</v>
      </c>
      <c r="E386" s="1">
        <v>7.35</v>
      </c>
      <c r="F386" s="1">
        <v>1313.5</v>
      </c>
      <c r="G386" s="1">
        <v>3.25</v>
      </c>
      <c r="H386" s="1">
        <v>2.5000000000000001E-2</v>
      </c>
      <c r="I386" s="1">
        <v>11</v>
      </c>
      <c r="J386">
        <v>45</v>
      </c>
      <c r="K386" s="1">
        <v>2019</v>
      </c>
      <c r="L386" s="6">
        <v>67.510421123529397</v>
      </c>
    </row>
    <row r="387" spans="1:12">
      <c r="A387" s="1" t="s">
        <v>52</v>
      </c>
      <c r="B387" s="1" t="s">
        <v>26</v>
      </c>
      <c r="C387" s="1">
        <v>23.5</v>
      </c>
      <c r="D387" s="1">
        <v>7.3</v>
      </c>
      <c r="E387" s="1">
        <v>7.15</v>
      </c>
      <c r="F387" s="1">
        <v>263.5</v>
      </c>
      <c r="G387" s="1">
        <v>2.9</v>
      </c>
      <c r="H387" s="1">
        <v>2.5000000000000001E-2</v>
      </c>
      <c r="I387" s="1">
        <v>13.5</v>
      </c>
      <c r="J387">
        <v>47.5</v>
      </c>
      <c r="K387" s="1">
        <v>2019</v>
      </c>
      <c r="L387" s="6">
        <v>60.619575155882401</v>
      </c>
    </row>
    <row r="388" spans="1:12">
      <c r="A388" s="1" t="s">
        <v>52</v>
      </c>
      <c r="B388" s="1" t="s">
        <v>26</v>
      </c>
      <c r="C388" s="1">
        <v>24.5</v>
      </c>
      <c r="D388" s="1">
        <v>6.1</v>
      </c>
      <c r="E388" s="1">
        <v>7.5</v>
      </c>
      <c r="F388" s="1">
        <v>396</v>
      </c>
      <c r="G388" s="1">
        <v>2.75</v>
      </c>
      <c r="H388" s="1">
        <v>0.03</v>
      </c>
      <c r="I388" s="1">
        <v>13.5</v>
      </c>
      <c r="J388">
        <v>100</v>
      </c>
      <c r="K388" s="1">
        <v>2019</v>
      </c>
      <c r="L388" s="6">
        <v>55.229998121764702</v>
      </c>
    </row>
    <row r="389" spans="1:12">
      <c r="A389" s="1" t="s">
        <v>52</v>
      </c>
      <c r="B389" s="1" t="s">
        <v>26</v>
      </c>
      <c r="C389" s="1">
        <v>23.5</v>
      </c>
      <c r="D389" s="1">
        <v>6.3</v>
      </c>
      <c r="E389" s="1">
        <v>7.45</v>
      </c>
      <c r="F389" s="1">
        <v>356</v>
      </c>
      <c r="G389" s="1">
        <v>2.65</v>
      </c>
      <c r="H389" s="1">
        <v>2.5000000000000001E-2</v>
      </c>
      <c r="I389" s="1">
        <v>3.5</v>
      </c>
      <c r="J389">
        <v>147.5</v>
      </c>
      <c r="K389" s="1">
        <v>2019</v>
      </c>
      <c r="L389" s="6">
        <v>56.409741082352902</v>
      </c>
    </row>
    <row r="390" spans="1:12">
      <c r="A390" s="1" t="s">
        <v>52</v>
      </c>
      <c r="B390" s="1" t="s">
        <v>26</v>
      </c>
      <c r="C390" s="1">
        <v>25</v>
      </c>
      <c r="D390" s="1">
        <v>6.5</v>
      </c>
      <c r="E390" s="1">
        <v>7.2</v>
      </c>
      <c r="F390" s="1">
        <v>258.5</v>
      </c>
      <c r="G390" s="1">
        <v>3.2</v>
      </c>
      <c r="H390" s="1">
        <v>2.5000000000000001E-2</v>
      </c>
      <c r="I390" s="1">
        <v>28.5</v>
      </c>
      <c r="J390">
        <v>272.5</v>
      </c>
      <c r="K390" s="1">
        <v>2019</v>
      </c>
      <c r="L390" s="6">
        <v>57.789480985294098</v>
      </c>
    </row>
    <row r="391" spans="1:12">
      <c r="A391" s="1" t="s">
        <v>52</v>
      </c>
      <c r="B391" s="1" t="s">
        <v>26</v>
      </c>
      <c r="C391" s="1">
        <v>24.5</v>
      </c>
      <c r="D391" s="1">
        <v>5.7</v>
      </c>
      <c r="E391" s="1">
        <v>7.8</v>
      </c>
      <c r="F391" s="1">
        <v>472.5</v>
      </c>
      <c r="G391" s="1">
        <v>2.9</v>
      </c>
      <c r="H391" s="1">
        <v>0.03</v>
      </c>
      <c r="I391" s="1">
        <v>26</v>
      </c>
      <c r="J391">
        <v>295</v>
      </c>
      <c r="K391" s="1">
        <v>2019</v>
      </c>
      <c r="L391" s="6">
        <v>55.3701084482353</v>
      </c>
    </row>
    <row r="392" spans="1:12">
      <c r="A392" s="1" t="s">
        <v>52</v>
      </c>
      <c r="B392" s="1" t="s">
        <v>28</v>
      </c>
      <c r="C392" s="1">
        <v>21.5</v>
      </c>
      <c r="D392" s="1">
        <v>6</v>
      </c>
      <c r="E392" s="1">
        <v>7.2</v>
      </c>
      <c r="F392" s="1">
        <v>241</v>
      </c>
      <c r="G392" s="1">
        <v>1.55</v>
      </c>
      <c r="H392" s="1">
        <v>0.12</v>
      </c>
      <c r="I392" s="1">
        <v>2</v>
      </c>
      <c r="J392">
        <v>2774.3150000000001</v>
      </c>
      <c r="K392" s="1">
        <v>2019</v>
      </c>
      <c r="L392" s="6">
        <v>72.368770525294096</v>
      </c>
    </row>
    <row r="393" spans="1:12">
      <c r="A393" s="1" t="s">
        <v>52</v>
      </c>
      <c r="B393" s="1" t="s">
        <v>28</v>
      </c>
      <c r="C393" s="1">
        <v>20</v>
      </c>
      <c r="D393" s="1">
        <v>5.7</v>
      </c>
      <c r="E393" s="1">
        <v>7.25</v>
      </c>
      <c r="F393" s="1">
        <v>210</v>
      </c>
      <c r="G393" s="1">
        <v>1.9</v>
      </c>
      <c r="H393" s="1">
        <v>0.08</v>
      </c>
      <c r="I393" s="1">
        <v>2</v>
      </c>
      <c r="J393">
        <v>2774.3150000000001</v>
      </c>
      <c r="K393" s="1">
        <v>2019</v>
      </c>
      <c r="L393" s="6">
        <v>70.721423624705906</v>
      </c>
    </row>
    <row r="394" spans="1:12">
      <c r="A394" s="1" t="s">
        <v>52</v>
      </c>
      <c r="B394" s="1" t="s">
        <v>30</v>
      </c>
      <c r="C394" s="1">
        <v>24</v>
      </c>
      <c r="D394" s="1">
        <v>7.9</v>
      </c>
      <c r="E394" s="1">
        <v>7.5</v>
      </c>
      <c r="F394" s="1">
        <v>447</v>
      </c>
      <c r="G394" s="1">
        <v>1.95</v>
      </c>
      <c r="H394" s="1">
        <v>4.9400000000000004</v>
      </c>
      <c r="I394" s="1">
        <v>27022.5</v>
      </c>
      <c r="J394">
        <v>46085</v>
      </c>
      <c r="K394" s="1">
        <v>2019</v>
      </c>
      <c r="L394" s="6">
        <v>404.42535294176503</v>
      </c>
    </row>
    <row r="395" spans="1:12">
      <c r="A395" s="1" t="s">
        <v>52</v>
      </c>
      <c r="B395" s="1" t="s">
        <v>30</v>
      </c>
      <c r="C395" s="1">
        <v>24.5</v>
      </c>
      <c r="D395" s="1">
        <v>7.1</v>
      </c>
      <c r="E395" s="1">
        <v>8</v>
      </c>
      <c r="F395" s="1">
        <v>1012</v>
      </c>
      <c r="G395" s="1">
        <v>5.15</v>
      </c>
      <c r="H395" s="1">
        <v>1.83</v>
      </c>
      <c r="I395" s="1">
        <v>8001</v>
      </c>
      <c r="J395">
        <v>10504.315000000001</v>
      </c>
      <c r="K395" s="1">
        <v>2019</v>
      </c>
      <c r="L395" s="6">
        <v>143.019149815882</v>
      </c>
    </row>
    <row r="396" spans="1:12">
      <c r="A396" s="1" t="s">
        <v>52</v>
      </c>
      <c r="B396" s="1" t="s">
        <v>30</v>
      </c>
      <c r="C396" s="1">
        <v>25</v>
      </c>
      <c r="D396" s="1">
        <v>10.7</v>
      </c>
      <c r="E396" s="1">
        <v>8.1</v>
      </c>
      <c r="F396" s="1">
        <v>700</v>
      </c>
      <c r="G396" s="1">
        <v>6.1</v>
      </c>
      <c r="H396" s="1">
        <v>5.51</v>
      </c>
      <c r="I396" s="1">
        <v>8501</v>
      </c>
      <c r="J396">
        <v>29504.314999999999</v>
      </c>
      <c r="K396" s="1">
        <v>2019</v>
      </c>
      <c r="L396" s="6">
        <v>303.41263508470598</v>
      </c>
    </row>
    <row r="397" spans="1:12">
      <c r="A397" s="1" t="s">
        <v>52</v>
      </c>
      <c r="B397" s="1" t="s">
        <v>30</v>
      </c>
      <c r="C397" s="1">
        <v>25</v>
      </c>
      <c r="D397" s="1">
        <v>6.4</v>
      </c>
      <c r="E397" s="1">
        <v>7.85</v>
      </c>
      <c r="F397" s="1">
        <v>465.5</v>
      </c>
      <c r="G397" s="1">
        <v>4.3499999999999996</v>
      </c>
      <c r="H397" s="1">
        <v>1.3</v>
      </c>
      <c r="I397" s="1">
        <v>8010</v>
      </c>
      <c r="J397">
        <v>8539</v>
      </c>
      <c r="K397" s="1">
        <v>2019</v>
      </c>
      <c r="L397" s="6">
        <v>121.021565067647</v>
      </c>
    </row>
    <row r="398" spans="1:12">
      <c r="A398" s="1" t="s">
        <v>52</v>
      </c>
      <c r="B398" s="1" t="s">
        <v>30</v>
      </c>
      <c r="C398" s="1">
        <v>25</v>
      </c>
      <c r="D398" s="1">
        <v>9.5500000000000007</v>
      </c>
      <c r="E398" s="1">
        <v>8.0500000000000007</v>
      </c>
      <c r="F398" s="1">
        <v>807</v>
      </c>
      <c r="G398" s="1">
        <v>11.8</v>
      </c>
      <c r="H398" s="1">
        <v>4.57</v>
      </c>
      <c r="I398" s="1">
        <v>1210</v>
      </c>
      <c r="J398">
        <v>8022.5</v>
      </c>
      <c r="K398" s="1">
        <v>2019</v>
      </c>
      <c r="L398" s="6">
        <v>141.699696775294</v>
      </c>
    </row>
    <row r="399" spans="1:12">
      <c r="A399" s="1" t="s">
        <v>52</v>
      </c>
      <c r="B399" s="1" t="s">
        <v>30</v>
      </c>
      <c r="C399" s="1">
        <v>26</v>
      </c>
      <c r="D399" s="1">
        <v>8.8000000000000007</v>
      </c>
      <c r="E399" s="1">
        <v>7.75</v>
      </c>
      <c r="F399" s="1">
        <v>418</v>
      </c>
      <c r="G399" s="1">
        <v>16.3</v>
      </c>
      <c r="H399" s="1">
        <v>1.0149999999999999</v>
      </c>
      <c r="I399" s="1">
        <v>8065</v>
      </c>
      <c r="J399">
        <v>11110</v>
      </c>
      <c r="K399" s="1">
        <v>2019</v>
      </c>
      <c r="L399" s="6">
        <v>159.486191588824</v>
      </c>
    </row>
    <row r="400" spans="1:12">
      <c r="A400" s="1" t="s">
        <v>52</v>
      </c>
      <c r="B400" s="1" t="s">
        <v>30</v>
      </c>
      <c r="C400" s="1">
        <v>25</v>
      </c>
      <c r="D400" s="1">
        <v>6.8</v>
      </c>
      <c r="E400" s="1">
        <v>7.8</v>
      </c>
      <c r="F400" s="1">
        <v>300</v>
      </c>
      <c r="G400" s="1">
        <v>1.9</v>
      </c>
      <c r="H400" s="1">
        <v>1.25</v>
      </c>
      <c r="I400" s="1">
        <v>860</v>
      </c>
      <c r="J400">
        <v>2484</v>
      </c>
      <c r="K400" s="1">
        <v>2019</v>
      </c>
      <c r="L400" s="6">
        <v>76.692965988235301</v>
      </c>
    </row>
    <row r="401" spans="1:12">
      <c r="A401" s="1" t="s">
        <v>52</v>
      </c>
      <c r="B401" s="1" t="s">
        <v>30</v>
      </c>
      <c r="C401" s="1">
        <v>25.5</v>
      </c>
      <c r="D401" s="1">
        <v>7</v>
      </c>
      <c r="E401" s="1">
        <v>7.85</v>
      </c>
      <c r="F401" s="1">
        <v>769</v>
      </c>
      <c r="G401" s="1">
        <v>5.55</v>
      </c>
      <c r="H401" s="1">
        <v>2.4449999999999998</v>
      </c>
      <c r="I401" s="1">
        <v>8010</v>
      </c>
      <c r="J401">
        <v>8039</v>
      </c>
      <c r="K401" s="1">
        <v>2019</v>
      </c>
      <c r="L401" s="6">
        <v>123.020068657647</v>
      </c>
    </row>
    <row r="402" spans="1:12">
      <c r="A402" s="1" t="s">
        <v>52</v>
      </c>
      <c r="B402" s="1" t="s">
        <v>33</v>
      </c>
      <c r="C402" s="1">
        <v>21</v>
      </c>
      <c r="D402" s="1">
        <v>5.9</v>
      </c>
      <c r="E402" s="1">
        <v>8.0500000000000007</v>
      </c>
      <c r="F402" s="1">
        <v>750</v>
      </c>
      <c r="G402" s="1">
        <v>2.2999999999999998</v>
      </c>
      <c r="H402" s="1">
        <v>2.11</v>
      </c>
      <c r="I402" s="1">
        <v>36.5</v>
      </c>
      <c r="J402">
        <v>119</v>
      </c>
      <c r="K402" s="1">
        <v>2019</v>
      </c>
      <c r="L402" s="6">
        <v>56.951528555294097</v>
      </c>
    </row>
    <row r="403" spans="1:12">
      <c r="A403" s="1" t="s">
        <v>52</v>
      </c>
      <c r="B403" s="1" t="s">
        <v>36</v>
      </c>
      <c r="C403" s="1">
        <v>26</v>
      </c>
      <c r="D403" s="1">
        <v>0.1</v>
      </c>
      <c r="E403" s="1">
        <v>7.2</v>
      </c>
      <c r="F403" s="1">
        <v>1507</v>
      </c>
      <c r="G403" s="1">
        <v>38</v>
      </c>
      <c r="H403" s="1">
        <v>6</v>
      </c>
      <c r="I403" s="1">
        <v>14</v>
      </c>
      <c r="J403">
        <v>350</v>
      </c>
      <c r="K403" s="1">
        <v>2019</v>
      </c>
      <c r="L403" s="6">
        <v>44.229017235294101</v>
      </c>
    </row>
    <row r="404" spans="1:12">
      <c r="A404" s="1" t="s">
        <v>52</v>
      </c>
      <c r="B404" s="1" t="s">
        <v>36</v>
      </c>
      <c r="C404" s="1">
        <v>27.5</v>
      </c>
      <c r="D404" s="1">
        <v>0.05</v>
      </c>
      <c r="E404" s="1">
        <v>7.45</v>
      </c>
      <c r="F404" s="1">
        <v>9413</v>
      </c>
      <c r="G404" s="1">
        <v>162</v>
      </c>
      <c r="H404" s="1">
        <v>10.5</v>
      </c>
      <c r="I404" s="1">
        <v>91</v>
      </c>
      <c r="J404">
        <v>445</v>
      </c>
      <c r="K404" s="1">
        <v>2019</v>
      </c>
      <c r="L404" s="6">
        <v>145.04856488235299</v>
      </c>
    </row>
    <row r="405" spans="1:12">
      <c r="A405" s="1" t="s">
        <v>52</v>
      </c>
      <c r="B405" s="1" t="s">
        <v>36</v>
      </c>
      <c r="C405" s="1">
        <v>28</v>
      </c>
      <c r="D405" s="1">
        <v>5.75</v>
      </c>
      <c r="E405" s="1">
        <v>7.8</v>
      </c>
      <c r="F405" s="1">
        <v>469</v>
      </c>
      <c r="G405" s="1">
        <v>2.5</v>
      </c>
      <c r="H405" s="1">
        <v>1.4</v>
      </c>
      <c r="I405" s="1">
        <v>2</v>
      </c>
      <c r="J405">
        <v>2529.3150000000001</v>
      </c>
      <c r="K405" s="1">
        <v>2019</v>
      </c>
      <c r="L405" s="6">
        <v>71.976299288235296</v>
      </c>
    </row>
    <row r="406" spans="1:12">
      <c r="A406" s="1" t="s">
        <v>52</v>
      </c>
      <c r="B406" s="1" t="s">
        <v>36</v>
      </c>
      <c r="C406" s="1">
        <v>23.5</v>
      </c>
      <c r="D406" s="1">
        <v>0.05</v>
      </c>
      <c r="E406" s="1">
        <v>6.95</v>
      </c>
      <c r="F406" s="1">
        <v>9407</v>
      </c>
      <c r="G406" s="1">
        <v>181.5</v>
      </c>
      <c r="H406" s="1">
        <v>51.28</v>
      </c>
      <c r="I406" s="1">
        <v>6</v>
      </c>
      <c r="J406">
        <v>2679.3150000000001</v>
      </c>
      <c r="K406" s="1">
        <v>2019</v>
      </c>
      <c r="L406" s="6">
        <v>172.41462844823499</v>
      </c>
    </row>
    <row r="407" spans="1:12">
      <c r="A407" s="1" t="s">
        <v>52</v>
      </c>
      <c r="B407" s="1" t="s">
        <v>36</v>
      </c>
      <c r="C407" s="1">
        <v>27.5</v>
      </c>
      <c r="D407" s="1">
        <v>1.55</v>
      </c>
      <c r="E407" s="1">
        <v>4.5999999999999996</v>
      </c>
      <c r="F407" s="1">
        <v>1160</v>
      </c>
      <c r="G407" s="1">
        <v>14</v>
      </c>
      <c r="H407" s="1">
        <v>4.3150000000000004</v>
      </c>
      <c r="I407" s="1">
        <v>23</v>
      </c>
      <c r="J407">
        <v>380</v>
      </c>
      <c r="K407" s="1">
        <v>2019</v>
      </c>
      <c r="L407" s="6">
        <v>34.111899535882401</v>
      </c>
    </row>
    <row r="408" spans="1:12">
      <c r="A408" s="1" t="s">
        <v>52</v>
      </c>
      <c r="B408" s="1" t="s">
        <v>36</v>
      </c>
      <c r="C408" s="1">
        <v>27.5</v>
      </c>
      <c r="D408" s="1">
        <v>3.6</v>
      </c>
      <c r="E408" s="1">
        <v>7.75</v>
      </c>
      <c r="F408" s="1">
        <v>1024</v>
      </c>
      <c r="G408" s="1">
        <v>29</v>
      </c>
      <c r="H408" s="1">
        <v>10.95</v>
      </c>
      <c r="I408" s="1">
        <v>50</v>
      </c>
      <c r="J408">
        <v>430</v>
      </c>
      <c r="K408" s="1">
        <v>2019</v>
      </c>
      <c r="L408" s="6">
        <v>60.0526419588235</v>
      </c>
    </row>
    <row r="409" spans="1:12">
      <c r="A409" s="1" t="s">
        <v>52</v>
      </c>
      <c r="B409" s="1" t="s">
        <v>36</v>
      </c>
      <c r="C409" s="1">
        <v>27.5</v>
      </c>
      <c r="D409" s="1">
        <v>0.5</v>
      </c>
      <c r="E409" s="1">
        <v>7.5</v>
      </c>
      <c r="F409" s="1">
        <v>1385</v>
      </c>
      <c r="G409" s="1">
        <v>17</v>
      </c>
      <c r="H409" s="1">
        <v>2.7</v>
      </c>
      <c r="I409" s="1">
        <v>39</v>
      </c>
      <c r="J409">
        <v>291</v>
      </c>
      <c r="K409" s="1">
        <v>2019</v>
      </c>
      <c r="L409" s="6">
        <v>35.663862811764702</v>
      </c>
    </row>
    <row r="410" spans="1:12">
      <c r="A410" s="1" t="s">
        <v>52</v>
      </c>
      <c r="B410" s="1" t="s">
        <v>36</v>
      </c>
      <c r="C410" s="1">
        <v>28</v>
      </c>
      <c r="D410" s="1">
        <v>0.05</v>
      </c>
      <c r="E410" s="1">
        <v>7.4</v>
      </c>
      <c r="F410" s="1">
        <v>1641.5</v>
      </c>
      <c r="G410" s="1">
        <v>46</v>
      </c>
      <c r="H410" s="1">
        <v>16.36</v>
      </c>
      <c r="I410" s="1">
        <v>25.5</v>
      </c>
      <c r="J410">
        <v>370</v>
      </c>
      <c r="K410" s="1">
        <v>2019</v>
      </c>
      <c r="L410" s="6">
        <v>49.684833372941199</v>
      </c>
    </row>
    <row r="411" spans="1:12">
      <c r="A411" s="1" t="s">
        <v>52</v>
      </c>
      <c r="B411" s="1" t="s">
        <v>36</v>
      </c>
      <c r="C411" s="1">
        <v>26</v>
      </c>
      <c r="D411" s="1">
        <v>3.1</v>
      </c>
      <c r="E411" s="1">
        <v>7.4</v>
      </c>
      <c r="F411" s="1">
        <v>1606.5</v>
      </c>
      <c r="G411" s="1">
        <v>19</v>
      </c>
      <c r="H411" s="1">
        <v>7.8</v>
      </c>
      <c r="I411" s="1">
        <v>116.5</v>
      </c>
      <c r="J411">
        <v>410</v>
      </c>
      <c r="K411" s="1">
        <v>2019</v>
      </c>
      <c r="L411" s="6">
        <v>54.014116452941202</v>
      </c>
    </row>
    <row r="412" spans="1:12">
      <c r="A412" s="1" t="s">
        <v>52</v>
      </c>
      <c r="B412" s="1" t="s">
        <v>36</v>
      </c>
      <c r="C412" s="1">
        <v>28</v>
      </c>
      <c r="D412" s="1">
        <v>2.0499999999999998</v>
      </c>
      <c r="E412" s="1">
        <v>7.25</v>
      </c>
      <c r="F412" s="1">
        <v>1138</v>
      </c>
      <c r="G412" s="1">
        <v>21.5</v>
      </c>
      <c r="H412" s="1">
        <v>10.199999999999999</v>
      </c>
      <c r="I412" s="1">
        <v>21</v>
      </c>
      <c r="J412">
        <v>2719.3150000000001</v>
      </c>
      <c r="K412" s="1">
        <v>2019</v>
      </c>
      <c r="L412" s="6">
        <v>63.5914540647059</v>
      </c>
    </row>
    <row r="413" spans="1:12">
      <c r="A413" s="1" t="s">
        <v>52</v>
      </c>
      <c r="B413" s="1" t="s">
        <v>36</v>
      </c>
      <c r="C413" s="1">
        <v>28.5</v>
      </c>
      <c r="D413" s="1">
        <v>4.8499999999999996</v>
      </c>
      <c r="E413" s="1">
        <v>7.85</v>
      </c>
      <c r="F413" s="1">
        <v>808.5</v>
      </c>
      <c r="G413" s="1">
        <v>3.5</v>
      </c>
      <c r="H413" s="1">
        <v>0.71</v>
      </c>
      <c r="I413" s="1">
        <v>2</v>
      </c>
      <c r="J413">
        <v>2774.3150000000001</v>
      </c>
      <c r="K413" s="1">
        <v>2019</v>
      </c>
      <c r="L413" s="6">
        <v>70.697891737647097</v>
      </c>
    </row>
    <row r="414" spans="1:12">
      <c r="A414" s="1" t="s">
        <v>52</v>
      </c>
      <c r="B414" s="1" t="s">
        <v>36</v>
      </c>
      <c r="C414" s="1">
        <v>26</v>
      </c>
      <c r="D414" s="1">
        <v>3.15</v>
      </c>
      <c r="E414" s="1">
        <v>7.55</v>
      </c>
      <c r="F414" s="1">
        <v>853</v>
      </c>
      <c r="G414" s="1">
        <v>13</v>
      </c>
      <c r="H414" s="1">
        <v>17.84</v>
      </c>
      <c r="I414" s="1">
        <v>26.5</v>
      </c>
      <c r="J414">
        <v>251.5</v>
      </c>
      <c r="K414" s="1">
        <v>2019</v>
      </c>
      <c r="L414" s="6">
        <v>47.3971968211765</v>
      </c>
    </row>
    <row r="415" spans="1:12">
      <c r="A415" s="1" t="s">
        <v>52</v>
      </c>
      <c r="B415" s="1" t="s">
        <v>37</v>
      </c>
      <c r="C415" s="1">
        <v>24.25</v>
      </c>
      <c r="D415" s="1">
        <v>6.8</v>
      </c>
      <c r="E415" s="1">
        <v>7.1</v>
      </c>
      <c r="F415" s="1">
        <v>136.5</v>
      </c>
      <c r="G415" s="1">
        <v>2.02</v>
      </c>
      <c r="H415" s="1">
        <v>1.52</v>
      </c>
      <c r="I415" s="1">
        <v>94</v>
      </c>
      <c r="J415">
        <v>180</v>
      </c>
      <c r="K415" s="1">
        <v>2019</v>
      </c>
      <c r="L415" s="6">
        <v>57.581783136470598</v>
      </c>
    </row>
    <row r="416" spans="1:12">
      <c r="A416" s="1" t="s">
        <v>52</v>
      </c>
      <c r="B416" s="1" t="s">
        <v>37</v>
      </c>
      <c r="C416" s="1">
        <v>24.75</v>
      </c>
      <c r="D416" s="1">
        <v>7.05</v>
      </c>
      <c r="E416" s="1">
        <v>7.2</v>
      </c>
      <c r="F416" s="1">
        <v>144</v>
      </c>
      <c r="G416" s="1">
        <v>1.85</v>
      </c>
      <c r="H416" s="1">
        <v>1.325</v>
      </c>
      <c r="I416" s="1">
        <v>81.5</v>
      </c>
      <c r="J416">
        <v>170</v>
      </c>
      <c r="K416" s="1">
        <v>2019</v>
      </c>
      <c r="L416" s="6">
        <v>59.125908235294098</v>
      </c>
    </row>
    <row r="417" spans="1:12">
      <c r="A417" s="1" t="s">
        <v>52</v>
      </c>
      <c r="B417" s="1" t="s">
        <v>37</v>
      </c>
      <c r="C417" s="1">
        <v>24.5</v>
      </c>
      <c r="D417" s="1">
        <v>7</v>
      </c>
      <c r="E417" s="1">
        <v>6.95</v>
      </c>
      <c r="F417" s="1">
        <v>146.5</v>
      </c>
      <c r="G417" s="1">
        <v>2.33</v>
      </c>
      <c r="H417" s="1">
        <v>1.35</v>
      </c>
      <c r="I417" s="1">
        <v>99.5</v>
      </c>
      <c r="J417">
        <v>185</v>
      </c>
      <c r="K417" s="1">
        <v>2019</v>
      </c>
      <c r="L417" s="6">
        <v>58.681796818235298</v>
      </c>
    </row>
    <row r="418" spans="1:12">
      <c r="A418" s="1" t="s">
        <v>52</v>
      </c>
      <c r="B418" s="1" t="s">
        <v>37</v>
      </c>
      <c r="C418" s="1">
        <v>24.5</v>
      </c>
      <c r="D418" s="1">
        <v>7.2</v>
      </c>
      <c r="E418" s="1">
        <v>7.1</v>
      </c>
      <c r="F418" s="1">
        <v>147.5</v>
      </c>
      <c r="G418" s="1">
        <v>1.62</v>
      </c>
      <c r="H418" s="1">
        <v>1.25</v>
      </c>
      <c r="I418" s="1">
        <v>95</v>
      </c>
      <c r="J418">
        <v>170</v>
      </c>
      <c r="K418" s="1">
        <v>2019</v>
      </c>
      <c r="L418" s="6">
        <v>59.705305596470602</v>
      </c>
    </row>
    <row r="419" spans="1:12">
      <c r="A419" s="1" t="s">
        <v>52</v>
      </c>
      <c r="B419" s="1" t="s">
        <v>37</v>
      </c>
      <c r="C419" s="1">
        <v>24.5</v>
      </c>
      <c r="D419" s="1">
        <v>7.25</v>
      </c>
      <c r="E419" s="1">
        <v>7.25</v>
      </c>
      <c r="F419" s="1">
        <v>135.5</v>
      </c>
      <c r="G419" s="1">
        <v>1.92</v>
      </c>
      <c r="H419" s="1">
        <v>1.36</v>
      </c>
      <c r="I419" s="1">
        <v>83</v>
      </c>
      <c r="J419">
        <v>170</v>
      </c>
      <c r="K419" s="1">
        <v>2019</v>
      </c>
      <c r="L419" s="6">
        <v>60.4001415047059</v>
      </c>
    </row>
    <row r="420" spans="1:12">
      <c r="A420" s="1" t="s">
        <v>52</v>
      </c>
      <c r="B420" s="1" t="s">
        <v>37</v>
      </c>
      <c r="C420" s="1">
        <v>25</v>
      </c>
      <c r="D420" s="1">
        <v>6.9</v>
      </c>
      <c r="E420" s="1">
        <v>7.2</v>
      </c>
      <c r="F420" s="1">
        <v>139</v>
      </c>
      <c r="G420" s="1">
        <v>1.55</v>
      </c>
      <c r="H420" s="1">
        <v>0.78500000000000003</v>
      </c>
      <c r="I420" s="1">
        <v>98.5</v>
      </c>
      <c r="J420">
        <v>175</v>
      </c>
      <c r="K420" s="1">
        <v>2019</v>
      </c>
      <c r="L420" s="6">
        <v>58.075924655294102</v>
      </c>
    </row>
    <row r="421" spans="1:12">
      <c r="A421" s="1" t="s">
        <v>52</v>
      </c>
      <c r="B421" s="1" t="s">
        <v>37</v>
      </c>
      <c r="C421" s="1">
        <v>24.25</v>
      </c>
      <c r="D421" s="1">
        <v>7</v>
      </c>
      <c r="E421" s="1">
        <v>7.3</v>
      </c>
      <c r="F421" s="1">
        <v>137</v>
      </c>
      <c r="G421" s="1">
        <v>1.59</v>
      </c>
      <c r="H421" s="1">
        <v>0.66500000000000004</v>
      </c>
      <c r="I421" s="1">
        <v>81.5</v>
      </c>
      <c r="J421">
        <v>175</v>
      </c>
      <c r="K421" s="1">
        <v>2019</v>
      </c>
      <c r="L421" s="6">
        <v>58.871249514117601</v>
      </c>
    </row>
    <row r="422" spans="1:12">
      <c r="A422" s="1" t="s">
        <v>52</v>
      </c>
      <c r="B422" s="1" t="s">
        <v>37</v>
      </c>
      <c r="C422" s="1">
        <v>25</v>
      </c>
      <c r="D422" s="1">
        <v>7.35</v>
      </c>
      <c r="E422" s="1">
        <v>7.3</v>
      </c>
      <c r="F422" s="1">
        <v>141</v>
      </c>
      <c r="G422" s="1">
        <v>1.9</v>
      </c>
      <c r="H422" s="1">
        <v>0.9</v>
      </c>
      <c r="I422" s="1">
        <v>117</v>
      </c>
      <c r="J422">
        <v>205</v>
      </c>
      <c r="K422" s="1">
        <v>2019</v>
      </c>
      <c r="L422" s="6">
        <v>61.338533994117597</v>
      </c>
    </row>
    <row r="423" spans="1:12">
      <c r="A423" s="1" t="s">
        <v>52</v>
      </c>
      <c r="B423" s="1" t="s">
        <v>37</v>
      </c>
      <c r="C423" s="1">
        <v>24</v>
      </c>
      <c r="D423" s="1">
        <v>7.5</v>
      </c>
      <c r="E423" s="1">
        <v>7.35</v>
      </c>
      <c r="F423" s="1">
        <v>141.5</v>
      </c>
      <c r="G423" s="1">
        <v>1.6</v>
      </c>
      <c r="H423" s="1">
        <v>1.1200000000000001</v>
      </c>
      <c r="I423" s="1">
        <v>82</v>
      </c>
      <c r="J423">
        <v>175</v>
      </c>
      <c r="K423" s="1">
        <v>2019</v>
      </c>
      <c r="L423" s="6">
        <v>61.9710527635294</v>
      </c>
    </row>
    <row r="424" spans="1:12">
      <c r="A424" s="1" t="s">
        <v>52</v>
      </c>
      <c r="B424" s="1" t="s">
        <v>37</v>
      </c>
      <c r="C424" s="1">
        <v>24</v>
      </c>
      <c r="D424" s="1">
        <v>7.05</v>
      </c>
      <c r="E424" s="1">
        <v>7.45</v>
      </c>
      <c r="F424" s="1">
        <v>139</v>
      </c>
      <c r="G424" s="1">
        <v>1.34</v>
      </c>
      <c r="H424" s="1">
        <v>0.71499999999999997</v>
      </c>
      <c r="I424" s="1">
        <v>86.5</v>
      </c>
      <c r="J424">
        <v>165</v>
      </c>
      <c r="K424" s="1">
        <v>2019</v>
      </c>
      <c r="L424" s="6">
        <v>59.287770452352902</v>
      </c>
    </row>
    <row r="425" spans="1:12">
      <c r="A425" s="1" t="s">
        <v>52</v>
      </c>
      <c r="B425" s="1" t="s">
        <v>45</v>
      </c>
      <c r="C425" s="1">
        <v>24.3</v>
      </c>
      <c r="D425" s="1">
        <v>1.3</v>
      </c>
      <c r="E425" s="1">
        <v>8.1</v>
      </c>
      <c r="F425" s="1">
        <v>1276</v>
      </c>
      <c r="G425" s="1">
        <v>40</v>
      </c>
      <c r="H425" s="1">
        <v>0</v>
      </c>
      <c r="I425" s="1">
        <v>1750</v>
      </c>
      <c r="J425">
        <v>30000</v>
      </c>
      <c r="K425" s="1">
        <v>2019</v>
      </c>
      <c r="L425" s="6">
        <v>270.84727376470602</v>
      </c>
    </row>
    <row r="426" spans="1:12">
      <c r="A426" s="1" t="s">
        <v>52</v>
      </c>
      <c r="B426" s="1" t="s">
        <v>45</v>
      </c>
      <c r="C426" s="1">
        <v>27.65</v>
      </c>
      <c r="D426" s="1">
        <v>4</v>
      </c>
      <c r="E426" s="1">
        <v>7.9</v>
      </c>
      <c r="F426" s="1">
        <v>1320</v>
      </c>
      <c r="G426" s="1">
        <v>47</v>
      </c>
      <c r="H426" s="1">
        <v>0</v>
      </c>
      <c r="I426" s="1">
        <v>2650</v>
      </c>
      <c r="J426">
        <v>63500</v>
      </c>
      <c r="K426" s="1">
        <v>2019</v>
      </c>
      <c r="L426" s="6">
        <v>536.54893464705901</v>
      </c>
    </row>
    <row r="427" spans="1:12">
      <c r="A427" s="1" t="s">
        <v>52</v>
      </c>
      <c r="B427" s="1" t="s">
        <v>13</v>
      </c>
      <c r="C427" s="1">
        <v>28</v>
      </c>
      <c r="D427" s="1">
        <v>3.8</v>
      </c>
      <c r="E427" s="1">
        <v>7.25</v>
      </c>
      <c r="F427" s="1">
        <v>709.5</v>
      </c>
      <c r="G427" s="1">
        <v>10.9</v>
      </c>
      <c r="H427" s="1">
        <v>1.5</v>
      </c>
      <c r="I427" s="1">
        <v>1550</v>
      </c>
      <c r="J427">
        <v>55180</v>
      </c>
      <c r="K427" s="1">
        <v>2018</v>
      </c>
      <c r="L427" s="6">
        <v>452.19037316470599</v>
      </c>
    </row>
    <row r="428" spans="1:12">
      <c r="A428" s="1" t="s">
        <v>52</v>
      </c>
      <c r="B428" s="1" t="s">
        <v>13</v>
      </c>
      <c r="C428" s="1">
        <v>20</v>
      </c>
      <c r="D428" s="1">
        <v>5.2</v>
      </c>
      <c r="E428" s="1">
        <v>6.4</v>
      </c>
      <c r="F428" s="1">
        <v>158.5</v>
      </c>
      <c r="G428" s="1">
        <v>6.05</v>
      </c>
      <c r="H428" s="1">
        <v>1.1000000000000001</v>
      </c>
      <c r="I428" s="1">
        <v>1751</v>
      </c>
      <c r="J428">
        <v>12180</v>
      </c>
      <c r="K428" s="1">
        <v>2018</v>
      </c>
      <c r="L428" s="6">
        <v>137.11498201470599</v>
      </c>
    </row>
    <row r="429" spans="1:12">
      <c r="A429" s="1" t="s">
        <v>52</v>
      </c>
      <c r="B429" s="1" t="s">
        <v>13</v>
      </c>
      <c r="C429" s="1">
        <v>25</v>
      </c>
      <c r="D429" s="1">
        <v>5.75</v>
      </c>
      <c r="E429" s="1">
        <v>7.35</v>
      </c>
      <c r="F429" s="1">
        <v>29</v>
      </c>
      <c r="G429" s="1">
        <v>2.2000000000000002</v>
      </c>
      <c r="H429" s="1">
        <v>1.55</v>
      </c>
      <c r="I429" s="1">
        <v>181</v>
      </c>
      <c r="J429">
        <v>515</v>
      </c>
      <c r="K429" s="1">
        <v>2018</v>
      </c>
      <c r="L429" s="6">
        <v>53.936624123529398</v>
      </c>
    </row>
    <row r="430" spans="1:12">
      <c r="A430" s="1" t="s">
        <v>52</v>
      </c>
      <c r="B430" s="1" t="s">
        <v>13</v>
      </c>
      <c r="C430" s="1">
        <v>27</v>
      </c>
      <c r="D430" s="1">
        <v>6.5</v>
      </c>
      <c r="E430" s="1">
        <v>7.1</v>
      </c>
      <c r="F430" s="1">
        <v>31</v>
      </c>
      <c r="G430" s="1">
        <v>2.25</v>
      </c>
      <c r="H430" s="1">
        <v>0.6</v>
      </c>
      <c r="I430" s="1">
        <v>366</v>
      </c>
      <c r="J430">
        <v>900</v>
      </c>
      <c r="K430" s="1">
        <v>2018</v>
      </c>
      <c r="L430" s="6">
        <v>60.655492126470598</v>
      </c>
    </row>
    <row r="431" spans="1:12">
      <c r="A431" s="1" t="s">
        <v>52</v>
      </c>
      <c r="B431" s="1" t="s">
        <v>13</v>
      </c>
      <c r="C431" s="1">
        <v>26</v>
      </c>
      <c r="D431" s="1">
        <v>6.55</v>
      </c>
      <c r="E431" s="1">
        <v>7.05</v>
      </c>
      <c r="F431" s="1">
        <v>70</v>
      </c>
      <c r="G431" s="1">
        <v>3.65</v>
      </c>
      <c r="H431" s="1">
        <v>0.95</v>
      </c>
      <c r="I431" s="1">
        <v>456</v>
      </c>
      <c r="J431">
        <v>1580</v>
      </c>
      <c r="K431" s="1">
        <v>2018</v>
      </c>
      <c r="L431" s="6">
        <v>66.7517826970588</v>
      </c>
    </row>
    <row r="432" spans="1:12">
      <c r="A432" s="1" t="s">
        <v>52</v>
      </c>
      <c r="B432" s="1" t="s">
        <v>13</v>
      </c>
      <c r="C432" s="1">
        <v>26.5</v>
      </c>
      <c r="D432" s="1">
        <v>7.6</v>
      </c>
      <c r="E432" s="1">
        <v>8</v>
      </c>
      <c r="F432" s="1">
        <v>248.5</v>
      </c>
      <c r="G432" s="1">
        <v>10.45</v>
      </c>
      <c r="H432" s="1">
        <v>0.9</v>
      </c>
      <c r="I432" s="1">
        <v>456</v>
      </c>
      <c r="J432">
        <v>456</v>
      </c>
      <c r="K432" s="1">
        <v>2018</v>
      </c>
      <c r="L432" s="6">
        <v>70.807108955882399</v>
      </c>
    </row>
    <row r="433" spans="1:12">
      <c r="A433" s="1" t="s">
        <v>52</v>
      </c>
      <c r="B433" s="1" t="s">
        <v>13</v>
      </c>
      <c r="C433" s="1">
        <v>26</v>
      </c>
      <c r="D433" s="1">
        <v>8</v>
      </c>
      <c r="E433" s="1">
        <v>7.75</v>
      </c>
      <c r="F433" s="1">
        <v>73.5</v>
      </c>
      <c r="G433" s="1">
        <v>7.7</v>
      </c>
      <c r="H433" s="1">
        <v>1.6</v>
      </c>
      <c r="I433" s="1">
        <v>1401</v>
      </c>
      <c r="J433">
        <v>10501</v>
      </c>
      <c r="K433" s="1">
        <v>2018</v>
      </c>
      <c r="L433" s="6">
        <v>144.41735345882401</v>
      </c>
    </row>
    <row r="434" spans="1:12">
      <c r="A434" s="1" t="s">
        <v>52</v>
      </c>
      <c r="B434" s="1" t="s">
        <v>13</v>
      </c>
      <c r="C434" s="1">
        <v>26</v>
      </c>
      <c r="D434" s="1">
        <v>7.55</v>
      </c>
      <c r="E434" s="1">
        <v>7.6</v>
      </c>
      <c r="F434" s="1">
        <v>130.5</v>
      </c>
      <c r="G434" s="1">
        <v>5.6</v>
      </c>
      <c r="H434" s="1">
        <v>0.8</v>
      </c>
      <c r="I434" s="1">
        <v>366</v>
      </c>
      <c r="J434">
        <v>701</v>
      </c>
      <c r="K434" s="1">
        <v>2018</v>
      </c>
      <c r="L434" s="6">
        <v>68.536140170588197</v>
      </c>
    </row>
    <row r="435" spans="1:12">
      <c r="A435" s="1" t="s">
        <v>52</v>
      </c>
      <c r="B435" s="1" t="s">
        <v>13</v>
      </c>
      <c r="C435" s="1">
        <v>28</v>
      </c>
      <c r="D435" s="1">
        <v>6.4</v>
      </c>
      <c r="E435" s="1">
        <v>7.1</v>
      </c>
      <c r="F435" s="1">
        <v>85</v>
      </c>
      <c r="G435" s="1">
        <v>6.8</v>
      </c>
      <c r="H435" s="1">
        <v>1</v>
      </c>
      <c r="I435" s="1">
        <v>456</v>
      </c>
      <c r="J435">
        <v>701</v>
      </c>
      <c r="K435" s="1">
        <v>2018</v>
      </c>
      <c r="L435" s="6">
        <v>61.123196976470602</v>
      </c>
    </row>
    <row r="436" spans="1:12">
      <c r="A436" s="1" t="s">
        <v>52</v>
      </c>
      <c r="B436" s="1" t="s">
        <v>13</v>
      </c>
      <c r="C436" s="1">
        <v>29</v>
      </c>
      <c r="D436" s="1">
        <v>5.9</v>
      </c>
      <c r="E436" s="1">
        <v>6.7</v>
      </c>
      <c r="F436" s="1">
        <v>69.5</v>
      </c>
      <c r="G436" s="1">
        <v>3.9</v>
      </c>
      <c r="H436" s="1">
        <v>0.7</v>
      </c>
      <c r="I436" s="1">
        <v>1001</v>
      </c>
      <c r="J436">
        <v>6001</v>
      </c>
      <c r="K436" s="1">
        <v>2018</v>
      </c>
      <c r="L436" s="6">
        <v>94.855331741176499</v>
      </c>
    </row>
    <row r="437" spans="1:12">
      <c r="A437" s="1" t="s">
        <v>52</v>
      </c>
      <c r="B437" s="1" t="s">
        <v>13</v>
      </c>
      <c r="C437" s="1">
        <v>26.5</v>
      </c>
      <c r="D437" s="1">
        <v>9.5500000000000007</v>
      </c>
      <c r="E437" s="1">
        <v>8.5</v>
      </c>
      <c r="F437" s="1">
        <v>165</v>
      </c>
      <c r="G437" s="1">
        <v>15.7</v>
      </c>
      <c r="H437" s="1">
        <v>1.1000000000000001</v>
      </c>
      <c r="I437" s="1">
        <v>1751</v>
      </c>
      <c r="J437">
        <v>120001</v>
      </c>
      <c r="K437" s="1">
        <v>2018</v>
      </c>
      <c r="L437" s="6">
        <v>965.33739890000004</v>
      </c>
    </row>
    <row r="438" spans="1:12">
      <c r="A438" s="1" t="s">
        <v>52</v>
      </c>
      <c r="B438" s="1" t="s">
        <v>13</v>
      </c>
      <c r="C438" s="1">
        <v>26</v>
      </c>
      <c r="D438" s="1">
        <v>7.75</v>
      </c>
      <c r="E438" s="1">
        <v>7.2</v>
      </c>
      <c r="F438" s="1">
        <v>361.5</v>
      </c>
      <c r="G438" s="1">
        <v>9.4</v>
      </c>
      <c r="H438" s="1">
        <v>1.3</v>
      </c>
      <c r="I438" s="1">
        <v>10501</v>
      </c>
      <c r="J438">
        <v>10501</v>
      </c>
      <c r="K438" s="1">
        <v>2018</v>
      </c>
      <c r="L438" s="6">
        <v>144.05439573529401</v>
      </c>
    </row>
    <row r="439" spans="1:12">
      <c r="A439" s="1" t="s">
        <v>52</v>
      </c>
      <c r="B439" s="1" t="s">
        <v>13</v>
      </c>
      <c r="C439" s="1">
        <v>28.5</v>
      </c>
      <c r="D439" s="1">
        <v>8.4499999999999993</v>
      </c>
      <c r="E439" s="1">
        <v>7.9</v>
      </c>
      <c r="F439" s="1">
        <v>225</v>
      </c>
      <c r="G439" s="1">
        <v>8.6999999999999993</v>
      </c>
      <c r="H439" s="1">
        <v>0.9</v>
      </c>
      <c r="I439" s="1">
        <v>456</v>
      </c>
      <c r="J439">
        <v>2101</v>
      </c>
      <c r="K439" s="1">
        <v>2018</v>
      </c>
      <c r="L439" s="6">
        <v>86.741593147058794</v>
      </c>
    </row>
    <row r="440" spans="1:12">
      <c r="A440" s="1" t="s">
        <v>52</v>
      </c>
      <c r="B440" s="1" t="s">
        <v>13</v>
      </c>
      <c r="C440" s="1">
        <v>27</v>
      </c>
      <c r="D440" s="1">
        <v>7.85</v>
      </c>
      <c r="E440" s="1">
        <v>7.75</v>
      </c>
      <c r="F440" s="1">
        <v>210</v>
      </c>
      <c r="G440" s="1">
        <v>8.9499999999999993</v>
      </c>
      <c r="H440" s="1">
        <v>1.1000000000000001</v>
      </c>
      <c r="I440" s="1">
        <v>751</v>
      </c>
      <c r="J440">
        <v>2151</v>
      </c>
      <c r="K440" s="1">
        <v>2018</v>
      </c>
      <c r="L440" s="6">
        <v>83.331836708823502</v>
      </c>
    </row>
    <row r="441" spans="1:12">
      <c r="A441" s="1" t="s">
        <v>52</v>
      </c>
      <c r="B441" s="1" t="s">
        <v>13</v>
      </c>
      <c r="C441" s="1">
        <v>28</v>
      </c>
      <c r="D441" s="1">
        <v>7.6</v>
      </c>
      <c r="E441" s="1">
        <v>6.7</v>
      </c>
      <c r="F441" s="1">
        <v>30</v>
      </c>
      <c r="G441" s="1">
        <v>2.95</v>
      </c>
      <c r="H441" s="1">
        <v>0.8</v>
      </c>
      <c r="I441" s="1">
        <v>456</v>
      </c>
      <c r="J441">
        <v>1151</v>
      </c>
      <c r="K441" s="1">
        <v>2018</v>
      </c>
      <c r="L441" s="6">
        <v>68.5153469911765</v>
      </c>
    </row>
    <row r="442" spans="1:12">
      <c r="A442" s="1" t="s">
        <v>52</v>
      </c>
      <c r="B442" s="1" t="s">
        <v>13</v>
      </c>
      <c r="C442" s="1">
        <v>29</v>
      </c>
      <c r="D442" s="1">
        <v>5</v>
      </c>
      <c r="E442" s="1">
        <v>7.6</v>
      </c>
      <c r="F442" s="1">
        <v>54</v>
      </c>
      <c r="G442" s="1">
        <v>4.25</v>
      </c>
      <c r="H442" s="1">
        <v>0.75</v>
      </c>
      <c r="I442" s="1">
        <v>751</v>
      </c>
      <c r="J442">
        <v>3900</v>
      </c>
      <c r="K442" s="1">
        <v>2018</v>
      </c>
      <c r="L442" s="6">
        <v>76.0248527205882</v>
      </c>
    </row>
    <row r="443" spans="1:12">
      <c r="A443" s="1" t="s">
        <v>52</v>
      </c>
      <c r="B443" s="1" t="s">
        <v>13</v>
      </c>
      <c r="C443" s="1">
        <v>30</v>
      </c>
      <c r="D443" s="1">
        <v>5.2</v>
      </c>
      <c r="E443" s="1">
        <v>7.2</v>
      </c>
      <c r="F443" s="1">
        <v>61</v>
      </c>
      <c r="G443" s="1">
        <v>1.95</v>
      </c>
      <c r="H443" s="1">
        <v>0.6</v>
      </c>
      <c r="I443" s="1">
        <v>1051</v>
      </c>
      <c r="J443">
        <v>1951</v>
      </c>
      <c r="K443" s="1">
        <v>2018</v>
      </c>
      <c r="L443" s="6">
        <v>60.939811885294098</v>
      </c>
    </row>
    <row r="444" spans="1:12">
      <c r="A444" s="1" t="s">
        <v>52</v>
      </c>
      <c r="B444" s="1" t="s">
        <v>13</v>
      </c>
      <c r="C444" s="1">
        <v>29</v>
      </c>
      <c r="D444" s="1">
        <v>4.0999999999999996</v>
      </c>
      <c r="E444" s="1">
        <v>7.2</v>
      </c>
      <c r="F444" s="1">
        <v>47</v>
      </c>
      <c r="G444" s="1">
        <v>1.85</v>
      </c>
      <c r="H444" s="1">
        <v>0.6</v>
      </c>
      <c r="I444" s="1">
        <v>751</v>
      </c>
      <c r="J444">
        <v>14865</v>
      </c>
      <c r="K444" s="1">
        <v>2018</v>
      </c>
      <c r="L444" s="6">
        <v>149.39195478529399</v>
      </c>
    </row>
    <row r="445" spans="1:12">
      <c r="A445" s="1" t="s">
        <v>52</v>
      </c>
      <c r="B445" s="1" t="s">
        <v>13</v>
      </c>
      <c r="C445" s="1">
        <v>29</v>
      </c>
      <c r="D445" s="1">
        <v>5.9</v>
      </c>
      <c r="E445" s="1">
        <v>7.25</v>
      </c>
      <c r="F445" s="1">
        <v>64.5</v>
      </c>
      <c r="G445" s="1">
        <v>2.6</v>
      </c>
      <c r="H445" s="1">
        <v>0.65</v>
      </c>
      <c r="I445" s="1">
        <v>751</v>
      </c>
      <c r="J445">
        <v>2130</v>
      </c>
      <c r="K445" s="1">
        <v>2018</v>
      </c>
      <c r="L445" s="6">
        <v>66.820003164705895</v>
      </c>
    </row>
    <row r="446" spans="1:12">
      <c r="A446" s="1" t="s">
        <v>52</v>
      </c>
      <c r="B446" s="1" t="s">
        <v>13</v>
      </c>
      <c r="C446" s="1">
        <v>22.5</v>
      </c>
      <c r="D446" s="1">
        <v>4.3499999999999996</v>
      </c>
      <c r="E446" s="1">
        <v>7</v>
      </c>
      <c r="F446" s="1">
        <v>115</v>
      </c>
      <c r="G446" s="1">
        <v>3.65</v>
      </c>
      <c r="H446" s="1">
        <v>2.35</v>
      </c>
      <c r="I446" s="1">
        <v>366</v>
      </c>
      <c r="J446">
        <v>1001</v>
      </c>
      <c r="K446" s="1">
        <v>2018</v>
      </c>
      <c r="L446" s="6">
        <v>49.737458967647001</v>
      </c>
    </row>
    <row r="447" spans="1:12">
      <c r="A447" s="1" t="s">
        <v>52</v>
      </c>
      <c r="B447" s="1" t="s">
        <v>13</v>
      </c>
      <c r="C447" s="1">
        <v>25.5</v>
      </c>
      <c r="D447" s="1">
        <v>5.9</v>
      </c>
      <c r="E447" s="1">
        <v>7.05</v>
      </c>
      <c r="F447" s="1">
        <v>25.5</v>
      </c>
      <c r="G447" s="1">
        <v>2.7</v>
      </c>
      <c r="H447" s="1">
        <v>0.6</v>
      </c>
      <c r="I447" s="1">
        <v>181</v>
      </c>
      <c r="J447">
        <v>730</v>
      </c>
      <c r="K447" s="1">
        <v>2018</v>
      </c>
      <c r="L447" s="6">
        <v>55.963261047058801</v>
      </c>
    </row>
    <row r="448" spans="1:12">
      <c r="A448" s="1" t="s">
        <v>52</v>
      </c>
      <c r="B448" s="1" t="s">
        <v>13</v>
      </c>
      <c r="C448" s="1">
        <v>27</v>
      </c>
      <c r="D448" s="1">
        <v>6.8</v>
      </c>
      <c r="E448" s="1">
        <v>7.15</v>
      </c>
      <c r="F448" s="1">
        <v>28.5</v>
      </c>
      <c r="G448" s="1">
        <v>2.6</v>
      </c>
      <c r="H448" s="1">
        <v>1.1000000000000001</v>
      </c>
      <c r="I448" s="1">
        <v>456</v>
      </c>
      <c r="J448">
        <v>880</v>
      </c>
      <c r="K448" s="1">
        <v>2018</v>
      </c>
      <c r="L448" s="6">
        <v>62.565571005882298</v>
      </c>
    </row>
    <row r="449" spans="1:12">
      <c r="A449" s="1" t="s">
        <v>52</v>
      </c>
      <c r="B449" s="1" t="s">
        <v>13</v>
      </c>
      <c r="C449" s="1">
        <v>26</v>
      </c>
      <c r="D449" s="1">
        <v>7.5</v>
      </c>
      <c r="E449" s="1">
        <v>6.85</v>
      </c>
      <c r="F449" s="1">
        <v>33</v>
      </c>
      <c r="G449" s="1">
        <v>1.8</v>
      </c>
      <c r="H449" s="1">
        <v>0.75</v>
      </c>
      <c r="I449" s="1">
        <v>1001</v>
      </c>
      <c r="J449">
        <v>10501</v>
      </c>
      <c r="K449" s="1">
        <v>2018</v>
      </c>
      <c r="L449" s="6">
        <v>136.49561982941199</v>
      </c>
    </row>
    <row r="450" spans="1:12">
      <c r="A450" s="1" t="s">
        <v>52</v>
      </c>
      <c r="B450" s="1" t="s">
        <v>13</v>
      </c>
      <c r="C450" s="1">
        <v>26</v>
      </c>
      <c r="D450" s="1">
        <v>6.7</v>
      </c>
      <c r="E450" s="1">
        <v>6.9</v>
      </c>
      <c r="F450" s="1">
        <v>72.5</v>
      </c>
      <c r="G450" s="1">
        <v>2.8</v>
      </c>
      <c r="H450" s="1">
        <v>1.1000000000000001</v>
      </c>
      <c r="I450" s="1">
        <v>361</v>
      </c>
      <c r="J450">
        <v>930</v>
      </c>
      <c r="K450" s="1">
        <v>2018</v>
      </c>
      <c r="L450" s="6">
        <v>62.149419558823503</v>
      </c>
    </row>
    <row r="451" spans="1:12">
      <c r="A451" s="1" t="s">
        <v>52</v>
      </c>
      <c r="B451" s="1" t="s">
        <v>13</v>
      </c>
      <c r="C451" s="1">
        <v>23</v>
      </c>
      <c r="D451" s="1">
        <v>4.0999999999999996</v>
      </c>
      <c r="E451" s="1">
        <v>7</v>
      </c>
      <c r="F451" s="1">
        <v>135</v>
      </c>
      <c r="G451" s="1">
        <v>3.35</v>
      </c>
      <c r="H451" s="1">
        <v>1</v>
      </c>
      <c r="I451" s="1">
        <v>751</v>
      </c>
      <c r="J451">
        <v>1001</v>
      </c>
      <c r="K451" s="1">
        <v>2018</v>
      </c>
      <c r="L451" s="6">
        <v>48.136825967646999</v>
      </c>
    </row>
    <row r="452" spans="1:12">
      <c r="A452" s="1" t="s">
        <v>52</v>
      </c>
      <c r="B452" s="1" t="s">
        <v>13</v>
      </c>
      <c r="C452" s="1">
        <v>27.5</v>
      </c>
      <c r="D452" s="1">
        <v>5.8</v>
      </c>
      <c r="E452" s="1">
        <v>7.85</v>
      </c>
      <c r="F452" s="1">
        <v>333</v>
      </c>
      <c r="G452" s="1">
        <v>13.15</v>
      </c>
      <c r="H452" s="1">
        <v>2</v>
      </c>
      <c r="I452" s="1">
        <v>120180</v>
      </c>
      <c r="J452">
        <v>120365</v>
      </c>
      <c r="K452" s="1">
        <v>2018</v>
      </c>
      <c r="L452" s="6">
        <v>944.23706576764698</v>
      </c>
    </row>
    <row r="453" spans="1:12">
      <c r="A453" s="1" t="s">
        <v>52</v>
      </c>
      <c r="B453" s="1" t="s">
        <v>13</v>
      </c>
      <c r="C453" s="1">
        <v>26</v>
      </c>
      <c r="D453" s="1">
        <v>4.5</v>
      </c>
      <c r="E453" s="1">
        <v>7.05</v>
      </c>
      <c r="F453" s="1">
        <v>34.5</v>
      </c>
      <c r="G453" s="1">
        <v>2.0499999999999998</v>
      </c>
      <c r="H453" s="1">
        <v>0.7</v>
      </c>
      <c r="I453" s="1">
        <v>755</v>
      </c>
      <c r="J453">
        <v>1505</v>
      </c>
      <c r="K453" s="1">
        <v>2018</v>
      </c>
      <c r="L453" s="6">
        <v>53.154743097058798</v>
      </c>
    </row>
    <row r="454" spans="1:12">
      <c r="A454" s="1" t="s">
        <v>52</v>
      </c>
      <c r="B454" s="1" t="s">
        <v>14</v>
      </c>
      <c r="C454" s="1">
        <v>28</v>
      </c>
      <c r="D454" s="1">
        <v>8</v>
      </c>
      <c r="E454" s="1">
        <v>7.8</v>
      </c>
      <c r="F454" s="1">
        <v>779</v>
      </c>
      <c r="G454" s="1">
        <v>2.7</v>
      </c>
      <c r="H454" s="1">
        <v>1.2</v>
      </c>
      <c r="I454" s="1">
        <v>11550</v>
      </c>
      <c r="J454">
        <v>16800</v>
      </c>
      <c r="K454" s="1">
        <v>2018</v>
      </c>
      <c r="L454" s="6">
        <v>191.86474768823501</v>
      </c>
    </row>
    <row r="455" spans="1:12">
      <c r="A455" s="1" t="s">
        <v>52</v>
      </c>
      <c r="B455" s="1" t="s">
        <v>14</v>
      </c>
      <c r="C455" s="1">
        <v>27.5</v>
      </c>
      <c r="D455" s="1">
        <v>8.3000000000000007</v>
      </c>
      <c r="E455" s="1">
        <v>7.6</v>
      </c>
      <c r="F455" s="1">
        <v>666.5</v>
      </c>
      <c r="G455" s="1">
        <v>2.5499999999999998</v>
      </c>
      <c r="H455" s="1">
        <v>1.1000000000000001</v>
      </c>
      <c r="I455" s="1">
        <v>6350</v>
      </c>
      <c r="J455">
        <v>12650</v>
      </c>
      <c r="K455" s="1">
        <v>2018</v>
      </c>
      <c r="L455" s="6">
        <v>162.04821422058799</v>
      </c>
    </row>
    <row r="456" spans="1:12">
      <c r="A456" s="1" t="s">
        <v>52</v>
      </c>
      <c r="B456" s="1" t="s">
        <v>43</v>
      </c>
      <c r="C456" s="1">
        <v>20</v>
      </c>
      <c r="D456" s="1">
        <v>3.95</v>
      </c>
      <c r="E456" s="1">
        <v>7.5</v>
      </c>
      <c r="F456" s="1">
        <v>465.65</v>
      </c>
      <c r="G456" s="1">
        <v>10.4</v>
      </c>
      <c r="H456" s="1">
        <v>0</v>
      </c>
      <c r="I456" s="1">
        <v>724.45</v>
      </c>
      <c r="J456">
        <v>5884.85</v>
      </c>
      <c r="K456" s="1">
        <v>2018</v>
      </c>
      <c r="L456" s="6">
        <v>89.240441361764695</v>
      </c>
    </row>
    <row r="457" spans="1:12">
      <c r="A457" s="1" t="s">
        <v>52</v>
      </c>
      <c r="B457" s="1" t="s">
        <v>18</v>
      </c>
      <c r="C457" s="1">
        <v>30.5</v>
      </c>
      <c r="D457" s="1">
        <v>6.55</v>
      </c>
      <c r="E457" s="1">
        <v>7.75</v>
      </c>
      <c r="F457" s="1">
        <v>1466.5</v>
      </c>
      <c r="G457" s="1">
        <v>1.7</v>
      </c>
      <c r="H457" s="1">
        <v>0.15</v>
      </c>
      <c r="I457" s="1">
        <v>46.5</v>
      </c>
      <c r="J457">
        <v>152.5</v>
      </c>
      <c r="K457" s="1">
        <v>2018</v>
      </c>
      <c r="L457" s="6">
        <v>63.520284558823498</v>
      </c>
    </row>
    <row r="458" spans="1:12">
      <c r="A458" s="1" t="s">
        <v>52</v>
      </c>
      <c r="B458" s="1" t="s">
        <v>18</v>
      </c>
      <c r="C458" s="1">
        <v>27</v>
      </c>
      <c r="D458" s="1">
        <v>6.75</v>
      </c>
      <c r="E458" s="1">
        <v>7.8</v>
      </c>
      <c r="F458" s="1">
        <v>460</v>
      </c>
      <c r="G458" s="1">
        <v>1.6</v>
      </c>
      <c r="H458" s="1">
        <v>0.1</v>
      </c>
      <c r="I458" s="1">
        <v>25</v>
      </c>
      <c r="J458">
        <v>185.5</v>
      </c>
      <c r="K458" s="1">
        <v>2018</v>
      </c>
      <c r="L458" s="6">
        <v>60.051789388235299</v>
      </c>
    </row>
    <row r="459" spans="1:12">
      <c r="A459" s="1" t="s">
        <v>52</v>
      </c>
      <c r="B459" s="1" t="s">
        <v>22</v>
      </c>
      <c r="C459" s="1">
        <v>22.5</v>
      </c>
      <c r="D459" s="1">
        <v>7.45</v>
      </c>
      <c r="E459" s="1">
        <v>7.25</v>
      </c>
      <c r="F459" s="1">
        <v>315</v>
      </c>
      <c r="G459" s="1">
        <v>2.6</v>
      </c>
      <c r="H459" s="1">
        <v>4.0999999999999996</v>
      </c>
      <c r="I459" s="1">
        <v>724.45</v>
      </c>
      <c r="J459">
        <v>5884.85</v>
      </c>
      <c r="K459" s="1">
        <v>2018</v>
      </c>
      <c r="L459" s="6">
        <v>105.014910564706</v>
      </c>
    </row>
    <row r="460" spans="1:12">
      <c r="A460" s="1" t="s">
        <v>52</v>
      </c>
      <c r="B460" s="1" t="s">
        <v>24</v>
      </c>
      <c r="C460" s="1">
        <v>29.5</v>
      </c>
      <c r="D460" s="1">
        <v>6.5</v>
      </c>
      <c r="E460" s="1">
        <v>7.4</v>
      </c>
      <c r="F460" s="1">
        <v>96.5</v>
      </c>
      <c r="G460" s="1">
        <v>1.1499999999999999</v>
      </c>
      <c r="H460" s="1">
        <v>0.5</v>
      </c>
      <c r="I460" s="1">
        <v>551</v>
      </c>
      <c r="J460">
        <v>1401</v>
      </c>
      <c r="K460" s="1">
        <v>2018</v>
      </c>
      <c r="L460" s="6">
        <v>64.729853502941197</v>
      </c>
    </row>
    <row r="461" spans="1:12">
      <c r="A461" s="1" t="s">
        <v>52</v>
      </c>
      <c r="B461" s="1" t="s">
        <v>55</v>
      </c>
      <c r="C461" s="1">
        <v>29.6</v>
      </c>
      <c r="D461" s="1">
        <v>6.05</v>
      </c>
      <c r="E461" s="1">
        <v>7.5</v>
      </c>
      <c r="F461" s="1">
        <v>643.5</v>
      </c>
      <c r="G461" s="1">
        <v>10.4</v>
      </c>
      <c r="H461" s="1">
        <v>0</v>
      </c>
      <c r="I461" s="1">
        <v>724.45</v>
      </c>
      <c r="J461">
        <v>5884.85</v>
      </c>
      <c r="K461" s="1">
        <v>2018</v>
      </c>
      <c r="L461" s="6">
        <v>102.478581311765</v>
      </c>
    </row>
    <row r="462" spans="1:12">
      <c r="A462" s="1" t="s">
        <v>52</v>
      </c>
      <c r="B462" s="1" t="s">
        <v>50</v>
      </c>
      <c r="C462" s="1">
        <v>22</v>
      </c>
      <c r="D462" s="1">
        <v>6.55</v>
      </c>
      <c r="E462" s="1">
        <v>7.95</v>
      </c>
      <c r="F462" s="1">
        <v>630</v>
      </c>
      <c r="G462" s="1">
        <v>4.2</v>
      </c>
      <c r="H462" s="1">
        <v>1.9</v>
      </c>
      <c r="I462" s="1">
        <v>1703</v>
      </c>
      <c r="J462">
        <v>17535</v>
      </c>
      <c r="K462" s="1">
        <v>2018</v>
      </c>
      <c r="L462" s="6">
        <v>189.08804417647099</v>
      </c>
    </row>
    <row r="463" spans="1:12">
      <c r="A463" s="1" t="s">
        <v>52</v>
      </c>
      <c r="B463" s="1" t="s">
        <v>50</v>
      </c>
      <c r="C463" s="1">
        <v>24.5</v>
      </c>
      <c r="D463" s="1">
        <v>7</v>
      </c>
      <c r="E463" s="1">
        <v>7.65</v>
      </c>
      <c r="F463" s="1">
        <v>244</v>
      </c>
      <c r="G463" s="1">
        <v>2.2000000000000002</v>
      </c>
      <c r="H463" s="1">
        <v>0.5</v>
      </c>
      <c r="I463" s="1">
        <v>12.5</v>
      </c>
      <c r="J463">
        <v>58</v>
      </c>
      <c r="K463" s="1">
        <v>2018</v>
      </c>
      <c r="L463" s="6">
        <v>59.537899199999998</v>
      </c>
    </row>
    <row r="464" spans="1:12">
      <c r="A464" s="1" t="s">
        <v>52</v>
      </c>
      <c r="B464" s="1" t="s">
        <v>50</v>
      </c>
      <c r="C464" s="1">
        <v>20.350000000000001</v>
      </c>
      <c r="D464" s="1">
        <v>6.9</v>
      </c>
      <c r="E464" s="1">
        <v>7.85</v>
      </c>
      <c r="F464" s="1">
        <v>596</v>
      </c>
      <c r="G464" s="1">
        <v>4.2</v>
      </c>
      <c r="H464" s="1">
        <v>4.75</v>
      </c>
      <c r="I464" s="1">
        <v>216</v>
      </c>
      <c r="J464">
        <v>820.5</v>
      </c>
      <c r="K464" s="1">
        <v>2018</v>
      </c>
      <c r="L464" s="6">
        <v>67.927457817647095</v>
      </c>
    </row>
    <row r="465" spans="1:12">
      <c r="A465" s="1" t="s">
        <v>52</v>
      </c>
      <c r="B465" s="1" t="s">
        <v>50</v>
      </c>
      <c r="C465" s="1">
        <v>20</v>
      </c>
      <c r="D465" s="1">
        <v>5.2</v>
      </c>
      <c r="E465" s="1">
        <v>7.95</v>
      </c>
      <c r="F465" s="1">
        <v>914</v>
      </c>
      <c r="G465" s="1">
        <v>10.9</v>
      </c>
      <c r="H465" s="1">
        <v>3.2</v>
      </c>
      <c r="I465" s="1">
        <v>801</v>
      </c>
      <c r="J465">
        <v>5884.85</v>
      </c>
      <c r="K465" s="1">
        <v>2018</v>
      </c>
      <c r="L465" s="6">
        <v>100.151499476471</v>
      </c>
    </row>
    <row r="466" spans="1:12">
      <c r="A466" s="1" t="s">
        <v>52</v>
      </c>
      <c r="B466" s="1" t="s">
        <v>50</v>
      </c>
      <c r="C466" s="1">
        <v>26</v>
      </c>
      <c r="D466" s="1">
        <v>6.45</v>
      </c>
      <c r="E466" s="1">
        <v>7.7</v>
      </c>
      <c r="F466" s="1">
        <v>591.5</v>
      </c>
      <c r="G466" s="1">
        <v>2.8</v>
      </c>
      <c r="H466" s="1">
        <v>2.2999999999999998</v>
      </c>
      <c r="I466" s="1">
        <v>66</v>
      </c>
      <c r="J466">
        <v>5354.85</v>
      </c>
      <c r="K466" s="1">
        <v>2018</v>
      </c>
      <c r="L466" s="6">
        <v>97.491608429411798</v>
      </c>
    </row>
    <row r="467" spans="1:12">
      <c r="A467" s="1" t="s">
        <v>52</v>
      </c>
      <c r="B467" s="1" t="s">
        <v>50</v>
      </c>
      <c r="C467" s="1">
        <v>24.5</v>
      </c>
      <c r="D467" s="1">
        <v>6</v>
      </c>
      <c r="E467" s="1">
        <v>7.9</v>
      </c>
      <c r="F467" s="1">
        <v>851.5</v>
      </c>
      <c r="G467" s="1">
        <v>2.15</v>
      </c>
      <c r="H467" s="1">
        <v>11.05</v>
      </c>
      <c r="I467" s="1">
        <v>2</v>
      </c>
      <c r="J467">
        <v>120</v>
      </c>
      <c r="K467" s="1">
        <v>2018</v>
      </c>
      <c r="L467" s="6">
        <v>58.192959897058799</v>
      </c>
    </row>
    <row r="468" spans="1:12">
      <c r="A468" s="1" t="s">
        <v>52</v>
      </c>
      <c r="B468" s="1" t="s">
        <v>50</v>
      </c>
      <c r="C468" s="1">
        <v>25.5</v>
      </c>
      <c r="D468" s="1">
        <v>7.55</v>
      </c>
      <c r="E468" s="1">
        <v>7.55</v>
      </c>
      <c r="F468" s="1">
        <v>465.65</v>
      </c>
      <c r="G468" s="1">
        <v>1.4</v>
      </c>
      <c r="H468" s="1">
        <v>1.05</v>
      </c>
      <c r="I468" s="1">
        <v>3</v>
      </c>
      <c r="J468">
        <v>22</v>
      </c>
      <c r="K468" s="1">
        <v>2018</v>
      </c>
      <c r="L468" s="6">
        <v>63.035225991176503</v>
      </c>
    </row>
    <row r="469" spans="1:12">
      <c r="A469" s="1" t="s">
        <v>52</v>
      </c>
      <c r="B469" s="1" t="s">
        <v>50</v>
      </c>
      <c r="C469" s="1">
        <v>23</v>
      </c>
      <c r="D469" s="1">
        <v>7.55</v>
      </c>
      <c r="E469" s="1">
        <v>7.35</v>
      </c>
      <c r="F469" s="1">
        <v>347.5</v>
      </c>
      <c r="G469" s="1">
        <v>1.55</v>
      </c>
      <c r="H469" s="1">
        <v>0.45</v>
      </c>
      <c r="I469" s="1">
        <v>2</v>
      </c>
      <c r="J469">
        <v>12.5</v>
      </c>
      <c r="K469" s="1">
        <v>2018</v>
      </c>
      <c r="L469" s="6">
        <v>62.016324273529399</v>
      </c>
    </row>
    <row r="470" spans="1:12">
      <c r="A470" s="1" t="s">
        <v>52</v>
      </c>
      <c r="B470" s="1" t="s">
        <v>50</v>
      </c>
      <c r="C470" s="1">
        <v>25.75</v>
      </c>
      <c r="D470" s="1">
        <v>6.45</v>
      </c>
      <c r="E470" s="1">
        <v>7.85</v>
      </c>
      <c r="F470" s="1">
        <v>540.5</v>
      </c>
      <c r="G470" s="1">
        <v>4.2</v>
      </c>
      <c r="H470" s="1">
        <v>6.7</v>
      </c>
      <c r="I470" s="1">
        <v>801</v>
      </c>
      <c r="J470">
        <v>823.5</v>
      </c>
      <c r="K470" s="1">
        <v>2018</v>
      </c>
      <c r="L470" s="6">
        <v>65.142284217647003</v>
      </c>
    </row>
    <row r="471" spans="1:12">
      <c r="A471" s="1" t="s">
        <v>52</v>
      </c>
      <c r="B471" s="1" t="s">
        <v>50</v>
      </c>
      <c r="C471" s="1">
        <v>26.5</v>
      </c>
      <c r="D471" s="1">
        <v>7.85</v>
      </c>
      <c r="E471" s="1">
        <v>7.75</v>
      </c>
      <c r="F471" s="1">
        <v>481</v>
      </c>
      <c r="G471" s="1">
        <v>3.3</v>
      </c>
      <c r="H471" s="1">
        <v>4.25</v>
      </c>
      <c r="I471" s="1">
        <v>36</v>
      </c>
      <c r="J471">
        <v>5314.85</v>
      </c>
      <c r="K471" s="1">
        <v>2018</v>
      </c>
      <c r="L471" s="6">
        <v>105.36064385882401</v>
      </c>
    </row>
    <row r="472" spans="1:12">
      <c r="A472" s="1" t="s">
        <v>52</v>
      </c>
      <c r="B472" s="1" t="s">
        <v>50</v>
      </c>
      <c r="C472" s="1">
        <v>25.5</v>
      </c>
      <c r="D472" s="1">
        <v>7.35</v>
      </c>
      <c r="E472" s="1">
        <v>8.35</v>
      </c>
      <c r="F472" s="1">
        <v>591</v>
      </c>
      <c r="G472" s="1">
        <v>1.3</v>
      </c>
      <c r="H472" s="1">
        <v>0.5</v>
      </c>
      <c r="I472" s="1">
        <v>2</v>
      </c>
      <c r="J472">
        <v>50</v>
      </c>
      <c r="K472" s="1">
        <v>2018</v>
      </c>
      <c r="L472" s="6">
        <v>64.2272607117647</v>
      </c>
    </row>
    <row r="473" spans="1:12">
      <c r="A473" s="1" t="s">
        <v>52</v>
      </c>
      <c r="B473" s="1" t="s">
        <v>50</v>
      </c>
      <c r="C473" s="1">
        <v>23</v>
      </c>
      <c r="D473" s="1">
        <v>6.6</v>
      </c>
      <c r="E473" s="1">
        <v>8.1</v>
      </c>
      <c r="F473" s="1">
        <v>611</v>
      </c>
      <c r="G473" s="1">
        <v>1.75</v>
      </c>
      <c r="H473" s="1">
        <v>0.9</v>
      </c>
      <c r="I473" s="1">
        <v>2</v>
      </c>
      <c r="J473">
        <v>109</v>
      </c>
      <c r="K473" s="1">
        <v>2018</v>
      </c>
      <c r="L473" s="6">
        <v>60.078411814705902</v>
      </c>
    </row>
    <row r="474" spans="1:12">
      <c r="A474" s="1" t="s">
        <v>52</v>
      </c>
      <c r="B474" s="1" t="s">
        <v>26</v>
      </c>
      <c r="C474" s="1">
        <v>25.05</v>
      </c>
      <c r="D474" s="1">
        <v>8.3000000000000007</v>
      </c>
      <c r="E474" s="1">
        <v>7.4</v>
      </c>
      <c r="F474" s="1">
        <v>454</v>
      </c>
      <c r="G474" s="1">
        <v>3.5</v>
      </c>
      <c r="H474" s="1">
        <v>3.5000000000000003E-2</v>
      </c>
      <c r="I474" s="1">
        <v>724.45</v>
      </c>
      <c r="J474">
        <v>55</v>
      </c>
      <c r="K474" s="1">
        <v>2018</v>
      </c>
      <c r="L474" s="6">
        <v>68.302229722941206</v>
      </c>
    </row>
    <row r="475" spans="1:12">
      <c r="A475" s="1" t="s">
        <v>52</v>
      </c>
      <c r="B475" s="1" t="s">
        <v>26</v>
      </c>
      <c r="C475" s="1">
        <v>24.4</v>
      </c>
      <c r="D475" s="1">
        <v>8.75</v>
      </c>
      <c r="E475" s="1">
        <v>7.7</v>
      </c>
      <c r="F475" s="1">
        <v>518</v>
      </c>
      <c r="G475" s="1">
        <v>3.4</v>
      </c>
      <c r="H475" s="1">
        <v>0.04</v>
      </c>
      <c r="I475" s="1">
        <v>724.45</v>
      </c>
      <c r="J475">
        <v>72.5</v>
      </c>
      <c r="K475" s="1">
        <v>2018</v>
      </c>
      <c r="L475" s="6">
        <v>71.957279209411794</v>
      </c>
    </row>
    <row r="476" spans="1:12">
      <c r="A476" s="1" t="s">
        <v>52</v>
      </c>
      <c r="B476" s="1" t="s">
        <v>26</v>
      </c>
      <c r="C476" s="1">
        <v>24.5</v>
      </c>
      <c r="D476" s="1">
        <v>6.35</v>
      </c>
      <c r="E476" s="1">
        <v>7.1</v>
      </c>
      <c r="F476" s="1">
        <v>587</v>
      </c>
      <c r="G476" s="1">
        <v>3.45</v>
      </c>
      <c r="H476" s="1">
        <v>3.5000000000000003E-2</v>
      </c>
      <c r="I476" s="1">
        <v>724.45</v>
      </c>
      <c r="J476">
        <v>165</v>
      </c>
      <c r="K476" s="1">
        <v>2018</v>
      </c>
      <c r="L476" s="6">
        <v>57.646499996470602</v>
      </c>
    </row>
    <row r="477" spans="1:12">
      <c r="A477" s="1" t="s">
        <v>52</v>
      </c>
      <c r="B477" s="1" t="s">
        <v>26</v>
      </c>
      <c r="C477" s="1">
        <v>24.6</v>
      </c>
      <c r="D477" s="1">
        <v>8.15</v>
      </c>
      <c r="E477" s="1">
        <v>7.5</v>
      </c>
      <c r="F477" s="1">
        <v>494.5</v>
      </c>
      <c r="G477" s="1">
        <v>3.75</v>
      </c>
      <c r="H477" s="1">
        <v>3.5000000000000003E-2</v>
      </c>
      <c r="I477" s="1">
        <v>724.45</v>
      </c>
      <c r="J477">
        <v>55</v>
      </c>
      <c r="K477" s="1">
        <v>2018</v>
      </c>
      <c r="L477" s="6">
        <v>67.944138031764695</v>
      </c>
    </row>
    <row r="478" spans="1:12">
      <c r="A478" s="1" t="s">
        <v>52</v>
      </c>
      <c r="B478" s="1" t="s">
        <v>26</v>
      </c>
      <c r="C478" s="1">
        <v>24.25</v>
      </c>
      <c r="D478" s="1">
        <v>5.65</v>
      </c>
      <c r="E478" s="1">
        <v>7.45</v>
      </c>
      <c r="F478" s="1">
        <v>626</v>
      </c>
      <c r="G478" s="1">
        <v>2.25</v>
      </c>
      <c r="H478" s="1">
        <v>0.03</v>
      </c>
      <c r="I478" s="1">
        <v>724.45</v>
      </c>
      <c r="J478">
        <v>85</v>
      </c>
      <c r="K478" s="1">
        <v>2018</v>
      </c>
      <c r="L478" s="6">
        <v>53.251254092352902</v>
      </c>
    </row>
    <row r="479" spans="1:12">
      <c r="A479" s="1" t="s">
        <v>52</v>
      </c>
      <c r="B479" s="1" t="s">
        <v>26</v>
      </c>
      <c r="C479" s="1">
        <v>24.85</v>
      </c>
      <c r="D479" s="1">
        <v>8.8000000000000007</v>
      </c>
      <c r="E479" s="1">
        <v>7.75</v>
      </c>
      <c r="F479" s="1">
        <v>624</v>
      </c>
      <c r="G479" s="1">
        <v>3.85</v>
      </c>
      <c r="H479" s="1">
        <v>0.04</v>
      </c>
      <c r="I479" s="1">
        <v>724.45</v>
      </c>
      <c r="J479">
        <v>129</v>
      </c>
      <c r="K479" s="1">
        <v>2018</v>
      </c>
      <c r="L479" s="6">
        <v>73.510360688823496</v>
      </c>
    </row>
    <row r="480" spans="1:12">
      <c r="A480" s="1" t="s">
        <v>52</v>
      </c>
      <c r="B480" s="1" t="s">
        <v>26</v>
      </c>
      <c r="C480" s="1">
        <v>24.5</v>
      </c>
      <c r="D480" s="1">
        <v>10.3</v>
      </c>
      <c r="E480" s="1">
        <v>7.85</v>
      </c>
      <c r="F480" s="1">
        <v>268</v>
      </c>
      <c r="G480" s="1">
        <v>4.75</v>
      </c>
      <c r="H480" s="1">
        <v>3.5000000000000003E-2</v>
      </c>
      <c r="I480" s="1">
        <v>724.45</v>
      </c>
      <c r="J480">
        <v>47.5</v>
      </c>
      <c r="K480" s="1">
        <v>2018</v>
      </c>
      <c r="L480" s="6">
        <v>80.641153237647003</v>
      </c>
    </row>
    <row r="481" spans="1:12">
      <c r="A481" s="1" t="s">
        <v>52</v>
      </c>
      <c r="B481" s="1" t="s">
        <v>26</v>
      </c>
      <c r="C481" s="1">
        <v>24.5</v>
      </c>
      <c r="D481" s="1">
        <v>9.85</v>
      </c>
      <c r="E481" s="1">
        <v>7.65</v>
      </c>
      <c r="F481" s="1">
        <v>260.5</v>
      </c>
      <c r="G481" s="1">
        <v>3.85</v>
      </c>
      <c r="H481" s="1">
        <v>3.5000000000000003E-2</v>
      </c>
      <c r="I481" s="1">
        <v>724.45</v>
      </c>
      <c r="J481">
        <v>27.5</v>
      </c>
      <c r="K481" s="1">
        <v>2018</v>
      </c>
      <c r="L481" s="6">
        <v>76.958299719999999</v>
      </c>
    </row>
    <row r="482" spans="1:12">
      <c r="A482" s="1" t="s">
        <v>52</v>
      </c>
      <c r="B482" s="1" t="s">
        <v>26</v>
      </c>
      <c r="C482" s="1">
        <v>25</v>
      </c>
      <c r="D482" s="1">
        <v>6.95</v>
      </c>
      <c r="E482" s="1">
        <v>7.35</v>
      </c>
      <c r="F482" s="1">
        <v>151.5</v>
      </c>
      <c r="G482" s="1">
        <v>4.3</v>
      </c>
      <c r="H482" s="1">
        <v>0.04</v>
      </c>
      <c r="I482" s="1">
        <v>724.45</v>
      </c>
      <c r="J482">
        <v>27.5</v>
      </c>
      <c r="K482" s="1">
        <v>2018</v>
      </c>
      <c r="L482" s="6">
        <v>58.9572309035294</v>
      </c>
    </row>
    <row r="483" spans="1:12">
      <c r="A483" s="1" t="s">
        <v>52</v>
      </c>
      <c r="B483" s="1" t="s">
        <v>26</v>
      </c>
      <c r="C483" s="1">
        <v>24.5</v>
      </c>
      <c r="D483" s="1">
        <v>6.3</v>
      </c>
      <c r="E483" s="1">
        <v>7.2</v>
      </c>
      <c r="F483" s="1">
        <v>361.5</v>
      </c>
      <c r="G483" s="1">
        <v>4</v>
      </c>
      <c r="H483" s="1">
        <v>3.5000000000000003E-2</v>
      </c>
      <c r="I483" s="1">
        <v>724.45</v>
      </c>
      <c r="J483">
        <v>67.5</v>
      </c>
      <c r="K483" s="1">
        <v>2018</v>
      </c>
      <c r="L483" s="6">
        <v>56.001583605294101</v>
      </c>
    </row>
    <row r="484" spans="1:12">
      <c r="A484" s="1" t="s">
        <v>52</v>
      </c>
      <c r="B484" s="1" t="s">
        <v>26</v>
      </c>
      <c r="C484" s="1">
        <v>24.15</v>
      </c>
      <c r="D484" s="1">
        <v>11.65</v>
      </c>
      <c r="E484" s="1">
        <v>8.9499999999999993</v>
      </c>
      <c r="F484" s="1">
        <v>803</v>
      </c>
      <c r="G484" s="1">
        <v>4.3499999999999996</v>
      </c>
      <c r="H484" s="1">
        <v>3.5000000000000003E-2</v>
      </c>
      <c r="I484" s="1">
        <v>724.45</v>
      </c>
      <c r="J484">
        <v>112.5</v>
      </c>
      <c r="K484" s="1">
        <v>2018</v>
      </c>
      <c r="L484" s="6">
        <v>93.738944484705897</v>
      </c>
    </row>
    <row r="485" spans="1:12">
      <c r="A485" s="1" t="s">
        <v>52</v>
      </c>
      <c r="B485" s="1" t="s">
        <v>26</v>
      </c>
      <c r="C485" s="1">
        <v>24.5</v>
      </c>
      <c r="D485" s="1">
        <v>9.3000000000000007</v>
      </c>
      <c r="E485" s="1">
        <v>7.85</v>
      </c>
      <c r="F485" s="1">
        <v>699</v>
      </c>
      <c r="G485" s="1">
        <v>4.3</v>
      </c>
      <c r="H485" s="1">
        <v>0.04</v>
      </c>
      <c r="I485" s="1">
        <v>724.45</v>
      </c>
      <c r="J485">
        <v>135</v>
      </c>
      <c r="K485" s="1">
        <v>2018</v>
      </c>
      <c r="L485" s="6">
        <v>77.291253697647093</v>
      </c>
    </row>
    <row r="486" spans="1:12">
      <c r="A486" s="1" t="s">
        <v>52</v>
      </c>
      <c r="B486" s="1" t="s">
        <v>26</v>
      </c>
      <c r="C486" s="1">
        <v>24</v>
      </c>
      <c r="D486" s="1">
        <v>18.5</v>
      </c>
      <c r="E486" s="1">
        <v>7.9</v>
      </c>
      <c r="F486" s="1">
        <v>749</v>
      </c>
      <c r="G486" s="1">
        <v>9.9499999999999993</v>
      </c>
      <c r="H486" s="1">
        <v>4.4999999999999998E-2</v>
      </c>
      <c r="I486" s="1">
        <v>724.45</v>
      </c>
      <c r="J486">
        <v>137.5</v>
      </c>
      <c r="K486" s="1">
        <v>2018</v>
      </c>
      <c r="L486" s="6">
        <v>134.60193578705901</v>
      </c>
    </row>
    <row r="487" spans="1:12">
      <c r="A487" s="1" t="s">
        <v>52</v>
      </c>
      <c r="B487" s="1" t="s">
        <v>30</v>
      </c>
      <c r="C487" s="1">
        <v>25</v>
      </c>
      <c r="D487" s="1">
        <v>5.6</v>
      </c>
      <c r="E487" s="1">
        <v>7.75</v>
      </c>
      <c r="F487" s="1">
        <v>432</v>
      </c>
      <c r="G487" s="1">
        <v>2.95</v>
      </c>
      <c r="H487" s="1">
        <v>2.0499999999999998</v>
      </c>
      <c r="I487" s="1">
        <v>80065</v>
      </c>
      <c r="J487">
        <v>80130</v>
      </c>
      <c r="K487" s="1">
        <v>2018</v>
      </c>
      <c r="L487" s="6">
        <v>642.20974760882405</v>
      </c>
    </row>
    <row r="488" spans="1:12">
      <c r="A488" s="1" t="s">
        <v>52</v>
      </c>
      <c r="B488" s="1" t="s">
        <v>30</v>
      </c>
      <c r="C488" s="1">
        <v>26</v>
      </c>
      <c r="D488" s="1">
        <v>9.1999999999999993</v>
      </c>
      <c r="E488" s="1">
        <v>8.5500000000000007</v>
      </c>
      <c r="F488" s="1">
        <v>824.5</v>
      </c>
      <c r="G488" s="1">
        <v>6.65</v>
      </c>
      <c r="H488" s="1">
        <v>1.95</v>
      </c>
      <c r="I488" s="1">
        <v>8001</v>
      </c>
      <c r="J488">
        <v>8001</v>
      </c>
      <c r="K488" s="1">
        <v>2018</v>
      </c>
      <c r="L488" s="6">
        <v>137.90383007941199</v>
      </c>
    </row>
    <row r="489" spans="1:12">
      <c r="A489" s="1" t="s">
        <v>52</v>
      </c>
      <c r="B489" s="1" t="s">
        <v>30</v>
      </c>
      <c r="C489" s="1">
        <v>26</v>
      </c>
      <c r="D489" s="1">
        <v>11.5</v>
      </c>
      <c r="E489" s="1">
        <v>8.15</v>
      </c>
      <c r="F489" s="1">
        <v>1062.5</v>
      </c>
      <c r="G489" s="1">
        <v>5.85</v>
      </c>
      <c r="H489" s="1">
        <v>9.4</v>
      </c>
      <c r="I489" s="1">
        <v>8001</v>
      </c>
      <c r="J489">
        <v>8001</v>
      </c>
      <c r="K489" s="1">
        <v>2018</v>
      </c>
      <c r="L489" s="6">
        <v>151.84591594411799</v>
      </c>
    </row>
    <row r="490" spans="1:12">
      <c r="A490" s="1" t="s">
        <v>52</v>
      </c>
      <c r="B490" s="1" t="s">
        <v>30</v>
      </c>
      <c r="C490" s="1">
        <v>25.5</v>
      </c>
      <c r="D490" s="1">
        <v>6.55</v>
      </c>
      <c r="E490" s="1">
        <v>8.1999999999999993</v>
      </c>
      <c r="F490" s="1">
        <v>516.5</v>
      </c>
      <c r="G490" s="1">
        <v>5.0999999999999996</v>
      </c>
      <c r="H490" s="1">
        <v>1.2</v>
      </c>
      <c r="I490" s="1">
        <v>8039</v>
      </c>
      <c r="J490">
        <v>27135</v>
      </c>
      <c r="K490" s="1">
        <v>2018</v>
      </c>
      <c r="L490" s="6">
        <v>260.096871823529</v>
      </c>
    </row>
    <row r="491" spans="1:12">
      <c r="A491" s="1" t="s">
        <v>52</v>
      </c>
      <c r="B491" s="1" t="s">
        <v>30</v>
      </c>
      <c r="C491" s="1">
        <v>25</v>
      </c>
      <c r="D491" s="1">
        <v>7.25</v>
      </c>
      <c r="E491" s="1">
        <v>7.8</v>
      </c>
      <c r="F491" s="1">
        <v>897</v>
      </c>
      <c r="G491" s="1">
        <v>10.25</v>
      </c>
      <c r="H491" s="1">
        <v>4.2</v>
      </c>
      <c r="I491" s="1">
        <v>8165</v>
      </c>
      <c r="J491">
        <v>8395</v>
      </c>
      <c r="K491" s="1">
        <v>2018</v>
      </c>
      <c r="L491" s="6">
        <v>130.04811173823501</v>
      </c>
    </row>
    <row r="492" spans="1:12">
      <c r="A492" s="1" t="s">
        <v>52</v>
      </c>
      <c r="B492" s="1" t="s">
        <v>30</v>
      </c>
      <c r="C492" s="1">
        <v>28</v>
      </c>
      <c r="D492" s="1">
        <v>9.8000000000000007</v>
      </c>
      <c r="E492" s="1">
        <v>7.75</v>
      </c>
      <c r="F492" s="1">
        <v>466</v>
      </c>
      <c r="G492" s="1">
        <v>10.45</v>
      </c>
      <c r="H492" s="1">
        <v>1</v>
      </c>
      <c r="I492" s="1">
        <v>8010</v>
      </c>
      <c r="J492">
        <v>8065</v>
      </c>
      <c r="K492" s="1">
        <v>2018</v>
      </c>
      <c r="L492" s="6">
        <v>140.32740200882401</v>
      </c>
    </row>
    <row r="493" spans="1:12">
      <c r="A493" s="1" t="s">
        <v>52</v>
      </c>
      <c r="B493" s="1" t="s">
        <v>30</v>
      </c>
      <c r="C493" s="1">
        <v>24</v>
      </c>
      <c r="D493" s="1">
        <v>7.05</v>
      </c>
      <c r="E493" s="1">
        <v>7.65</v>
      </c>
      <c r="F493" s="1">
        <v>366</v>
      </c>
      <c r="G493" s="1">
        <v>1.75</v>
      </c>
      <c r="H493" s="1">
        <v>1.3</v>
      </c>
      <c r="I493" s="1">
        <v>1260</v>
      </c>
      <c r="J493">
        <v>2172.5</v>
      </c>
      <c r="K493" s="1">
        <v>2018</v>
      </c>
      <c r="L493" s="6">
        <v>75.819982850000002</v>
      </c>
    </row>
    <row r="494" spans="1:12">
      <c r="A494" s="1" t="s">
        <v>52</v>
      </c>
      <c r="B494" s="1" t="s">
        <v>30</v>
      </c>
      <c r="C494" s="1">
        <v>27.5</v>
      </c>
      <c r="D494" s="1">
        <v>9.25</v>
      </c>
      <c r="E494" s="1">
        <v>8.1</v>
      </c>
      <c r="F494" s="1">
        <v>807.5</v>
      </c>
      <c r="G494" s="1">
        <v>10.3</v>
      </c>
      <c r="H494" s="1">
        <v>3.5</v>
      </c>
      <c r="I494" s="1">
        <v>8010</v>
      </c>
      <c r="J494">
        <v>8085</v>
      </c>
      <c r="K494" s="1">
        <v>2018</v>
      </c>
      <c r="L494" s="6">
        <v>139.69849356470601</v>
      </c>
    </row>
    <row r="495" spans="1:12">
      <c r="A495" s="1" t="s">
        <v>52</v>
      </c>
      <c r="B495" s="1" t="s">
        <v>33</v>
      </c>
      <c r="C495" s="1">
        <v>23</v>
      </c>
      <c r="D495" s="1">
        <v>6.7</v>
      </c>
      <c r="E495" s="1">
        <v>8</v>
      </c>
      <c r="F495" s="1">
        <v>420</v>
      </c>
      <c r="G495" s="1">
        <v>1.45</v>
      </c>
      <c r="H495" s="1">
        <v>2.8</v>
      </c>
      <c r="I495" s="1">
        <v>9</v>
      </c>
      <c r="J495">
        <v>19.5</v>
      </c>
      <c r="K495" s="1">
        <v>2018</v>
      </c>
      <c r="L495" s="6">
        <v>58.832206255882397</v>
      </c>
    </row>
    <row r="496" spans="1:12">
      <c r="A496" s="1" t="s">
        <v>52</v>
      </c>
      <c r="B496" s="1" t="s">
        <v>36</v>
      </c>
      <c r="C496" s="1">
        <v>28.5</v>
      </c>
      <c r="D496" s="1">
        <v>0.1</v>
      </c>
      <c r="E496" s="1">
        <v>7.75</v>
      </c>
      <c r="F496" s="1">
        <v>1566</v>
      </c>
      <c r="G496" s="1">
        <v>21</v>
      </c>
      <c r="H496" s="1">
        <v>14.2</v>
      </c>
      <c r="I496" s="1">
        <v>45</v>
      </c>
      <c r="J496">
        <v>5450</v>
      </c>
      <c r="K496" s="1">
        <v>2018</v>
      </c>
      <c r="L496" s="6">
        <v>75.316224458823498</v>
      </c>
    </row>
    <row r="497" spans="1:12">
      <c r="A497" s="1" t="s">
        <v>52</v>
      </c>
      <c r="B497" s="1" t="s">
        <v>36</v>
      </c>
      <c r="C497" s="1">
        <v>28</v>
      </c>
      <c r="D497" s="1">
        <v>2.1</v>
      </c>
      <c r="E497" s="1">
        <v>7.65</v>
      </c>
      <c r="F497" s="1">
        <v>17025</v>
      </c>
      <c r="G497" s="1">
        <v>157</v>
      </c>
      <c r="H497" s="1">
        <v>25.4</v>
      </c>
      <c r="I497" s="1">
        <v>241</v>
      </c>
      <c r="J497">
        <v>18002.5</v>
      </c>
      <c r="K497" s="1">
        <v>2018</v>
      </c>
      <c r="L497" s="6">
        <v>322.52624479999997</v>
      </c>
    </row>
    <row r="498" spans="1:12">
      <c r="A498" s="1" t="s">
        <v>52</v>
      </c>
      <c r="B498" s="1" t="s">
        <v>36</v>
      </c>
      <c r="C498" s="1">
        <v>28</v>
      </c>
      <c r="D498" s="1">
        <v>4.8</v>
      </c>
      <c r="E498" s="1">
        <v>7.75</v>
      </c>
      <c r="F498" s="1">
        <v>592</v>
      </c>
      <c r="G498" s="1">
        <v>2.5</v>
      </c>
      <c r="H498" s="1">
        <v>1.9</v>
      </c>
      <c r="I498" s="1">
        <v>12.5</v>
      </c>
      <c r="J498">
        <v>408.5</v>
      </c>
      <c r="K498" s="1">
        <v>2018</v>
      </c>
      <c r="L498" s="6">
        <v>51.304344358823499</v>
      </c>
    </row>
    <row r="499" spans="1:12">
      <c r="A499" s="1" t="s">
        <v>52</v>
      </c>
      <c r="B499" s="1" t="s">
        <v>36</v>
      </c>
      <c r="C499" s="1">
        <v>27</v>
      </c>
      <c r="D499" s="1">
        <v>0.05</v>
      </c>
      <c r="E499" s="1">
        <v>6.55</v>
      </c>
      <c r="F499" s="1">
        <v>9810</v>
      </c>
      <c r="G499" s="1">
        <v>188.5</v>
      </c>
      <c r="H499" s="1">
        <v>51.8</v>
      </c>
      <c r="I499" s="1">
        <v>52</v>
      </c>
      <c r="J499">
        <v>1675</v>
      </c>
      <c r="K499" s="1">
        <v>2018</v>
      </c>
      <c r="L499" s="6">
        <v>169.65085845294101</v>
      </c>
    </row>
    <row r="500" spans="1:12">
      <c r="A500" s="1" t="s">
        <v>52</v>
      </c>
      <c r="B500" s="1" t="s">
        <v>36</v>
      </c>
      <c r="C500" s="1">
        <v>31</v>
      </c>
      <c r="D500" s="1">
        <v>2.4500000000000002</v>
      </c>
      <c r="E500" s="1">
        <v>7.65</v>
      </c>
      <c r="F500" s="1">
        <v>1193.5</v>
      </c>
      <c r="G500" s="1">
        <v>11</v>
      </c>
      <c r="H500" s="1">
        <v>13.25</v>
      </c>
      <c r="I500" s="1">
        <v>111</v>
      </c>
      <c r="J500">
        <v>4935</v>
      </c>
      <c r="K500" s="1">
        <v>2018</v>
      </c>
      <c r="L500" s="6">
        <v>78.368876999999998</v>
      </c>
    </row>
    <row r="501" spans="1:12">
      <c r="A501" s="1" t="s">
        <v>52</v>
      </c>
      <c r="B501" s="1" t="s">
        <v>36</v>
      </c>
      <c r="C501" s="1">
        <v>30</v>
      </c>
      <c r="D501" s="1">
        <v>0.5</v>
      </c>
      <c r="E501" s="1">
        <v>7.5</v>
      </c>
      <c r="F501" s="1">
        <v>1649</v>
      </c>
      <c r="G501" s="1">
        <v>20</v>
      </c>
      <c r="H501" s="1">
        <v>25.55</v>
      </c>
      <c r="I501" s="1">
        <v>261</v>
      </c>
      <c r="J501">
        <v>6118</v>
      </c>
      <c r="K501" s="1">
        <v>2018</v>
      </c>
      <c r="L501" s="6">
        <v>82.663557511764694</v>
      </c>
    </row>
    <row r="502" spans="1:12">
      <c r="A502" s="1" t="s">
        <v>52</v>
      </c>
      <c r="B502" s="1" t="s">
        <v>36</v>
      </c>
      <c r="C502" s="1">
        <v>29</v>
      </c>
      <c r="D502" s="1">
        <v>1.3</v>
      </c>
      <c r="E502" s="1">
        <v>7.55</v>
      </c>
      <c r="F502" s="1">
        <v>1265.5</v>
      </c>
      <c r="G502" s="1">
        <v>14</v>
      </c>
      <c r="H502" s="1">
        <v>11</v>
      </c>
      <c r="I502" s="1">
        <v>245</v>
      </c>
      <c r="J502">
        <v>6090</v>
      </c>
      <c r="K502" s="1">
        <v>2018</v>
      </c>
      <c r="L502" s="6">
        <v>81.587277441176496</v>
      </c>
    </row>
    <row r="503" spans="1:12">
      <c r="A503" s="1" t="s">
        <v>52</v>
      </c>
      <c r="B503" s="1" t="s">
        <v>36</v>
      </c>
      <c r="C503" s="1">
        <v>28</v>
      </c>
      <c r="D503" s="1">
        <v>1</v>
      </c>
      <c r="E503" s="1">
        <v>7.65</v>
      </c>
      <c r="F503" s="1">
        <v>1474</v>
      </c>
      <c r="G503" s="1">
        <v>22</v>
      </c>
      <c r="H503" s="1">
        <v>12.5</v>
      </c>
      <c r="I503" s="1">
        <v>401</v>
      </c>
      <c r="J503">
        <v>5331</v>
      </c>
      <c r="K503" s="1">
        <v>2018</v>
      </c>
      <c r="L503" s="6">
        <v>79.475255000000004</v>
      </c>
    </row>
    <row r="504" spans="1:12">
      <c r="A504" s="1" t="s">
        <v>52</v>
      </c>
      <c r="B504" s="1" t="s">
        <v>36</v>
      </c>
      <c r="C504" s="1">
        <v>28</v>
      </c>
      <c r="D504" s="1">
        <v>2.95</v>
      </c>
      <c r="E504" s="1">
        <v>7.7</v>
      </c>
      <c r="F504" s="1">
        <v>1401.5</v>
      </c>
      <c r="G504" s="1">
        <v>9</v>
      </c>
      <c r="H504" s="1">
        <v>5.5</v>
      </c>
      <c r="I504" s="1">
        <v>211</v>
      </c>
      <c r="J504">
        <v>2828</v>
      </c>
      <c r="K504" s="1">
        <v>2018</v>
      </c>
      <c r="L504" s="6">
        <v>65.490319029411793</v>
      </c>
    </row>
    <row r="505" spans="1:12">
      <c r="A505" s="1" t="s">
        <v>52</v>
      </c>
      <c r="B505" s="1" t="s">
        <v>36</v>
      </c>
      <c r="C505" s="1">
        <v>26.5</v>
      </c>
      <c r="D505" s="1">
        <v>0.95</v>
      </c>
      <c r="E505" s="1">
        <v>7.6</v>
      </c>
      <c r="F505" s="1">
        <v>1500.5</v>
      </c>
      <c r="G505" s="1">
        <v>26</v>
      </c>
      <c r="H505" s="1">
        <v>5.2</v>
      </c>
      <c r="I505" s="1">
        <v>241</v>
      </c>
      <c r="J505">
        <v>860</v>
      </c>
      <c r="K505" s="1">
        <v>2018</v>
      </c>
      <c r="L505" s="6">
        <v>47.835367370588202</v>
      </c>
    </row>
    <row r="506" spans="1:12">
      <c r="A506" s="1" t="s">
        <v>52</v>
      </c>
      <c r="B506" s="1" t="s">
        <v>37</v>
      </c>
      <c r="C506" s="1">
        <v>24.5</v>
      </c>
      <c r="D506" s="1">
        <v>6</v>
      </c>
      <c r="E506" s="1">
        <v>7.75</v>
      </c>
      <c r="F506" s="1">
        <v>105.5</v>
      </c>
      <c r="G506" s="1">
        <v>0.45</v>
      </c>
      <c r="H506" s="1">
        <v>0.35</v>
      </c>
      <c r="I506" s="1">
        <v>140</v>
      </c>
      <c r="J506">
        <v>280</v>
      </c>
      <c r="K506" s="1">
        <v>2018</v>
      </c>
      <c r="L506" s="6">
        <v>53.940105208823503</v>
      </c>
    </row>
    <row r="507" spans="1:12">
      <c r="A507" s="1" t="s">
        <v>52</v>
      </c>
      <c r="B507" s="1" t="s">
        <v>37</v>
      </c>
      <c r="C507" s="1">
        <v>25.25</v>
      </c>
      <c r="D507" s="1">
        <v>6.3</v>
      </c>
      <c r="E507" s="1">
        <v>7.75</v>
      </c>
      <c r="F507" s="1">
        <v>114.5</v>
      </c>
      <c r="G507" s="1">
        <v>0.55000000000000004</v>
      </c>
      <c r="H507" s="1">
        <v>0.45</v>
      </c>
      <c r="I507" s="1">
        <v>140</v>
      </c>
      <c r="J507">
        <v>250</v>
      </c>
      <c r="K507" s="1">
        <v>2018</v>
      </c>
      <c r="L507" s="6">
        <v>55.584915508823499</v>
      </c>
    </row>
    <row r="508" spans="1:12">
      <c r="A508" s="1" t="s">
        <v>52</v>
      </c>
      <c r="B508" s="1" t="s">
        <v>37</v>
      </c>
      <c r="C508" s="1">
        <v>25</v>
      </c>
      <c r="D508" s="1">
        <v>7.7</v>
      </c>
      <c r="E508" s="1">
        <v>8</v>
      </c>
      <c r="F508" s="1">
        <v>125</v>
      </c>
      <c r="G508" s="1">
        <v>0.8</v>
      </c>
      <c r="H508" s="1">
        <v>0.5</v>
      </c>
      <c r="I508" s="1">
        <v>190</v>
      </c>
      <c r="J508">
        <v>325</v>
      </c>
      <c r="K508" s="1">
        <v>2018</v>
      </c>
      <c r="L508" s="6">
        <v>65.067043505882395</v>
      </c>
    </row>
    <row r="509" spans="1:12">
      <c r="A509" s="1" t="s">
        <v>52</v>
      </c>
      <c r="B509" s="1" t="s">
        <v>37</v>
      </c>
      <c r="C509" s="1">
        <v>25</v>
      </c>
      <c r="D509" s="1">
        <v>7.75</v>
      </c>
      <c r="E509" s="1">
        <v>7.9</v>
      </c>
      <c r="F509" s="1">
        <v>111</v>
      </c>
      <c r="G509" s="1">
        <v>0.65</v>
      </c>
      <c r="H509" s="1">
        <v>0.45</v>
      </c>
      <c r="I509" s="1">
        <v>140</v>
      </c>
      <c r="J509">
        <v>285</v>
      </c>
      <c r="K509" s="1">
        <v>2018</v>
      </c>
      <c r="L509" s="6">
        <v>64.718065697058805</v>
      </c>
    </row>
    <row r="510" spans="1:12">
      <c r="A510" s="1" t="s">
        <v>52</v>
      </c>
      <c r="B510" s="1" t="s">
        <v>37</v>
      </c>
      <c r="C510" s="1">
        <v>25</v>
      </c>
      <c r="D510" s="1">
        <v>7.8</v>
      </c>
      <c r="E510" s="1">
        <v>7.85</v>
      </c>
      <c r="F510" s="1">
        <v>124.5</v>
      </c>
      <c r="G510" s="1">
        <v>0.7</v>
      </c>
      <c r="H510" s="1">
        <v>0.3</v>
      </c>
      <c r="I510" s="1">
        <v>140</v>
      </c>
      <c r="J510">
        <v>285</v>
      </c>
      <c r="K510" s="1">
        <v>2018</v>
      </c>
      <c r="L510" s="6">
        <v>64.992553917647101</v>
      </c>
    </row>
    <row r="511" spans="1:12">
      <c r="A511" s="1" t="s">
        <v>52</v>
      </c>
      <c r="B511" s="1" t="s">
        <v>37</v>
      </c>
      <c r="C511" s="1">
        <v>26.25</v>
      </c>
      <c r="D511" s="1">
        <v>6.4</v>
      </c>
      <c r="E511" s="1">
        <v>6.7</v>
      </c>
      <c r="F511" s="1">
        <v>163</v>
      </c>
      <c r="G511" s="1">
        <v>1.65</v>
      </c>
      <c r="H511" s="1">
        <v>0.4</v>
      </c>
      <c r="I511" s="1">
        <v>145</v>
      </c>
      <c r="J511">
        <v>285</v>
      </c>
      <c r="K511" s="1">
        <v>2018</v>
      </c>
      <c r="L511" s="6">
        <v>55.066806891176498</v>
      </c>
    </row>
    <row r="512" spans="1:12">
      <c r="A512" s="1" t="s">
        <v>52</v>
      </c>
      <c r="B512" s="1" t="s">
        <v>37</v>
      </c>
      <c r="C512" s="1">
        <v>26.75</v>
      </c>
      <c r="D512" s="1">
        <v>6.6</v>
      </c>
      <c r="E512" s="1">
        <v>7.8</v>
      </c>
      <c r="F512" s="1">
        <v>167.5</v>
      </c>
      <c r="G512" s="1">
        <v>1.55</v>
      </c>
      <c r="H512" s="1">
        <v>0.4</v>
      </c>
      <c r="I512" s="1">
        <v>180</v>
      </c>
      <c r="J512">
        <v>285</v>
      </c>
      <c r="K512" s="1">
        <v>2018</v>
      </c>
      <c r="L512" s="6">
        <v>58.458696938235299</v>
      </c>
    </row>
    <row r="513" spans="1:12">
      <c r="A513" s="1" t="s">
        <v>52</v>
      </c>
      <c r="B513" s="1" t="s">
        <v>37</v>
      </c>
      <c r="C513" s="1">
        <v>26.75</v>
      </c>
      <c r="D513" s="1">
        <v>8.1999999999999993</v>
      </c>
      <c r="E513" s="1">
        <v>7.1</v>
      </c>
      <c r="F513" s="1">
        <v>173.5</v>
      </c>
      <c r="G513" s="1">
        <v>2.2999999999999998</v>
      </c>
      <c r="H513" s="1">
        <v>0.6</v>
      </c>
      <c r="I513" s="1">
        <v>205</v>
      </c>
      <c r="J513">
        <v>335</v>
      </c>
      <c r="K513" s="1">
        <v>2018</v>
      </c>
      <c r="L513" s="6">
        <v>67.230984176470599</v>
      </c>
    </row>
    <row r="514" spans="1:12">
      <c r="A514" s="1" t="s">
        <v>52</v>
      </c>
      <c r="B514" s="1" t="s">
        <v>37</v>
      </c>
      <c r="C514" s="1">
        <v>26</v>
      </c>
      <c r="D514" s="1">
        <v>7.5</v>
      </c>
      <c r="E514" s="1">
        <v>7.45</v>
      </c>
      <c r="F514" s="1">
        <v>142</v>
      </c>
      <c r="G514" s="1">
        <v>1.25</v>
      </c>
      <c r="H514" s="1">
        <v>0.4</v>
      </c>
      <c r="I514" s="1">
        <v>140</v>
      </c>
      <c r="J514">
        <v>250</v>
      </c>
      <c r="K514" s="1">
        <v>2018</v>
      </c>
      <c r="L514" s="6">
        <v>62.515116432352897</v>
      </c>
    </row>
    <row r="515" spans="1:12">
      <c r="A515" s="1" t="s">
        <v>52</v>
      </c>
      <c r="B515" s="1" t="s">
        <v>37</v>
      </c>
      <c r="C515" s="1">
        <v>26.25</v>
      </c>
      <c r="D515" s="1">
        <v>6.95</v>
      </c>
      <c r="E515" s="1">
        <v>7.05</v>
      </c>
      <c r="F515" s="1">
        <v>133</v>
      </c>
      <c r="G515" s="1">
        <v>1.2</v>
      </c>
      <c r="H515" s="1">
        <v>0.6</v>
      </c>
      <c r="I515" s="1">
        <v>185</v>
      </c>
      <c r="J515">
        <v>285</v>
      </c>
      <c r="K515" s="1">
        <v>2018</v>
      </c>
      <c r="L515" s="6">
        <v>58.662242047058797</v>
      </c>
    </row>
    <row r="516" spans="1:12" ht="28.8">
      <c r="A516" s="1" t="s">
        <v>52</v>
      </c>
      <c r="B516" s="7" t="s">
        <v>38</v>
      </c>
      <c r="C516" s="1">
        <v>22.65</v>
      </c>
      <c r="D516" s="1">
        <v>6.05</v>
      </c>
      <c r="E516" s="1">
        <v>8.3000000000000007</v>
      </c>
      <c r="F516" s="1">
        <v>2298.5</v>
      </c>
      <c r="G516" s="1">
        <v>52.75</v>
      </c>
      <c r="H516" s="1">
        <v>4.0999999999999996</v>
      </c>
      <c r="I516" s="1">
        <v>8050</v>
      </c>
      <c r="J516">
        <v>58000</v>
      </c>
      <c r="K516" s="1">
        <v>2018</v>
      </c>
      <c r="L516" s="6">
        <v>516.819326832353</v>
      </c>
    </row>
    <row r="517" spans="1:12" ht="28.8">
      <c r="A517" s="1" t="s">
        <v>52</v>
      </c>
      <c r="B517" s="7" t="s">
        <v>38</v>
      </c>
      <c r="C517" s="1">
        <v>28.15</v>
      </c>
      <c r="D517" s="1">
        <v>1.25</v>
      </c>
      <c r="E517" s="1">
        <v>7.8</v>
      </c>
      <c r="F517" s="1">
        <v>2143</v>
      </c>
      <c r="G517" s="1">
        <v>66.25</v>
      </c>
      <c r="H517" s="1">
        <v>4.0999999999999996</v>
      </c>
      <c r="I517" s="1">
        <v>6350</v>
      </c>
      <c r="J517">
        <v>97500</v>
      </c>
      <c r="K517" s="1">
        <v>2018</v>
      </c>
      <c r="L517" s="6">
        <v>784.11804153823505</v>
      </c>
    </row>
  </sheetData>
  <conditionalFormatting sqref="L1 A1:K517">
    <cfRule type="containsText" dxfId="120" priority="1" operator="containsText" text="min">
      <formula>NOT(ISERROR(SEARCH("min",A1)))</formula>
    </cfRule>
    <cfRule type="containsText" dxfId="119" priority="2" operator="containsText" text="miin">
      <formula>NOT(ISERROR(SEARCH("miin",A1)))</formula>
    </cfRule>
    <cfRule type="containsBlanks" dxfId="118" priority="3">
      <formula>LEN(TRIM(A1))=0</formula>
    </cfRule>
    <cfRule type="containsText" dxfId="117" priority="4" operator="containsText" text="BDL">
      <formula>NOT(ISERROR(SEARCH("BDL",A1)))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82"/>
  <sheetViews>
    <sheetView topLeftCell="A551" workbookViewId="0">
      <selection activeCell="J2" sqref="J2:L582"/>
    </sheetView>
  </sheetViews>
  <sheetFormatPr defaultColWidth="9" defaultRowHeight="14.4"/>
  <cols>
    <col min="3" max="3" width="9.44140625" customWidth="1"/>
    <col min="12" max="12" width="10.33203125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51</v>
      </c>
      <c r="L1" s="1" t="s">
        <v>10</v>
      </c>
    </row>
    <row r="2" spans="1:12" ht="28.8">
      <c r="A2" s="2" t="s">
        <v>56</v>
      </c>
      <c r="B2" s="5" t="s">
        <v>12</v>
      </c>
      <c r="C2" s="2">
        <v>24</v>
      </c>
      <c r="D2" s="2">
        <v>7.15</v>
      </c>
      <c r="E2" s="2">
        <v>7.6</v>
      </c>
      <c r="F2" s="2">
        <v>844.5</v>
      </c>
      <c r="G2" s="2">
        <v>2.65</v>
      </c>
      <c r="H2" s="2">
        <v>1.72</v>
      </c>
      <c r="I2" s="2">
        <v>173</v>
      </c>
      <c r="J2">
        <v>727.5</v>
      </c>
      <c r="K2" s="2">
        <v>2022</v>
      </c>
      <c r="L2" s="6">
        <v>68.486091160588202</v>
      </c>
    </row>
    <row r="3" spans="1:12" ht="28.8">
      <c r="A3" s="2" t="s">
        <v>56</v>
      </c>
      <c r="B3" s="5" t="s">
        <v>12</v>
      </c>
      <c r="C3" s="2">
        <v>25.5</v>
      </c>
      <c r="D3" s="2">
        <v>5.75</v>
      </c>
      <c r="E3" s="2">
        <v>7.45</v>
      </c>
      <c r="F3" s="2">
        <v>349</v>
      </c>
      <c r="G3" s="2">
        <v>1.5</v>
      </c>
      <c r="H3" s="2">
        <v>1.72</v>
      </c>
      <c r="I3" s="2">
        <v>181</v>
      </c>
      <c r="J3">
        <v>619</v>
      </c>
      <c r="K3" s="2">
        <v>2022</v>
      </c>
      <c r="L3" s="6">
        <v>56.1425774223529</v>
      </c>
    </row>
    <row r="4" spans="1:12" ht="28.8">
      <c r="A4" s="2" t="s">
        <v>56</v>
      </c>
      <c r="B4" s="5" t="s">
        <v>12</v>
      </c>
      <c r="C4" s="2">
        <v>19</v>
      </c>
      <c r="D4" s="2">
        <v>6.85</v>
      </c>
      <c r="E4" s="2">
        <v>7.9</v>
      </c>
      <c r="F4" s="2">
        <v>1134</v>
      </c>
      <c r="G4" s="2">
        <v>2.7</v>
      </c>
      <c r="H4" s="2">
        <v>2.4550000000000001</v>
      </c>
      <c r="I4" s="2">
        <v>89.5</v>
      </c>
      <c r="J4">
        <v>400</v>
      </c>
      <c r="K4" s="2">
        <v>2022</v>
      </c>
      <c r="L4" s="6">
        <v>66.408831657058798</v>
      </c>
    </row>
    <row r="5" spans="1:12">
      <c r="A5" s="2" t="s">
        <v>56</v>
      </c>
      <c r="B5" s="2" t="s">
        <v>23</v>
      </c>
      <c r="C5" s="2">
        <v>23</v>
      </c>
      <c r="D5" s="2">
        <v>4.9000000000000004</v>
      </c>
      <c r="E5" s="2">
        <v>7.6</v>
      </c>
      <c r="F5" s="2">
        <v>1030</v>
      </c>
      <c r="G5" s="2">
        <v>4.0999999999999996</v>
      </c>
      <c r="H5" s="2">
        <v>0.45</v>
      </c>
      <c r="I5" s="2">
        <v>500</v>
      </c>
      <c r="J5">
        <v>3050</v>
      </c>
      <c r="K5" s="2">
        <v>2022</v>
      </c>
      <c r="L5" s="6">
        <v>73.877986470588198</v>
      </c>
    </row>
    <row r="6" spans="1:12">
      <c r="A6" s="2" t="s">
        <v>56</v>
      </c>
      <c r="B6" s="2" t="s">
        <v>23</v>
      </c>
      <c r="C6" s="2">
        <v>25</v>
      </c>
      <c r="D6" s="2">
        <v>4.75</v>
      </c>
      <c r="E6" s="2">
        <v>7.4</v>
      </c>
      <c r="F6" s="2">
        <v>1240</v>
      </c>
      <c r="G6" s="2">
        <v>8.5</v>
      </c>
      <c r="H6" s="2">
        <v>11.42</v>
      </c>
      <c r="I6" s="2">
        <v>3255</v>
      </c>
      <c r="J6">
        <v>28750</v>
      </c>
      <c r="K6" s="2">
        <v>2022</v>
      </c>
      <c r="L6" s="6">
        <v>265.57469329294099</v>
      </c>
    </row>
    <row r="7" spans="1:12">
      <c r="A7" s="2" t="s">
        <v>56</v>
      </c>
      <c r="B7" s="2" t="s">
        <v>23</v>
      </c>
      <c r="C7" s="2">
        <v>26</v>
      </c>
      <c r="D7" s="2">
        <v>1.2</v>
      </c>
      <c r="E7" s="2">
        <v>7.55</v>
      </c>
      <c r="F7" s="2">
        <v>738</v>
      </c>
      <c r="G7" s="2">
        <v>35.450000000000003</v>
      </c>
      <c r="H7" s="2">
        <v>10.84</v>
      </c>
      <c r="I7" s="2">
        <v>1840</v>
      </c>
      <c r="J7">
        <v>3200</v>
      </c>
      <c r="K7" s="2">
        <v>2022</v>
      </c>
      <c r="L7" s="6">
        <v>67.655505771176493</v>
      </c>
    </row>
    <row r="8" spans="1:12">
      <c r="A8" s="2" t="s">
        <v>56</v>
      </c>
      <c r="B8" s="2" t="s">
        <v>23</v>
      </c>
      <c r="C8" s="2">
        <v>25.5</v>
      </c>
      <c r="D8" s="2">
        <v>3.25</v>
      </c>
      <c r="E8" s="2">
        <v>7.65</v>
      </c>
      <c r="F8" s="2">
        <v>1020</v>
      </c>
      <c r="G8" s="2">
        <v>9.8000000000000007</v>
      </c>
      <c r="H8" s="2">
        <v>0.8</v>
      </c>
      <c r="I8" s="2">
        <v>395</v>
      </c>
      <c r="J8">
        <v>2910</v>
      </c>
      <c r="K8" s="2">
        <v>2022</v>
      </c>
      <c r="L8" s="6">
        <v>66.0022424</v>
      </c>
    </row>
    <row r="9" spans="1:12">
      <c r="A9" s="2" t="s">
        <v>56</v>
      </c>
      <c r="B9" s="2" t="s">
        <v>23</v>
      </c>
      <c r="C9" s="2">
        <v>23.5</v>
      </c>
      <c r="D9" s="2">
        <v>6.85</v>
      </c>
      <c r="E9" s="2">
        <v>7.65</v>
      </c>
      <c r="F9" s="2">
        <v>365</v>
      </c>
      <c r="G9" s="2">
        <v>2.5</v>
      </c>
      <c r="H9" s="2">
        <v>0.3</v>
      </c>
      <c r="I9" s="2">
        <v>247</v>
      </c>
      <c r="J9">
        <v>2210</v>
      </c>
      <c r="K9" s="2">
        <v>2022</v>
      </c>
      <c r="L9" s="6">
        <v>75.222552100000001</v>
      </c>
    </row>
    <row r="10" spans="1:12">
      <c r="A10" s="2" t="s">
        <v>56</v>
      </c>
      <c r="B10" s="2" t="s">
        <v>23</v>
      </c>
      <c r="C10" s="2">
        <v>23.5</v>
      </c>
      <c r="D10" s="2">
        <v>6.6</v>
      </c>
      <c r="E10" s="2">
        <v>7.95</v>
      </c>
      <c r="F10" s="2">
        <v>325</v>
      </c>
      <c r="G10" s="2">
        <v>2.2999999999999998</v>
      </c>
      <c r="H10" s="2">
        <v>0.3</v>
      </c>
      <c r="I10" s="2">
        <v>157</v>
      </c>
      <c r="J10">
        <v>1160</v>
      </c>
      <c r="K10" s="2">
        <v>2022</v>
      </c>
      <c r="L10" s="6">
        <v>66.339300076470593</v>
      </c>
    </row>
    <row r="11" spans="1:12">
      <c r="A11" s="2" t="s">
        <v>56</v>
      </c>
      <c r="B11" s="2" t="s">
        <v>23</v>
      </c>
      <c r="C11" s="2">
        <v>25</v>
      </c>
      <c r="D11" s="2">
        <v>4.75</v>
      </c>
      <c r="E11" s="2">
        <v>7.1</v>
      </c>
      <c r="F11" s="2">
        <v>779</v>
      </c>
      <c r="G11" s="2">
        <v>8.5</v>
      </c>
      <c r="H11" s="2">
        <v>2.4300000000000002</v>
      </c>
      <c r="I11" s="2">
        <v>4815</v>
      </c>
      <c r="J11">
        <v>81200</v>
      </c>
      <c r="K11" s="2">
        <v>2022</v>
      </c>
      <c r="L11" s="6">
        <v>648.20397593647101</v>
      </c>
    </row>
    <row r="12" spans="1:12">
      <c r="A12" s="2" t="s">
        <v>56</v>
      </c>
      <c r="B12" s="2" t="s">
        <v>23</v>
      </c>
      <c r="C12" s="2">
        <v>27.5</v>
      </c>
      <c r="D12" s="2">
        <v>4.4000000000000004</v>
      </c>
      <c r="E12" s="2">
        <v>7.25</v>
      </c>
      <c r="F12" s="2">
        <v>630</v>
      </c>
      <c r="G12" s="2">
        <v>3.6</v>
      </c>
      <c r="H12" s="2">
        <v>9.65</v>
      </c>
      <c r="I12" s="2">
        <v>3270</v>
      </c>
      <c r="J12">
        <v>27345</v>
      </c>
      <c r="K12" s="2">
        <v>2022</v>
      </c>
      <c r="L12" s="6">
        <v>247.36549066470599</v>
      </c>
    </row>
    <row r="13" spans="1:12">
      <c r="A13" s="2" t="s">
        <v>56</v>
      </c>
      <c r="B13" s="2" t="s">
        <v>23</v>
      </c>
      <c r="C13" s="2">
        <v>25</v>
      </c>
      <c r="D13" s="2">
        <v>3.25</v>
      </c>
      <c r="E13" s="2">
        <v>7.5</v>
      </c>
      <c r="F13" s="2">
        <v>545</v>
      </c>
      <c r="G13" s="2">
        <v>15.5</v>
      </c>
      <c r="H13" s="2">
        <v>1.61</v>
      </c>
      <c r="I13" s="2">
        <v>13655</v>
      </c>
      <c r="J13">
        <v>278000</v>
      </c>
      <c r="K13" s="2">
        <v>2022</v>
      </c>
      <c r="L13" s="6">
        <v>2090.87282993176</v>
      </c>
    </row>
    <row r="14" spans="1:12">
      <c r="A14" s="2" t="s">
        <v>56</v>
      </c>
      <c r="B14" s="2" t="s">
        <v>23</v>
      </c>
      <c r="C14" s="2">
        <v>25</v>
      </c>
      <c r="D14" s="2">
        <v>3.2</v>
      </c>
      <c r="E14" s="2">
        <v>7.2</v>
      </c>
      <c r="F14" s="2">
        <v>1762</v>
      </c>
      <c r="G14" s="2">
        <v>54.5</v>
      </c>
      <c r="H14" s="2">
        <v>10.5</v>
      </c>
      <c r="I14" s="2">
        <v>135085</v>
      </c>
      <c r="J14">
        <v>1201200</v>
      </c>
      <c r="K14" s="2">
        <v>2022</v>
      </c>
      <c r="L14" s="6">
        <v>8910.3514027352903</v>
      </c>
    </row>
    <row r="15" spans="1:12">
      <c r="A15" s="2" t="s">
        <v>56</v>
      </c>
      <c r="B15" s="2" t="s">
        <v>23</v>
      </c>
      <c r="C15" s="2">
        <v>25</v>
      </c>
      <c r="D15" s="2">
        <v>4.8</v>
      </c>
      <c r="E15" s="2">
        <v>6.5</v>
      </c>
      <c r="F15" s="2">
        <v>379</v>
      </c>
      <c r="G15" s="2">
        <v>8.5</v>
      </c>
      <c r="H15" s="2">
        <v>1.4</v>
      </c>
      <c r="I15" s="2">
        <v>55085</v>
      </c>
      <c r="J15">
        <v>461200</v>
      </c>
      <c r="K15" s="2">
        <v>2022</v>
      </c>
      <c r="L15" s="6">
        <v>3442.0524601235302</v>
      </c>
    </row>
    <row r="16" spans="1:12">
      <c r="A16" s="2" t="s">
        <v>56</v>
      </c>
      <c r="B16" s="2" t="s">
        <v>23</v>
      </c>
      <c r="C16" s="2">
        <v>25</v>
      </c>
      <c r="D16" s="2">
        <v>5</v>
      </c>
      <c r="E16" s="2">
        <v>7.25</v>
      </c>
      <c r="F16" s="2">
        <v>361.5</v>
      </c>
      <c r="G16" s="2">
        <v>12</v>
      </c>
      <c r="H16" s="2">
        <v>2.57</v>
      </c>
      <c r="I16" s="2">
        <v>6105</v>
      </c>
      <c r="J16">
        <v>81750</v>
      </c>
      <c r="K16" s="2">
        <v>2022</v>
      </c>
      <c r="L16" s="6">
        <v>653.70666100470601</v>
      </c>
    </row>
    <row r="17" spans="1:12">
      <c r="A17" s="2" t="s">
        <v>56</v>
      </c>
      <c r="B17" s="2" t="s">
        <v>23</v>
      </c>
      <c r="C17" s="2">
        <v>25</v>
      </c>
      <c r="D17" s="2">
        <v>3.55</v>
      </c>
      <c r="E17" s="2">
        <v>7.6</v>
      </c>
      <c r="F17" s="2">
        <v>619</v>
      </c>
      <c r="G17" s="2">
        <v>29</v>
      </c>
      <c r="H17" s="2">
        <v>3.28</v>
      </c>
      <c r="I17" s="2">
        <v>6850</v>
      </c>
      <c r="J17">
        <v>92000</v>
      </c>
      <c r="K17" s="2">
        <v>2022</v>
      </c>
      <c r="L17" s="6">
        <v>730.96884643058797</v>
      </c>
    </row>
    <row r="18" spans="1:12">
      <c r="A18" s="2" t="s">
        <v>56</v>
      </c>
      <c r="B18" s="2" t="s">
        <v>23</v>
      </c>
      <c r="C18" s="2">
        <v>25</v>
      </c>
      <c r="D18" s="2">
        <v>5.4</v>
      </c>
      <c r="E18" s="2">
        <v>7.35</v>
      </c>
      <c r="F18" s="2">
        <v>387.5</v>
      </c>
      <c r="G18" s="2">
        <v>5</v>
      </c>
      <c r="H18" s="2">
        <v>1.2549999999999999</v>
      </c>
      <c r="I18" s="2">
        <v>4370</v>
      </c>
      <c r="J18">
        <v>48700</v>
      </c>
      <c r="K18" s="2">
        <v>2022</v>
      </c>
      <c r="L18" s="6">
        <v>409.63304323352901</v>
      </c>
    </row>
    <row r="19" spans="1:12">
      <c r="A19" s="2" t="s">
        <v>56</v>
      </c>
      <c r="B19" s="2" t="s">
        <v>23</v>
      </c>
      <c r="C19" s="2">
        <v>23</v>
      </c>
      <c r="D19" s="2">
        <v>6.75</v>
      </c>
      <c r="E19" s="2">
        <v>7.8</v>
      </c>
      <c r="F19" s="2">
        <v>570</v>
      </c>
      <c r="G19" s="2">
        <v>2.25</v>
      </c>
      <c r="H19" s="2">
        <v>0.16</v>
      </c>
      <c r="I19" s="2">
        <v>230</v>
      </c>
      <c r="J19">
        <v>1650</v>
      </c>
      <c r="K19" s="2">
        <v>2022</v>
      </c>
      <c r="L19" s="6">
        <v>71.692761458235296</v>
      </c>
    </row>
    <row r="20" spans="1:12">
      <c r="A20" s="2" t="s">
        <v>56</v>
      </c>
      <c r="B20" s="2" t="s">
        <v>23</v>
      </c>
      <c r="C20" s="2">
        <v>25</v>
      </c>
      <c r="D20" s="2">
        <v>3.2</v>
      </c>
      <c r="E20" s="2">
        <v>7.45</v>
      </c>
      <c r="F20" s="2">
        <v>570.5</v>
      </c>
      <c r="G20" s="2">
        <v>9.5</v>
      </c>
      <c r="H20" s="2">
        <v>1.845</v>
      </c>
      <c r="I20" s="2">
        <v>4005</v>
      </c>
      <c r="J20">
        <v>47200</v>
      </c>
      <c r="K20" s="2">
        <v>2022</v>
      </c>
      <c r="L20" s="6">
        <v>388.983361172353</v>
      </c>
    </row>
    <row r="21" spans="1:12">
      <c r="A21" s="2" t="s">
        <v>56</v>
      </c>
      <c r="B21" s="2" t="s">
        <v>23</v>
      </c>
      <c r="C21" s="2">
        <v>29</v>
      </c>
      <c r="D21" s="2">
        <v>4.8499999999999996</v>
      </c>
      <c r="E21" s="2">
        <v>8.6</v>
      </c>
      <c r="F21" s="2">
        <v>871</v>
      </c>
      <c r="G21" s="2">
        <v>16.5</v>
      </c>
      <c r="H21" s="2">
        <v>4.43</v>
      </c>
      <c r="I21" s="2">
        <v>679</v>
      </c>
      <c r="J21">
        <v>1751</v>
      </c>
      <c r="K21" s="2">
        <v>2022</v>
      </c>
      <c r="L21" s="6">
        <v>71.599107818823498</v>
      </c>
    </row>
    <row r="22" spans="1:12">
      <c r="A22" s="2" t="s">
        <v>56</v>
      </c>
      <c r="B22" s="2" t="s">
        <v>23</v>
      </c>
      <c r="C22" s="2">
        <v>24</v>
      </c>
      <c r="D22" s="2">
        <v>6.3</v>
      </c>
      <c r="E22" s="2">
        <v>7.6</v>
      </c>
      <c r="F22" s="2">
        <v>415</v>
      </c>
      <c r="G22" s="2">
        <v>2.25</v>
      </c>
      <c r="H22" s="2">
        <v>0.3</v>
      </c>
      <c r="I22" s="2">
        <v>265</v>
      </c>
      <c r="J22">
        <v>1750</v>
      </c>
      <c r="K22" s="2">
        <v>2022</v>
      </c>
      <c r="L22" s="6">
        <v>68.619190820588202</v>
      </c>
    </row>
    <row r="23" spans="1:12">
      <c r="A23" s="2" t="s">
        <v>56</v>
      </c>
      <c r="B23" s="2" t="s">
        <v>23</v>
      </c>
      <c r="C23" s="2">
        <v>24.5</v>
      </c>
      <c r="D23" s="2">
        <v>4.6500000000000004</v>
      </c>
      <c r="E23" s="2">
        <v>7.7</v>
      </c>
      <c r="F23" s="2">
        <v>947</v>
      </c>
      <c r="G23" s="2">
        <v>27.5</v>
      </c>
      <c r="H23" s="2">
        <v>1.4</v>
      </c>
      <c r="I23" s="2">
        <v>351.5</v>
      </c>
      <c r="J23">
        <v>697.5</v>
      </c>
      <c r="K23" s="2">
        <v>2022</v>
      </c>
      <c r="L23" s="6">
        <v>66.426084829411806</v>
      </c>
    </row>
    <row r="24" spans="1:12">
      <c r="A24" s="2" t="s">
        <v>56</v>
      </c>
      <c r="B24" s="2" t="s">
        <v>23</v>
      </c>
      <c r="C24" s="2">
        <v>25</v>
      </c>
      <c r="D24" s="2">
        <v>3.65</v>
      </c>
      <c r="E24" s="2">
        <v>6.95</v>
      </c>
      <c r="F24" s="2">
        <v>712</v>
      </c>
      <c r="G24" s="2">
        <v>45</v>
      </c>
      <c r="H24" s="2">
        <v>2.7450000000000001</v>
      </c>
      <c r="I24" s="2">
        <v>4035</v>
      </c>
      <c r="J24">
        <v>81200</v>
      </c>
      <c r="K24" s="2">
        <v>2022</v>
      </c>
      <c r="L24" s="6">
        <v>659.02122567823506</v>
      </c>
    </row>
    <row r="25" spans="1:12">
      <c r="A25" s="2" t="s">
        <v>56</v>
      </c>
      <c r="B25" s="2" t="s">
        <v>23</v>
      </c>
      <c r="C25" s="2">
        <v>25</v>
      </c>
      <c r="D25" s="2">
        <v>5.25</v>
      </c>
      <c r="E25" s="2">
        <v>6.95</v>
      </c>
      <c r="F25" s="2">
        <v>954.5</v>
      </c>
      <c r="G25" s="2">
        <v>5.5</v>
      </c>
      <c r="H25" s="2">
        <v>2.585</v>
      </c>
      <c r="I25" s="2">
        <v>2465</v>
      </c>
      <c r="J25">
        <v>18700</v>
      </c>
      <c r="K25" s="2">
        <v>2022</v>
      </c>
      <c r="L25" s="6">
        <v>190.240737558235</v>
      </c>
    </row>
    <row r="26" spans="1:12">
      <c r="A26" s="2" t="s">
        <v>56</v>
      </c>
      <c r="B26" s="2" t="s">
        <v>23</v>
      </c>
      <c r="C26" s="2">
        <v>24.5</v>
      </c>
      <c r="D26" s="2">
        <v>5.95</v>
      </c>
      <c r="E26" s="2">
        <v>7.9</v>
      </c>
      <c r="F26" s="2">
        <v>460</v>
      </c>
      <c r="G26" s="2">
        <v>2.5</v>
      </c>
      <c r="H26" s="2">
        <v>0.16</v>
      </c>
      <c r="I26" s="2">
        <v>240</v>
      </c>
      <c r="J26">
        <v>1750</v>
      </c>
      <c r="K26" s="2">
        <v>2022</v>
      </c>
      <c r="L26" s="6">
        <v>67.5047712670588</v>
      </c>
    </row>
    <row r="27" spans="1:12">
      <c r="A27" s="2" t="s">
        <v>56</v>
      </c>
      <c r="B27" s="2" t="s">
        <v>23</v>
      </c>
      <c r="C27" s="2">
        <v>25</v>
      </c>
      <c r="D27" s="2">
        <v>2.95</v>
      </c>
      <c r="E27" s="2">
        <v>7.85</v>
      </c>
      <c r="F27" s="2">
        <v>1395.5</v>
      </c>
      <c r="G27" s="2">
        <v>20</v>
      </c>
      <c r="H27" s="2">
        <v>8.9499999999999993</v>
      </c>
      <c r="I27" s="2">
        <v>135165</v>
      </c>
      <c r="J27">
        <v>1201750</v>
      </c>
      <c r="K27" s="2">
        <v>2022</v>
      </c>
      <c r="L27" s="6">
        <v>8895.4331615176507</v>
      </c>
    </row>
    <row r="28" spans="1:12">
      <c r="A28" s="2" t="s">
        <v>56</v>
      </c>
      <c r="B28" s="2" t="s">
        <v>23</v>
      </c>
      <c r="C28" s="2">
        <v>25.5</v>
      </c>
      <c r="D28" s="2">
        <v>3.85</v>
      </c>
      <c r="E28" s="2">
        <v>7.6</v>
      </c>
      <c r="F28" s="2">
        <v>2640</v>
      </c>
      <c r="G28" s="2">
        <v>5.25</v>
      </c>
      <c r="H28" s="2">
        <v>1.05</v>
      </c>
      <c r="I28" s="2">
        <v>216.5</v>
      </c>
      <c r="J28">
        <v>1495</v>
      </c>
      <c r="K28" s="2">
        <v>2022</v>
      </c>
      <c r="L28" s="6">
        <v>64.750365320588202</v>
      </c>
    </row>
    <row r="29" spans="1:12">
      <c r="A29" s="2" t="s">
        <v>56</v>
      </c>
      <c r="B29" s="2" t="s">
        <v>23</v>
      </c>
      <c r="C29" s="2">
        <v>25</v>
      </c>
      <c r="D29" s="2">
        <v>5.95</v>
      </c>
      <c r="E29" s="2">
        <v>8.35</v>
      </c>
      <c r="F29" s="2">
        <v>726</v>
      </c>
      <c r="G29" s="2">
        <v>3</v>
      </c>
      <c r="H29" s="2">
        <v>1.81</v>
      </c>
      <c r="I29" s="2">
        <v>740</v>
      </c>
      <c r="J29">
        <v>5200</v>
      </c>
      <c r="K29" s="2">
        <v>2022</v>
      </c>
      <c r="L29" s="6">
        <v>95.461395831764705</v>
      </c>
    </row>
    <row r="30" spans="1:12">
      <c r="A30" s="2" t="s">
        <v>56</v>
      </c>
      <c r="B30" s="2" t="s">
        <v>23</v>
      </c>
      <c r="C30" s="2">
        <v>25</v>
      </c>
      <c r="D30" s="2">
        <v>4.45</v>
      </c>
      <c r="E30" s="2">
        <v>7.3</v>
      </c>
      <c r="F30" s="2">
        <v>444.5</v>
      </c>
      <c r="G30" s="2">
        <v>9.5</v>
      </c>
      <c r="H30" s="2">
        <v>4.4000000000000004</v>
      </c>
      <c r="I30" s="2">
        <v>7670</v>
      </c>
      <c r="J30">
        <v>81200</v>
      </c>
      <c r="K30" s="2">
        <v>2022</v>
      </c>
      <c r="L30" s="6">
        <v>645.81027709411796</v>
      </c>
    </row>
    <row r="31" spans="1:12">
      <c r="A31" s="2" t="s">
        <v>56</v>
      </c>
      <c r="B31" s="2" t="s">
        <v>23</v>
      </c>
      <c r="C31" s="2">
        <v>25</v>
      </c>
      <c r="D31" s="2">
        <v>2.8</v>
      </c>
      <c r="E31" s="2">
        <v>7.15</v>
      </c>
      <c r="F31" s="2">
        <v>825.5</v>
      </c>
      <c r="G31" s="2">
        <v>40.5</v>
      </c>
      <c r="H31" s="2">
        <v>6.75</v>
      </c>
      <c r="I31" s="2">
        <v>165000110</v>
      </c>
      <c r="J31">
        <v>1200001200</v>
      </c>
      <c r="K31" s="2">
        <v>2022</v>
      </c>
      <c r="L31" s="6">
        <v>8832064.2083222102</v>
      </c>
    </row>
    <row r="32" spans="1:12">
      <c r="A32" s="2" t="s">
        <v>56</v>
      </c>
      <c r="B32" s="2" t="s">
        <v>23</v>
      </c>
      <c r="C32" s="2">
        <v>24.5</v>
      </c>
      <c r="D32" s="2">
        <v>5.5</v>
      </c>
      <c r="E32" s="2">
        <v>8.1</v>
      </c>
      <c r="F32" s="2">
        <v>1240</v>
      </c>
      <c r="G32" s="2">
        <v>3.95</v>
      </c>
      <c r="H32" s="2">
        <v>0.8</v>
      </c>
      <c r="I32" s="2">
        <v>246.5</v>
      </c>
      <c r="J32">
        <v>2210</v>
      </c>
      <c r="K32" s="2">
        <v>2022</v>
      </c>
      <c r="L32" s="6">
        <v>73.224776814705905</v>
      </c>
    </row>
    <row r="33" spans="1:12">
      <c r="A33" s="2" t="s">
        <v>56</v>
      </c>
      <c r="B33" s="2" t="s">
        <v>23</v>
      </c>
      <c r="C33" s="2">
        <v>26.5</v>
      </c>
      <c r="D33" s="2">
        <v>7</v>
      </c>
      <c r="E33" s="2">
        <v>7.85</v>
      </c>
      <c r="F33" s="2">
        <v>440</v>
      </c>
      <c r="G33" s="2">
        <v>2.2000000000000002</v>
      </c>
      <c r="H33" s="2">
        <v>0.3</v>
      </c>
      <c r="I33" s="2">
        <v>157</v>
      </c>
      <c r="J33">
        <v>1160</v>
      </c>
      <c r="K33" s="2">
        <v>2022</v>
      </c>
      <c r="L33" s="6">
        <v>69.006108917647097</v>
      </c>
    </row>
    <row r="34" spans="1:12">
      <c r="A34" s="2" t="s">
        <v>56</v>
      </c>
      <c r="B34" s="2" t="s">
        <v>23</v>
      </c>
      <c r="C34" s="2">
        <v>25</v>
      </c>
      <c r="D34" s="2">
        <v>3.55</v>
      </c>
      <c r="E34" s="2">
        <v>7.65</v>
      </c>
      <c r="F34" s="2">
        <v>728.5</v>
      </c>
      <c r="G34" s="2">
        <v>17.5</v>
      </c>
      <c r="H34" s="2">
        <v>2.3149999999999999</v>
      </c>
      <c r="I34" s="2">
        <v>39655</v>
      </c>
      <c r="J34">
        <v>176750</v>
      </c>
      <c r="K34" s="2">
        <v>2022</v>
      </c>
      <c r="L34" s="6">
        <v>1349.66826883</v>
      </c>
    </row>
    <row r="35" spans="1:12">
      <c r="A35" s="2" t="s">
        <v>56</v>
      </c>
      <c r="B35" s="2" t="s">
        <v>23</v>
      </c>
      <c r="C35" s="2">
        <v>25</v>
      </c>
      <c r="D35" s="2">
        <v>5.0999999999999996</v>
      </c>
      <c r="E35" s="2">
        <v>7.65</v>
      </c>
      <c r="F35" s="2">
        <v>423</v>
      </c>
      <c r="G35" s="2">
        <v>6</v>
      </c>
      <c r="H35" s="2">
        <v>4.51</v>
      </c>
      <c r="I35" s="2">
        <v>3235</v>
      </c>
      <c r="J35">
        <v>47200</v>
      </c>
      <c r="K35" s="2">
        <v>2022</v>
      </c>
      <c r="L35" s="6">
        <v>398.29434481999999</v>
      </c>
    </row>
    <row r="36" spans="1:12">
      <c r="A36" s="2" t="s">
        <v>56</v>
      </c>
      <c r="B36" s="2" t="s">
        <v>23</v>
      </c>
      <c r="C36" s="2">
        <v>26.5</v>
      </c>
      <c r="D36" s="2">
        <v>6.7</v>
      </c>
      <c r="E36" s="2">
        <v>7.8</v>
      </c>
      <c r="F36" s="2">
        <v>430</v>
      </c>
      <c r="G36" s="2">
        <v>2.5</v>
      </c>
      <c r="H36" s="2">
        <v>0.3</v>
      </c>
      <c r="I36" s="2">
        <v>179</v>
      </c>
      <c r="J36">
        <v>1310</v>
      </c>
      <c r="K36" s="2">
        <v>2022</v>
      </c>
      <c r="L36" s="6">
        <v>68.339882688235306</v>
      </c>
    </row>
    <row r="37" spans="1:12">
      <c r="A37" s="2" t="s">
        <v>56</v>
      </c>
      <c r="B37" s="2" t="s">
        <v>23</v>
      </c>
      <c r="C37" s="2">
        <v>25</v>
      </c>
      <c r="D37" s="2">
        <v>5.45</v>
      </c>
      <c r="E37" s="2">
        <v>7.1</v>
      </c>
      <c r="F37" s="2">
        <v>337.5</v>
      </c>
      <c r="G37" s="2">
        <v>5.5</v>
      </c>
      <c r="H37" s="2">
        <v>1.1850000000000001</v>
      </c>
      <c r="I37" s="2">
        <v>7615</v>
      </c>
      <c r="J37">
        <v>81200</v>
      </c>
      <c r="K37" s="2">
        <v>2022</v>
      </c>
      <c r="L37" s="6">
        <v>648.61396434647099</v>
      </c>
    </row>
    <row r="38" spans="1:12">
      <c r="A38" s="2" t="s">
        <v>56</v>
      </c>
      <c r="B38" s="2" t="s">
        <v>23</v>
      </c>
      <c r="C38" s="2">
        <v>25</v>
      </c>
      <c r="D38" s="2">
        <v>4.4000000000000004</v>
      </c>
      <c r="E38" s="2">
        <v>7.55</v>
      </c>
      <c r="F38" s="2">
        <v>899.5</v>
      </c>
      <c r="G38" s="2">
        <v>18</v>
      </c>
      <c r="H38" s="2">
        <v>3.4049999999999998</v>
      </c>
      <c r="I38" s="2">
        <v>6115</v>
      </c>
      <c r="J38">
        <v>81200</v>
      </c>
      <c r="K38" s="2">
        <v>2022</v>
      </c>
      <c r="L38" s="6">
        <v>652.37020065117702</v>
      </c>
    </row>
    <row r="39" spans="1:12">
      <c r="A39" s="2" t="s">
        <v>56</v>
      </c>
      <c r="B39" s="2" t="s">
        <v>23</v>
      </c>
      <c r="C39" s="2">
        <v>25</v>
      </c>
      <c r="D39" s="2">
        <v>3.4</v>
      </c>
      <c r="E39" s="2">
        <v>7.5</v>
      </c>
      <c r="F39" s="2">
        <v>845</v>
      </c>
      <c r="G39" s="2">
        <v>6.25</v>
      </c>
      <c r="H39" s="2">
        <v>0.6</v>
      </c>
      <c r="I39" s="2">
        <v>1850</v>
      </c>
      <c r="J39">
        <v>9450</v>
      </c>
      <c r="K39" s="2">
        <v>2022</v>
      </c>
      <c r="L39" s="6">
        <v>112.101812361765</v>
      </c>
    </row>
    <row r="40" spans="1:12">
      <c r="A40" s="2" t="s">
        <v>56</v>
      </c>
      <c r="B40" s="2" t="s">
        <v>23</v>
      </c>
      <c r="C40" s="2">
        <v>30</v>
      </c>
      <c r="D40" s="2">
        <v>8.25</v>
      </c>
      <c r="E40" s="2">
        <v>8.1999999999999993</v>
      </c>
      <c r="F40" s="2">
        <v>1612.5</v>
      </c>
      <c r="G40" s="2">
        <v>14</v>
      </c>
      <c r="H40" s="2">
        <v>8.76</v>
      </c>
      <c r="I40" s="2">
        <v>27085</v>
      </c>
      <c r="J40">
        <v>80250</v>
      </c>
      <c r="K40" s="2">
        <v>2022</v>
      </c>
      <c r="L40" s="6">
        <v>671.223751643529</v>
      </c>
    </row>
    <row r="41" spans="1:12">
      <c r="A41" s="2" t="s">
        <v>56</v>
      </c>
      <c r="B41" s="2" t="s">
        <v>23</v>
      </c>
      <c r="C41" s="2">
        <v>26.5</v>
      </c>
      <c r="D41" s="2">
        <v>7.7</v>
      </c>
      <c r="E41" s="2">
        <v>8.35</v>
      </c>
      <c r="F41" s="2">
        <v>1005</v>
      </c>
      <c r="G41" s="2">
        <v>16.399999999999999</v>
      </c>
      <c r="H41" s="2">
        <v>4.3600000000000003</v>
      </c>
      <c r="I41" s="2">
        <v>30039.5</v>
      </c>
      <c r="J41">
        <v>215460</v>
      </c>
      <c r="K41" s="2">
        <v>2022</v>
      </c>
      <c r="L41" s="6">
        <v>1661.3739823317601</v>
      </c>
    </row>
    <row r="42" spans="1:12">
      <c r="A42" s="2" t="s">
        <v>56</v>
      </c>
      <c r="B42" s="2" t="s">
        <v>23</v>
      </c>
      <c r="C42" s="2">
        <v>30.5</v>
      </c>
      <c r="D42" s="2">
        <v>7.9</v>
      </c>
      <c r="E42" s="2">
        <v>8.4</v>
      </c>
      <c r="F42" s="2">
        <v>1875</v>
      </c>
      <c r="G42" s="2">
        <v>14</v>
      </c>
      <c r="H42" s="2">
        <v>3.57</v>
      </c>
      <c r="I42" s="2">
        <v>55085</v>
      </c>
      <c r="J42">
        <v>175450</v>
      </c>
      <c r="K42" s="2">
        <v>2022</v>
      </c>
      <c r="L42" s="6">
        <v>1371.22483068118</v>
      </c>
    </row>
    <row r="43" spans="1:12">
      <c r="A43" s="2" t="s">
        <v>56</v>
      </c>
      <c r="B43" s="2" t="s">
        <v>23</v>
      </c>
      <c r="C43" s="2">
        <v>25</v>
      </c>
      <c r="D43" s="2">
        <v>3.4</v>
      </c>
      <c r="E43" s="2">
        <v>7.1</v>
      </c>
      <c r="F43" s="2">
        <v>1006</v>
      </c>
      <c r="G43" s="2">
        <v>21</v>
      </c>
      <c r="H43" s="2">
        <v>3.7</v>
      </c>
      <c r="I43" s="2">
        <v>13665</v>
      </c>
      <c r="J43">
        <v>176750</v>
      </c>
      <c r="K43" s="2">
        <v>2022</v>
      </c>
      <c r="L43" s="6">
        <v>1350.82507757647</v>
      </c>
    </row>
    <row r="44" spans="1:12">
      <c r="A44" s="2" t="s">
        <v>56</v>
      </c>
      <c r="B44" s="2" t="s">
        <v>23</v>
      </c>
      <c r="C44" s="2">
        <v>25</v>
      </c>
      <c r="D44" s="2">
        <v>5.6</v>
      </c>
      <c r="E44" s="2">
        <v>7.35</v>
      </c>
      <c r="F44" s="2">
        <v>295.5</v>
      </c>
      <c r="G44" s="2">
        <v>6.2</v>
      </c>
      <c r="H44" s="2">
        <v>1.3</v>
      </c>
      <c r="I44" s="2">
        <v>23085</v>
      </c>
      <c r="J44">
        <v>271200</v>
      </c>
      <c r="K44" s="2">
        <v>2022</v>
      </c>
      <c r="L44" s="6">
        <v>2048.5507381235302</v>
      </c>
    </row>
    <row r="45" spans="1:12">
      <c r="A45" s="2" t="s">
        <v>56</v>
      </c>
      <c r="B45" s="2" t="s">
        <v>23</v>
      </c>
      <c r="C45" s="2">
        <v>25</v>
      </c>
      <c r="D45" s="2">
        <v>3.55</v>
      </c>
      <c r="E45" s="2">
        <v>6.9</v>
      </c>
      <c r="F45" s="2">
        <v>880</v>
      </c>
      <c r="G45" s="2">
        <v>13.5</v>
      </c>
      <c r="H45" s="2">
        <v>3.8450000000000002</v>
      </c>
      <c r="I45" s="2">
        <v>65315</v>
      </c>
      <c r="J45">
        <v>1208000</v>
      </c>
      <c r="K45" s="2">
        <v>2022</v>
      </c>
      <c r="L45" s="6">
        <v>8937.0109018488292</v>
      </c>
    </row>
    <row r="46" spans="1:12">
      <c r="A46" s="2" t="s">
        <v>56</v>
      </c>
      <c r="B46" s="2" t="s">
        <v>23</v>
      </c>
      <c r="C46" s="2">
        <v>25</v>
      </c>
      <c r="D46" s="2">
        <v>7.45</v>
      </c>
      <c r="E46" s="2">
        <v>7.65</v>
      </c>
      <c r="F46" s="2">
        <v>394.5</v>
      </c>
      <c r="G46" s="2">
        <v>2.4500000000000002</v>
      </c>
      <c r="H46" s="2">
        <v>0.45500000000000002</v>
      </c>
      <c r="I46" s="2">
        <v>18</v>
      </c>
      <c r="J46">
        <v>48</v>
      </c>
      <c r="K46" s="2">
        <v>2022</v>
      </c>
      <c r="L46" s="6">
        <v>62.97256076</v>
      </c>
    </row>
    <row r="47" spans="1:12">
      <c r="A47" s="2" t="s">
        <v>56</v>
      </c>
      <c r="B47" s="2" t="s">
        <v>23</v>
      </c>
      <c r="C47" s="2">
        <v>24</v>
      </c>
      <c r="D47" s="2">
        <v>6.05</v>
      </c>
      <c r="E47" s="2">
        <v>7.7</v>
      </c>
      <c r="F47" s="2">
        <v>465</v>
      </c>
      <c r="G47" s="2">
        <v>2.25</v>
      </c>
      <c r="H47" s="2">
        <v>0.3</v>
      </c>
      <c r="I47" s="2">
        <v>206.5</v>
      </c>
      <c r="J47">
        <v>1310</v>
      </c>
      <c r="K47" s="2">
        <v>2022</v>
      </c>
      <c r="L47" s="6">
        <v>64.357812879411796</v>
      </c>
    </row>
    <row r="48" spans="1:12">
      <c r="A48" s="2" t="s">
        <v>56</v>
      </c>
      <c r="B48" s="2" t="s">
        <v>23</v>
      </c>
      <c r="C48" s="2">
        <v>27.5</v>
      </c>
      <c r="D48" s="2">
        <v>7.15</v>
      </c>
      <c r="E48" s="2">
        <v>7.25</v>
      </c>
      <c r="F48" s="2">
        <v>177.5</v>
      </c>
      <c r="G48" s="2">
        <v>3</v>
      </c>
      <c r="H48" s="2">
        <v>1.855</v>
      </c>
      <c r="I48" s="2">
        <v>47.5</v>
      </c>
      <c r="J48">
        <v>277</v>
      </c>
      <c r="K48" s="2">
        <v>2022</v>
      </c>
      <c r="L48" s="6">
        <v>61.3640183747059</v>
      </c>
    </row>
    <row r="49" spans="1:12">
      <c r="A49" s="2" t="s">
        <v>56</v>
      </c>
      <c r="B49" s="2" t="s">
        <v>23</v>
      </c>
      <c r="C49" s="2">
        <v>25</v>
      </c>
      <c r="D49" s="2">
        <v>3.55</v>
      </c>
      <c r="E49" s="2">
        <v>7.45</v>
      </c>
      <c r="F49" s="2">
        <v>742.5</v>
      </c>
      <c r="G49" s="2">
        <v>18</v>
      </c>
      <c r="H49" s="2">
        <v>7.96</v>
      </c>
      <c r="I49" s="2">
        <v>4865</v>
      </c>
      <c r="J49">
        <v>81750</v>
      </c>
      <c r="K49" s="2">
        <v>2022</v>
      </c>
      <c r="L49" s="6">
        <v>650.70720710235298</v>
      </c>
    </row>
    <row r="50" spans="1:12">
      <c r="A50" s="2" t="s">
        <v>56</v>
      </c>
      <c r="B50" s="2" t="s">
        <v>23</v>
      </c>
      <c r="C50" s="2">
        <v>25</v>
      </c>
      <c r="D50" s="2">
        <v>3.3</v>
      </c>
      <c r="E50" s="2">
        <v>6.75</v>
      </c>
      <c r="F50" s="2">
        <v>974.5</v>
      </c>
      <c r="G50" s="2">
        <v>12.5</v>
      </c>
      <c r="H50" s="2">
        <v>2.9750000000000001</v>
      </c>
      <c r="I50" s="2">
        <v>230085</v>
      </c>
      <c r="J50">
        <v>1752700</v>
      </c>
      <c r="K50" s="2">
        <v>2022</v>
      </c>
      <c r="L50" s="6">
        <v>12944.1469994206</v>
      </c>
    </row>
    <row r="51" spans="1:12">
      <c r="A51" s="2" t="s">
        <v>56</v>
      </c>
      <c r="B51" s="2" t="s">
        <v>23</v>
      </c>
      <c r="C51" s="2">
        <v>25</v>
      </c>
      <c r="D51" s="2">
        <v>3.1</v>
      </c>
      <c r="E51" s="2">
        <v>7.25</v>
      </c>
      <c r="F51" s="2">
        <v>1488</v>
      </c>
      <c r="G51" s="2">
        <v>52</v>
      </c>
      <c r="H51" s="2">
        <v>17.8</v>
      </c>
      <c r="I51" s="2">
        <v>2350105</v>
      </c>
      <c r="J51">
        <v>46004600</v>
      </c>
      <c r="K51" s="2">
        <v>2022</v>
      </c>
      <c r="L51" s="6">
        <v>338660.747039365</v>
      </c>
    </row>
    <row r="52" spans="1:12">
      <c r="A52" s="2" t="s">
        <v>56</v>
      </c>
      <c r="B52" s="2" t="s">
        <v>23</v>
      </c>
      <c r="C52" s="2">
        <v>24.5</v>
      </c>
      <c r="D52" s="2">
        <v>6.6</v>
      </c>
      <c r="E52" s="2">
        <v>7.85</v>
      </c>
      <c r="F52" s="2">
        <v>395</v>
      </c>
      <c r="G52" s="2">
        <v>2.1</v>
      </c>
      <c r="H52" s="2">
        <v>0.3</v>
      </c>
      <c r="I52" s="2">
        <v>200</v>
      </c>
      <c r="J52">
        <v>1350</v>
      </c>
      <c r="K52" s="2">
        <v>2022</v>
      </c>
      <c r="L52" s="6">
        <v>67.779304817647002</v>
      </c>
    </row>
    <row r="53" spans="1:12">
      <c r="A53" s="2" t="s">
        <v>56</v>
      </c>
      <c r="B53" s="2" t="s">
        <v>23</v>
      </c>
      <c r="C53" s="2">
        <v>27</v>
      </c>
      <c r="D53" s="2">
        <v>7.2</v>
      </c>
      <c r="E53" s="2">
        <v>7.15</v>
      </c>
      <c r="F53" s="2">
        <v>261.5</v>
      </c>
      <c r="G53" s="2">
        <v>2.35</v>
      </c>
      <c r="H53" s="2">
        <v>1.77</v>
      </c>
      <c r="I53" s="2">
        <v>13</v>
      </c>
      <c r="J53">
        <v>28.5</v>
      </c>
      <c r="K53" s="2">
        <v>2022</v>
      </c>
      <c r="L53" s="6">
        <v>59.7139601958824</v>
      </c>
    </row>
    <row r="54" spans="1:12">
      <c r="A54" s="2" t="s">
        <v>56</v>
      </c>
      <c r="B54" s="2" t="s">
        <v>23</v>
      </c>
      <c r="C54" s="2">
        <v>24</v>
      </c>
      <c r="D54" s="2">
        <v>7.05</v>
      </c>
      <c r="E54" s="2">
        <v>7.65</v>
      </c>
      <c r="F54" s="2">
        <v>440</v>
      </c>
      <c r="G54" s="2">
        <v>2.2999999999999998</v>
      </c>
      <c r="H54" s="2">
        <v>0.16</v>
      </c>
      <c r="I54" s="2">
        <v>275</v>
      </c>
      <c r="J54">
        <v>1900</v>
      </c>
      <c r="K54" s="2">
        <v>2022</v>
      </c>
      <c r="L54" s="6">
        <v>74.380255419999997</v>
      </c>
    </row>
    <row r="55" spans="1:12">
      <c r="A55" s="2" t="s">
        <v>56</v>
      </c>
      <c r="B55" s="2" t="s">
        <v>23</v>
      </c>
      <c r="C55" s="2">
        <v>25</v>
      </c>
      <c r="D55" s="2">
        <v>5.85</v>
      </c>
      <c r="E55" s="2">
        <v>7.2</v>
      </c>
      <c r="F55" s="2">
        <v>570</v>
      </c>
      <c r="G55" s="2">
        <v>4.5</v>
      </c>
      <c r="H55" s="2">
        <v>1.9750000000000001</v>
      </c>
      <c r="I55" s="2">
        <v>2324.5</v>
      </c>
      <c r="J55">
        <v>27120</v>
      </c>
      <c r="K55" s="2">
        <v>2022</v>
      </c>
      <c r="L55" s="6">
        <v>253.840934685294</v>
      </c>
    </row>
    <row r="56" spans="1:12">
      <c r="A56" s="2" t="s">
        <v>56</v>
      </c>
      <c r="B56" s="2" t="s">
        <v>23</v>
      </c>
      <c r="C56" s="2">
        <v>24.5</v>
      </c>
      <c r="D56" s="2">
        <v>6</v>
      </c>
      <c r="E56" s="2">
        <v>7.8</v>
      </c>
      <c r="F56" s="2">
        <v>740</v>
      </c>
      <c r="G56" s="2">
        <v>3.3</v>
      </c>
      <c r="H56" s="2">
        <v>0.6</v>
      </c>
      <c r="I56" s="2">
        <v>320</v>
      </c>
      <c r="J56">
        <v>2400</v>
      </c>
      <c r="K56" s="2">
        <v>2022</v>
      </c>
      <c r="L56" s="6">
        <v>74.171860088235306</v>
      </c>
    </row>
    <row r="57" spans="1:12">
      <c r="A57" s="2" t="s">
        <v>56</v>
      </c>
      <c r="B57" s="2" t="s">
        <v>23</v>
      </c>
      <c r="C57" s="2">
        <v>27</v>
      </c>
      <c r="D57" s="2">
        <v>7.05</v>
      </c>
      <c r="E57" s="2">
        <v>7.6</v>
      </c>
      <c r="F57" s="2">
        <v>404</v>
      </c>
      <c r="G57" s="2">
        <v>2.2999999999999998</v>
      </c>
      <c r="H57" s="2">
        <v>3.08</v>
      </c>
      <c r="I57" s="2">
        <v>91.5</v>
      </c>
      <c r="J57">
        <v>505</v>
      </c>
      <c r="K57" s="2">
        <v>2022</v>
      </c>
      <c r="L57" s="6">
        <v>64.006465330588199</v>
      </c>
    </row>
    <row r="58" spans="1:12">
      <c r="A58" s="2" t="s">
        <v>56</v>
      </c>
      <c r="B58" s="2" t="s">
        <v>23</v>
      </c>
      <c r="C58" s="2">
        <v>28</v>
      </c>
      <c r="D58" s="2">
        <v>6.9</v>
      </c>
      <c r="E58" s="2">
        <v>7.9</v>
      </c>
      <c r="F58" s="2">
        <v>1724.5</v>
      </c>
      <c r="G58" s="2">
        <v>9</v>
      </c>
      <c r="H58" s="2">
        <v>2.25</v>
      </c>
      <c r="I58" s="2">
        <v>3570</v>
      </c>
      <c r="J58">
        <v>80460</v>
      </c>
      <c r="K58" s="2">
        <v>2022</v>
      </c>
      <c r="L58" s="6">
        <v>661.92171264705905</v>
      </c>
    </row>
    <row r="59" spans="1:12">
      <c r="A59" s="2" t="s">
        <v>56</v>
      </c>
      <c r="B59" s="2" t="s">
        <v>23</v>
      </c>
      <c r="C59" s="2">
        <v>25</v>
      </c>
      <c r="D59" s="2">
        <v>2.5499999999999998</v>
      </c>
      <c r="E59" s="2">
        <v>7.1</v>
      </c>
      <c r="F59" s="2">
        <v>2212</v>
      </c>
      <c r="G59" s="2">
        <v>47.5</v>
      </c>
      <c r="H59" s="2">
        <v>12.335000000000001</v>
      </c>
      <c r="I59" s="2">
        <v>47110</v>
      </c>
      <c r="J59">
        <v>461200</v>
      </c>
      <c r="K59" s="2">
        <v>2022</v>
      </c>
      <c r="L59" s="6">
        <v>3458.80162214647</v>
      </c>
    </row>
    <row r="60" spans="1:12">
      <c r="A60" s="2" t="s">
        <v>56</v>
      </c>
      <c r="B60" s="2" t="s">
        <v>23</v>
      </c>
      <c r="C60" s="2">
        <v>26</v>
      </c>
      <c r="D60" s="2">
        <v>3.9</v>
      </c>
      <c r="E60" s="2">
        <v>7.75</v>
      </c>
      <c r="F60" s="2">
        <v>935</v>
      </c>
      <c r="G60" s="2">
        <v>5.5</v>
      </c>
      <c r="H60" s="2">
        <v>0.7</v>
      </c>
      <c r="I60" s="2">
        <v>490</v>
      </c>
      <c r="J60">
        <v>3250</v>
      </c>
      <c r="K60" s="2">
        <v>2022</v>
      </c>
      <c r="L60" s="6">
        <v>70.002829958823497</v>
      </c>
    </row>
    <row r="61" spans="1:12">
      <c r="A61" s="2" t="s">
        <v>56</v>
      </c>
      <c r="B61" s="2" t="s">
        <v>23</v>
      </c>
      <c r="C61" s="2">
        <v>24.5</v>
      </c>
      <c r="D61" s="2">
        <v>5.85</v>
      </c>
      <c r="E61" s="2">
        <v>7.5</v>
      </c>
      <c r="F61" s="2">
        <v>1043</v>
      </c>
      <c r="G61" s="2">
        <v>6.6</v>
      </c>
      <c r="H61" s="2">
        <v>1.49</v>
      </c>
      <c r="I61" s="2">
        <v>141.5</v>
      </c>
      <c r="J61">
        <v>335</v>
      </c>
      <c r="K61" s="2">
        <v>2022</v>
      </c>
      <c r="L61" s="6">
        <v>60.637480191764702</v>
      </c>
    </row>
    <row r="62" spans="1:12">
      <c r="A62" s="2" t="s">
        <v>56</v>
      </c>
      <c r="B62" s="2" t="s">
        <v>23</v>
      </c>
      <c r="C62" s="2">
        <v>25</v>
      </c>
      <c r="D62" s="2">
        <v>2.65</v>
      </c>
      <c r="E62" s="2">
        <v>7.1</v>
      </c>
      <c r="F62" s="2">
        <v>1653</v>
      </c>
      <c r="G62" s="2">
        <v>47.5</v>
      </c>
      <c r="H62" s="2">
        <v>11.65</v>
      </c>
      <c r="I62" s="2">
        <v>3150230</v>
      </c>
      <c r="J62">
        <v>27004600</v>
      </c>
      <c r="K62" s="2">
        <v>2022</v>
      </c>
      <c r="L62" s="6">
        <v>198816.03110497599</v>
      </c>
    </row>
    <row r="63" spans="1:12">
      <c r="A63" s="2" t="s">
        <v>56</v>
      </c>
      <c r="B63" s="2" t="s">
        <v>23</v>
      </c>
      <c r="C63" s="2">
        <v>25</v>
      </c>
      <c r="D63" s="2">
        <v>3.15</v>
      </c>
      <c r="E63" s="2">
        <v>7.3</v>
      </c>
      <c r="F63" s="2">
        <v>836</v>
      </c>
      <c r="G63" s="2">
        <v>9</v>
      </c>
      <c r="H63" s="2">
        <v>8</v>
      </c>
      <c r="I63" s="2">
        <v>2465</v>
      </c>
      <c r="J63">
        <v>47750</v>
      </c>
      <c r="K63" s="2">
        <v>2022</v>
      </c>
      <c r="L63" s="6">
        <v>393.85120729411801</v>
      </c>
    </row>
    <row r="64" spans="1:12">
      <c r="A64" s="2" t="s">
        <v>56</v>
      </c>
      <c r="B64" s="2" t="s">
        <v>23</v>
      </c>
      <c r="C64" s="2">
        <v>27</v>
      </c>
      <c r="D64" s="2">
        <v>7.65</v>
      </c>
      <c r="E64" s="2">
        <v>7.9</v>
      </c>
      <c r="F64" s="2">
        <v>220</v>
      </c>
      <c r="G64" s="2">
        <v>2</v>
      </c>
      <c r="H64" s="2">
        <v>1.45</v>
      </c>
      <c r="I64" s="2">
        <v>30</v>
      </c>
      <c r="J64">
        <v>229.5</v>
      </c>
      <c r="K64" s="2">
        <v>2022</v>
      </c>
      <c r="L64" s="6">
        <v>64.976933547058806</v>
      </c>
    </row>
    <row r="65" spans="1:12">
      <c r="A65" s="2" t="s">
        <v>56</v>
      </c>
      <c r="B65" s="2" t="s">
        <v>23</v>
      </c>
      <c r="C65" s="2">
        <v>25</v>
      </c>
      <c r="D65" s="2">
        <v>5</v>
      </c>
      <c r="E65" s="2">
        <v>7.65</v>
      </c>
      <c r="F65" s="2">
        <v>292.5</v>
      </c>
      <c r="G65" s="2">
        <v>7.5</v>
      </c>
      <c r="H65" s="2">
        <v>2.835</v>
      </c>
      <c r="I65" s="2">
        <v>3305</v>
      </c>
      <c r="J65">
        <v>82700</v>
      </c>
      <c r="K65" s="2">
        <v>2022</v>
      </c>
      <c r="L65" s="6">
        <v>658.98256046999995</v>
      </c>
    </row>
    <row r="66" spans="1:12">
      <c r="A66" s="2" t="s">
        <v>56</v>
      </c>
      <c r="B66" s="2" t="s">
        <v>23</v>
      </c>
      <c r="C66" s="2">
        <v>24.5</v>
      </c>
      <c r="D66" s="2">
        <v>4.25</v>
      </c>
      <c r="E66" s="2">
        <v>7.4</v>
      </c>
      <c r="F66" s="2">
        <v>573</v>
      </c>
      <c r="G66" s="2">
        <v>11.5</v>
      </c>
      <c r="H66" s="2">
        <v>5.55</v>
      </c>
      <c r="I66" s="2">
        <v>6115</v>
      </c>
      <c r="J66">
        <v>47750</v>
      </c>
      <c r="K66" s="2">
        <v>2022</v>
      </c>
      <c r="L66" s="6">
        <v>400.32400995294103</v>
      </c>
    </row>
    <row r="67" spans="1:12" ht="28.8">
      <c r="A67" s="2" t="s">
        <v>56</v>
      </c>
      <c r="B67" s="5" t="s">
        <v>25</v>
      </c>
      <c r="C67" s="2">
        <v>21</v>
      </c>
      <c r="D67" s="2">
        <v>7.35</v>
      </c>
      <c r="E67" s="2">
        <v>7.55</v>
      </c>
      <c r="F67" s="2">
        <v>308</v>
      </c>
      <c r="G67" s="2">
        <v>1.9</v>
      </c>
      <c r="H67" s="2">
        <v>1.2</v>
      </c>
      <c r="I67" s="2">
        <v>3</v>
      </c>
      <c r="J67">
        <v>40</v>
      </c>
      <c r="K67" s="2">
        <v>2022</v>
      </c>
      <c r="L67" s="6">
        <v>61.470635241176502</v>
      </c>
    </row>
    <row r="68" spans="1:12">
      <c r="A68" s="2" t="s">
        <v>56</v>
      </c>
      <c r="B68" s="2" t="s">
        <v>35</v>
      </c>
      <c r="C68" s="2">
        <v>27.5</v>
      </c>
      <c r="D68" s="2">
        <v>6.3</v>
      </c>
      <c r="E68" s="2">
        <v>7.1</v>
      </c>
      <c r="F68" s="2">
        <v>1279</v>
      </c>
      <c r="G68" s="2">
        <v>1.5</v>
      </c>
      <c r="H68" s="2">
        <v>1.2649999999999999</v>
      </c>
      <c r="I68" s="2">
        <v>2</v>
      </c>
      <c r="J68">
        <v>57</v>
      </c>
      <c r="K68" s="2">
        <v>2022</v>
      </c>
      <c r="L68" s="6">
        <v>59.0684264064706</v>
      </c>
    </row>
    <row r="69" spans="1:12">
      <c r="A69" s="2" t="s">
        <v>56</v>
      </c>
      <c r="B69" s="2" t="s">
        <v>36</v>
      </c>
      <c r="C69" s="2">
        <v>24</v>
      </c>
      <c r="D69" s="2">
        <v>5.4</v>
      </c>
      <c r="E69" s="2">
        <v>7.75</v>
      </c>
      <c r="F69" s="2">
        <v>1357</v>
      </c>
      <c r="G69" s="2">
        <v>5.55</v>
      </c>
      <c r="H69" s="2">
        <v>19.18</v>
      </c>
      <c r="I69" s="2">
        <v>10</v>
      </c>
      <c r="J69">
        <v>70</v>
      </c>
      <c r="K69" s="2">
        <v>2022</v>
      </c>
      <c r="L69" s="6">
        <v>58.613907868823503</v>
      </c>
    </row>
    <row r="70" spans="1:12">
      <c r="A70" s="2" t="s">
        <v>56</v>
      </c>
      <c r="B70" s="2" t="s">
        <v>36</v>
      </c>
      <c r="C70" s="2">
        <v>29</v>
      </c>
      <c r="D70" s="2">
        <v>0.7</v>
      </c>
      <c r="E70" s="2">
        <v>7.7</v>
      </c>
      <c r="F70" s="2">
        <v>1677.5</v>
      </c>
      <c r="G70" s="2">
        <v>10.8</v>
      </c>
      <c r="H70" s="2">
        <v>5.85</v>
      </c>
      <c r="I70" s="2">
        <v>32.5</v>
      </c>
      <c r="J70">
        <v>635</v>
      </c>
      <c r="K70" s="2">
        <v>2022</v>
      </c>
      <c r="L70" s="6">
        <v>38.359348529411797</v>
      </c>
    </row>
    <row r="71" spans="1:12">
      <c r="A71" s="2" t="s">
        <v>56</v>
      </c>
      <c r="B71" s="2" t="s">
        <v>36</v>
      </c>
      <c r="C71" s="2">
        <v>27</v>
      </c>
      <c r="D71" s="2">
        <v>1.95</v>
      </c>
      <c r="E71" s="2">
        <v>7.7</v>
      </c>
      <c r="F71" s="2">
        <v>1153.5</v>
      </c>
      <c r="G71" s="2">
        <v>14.9</v>
      </c>
      <c r="H71" s="2">
        <v>2.7</v>
      </c>
      <c r="I71" s="2">
        <v>29</v>
      </c>
      <c r="J71">
        <v>375</v>
      </c>
      <c r="K71" s="2">
        <v>2022</v>
      </c>
      <c r="L71" s="6">
        <v>43.0612103294118</v>
      </c>
    </row>
    <row r="72" spans="1:12">
      <c r="A72" s="2" t="s">
        <v>56</v>
      </c>
      <c r="B72" s="2" t="s">
        <v>36</v>
      </c>
      <c r="C72" s="2">
        <v>25</v>
      </c>
      <c r="D72" s="2">
        <v>6</v>
      </c>
      <c r="E72" s="2">
        <v>7.65</v>
      </c>
      <c r="F72" s="2">
        <v>1786</v>
      </c>
      <c r="G72" s="2">
        <v>3.9</v>
      </c>
      <c r="H72" s="2">
        <v>15.69</v>
      </c>
      <c r="I72" s="2">
        <v>7.5</v>
      </c>
      <c r="J72">
        <v>84</v>
      </c>
      <c r="K72" s="2">
        <v>2022</v>
      </c>
      <c r="L72" s="6">
        <v>63.136145480000003</v>
      </c>
    </row>
    <row r="73" spans="1:12">
      <c r="A73" s="2" t="s">
        <v>56</v>
      </c>
      <c r="B73" s="2" t="s">
        <v>36</v>
      </c>
      <c r="C73" s="2">
        <v>26.5</v>
      </c>
      <c r="D73" s="2">
        <v>5.95</v>
      </c>
      <c r="E73" s="2">
        <v>8.1</v>
      </c>
      <c r="F73" s="2">
        <v>411</v>
      </c>
      <c r="G73" s="2">
        <v>1.4</v>
      </c>
      <c r="H73" s="2">
        <v>1.33</v>
      </c>
      <c r="I73" s="2">
        <v>4</v>
      </c>
      <c r="J73">
        <v>75.5</v>
      </c>
      <c r="K73" s="2">
        <v>2022</v>
      </c>
      <c r="L73" s="6">
        <v>54.876634224705903</v>
      </c>
    </row>
    <row r="74" spans="1:12">
      <c r="A74" s="2" t="s">
        <v>56</v>
      </c>
      <c r="B74" s="2" t="s">
        <v>36</v>
      </c>
      <c r="C74" s="2">
        <v>24.5</v>
      </c>
      <c r="D74" s="2">
        <v>5.9</v>
      </c>
      <c r="E74" s="2">
        <v>7.7</v>
      </c>
      <c r="F74" s="2">
        <v>1425</v>
      </c>
      <c r="G74" s="2">
        <v>2.95</v>
      </c>
      <c r="H74" s="2">
        <v>9.61</v>
      </c>
      <c r="I74" s="2">
        <v>9</v>
      </c>
      <c r="J74">
        <v>59.5</v>
      </c>
      <c r="K74" s="2">
        <v>2022</v>
      </c>
      <c r="L74" s="6">
        <v>59.873282999411799</v>
      </c>
    </row>
    <row r="75" spans="1:12">
      <c r="A75" s="2" t="s">
        <v>56</v>
      </c>
      <c r="B75" s="2" t="s">
        <v>36</v>
      </c>
      <c r="C75" s="2">
        <v>27.5</v>
      </c>
      <c r="D75" s="2">
        <v>5.05</v>
      </c>
      <c r="E75" s="2">
        <v>7.25</v>
      </c>
      <c r="F75" s="2">
        <v>3800</v>
      </c>
      <c r="G75" s="2">
        <v>13.3</v>
      </c>
      <c r="H75" s="2">
        <v>33.25</v>
      </c>
      <c r="I75" s="2">
        <v>9.5</v>
      </c>
      <c r="J75">
        <v>106</v>
      </c>
      <c r="K75" s="2">
        <v>2022</v>
      </c>
      <c r="L75" s="6">
        <v>72.418353564705896</v>
      </c>
    </row>
    <row r="76" spans="1:12">
      <c r="A76" s="2" t="s">
        <v>56</v>
      </c>
      <c r="B76" s="2" t="s">
        <v>36</v>
      </c>
      <c r="C76" s="2">
        <v>22</v>
      </c>
      <c r="D76" s="2">
        <v>5.75</v>
      </c>
      <c r="E76" s="2">
        <v>7.15</v>
      </c>
      <c r="F76" s="2">
        <v>1842.5</v>
      </c>
      <c r="G76" s="2">
        <v>6.45</v>
      </c>
      <c r="H76" s="2">
        <v>18.204999999999998</v>
      </c>
      <c r="I76" s="2">
        <v>6.5</v>
      </c>
      <c r="J76">
        <v>105</v>
      </c>
      <c r="K76" s="2">
        <v>2022</v>
      </c>
      <c r="L76" s="6">
        <v>62.476490965882299</v>
      </c>
    </row>
    <row r="77" spans="1:12">
      <c r="A77" s="2" t="s">
        <v>56</v>
      </c>
      <c r="B77" s="2" t="s">
        <v>36</v>
      </c>
      <c r="C77" s="2">
        <v>24</v>
      </c>
      <c r="D77" s="2">
        <v>5.15</v>
      </c>
      <c r="E77" s="2">
        <v>7.15</v>
      </c>
      <c r="F77" s="2">
        <v>4112.5</v>
      </c>
      <c r="G77" s="2">
        <v>9.3000000000000007</v>
      </c>
      <c r="H77" s="2">
        <v>36.215000000000003</v>
      </c>
      <c r="I77" s="2">
        <v>12.5</v>
      </c>
      <c r="J77">
        <v>114.5</v>
      </c>
      <c r="K77" s="2">
        <v>2022</v>
      </c>
      <c r="L77" s="6">
        <v>72.611255135882402</v>
      </c>
    </row>
    <row r="78" spans="1:12">
      <c r="A78" s="2" t="s">
        <v>56</v>
      </c>
      <c r="B78" s="2" t="s">
        <v>36</v>
      </c>
      <c r="C78" s="2">
        <v>22</v>
      </c>
      <c r="D78" s="2">
        <v>5.4</v>
      </c>
      <c r="E78" s="2">
        <v>7.25</v>
      </c>
      <c r="F78" s="2">
        <v>3000</v>
      </c>
      <c r="G78" s="2">
        <v>6</v>
      </c>
      <c r="H78" s="2">
        <v>23.3</v>
      </c>
      <c r="I78" s="2">
        <v>4.5</v>
      </c>
      <c r="J78">
        <v>47</v>
      </c>
      <c r="K78" s="2">
        <v>2022</v>
      </c>
      <c r="L78" s="6">
        <v>65.951498364705898</v>
      </c>
    </row>
    <row r="79" spans="1:12">
      <c r="A79" s="2" t="s">
        <v>56</v>
      </c>
      <c r="B79" s="2" t="s">
        <v>36</v>
      </c>
      <c r="C79" s="2">
        <v>26.5</v>
      </c>
      <c r="D79" s="2">
        <v>5.25</v>
      </c>
      <c r="E79" s="2">
        <v>7.45</v>
      </c>
      <c r="F79" s="2">
        <v>4076.5</v>
      </c>
      <c r="G79" s="2">
        <v>7.5</v>
      </c>
      <c r="H79" s="2">
        <v>19.72</v>
      </c>
      <c r="I79" s="2">
        <v>6.5</v>
      </c>
      <c r="J79">
        <v>95</v>
      </c>
      <c r="K79" s="2">
        <v>2022</v>
      </c>
      <c r="L79" s="6">
        <v>71.636651922352897</v>
      </c>
    </row>
    <row r="80" spans="1:12">
      <c r="A80" s="2" t="s">
        <v>56</v>
      </c>
      <c r="B80" s="2" t="s">
        <v>36</v>
      </c>
      <c r="C80" s="2">
        <v>22</v>
      </c>
      <c r="D80" s="2">
        <v>5.55</v>
      </c>
      <c r="E80" s="2">
        <v>7.1</v>
      </c>
      <c r="F80" s="2">
        <v>2309</v>
      </c>
      <c r="G80" s="2">
        <v>5</v>
      </c>
      <c r="H80" s="2">
        <v>20.16</v>
      </c>
      <c r="I80" s="2">
        <v>9</v>
      </c>
      <c r="J80">
        <v>44</v>
      </c>
      <c r="K80" s="2">
        <v>2022</v>
      </c>
      <c r="L80" s="6">
        <v>62.440725296470603</v>
      </c>
    </row>
    <row r="81" spans="1:12">
      <c r="A81" s="2" t="s">
        <v>56</v>
      </c>
      <c r="B81" s="2" t="s">
        <v>36</v>
      </c>
      <c r="C81" s="2">
        <v>25</v>
      </c>
      <c r="D81" s="2">
        <v>5.95</v>
      </c>
      <c r="E81" s="2">
        <v>7.85</v>
      </c>
      <c r="F81" s="2">
        <v>1656.5</v>
      </c>
      <c r="G81" s="2">
        <v>4.5</v>
      </c>
      <c r="H81" s="2">
        <v>13.255000000000001</v>
      </c>
      <c r="I81" s="2">
        <v>10</v>
      </c>
      <c r="J81">
        <v>63</v>
      </c>
      <c r="K81" s="2">
        <v>2022</v>
      </c>
      <c r="L81" s="6">
        <v>62.610245027647103</v>
      </c>
    </row>
    <row r="82" spans="1:12">
      <c r="A82" s="2" t="s">
        <v>56</v>
      </c>
      <c r="B82" s="2" t="s">
        <v>36</v>
      </c>
      <c r="C82" s="2">
        <v>27.5</v>
      </c>
      <c r="D82" s="2">
        <v>0.65</v>
      </c>
      <c r="E82" s="2">
        <v>7.6</v>
      </c>
      <c r="F82" s="2">
        <v>1176.5</v>
      </c>
      <c r="G82" s="2">
        <v>10</v>
      </c>
      <c r="H82" s="2">
        <v>8.15</v>
      </c>
      <c r="I82" s="2">
        <v>65.5</v>
      </c>
      <c r="J82">
        <v>445</v>
      </c>
      <c r="K82" s="2">
        <v>2022</v>
      </c>
      <c r="L82" s="6">
        <v>33.747255270588198</v>
      </c>
    </row>
    <row r="83" spans="1:12">
      <c r="A83" s="2" t="s">
        <v>56</v>
      </c>
      <c r="B83" s="2" t="s">
        <v>36</v>
      </c>
      <c r="C83" s="2">
        <v>30</v>
      </c>
      <c r="D83" s="2">
        <v>1.7</v>
      </c>
      <c r="E83" s="2">
        <v>7.45</v>
      </c>
      <c r="F83" s="2">
        <v>1342.5</v>
      </c>
      <c r="G83" s="2">
        <v>10.8</v>
      </c>
      <c r="H83" s="2">
        <v>6.0650000000000004</v>
      </c>
      <c r="I83" s="2">
        <v>24</v>
      </c>
      <c r="J83">
        <v>445</v>
      </c>
      <c r="K83" s="2">
        <v>2022</v>
      </c>
      <c r="L83" s="6">
        <v>40.708695512352897</v>
      </c>
    </row>
    <row r="84" spans="1:12">
      <c r="A84" s="2" t="s">
        <v>56</v>
      </c>
      <c r="B84" s="2" t="s">
        <v>36</v>
      </c>
      <c r="C84" s="2">
        <v>23.5</v>
      </c>
      <c r="D84" s="2">
        <v>5.8</v>
      </c>
      <c r="E84" s="2">
        <v>7.55</v>
      </c>
      <c r="F84" s="2">
        <v>1044</v>
      </c>
      <c r="G84" s="2">
        <v>3.45</v>
      </c>
      <c r="H84" s="2">
        <v>17.149999999999999</v>
      </c>
      <c r="I84" s="2">
        <v>7</v>
      </c>
      <c r="J84">
        <v>105</v>
      </c>
      <c r="K84" s="2">
        <v>2022</v>
      </c>
      <c r="L84" s="6">
        <v>58.133461191176501</v>
      </c>
    </row>
    <row r="85" spans="1:12">
      <c r="A85" s="2" t="s">
        <v>56</v>
      </c>
      <c r="B85" s="2" t="s">
        <v>36</v>
      </c>
      <c r="C85" s="2">
        <v>26.5</v>
      </c>
      <c r="D85" s="2">
        <v>0.3</v>
      </c>
      <c r="E85" s="2">
        <v>7.55</v>
      </c>
      <c r="F85" s="2">
        <v>3383</v>
      </c>
      <c r="G85" s="2">
        <v>10</v>
      </c>
      <c r="H85" s="2">
        <v>10.9</v>
      </c>
      <c r="I85" s="2">
        <v>62</v>
      </c>
      <c r="J85">
        <v>730</v>
      </c>
      <c r="K85" s="2">
        <v>2022</v>
      </c>
      <c r="L85" s="6">
        <v>44.671297741176502</v>
      </c>
    </row>
    <row r="86" spans="1:12">
      <c r="A86" s="2" t="s">
        <v>56</v>
      </c>
      <c r="B86" s="2" t="s">
        <v>36</v>
      </c>
      <c r="C86" s="2">
        <v>24</v>
      </c>
      <c r="D86" s="2">
        <v>6.2</v>
      </c>
      <c r="E86" s="2">
        <v>7.9</v>
      </c>
      <c r="F86" s="2">
        <v>1328.5</v>
      </c>
      <c r="G86" s="2">
        <v>3.55</v>
      </c>
      <c r="H86" s="2">
        <v>8.1150000000000002</v>
      </c>
      <c r="I86" s="2">
        <v>7.5</v>
      </c>
      <c r="J86">
        <v>39</v>
      </c>
      <c r="K86" s="2">
        <v>2022</v>
      </c>
      <c r="L86" s="6">
        <v>61.629247627058803</v>
      </c>
    </row>
    <row r="87" spans="1:12">
      <c r="A87" s="2" t="s">
        <v>56</v>
      </c>
      <c r="B87" s="2" t="s">
        <v>36</v>
      </c>
      <c r="C87" s="2">
        <v>26</v>
      </c>
      <c r="D87" s="2">
        <v>4.5</v>
      </c>
      <c r="E87" s="2">
        <v>8.1</v>
      </c>
      <c r="F87" s="2">
        <v>1077</v>
      </c>
      <c r="G87" s="2">
        <v>3.1</v>
      </c>
      <c r="H87" s="2">
        <v>5.46</v>
      </c>
      <c r="I87" s="2">
        <v>21.5</v>
      </c>
      <c r="J87">
        <v>301.5</v>
      </c>
      <c r="K87" s="2">
        <v>2022</v>
      </c>
      <c r="L87" s="6">
        <v>52.347378584705901</v>
      </c>
    </row>
    <row r="88" spans="1:12">
      <c r="A88" s="2" t="s">
        <v>56</v>
      </c>
      <c r="B88" s="2" t="s">
        <v>36</v>
      </c>
      <c r="C88" s="2">
        <v>27.5</v>
      </c>
      <c r="D88" s="2">
        <v>1.05</v>
      </c>
      <c r="E88" s="2">
        <v>7.65</v>
      </c>
      <c r="F88" s="2">
        <v>1294.5</v>
      </c>
      <c r="G88" s="2">
        <v>7</v>
      </c>
      <c r="H88" s="2">
        <v>5.1349999999999998</v>
      </c>
      <c r="I88" s="2">
        <v>36</v>
      </c>
      <c r="J88">
        <v>445</v>
      </c>
      <c r="K88" s="2">
        <v>2022</v>
      </c>
      <c r="L88" s="6">
        <v>35.133872570000001</v>
      </c>
    </row>
    <row r="89" spans="1:12">
      <c r="A89" s="2" t="s">
        <v>56</v>
      </c>
      <c r="B89" s="2" t="s">
        <v>36</v>
      </c>
      <c r="C89" s="2">
        <v>25</v>
      </c>
      <c r="D89" s="2">
        <v>5.9</v>
      </c>
      <c r="E89" s="2">
        <v>7.75</v>
      </c>
      <c r="F89" s="2">
        <v>1559.5</v>
      </c>
      <c r="G89" s="2">
        <v>3.6</v>
      </c>
      <c r="H89" s="2">
        <v>14.605</v>
      </c>
      <c r="I89" s="2">
        <v>6.5</v>
      </c>
      <c r="J89">
        <v>49</v>
      </c>
      <c r="K89" s="2">
        <v>2022</v>
      </c>
      <c r="L89" s="6">
        <v>61.170932768823498</v>
      </c>
    </row>
    <row r="90" spans="1:12">
      <c r="A90" s="2" t="s">
        <v>56</v>
      </c>
      <c r="B90" s="2" t="s">
        <v>36</v>
      </c>
      <c r="C90" s="2">
        <v>18.5</v>
      </c>
      <c r="D90" s="2">
        <v>5.9</v>
      </c>
      <c r="E90" s="2">
        <v>7.8</v>
      </c>
      <c r="F90" s="2">
        <v>1148</v>
      </c>
      <c r="G90" s="2">
        <v>3.75</v>
      </c>
      <c r="H90" s="2">
        <v>14.64</v>
      </c>
      <c r="I90" s="2">
        <v>7</v>
      </c>
      <c r="J90">
        <v>54</v>
      </c>
      <c r="K90" s="2">
        <v>2022</v>
      </c>
      <c r="L90" s="6">
        <v>59.366040318235299</v>
      </c>
    </row>
    <row r="91" spans="1:12">
      <c r="A91" s="2" t="s">
        <v>56</v>
      </c>
      <c r="B91" s="2" t="s">
        <v>36</v>
      </c>
      <c r="C91" s="2">
        <v>29.5</v>
      </c>
      <c r="D91" s="2">
        <v>2.75</v>
      </c>
      <c r="E91" s="2">
        <v>7.8</v>
      </c>
      <c r="F91" s="2">
        <v>1822.5</v>
      </c>
      <c r="G91" s="2">
        <v>47.9</v>
      </c>
      <c r="H91" s="2">
        <v>5.94</v>
      </c>
      <c r="I91" s="2">
        <v>27</v>
      </c>
      <c r="J91">
        <v>445</v>
      </c>
      <c r="K91" s="2">
        <v>2022</v>
      </c>
      <c r="L91" s="6">
        <v>68.157161068235297</v>
      </c>
    </row>
    <row r="92" spans="1:12">
      <c r="A92" s="2" t="s">
        <v>56</v>
      </c>
      <c r="B92" s="2" t="s">
        <v>36</v>
      </c>
      <c r="C92" s="2">
        <v>29.5</v>
      </c>
      <c r="D92" s="2">
        <v>2.0499999999999998</v>
      </c>
      <c r="E92" s="2">
        <v>7.25</v>
      </c>
      <c r="F92" s="2">
        <v>808</v>
      </c>
      <c r="G92" s="2">
        <v>12.8</v>
      </c>
      <c r="H92" s="2">
        <v>4.1950000000000003</v>
      </c>
      <c r="I92" s="2">
        <v>27</v>
      </c>
      <c r="J92">
        <v>380</v>
      </c>
      <c r="K92" s="2">
        <v>2022</v>
      </c>
      <c r="L92" s="6">
        <v>40.132187554705901</v>
      </c>
    </row>
    <row r="93" spans="1:12">
      <c r="A93" s="2" t="s">
        <v>56</v>
      </c>
      <c r="B93" s="2" t="s">
        <v>36</v>
      </c>
      <c r="C93" s="2">
        <v>27.5</v>
      </c>
      <c r="D93" s="2">
        <v>2.0499999999999998</v>
      </c>
      <c r="E93" s="2">
        <v>7.85</v>
      </c>
      <c r="F93" s="2">
        <v>1669</v>
      </c>
      <c r="G93" s="2">
        <v>10.3</v>
      </c>
      <c r="H93" s="2">
        <v>6.96</v>
      </c>
      <c r="I93" s="2">
        <v>17.5</v>
      </c>
      <c r="J93">
        <v>975</v>
      </c>
      <c r="K93" s="2">
        <v>2022</v>
      </c>
      <c r="L93" s="6">
        <v>48.894878137647098</v>
      </c>
    </row>
    <row r="94" spans="1:12">
      <c r="A94" s="2" t="s">
        <v>56</v>
      </c>
      <c r="B94" s="2" t="s">
        <v>36</v>
      </c>
      <c r="C94" s="2">
        <v>24.5</v>
      </c>
      <c r="D94" s="2">
        <v>5.45</v>
      </c>
      <c r="E94" s="2">
        <v>7.7</v>
      </c>
      <c r="F94" s="2">
        <v>2579.5</v>
      </c>
      <c r="G94" s="2">
        <v>6.5</v>
      </c>
      <c r="H94" s="2">
        <v>15.16</v>
      </c>
      <c r="I94" s="2">
        <v>8</v>
      </c>
      <c r="J94">
        <v>56</v>
      </c>
      <c r="K94" s="2">
        <v>2022</v>
      </c>
      <c r="L94" s="6">
        <v>64.931667649411807</v>
      </c>
    </row>
    <row r="95" spans="1:12">
      <c r="A95" s="2" t="s">
        <v>56</v>
      </c>
      <c r="B95" s="2" t="s">
        <v>36</v>
      </c>
      <c r="C95" s="2">
        <v>20</v>
      </c>
      <c r="D95" s="2">
        <v>6.3</v>
      </c>
      <c r="E95" s="2">
        <v>7.55</v>
      </c>
      <c r="F95" s="2">
        <v>989.5</v>
      </c>
      <c r="G95" s="2">
        <v>3.55</v>
      </c>
      <c r="H95" s="2">
        <v>7.59</v>
      </c>
      <c r="I95" s="2">
        <v>11.5</v>
      </c>
      <c r="J95">
        <v>48</v>
      </c>
      <c r="K95" s="2">
        <v>2022</v>
      </c>
      <c r="L95" s="6">
        <v>59.876816871176501</v>
      </c>
    </row>
    <row r="96" spans="1:12">
      <c r="A96" s="2" t="s">
        <v>56</v>
      </c>
      <c r="B96" s="2" t="s">
        <v>36</v>
      </c>
      <c r="C96" s="2">
        <v>26.5</v>
      </c>
      <c r="D96" s="2">
        <v>5.5</v>
      </c>
      <c r="E96" s="2">
        <v>7.9</v>
      </c>
      <c r="F96" s="2">
        <v>713.5</v>
      </c>
      <c r="G96" s="2">
        <v>6.05</v>
      </c>
      <c r="H96" s="2">
        <v>3.17</v>
      </c>
      <c r="I96" s="2">
        <v>2</v>
      </c>
      <c r="J96">
        <v>151</v>
      </c>
      <c r="K96" s="2">
        <v>2022</v>
      </c>
      <c r="L96" s="6">
        <v>56.249508637058803</v>
      </c>
    </row>
    <row r="97" spans="1:12">
      <c r="A97" s="2" t="s">
        <v>56</v>
      </c>
      <c r="B97" s="2" t="s">
        <v>36</v>
      </c>
      <c r="C97" s="2">
        <v>26.5</v>
      </c>
      <c r="D97" s="2">
        <v>5.0999999999999996</v>
      </c>
      <c r="E97" s="2">
        <v>8.0500000000000007</v>
      </c>
      <c r="F97" s="2">
        <v>522</v>
      </c>
      <c r="G97" s="2">
        <v>2</v>
      </c>
      <c r="H97" s="2">
        <v>2.09</v>
      </c>
      <c r="I97" s="2">
        <v>9.5</v>
      </c>
      <c r="J97">
        <v>129.5</v>
      </c>
      <c r="K97" s="2">
        <v>2022</v>
      </c>
      <c r="L97" s="6">
        <v>51.050987615294098</v>
      </c>
    </row>
    <row r="98" spans="1:12">
      <c r="A98" s="1" t="s">
        <v>56</v>
      </c>
      <c r="B98" s="1" t="s">
        <v>41</v>
      </c>
      <c r="C98" s="1">
        <v>25.5</v>
      </c>
      <c r="D98" s="1">
        <v>5.8</v>
      </c>
      <c r="E98" s="1">
        <v>7.1</v>
      </c>
      <c r="F98" s="1">
        <v>328</v>
      </c>
      <c r="G98" s="1">
        <v>1.75</v>
      </c>
      <c r="H98" s="1">
        <v>1.32</v>
      </c>
      <c r="I98" s="1">
        <v>194.5</v>
      </c>
      <c r="J98">
        <v>359.5</v>
      </c>
      <c r="K98" s="1">
        <v>2021</v>
      </c>
      <c r="L98" s="6">
        <v>53.810030666470603</v>
      </c>
    </row>
    <row r="99" spans="1:12">
      <c r="A99" s="1" t="s">
        <v>56</v>
      </c>
      <c r="B99" s="1" t="s">
        <v>13</v>
      </c>
      <c r="C99" s="1">
        <v>28</v>
      </c>
      <c r="D99" s="1">
        <v>6</v>
      </c>
      <c r="E99" s="1">
        <v>6.95</v>
      </c>
      <c r="F99" s="1">
        <v>75</v>
      </c>
      <c r="G99" s="1">
        <v>2</v>
      </c>
      <c r="H99" s="1">
        <v>0.9</v>
      </c>
      <c r="I99" s="1">
        <v>151</v>
      </c>
      <c r="J99">
        <v>545</v>
      </c>
      <c r="K99" s="1">
        <v>2021</v>
      </c>
      <c r="L99" s="6">
        <v>54.903821388235301</v>
      </c>
    </row>
    <row r="100" spans="1:12">
      <c r="A100" s="1" t="s">
        <v>56</v>
      </c>
      <c r="B100" s="1" t="s">
        <v>18</v>
      </c>
      <c r="C100" s="1">
        <v>28.5</v>
      </c>
      <c r="D100" s="1">
        <v>5.15</v>
      </c>
      <c r="E100" s="1">
        <v>7.8</v>
      </c>
      <c r="F100" s="1">
        <v>900</v>
      </c>
      <c r="G100" s="1">
        <v>18.5</v>
      </c>
      <c r="H100" s="1">
        <v>0.68</v>
      </c>
      <c r="I100" s="1">
        <v>273</v>
      </c>
      <c r="J100">
        <v>485</v>
      </c>
      <c r="K100" s="1">
        <v>2021</v>
      </c>
      <c r="L100" s="6">
        <v>63.320738848235301</v>
      </c>
    </row>
    <row r="101" spans="1:12">
      <c r="A101" s="1" t="s">
        <v>56</v>
      </c>
      <c r="B101" s="1" t="s">
        <v>23</v>
      </c>
      <c r="C101" s="1">
        <v>27.5</v>
      </c>
      <c r="D101" s="1">
        <v>5.15</v>
      </c>
      <c r="E101" s="1">
        <v>8.15</v>
      </c>
      <c r="F101" s="1">
        <v>1317</v>
      </c>
      <c r="G101" s="1">
        <v>68</v>
      </c>
      <c r="H101" s="1">
        <v>0.85</v>
      </c>
      <c r="I101" s="1">
        <v>4685821.2249999996</v>
      </c>
      <c r="J101">
        <v>13692906.16</v>
      </c>
      <c r="K101" s="1">
        <v>2021</v>
      </c>
      <c r="L101" s="6">
        <v>100866.599024594</v>
      </c>
    </row>
    <row r="102" spans="1:12">
      <c r="A102" s="1" t="s">
        <v>56</v>
      </c>
      <c r="B102" s="1" t="s">
        <v>23</v>
      </c>
      <c r="C102" s="1">
        <v>25</v>
      </c>
      <c r="D102" s="1">
        <v>5.2</v>
      </c>
      <c r="E102" s="1">
        <v>7.45</v>
      </c>
      <c r="F102" s="1">
        <v>822</v>
      </c>
      <c r="G102" s="1">
        <v>6.25</v>
      </c>
      <c r="H102" s="1">
        <v>2.95</v>
      </c>
      <c r="I102" s="1">
        <v>5503150</v>
      </c>
      <c r="J102">
        <v>46027000</v>
      </c>
      <c r="K102" s="1">
        <v>2021</v>
      </c>
      <c r="L102" s="6">
        <v>338811.79239053198</v>
      </c>
    </row>
    <row r="103" spans="1:12">
      <c r="A103" s="1" t="s">
        <v>56</v>
      </c>
      <c r="B103" s="1" t="s">
        <v>23</v>
      </c>
      <c r="C103" s="1">
        <v>25</v>
      </c>
      <c r="D103" s="1">
        <v>5.55</v>
      </c>
      <c r="E103" s="1">
        <v>6.9</v>
      </c>
      <c r="F103" s="1">
        <v>383.5</v>
      </c>
      <c r="G103" s="1">
        <v>9.5</v>
      </c>
      <c r="H103" s="1">
        <v>1.1499999999999999</v>
      </c>
      <c r="I103" s="1">
        <v>26150</v>
      </c>
      <c r="J103">
        <v>137500</v>
      </c>
      <c r="K103" s="1">
        <v>2021</v>
      </c>
      <c r="L103" s="6">
        <v>1065.34972535882</v>
      </c>
    </row>
    <row r="104" spans="1:12">
      <c r="A104" s="1" t="s">
        <v>56</v>
      </c>
      <c r="B104" s="1" t="s">
        <v>23</v>
      </c>
      <c r="C104" s="1">
        <v>25</v>
      </c>
      <c r="D104" s="1">
        <v>3.8</v>
      </c>
      <c r="E104" s="1">
        <v>7.3</v>
      </c>
      <c r="F104" s="1">
        <v>1717</v>
      </c>
      <c r="G104" s="1">
        <v>35.5</v>
      </c>
      <c r="H104" s="1">
        <v>5.91</v>
      </c>
      <c r="I104" s="1">
        <v>9150</v>
      </c>
      <c r="J104">
        <v>92000</v>
      </c>
      <c r="K104" s="1">
        <v>2021</v>
      </c>
      <c r="L104" s="6">
        <v>740.56191741411806</v>
      </c>
    </row>
    <row r="105" spans="1:12">
      <c r="A105" s="1" t="s">
        <v>56</v>
      </c>
      <c r="B105" s="1" t="s">
        <v>23</v>
      </c>
      <c r="C105" s="1">
        <v>27</v>
      </c>
      <c r="D105" s="1">
        <v>4.1500000000000004</v>
      </c>
      <c r="E105" s="1">
        <v>8.0500000000000007</v>
      </c>
      <c r="F105" s="1">
        <v>438.5</v>
      </c>
      <c r="G105" s="1">
        <v>30.35</v>
      </c>
      <c r="H105" s="1">
        <v>2.89</v>
      </c>
      <c r="I105" s="1">
        <v>1660</v>
      </c>
      <c r="J105">
        <v>3200</v>
      </c>
      <c r="K105" s="1">
        <v>2021</v>
      </c>
      <c r="L105" s="6">
        <v>81.604443565294105</v>
      </c>
    </row>
    <row r="106" spans="1:12">
      <c r="A106" s="1" t="s">
        <v>56</v>
      </c>
      <c r="B106" s="1" t="s">
        <v>23</v>
      </c>
      <c r="C106" s="1">
        <v>25</v>
      </c>
      <c r="D106" s="1">
        <v>5.5</v>
      </c>
      <c r="E106" s="1">
        <v>7.3</v>
      </c>
      <c r="F106" s="1">
        <v>333</v>
      </c>
      <c r="G106" s="1">
        <v>5.5</v>
      </c>
      <c r="H106" s="1">
        <v>0.91500000000000004</v>
      </c>
      <c r="I106" s="1">
        <v>25050</v>
      </c>
      <c r="J106">
        <v>282000</v>
      </c>
      <c r="K106" s="1">
        <v>2021</v>
      </c>
      <c r="L106" s="6">
        <v>2127.1658938241198</v>
      </c>
    </row>
    <row r="107" spans="1:12">
      <c r="A107" s="1" t="s">
        <v>56</v>
      </c>
      <c r="B107" s="1" t="s">
        <v>23</v>
      </c>
      <c r="C107" s="1">
        <v>24</v>
      </c>
      <c r="D107" s="1">
        <v>3.65</v>
      </c>
      <c r="E107" s="1">
        <v>7.6</v>
      </c>
      <c r="F107" s="1">
        <v>1455</v>
      </c>
      <c r="G107" s="1">
        <v>5.0999999999999996</v>
      </c>
      <c r="H107" s="1">
        <v>1</v>
      </c>
      <c r="I107" s="1">
        <v>530</v>
      </c>
      <c r="J107">
        <v>3000</v>
      </c>
      <c r="K107" s="1">
        <v>2021</v>
      </c>
      <c r="L107" s="6">
        <v>68.758162570588198</v>
      </c>
    </row>
    <row r="108" spans="1:12">
      <c r="A108" s="1" t="s">
        <v>56</v>
      </c>
      <c r="B108" s="1" t="s">
        <v>23</v>
      </c>
      <c r="C108" s="1">
        <v>24</v>
      </c>
      <c r="D108" s="1">
        <v>6.05</v>
      </c>
      <c r="E108" s="1">
        <v>7.65</v>
      </c>
      <c r="F108" s="1">
        <v>370</v>
      </c>
      <c r="G108" s="1">
        <v>2.2000000000000002</v>
      </c>
      <c r="H108" s="1">
        <v>0.3</v>
      </c>
      <c r="I108" s="1">
        <v>125</v>
      </c>
      <c r="J108">
        <v>1060</v>
      </c>
      <c r="K108" s="1">
        <v>2021</v>
      </c>
      <c r="L108" s="6">
        <v>61.9252398</v>
      </c>
    </row>
    <row r="109" spans="1:12">
      <c r="A109" s="1" t="s">
        <v>56</v>
      </c>
      <c r="B109" s="1" t="s">
        <v>23</v>
      </c>
      <c r="C109" s="1">
        <v>25</v>
      </c>
      <c r="D109" s="1">
        <v>4.95</v>
      </c>
      <c r="E109" s="1">
        <v>7.05</v>
      </c>
      <c r="F109" s="1">
        <v>732</v>
      </c>
      <c r="G109" s="1">
        <v>11.5</v>
      </c>
      <c r="H109" s="1">
        <v>1.8149999999999999</v>
      </c>
      <c r="I109" s="1">
        <v>19650</v>
      </c>
      <c r="J109">
        <v>147000</v>
      </c>
      <c r="K109" s="1">
        <v>2021</v>
      </c>
      <c r="L109" s="6">
        <v>1134.77299397706</v>
      </c>
    </row>
    <row r="110" spans="1:12">
      <c r="A110" s="1" t="s">
        <v>56</v>
      </c>
      <c r="B110" s="1" t="s">
        <v>23</v>
      </c>
      <c r="C110" s="1">
        <v>25</v>
      </c>
      <c r="D110" s="1">
        <v>5.9</v>
      </c>
      <c r="E110" s="1">
        <v>7.7</v>
      </c>
      <c r="F110" s="1">
        <v>500</v>
      </c>
      <c r="G110" s="1">
        <v>2</v>
      </c>
      <c r="H110" s="1">
        <v>0.3</v>
      </c>
      <c r="I110" s="1">
        <v>330</v>
      </c>
      <c r="J110">
        <v>2200</v>
      </c>
      <c r="K110" s="1">
        <v>2021</v>
      </c>
      <c r="L110" s="6">
        <v>70.074040129411799</v>
      </c>
    </row>
    <row r="111" spans="1:12">
      <c r="A111" s="1" t="s">
        <v>56</v>
      </c>
      <c r="B111" s="1" t="s">
        <v>23</v>
      </c>
      <c r="C111" s="1">
        <v>25</v>
      </c>
      <c r="D111" s="1">
        <v>3.75</v>
      </c>
      <c r="E111" s="1">
        <v>7.25</v>
      </c>
      <c r="F111" s="1">
        <v>691.5</v>
      </c>
      <c r="G111" s="1">
        <v>13.5</v>
      </c>
      <c r="H111" s="1">
        <v>1.7150000000000001</v>
      </c>
      <c r="I111" s="1">
        <v>36650</v>
      </c>
      <c r="J111">
        <v>812000</v>
      </c>
      <c r="K111" s="1">
        <v>2021</v>
      </c>
      <c r="L111" s="6">
        <v>6023.2912883947101</v>
      </c>
    </row>
    <row r="112" spans="1:12">
      <c r="A112" s="1" t="s">
        <v>56</v>
      </c>
      <c r="B112" s="1" t="s">
        <v>23</v>
      </c>
      <c r="C112" s="1">
        <v>25</v>
      </c>
      <c r="D112" s="1">
        <v>5.3</v>
      </c>
      <c r="E112" s="1">
        <v>6.95</v>
      </c>
      <c r="F112" s="1">
        <v>935</v>
      </c>
      <c r="G112" s="1">
        <v>6.5</v>
      </c>
      <c r="H112" s="1">
        <v>4.3499999999999996</v>
      </c>
      <c r="I112" s="1">
        <v>56350</v>
      </c>
      <c r="J112">
        <v>472000</v>
      </c>
      <c r="K112" s="1">
        <v>2021</v>
      </c>
      <c r="L112" s="6">
        <v>3527.32208378823</v>
      </c>
    </row>
    <row r="113" spans="1:12">
      <c r="A113" s="1" t="s">
        <v>56</v>
      </c>
      <c r="B113" s="1" t="s">
        <v>23</v>
      </c>
      <c r="C113" s="1">
        <v>29</v>
      </c>
      <c r="D113" s="1">
        <v>3.9</v>
      </c>
      <c r="E113" s="1">
        <v>7.45</v>
      </c>
      <c r="F113" s="1">
        <v>575</v>
      </c>
      <c r="G113" s="1">
        <v>7.5</v>
      </c>
      <c r="H113" s="1">
        <v>3.585</v>
      </c>
      <c r="I113" s="1">
        <v>4685821.2249999996</v>
      </c>
      <c r="J113">
        <v>13692906.16</v>
      </c>
      <c r="K113" s="1">
        <v>2021</v>
      </c>
      <c r="L113" s="6">
        <v>100824.645662952</v>
      </c>
    </row>
    <row r="114" spans="1:12">
      <c r="A114" s="1" t="s">
        <v>56</v>
      </c>
      <c r="B114" s="1" t="s">
        <v>23</v>
      </c>
      <c r="C114" s="1">
        <v>25</v>
      </c>
      <c r="D114" s="1">
        <v>3.6</v>
      </c>
      <c r="E114" s="1">
        <v>7.05</v>
      </c>
      <c r="F114" s="1">
        <v>1305</v>
      </c>
      <c r="G114" s="1">
        <v>25</v>
      </c>
      <c r="H114" s="1">
        <v>40</v>
      </c>
      <c r="I114" s="1">
        <v>56650</v>
      </c>
      <c r="J114">
        <v>477500</v>
      </c>
      <c r="K114" s="1">
        <v>2021</v>
      </c>
      <c r="L114" s="6">
        <v>3570.98823764706</v>
      </c>
    </row>
    <row r="115" spans="1:12">
      <c r="A115" s="1" t="s">
        <v>56</v>
      </c>
      <c r="B115" s="1" t="s">
        <v>23</v>
      </c>
      <c r="C115" s="1">
        <v>25</v>
      </c>
      <c r="D115" s="1">
        <v>4.1500000000000004</v>
      </c>
      <c r="E115" s="1">
        <v>7.25</v>
      </c>
      <c r="F115" s="1">
        <v>1117</v>
      </c>
      <c r="G115" s="1">
        <v>15.5</v>
      </c>
      <c r="H115" s="1">
        <v>3.4550000000000001</v>
      </c>
      <c r="I115" s="1">
        <v>61650</v>
      </c>
      <c r="J115">
        <v>472000</v>
      </c>
      <c r="K115" s="1">
        <v>2021</v>
      </c>
      <c r="L115" s="6">
        <v>3526.4183735747101</v>
      </c>
    </row>
    <row r="116" spans="1:12">
      <c r="A116" s="1" t="s">
        <v>56</v>
      </c>
      <c r="B116" s="1" t="s">
        <v>23</v>
      </c>
      <c r="C116" s="1">
        <v>25.05</v>
      </c>
      <c r="D116" s="1">
        <v>4.7</v>
      </c>
      <c r="E116" s="1">
        <v>7.1</v>
      </c>
      <c r="F116" s="1">
        <v>748.5</v>
      </c>
      <c r="G116" s="1">
        <v>8.5</v>
      </c>
      <c r="H116" s="1">
        <v>2.62</v>
      </c>
      <c r="I116" s="1">
        <v>77400</v>
      </c>
      <c r="J116">
        <v>817500</v>
      </c>
      <c r="K116" s="1">
        <v>2021</v>
      </c>
      <c r="L116" s="6">
        <v>6066.93908501647</v>
      </c>
    </row>
    <row r="117" spans="1:12">
      <c r="A117" s="1" t="s">
        <v>56</v>
      </c>
      <c r="B117" s="1" t="s">
        <v>23</v>
      </c>
      <c r="C117" s="1">
        <v>25</v>
      </c>
      <c r="D117" s="1">
        <v>2.65</v>
      </c>
      <c r="E117" s="1">
        <v>7.05</v>
      </c>
      <c r="F117" s="1">
        <v>1704</v>
      </c>
      <c r="G117" s="1">
        <v>24</v>
      </c>
      <c r="H117" s="1">
        <v>14</v>
      </c>
      <c r="I117" s="1">
        <v>231150</v>
      </c>
      <c r="J117">
        <v>1762000</v>
      </c>
      <c r="K117" s="1">
        <v>2021</v>
      </c>
      <c r="L117" s="6">
        <v>13019.2506226471</v>
      </c>
    </row>
    <row r="118" spans="1:12">
      <c r="A118" s="1" t="s">
        <v>56</v>
      </c>
      <c r="B118" s="1" t="s">
        <v>23</v>
      </c>
      <c r="C118" s="1">
        <v>25.5</v>
      </c>
      <c r="D118" s="1">
        <v>4.8499999999999996</v>
      </c>
      <c r="E118" s="1">
        <v>6.75</v>
      </c>
      <c r="F118" s="1">
        <v>657</v>
      </c>
      <c r="G118" s="1">
        <v>8</v>
      </c>
      <c r="H118" s="1">
        <v>1.5049999999999999</v>
      </c>
      <c r="I118" s="1">
        <v>21650</v>
      </c>
      <c r="J118">
        <v>181500</v>
      </c>
      <c r="K118" s="1">
        <v>2021</v>
      </c>
      <c r="L118" s="6">
        <v>1385.3892258805899</v>
      </c>
    </row>
    <row r="119" spans="1:12">
      <c r="A119" s="1" t="s">
        <v>56</v>
      </c>
      <c r="B119" s="1" t="s">
        <v>23</v>
      </c>
      <c r="C119" s="1">
        <v>25</v>
      </c>
      <c r="D119" s="1">
        <v>5.15</v>
      </c>
      <c r="E119" s="1">
        <v>7.05</v>
      </c>
      <c r="F119" s="1">
        <v>1405.5</v>
      </c>
      <c r="G119" s="1">
        <v>10</v>
      </c>
      <c r="H119" s="1">
        <v>3.45</v>
      </c>
      <c r="I119" s="1">
        <v>49350</v>
      </c>
      <c r="J119">
        <v>477500</v>
      </c>
      <c r="K119" s="1">
        <v>2021</v>
      </c>
      <c r="L119" s="6">
        <v>3571.0957540470599</v>
      </c>
    </row>
    <row r="120" spans="1:12">
      <c r="A120" s="1" t="s">
        <v>56</v>
      </c>
      <c r="B120" s="1" t="s">
        <v>23</v>
      </c>
      <c r="C120" s="1">
        <v>25</v>
      </c>
      <c r="D120" s="1">
        <v>3.3</v>
      </c>
      <c r="E120" s="1">
        <v>6.95</v>
      </c>
      <c r="F120" s="1">
        <v>691</v>
      </c>
      <c r="G120" s="1">
        <v>21.4</v>
      </c>
      <c r="H120" s="1">
        <v>2.95</v>
      </c>
      <c r="I120" s="1">
        <v>61150</v>
      </c>
      <c r="J120">
        <v>472000</v>
      </c>
      <c r="K120" s="1">
        <v>2021</v>
      </c>
      <c r="L120" s="6">
        <v>3521.5770368882399</v>
      </c>
    </row>
    <row r="121" spans="1:12">
      <c r="A121" s="1" t="s">
        <v>56</v>
      </c>
      <c r="B121" s="1" t="s">
        <v>23</v>
      </c>
      <c r="C121" s="1">
        <v>25.5</v>
      </c>
      <c r="D121" s="1">
        <v>6</v>
      </c>
      <c r="E121" s="1">
        <v>6.9</v>
      </c>
      <c r="F121" s="1">
        <v>280.5</v>
      </c>
      <c r="G121" s="1">
        <v>4.5</v>
      </c>
      <c r="H121" s="1">
        <v>0.65</v>
      </c>
      <c r="I121" s="1">
        <v>8650</v>
      </c>
      <c r="J121">
        <v>92000</v>
      </c>
      <c r="K121" s="1">
        <v>2021</v>
      </c>
      <c r="L121" s="6">
        <v>730.13114335882301</v>
      </c>
    </row>
    <row r="122" spans="1:12">
      <c r="A122" s="1" t="s">
        <v>56</v>
      </c>
      <c r="B122" s="1" t="s">
        <v>23</v>
      </c>
      <c r="C122" s="1">
        <v>25</v>
      </c>
      <c r="D122" s="1">
        <v>4.7</v>
      </c>
      <c r="E122" s="1">
        <v>7.15</v>
      </c>
      <c r="F122" s="1">
        <v>1652</v>
      </c>
      <c r="G122" s="1">
        <v>7</v>
      </c>
      <c r="H122" s="1">
        <v>2.8</v>
      </c>
      <c r="I122" s="1">
        <v>26150</v>
      </c>
      <c r="J122">
        <v>137500</v>
      </c>
      <c r="K122" s="1">
        <v>2021</v>
      </c>
      <c r="L122" s="6">
        <v>1065.9489953058801</v>
      </c>
    </row>
    <row r="123" spans="1:12">
      <c r="A123" s="1" t="s">
        <v>56</v>
      </c>
      <c r="B123" s="1" t="s">
        <v>23</v>
      </c>
      <c r="C123" s="1">
        <v>25</v>
      </c>
      <c r="D123" s="1">
        <v>5.4</v>
      </c>
      <c r="E123" s="1">
        <v>7.1</v>
      </c>
      <c r="F123" s="1">
        <v>505.5</v>
      </c>
      <c r="G123" s="1">
        <v>5.5</v>
      </c>
      <c r="H123" s="1">
        <v>1.8</v>
      </c>
      <c r="I123" s="1">
        <v>8650</v>
      </c>
      <c r="J123">
        <v>92000</v>
      </c>
      <c r="K123" s="1">
        <v>2021</v>
      </c>
      <c r="L123" s="6">
        <v>728.66813777647099</v>
      </c>
    </row>
    <row r="124" spans="1:12">
      <c r="A124" s="1" t="s">
        <v>56</v>
      </c>
      <c r="B124" s="1" t="s">
        <v>23</v>
      </c>
      <c r="C124" s="1">
        <v>23</v>
      </c>
      <c r="D124" s="1">
        <v>5.3</v>
      </c>
      <c r="E124" s="1">
        <v>7.95</v>
      </c>
      <c r="F124" s="1">
        <v>820</v>
      </c>
      <c r="G124" s="1">
        <v>2.6</v>
      </c>
      <c r="H124" s="1">
        <v>0.35</v>
      </c>
      <c r="I124" s="1">
        <v>230</v>
      </c>
      <c r="J124">
        <v>1600</v>
      </c>
      <c r="K124" s="1">
        <v>2021</v>
      </c>
      <c r="L124" s="6">
        <v>64.502026476470604</v>
      </c>
    </row>
    <row r="125" spans="1:12">
      <c r="A125" s="1" t="s">
        <v>56</v>
      </c>
      <c r="B125" s="1" t="s">
        <v>23</v>
      </c>
      <c r="C125" s="1">
        <v>24</v>
      </c>
      <c r="D125" s="1">
        <v>6.45</v>
      </c>
      <c r="E125" s="1">
        <v>7.65</v>
      </c>
      <c r="F125" s="1">
        <v>400</v>
      </c>
      <c r="G125" s="1">
        <v>2.1</v>
      </c>
      <c r="H125" s="1">
        <v>0.3</v>
      </c>
      <c r="I125" s="1">
        <v>156</v>
      </c>
      <c r="J125">
        <v>1160</v>
      </c>
      <c r="K125" s="1">
        <v>2021</v>
      </c>
      <c r="L125" s="6">
        <v>65.1147007</v>
      </c>
    </row>
    <row r="126" spans="1:12">
      <c r="A126" s="1" t="s">
        <v>56</v>
      </c>
      <c r="B126" s="1" t="s">
        <v>23</v>
      </c>
      <c r="C126" s="1">
        <v>24.5</v>
      </c>
      <c r="D126" s="1">
        <v>4.95</v>
      </c>
      <c r="E126" s="1">
        <v>7.65</v>
      </c>
      <c r="F126" s="1">
        <v>445</v>
      </c>
      <c r="G126" s="1">
        <v>2.4</v>
      </c>
      <c r="H126" s="1">
        <v>0.3</v>
      </c>
      <c r="I126" s="1">
        <v>275</v>
      </c>
      <c r="J126">
        <v>1950</v>
      </c>
      <c r="K126" s="1">
        <v>2021</v>
      </c>
      <c r="L126" s="6">
        <v>62.464672999999998</v>
      </c>
    </row>
    <row r="127" spans="1:12">
      <c r="A127" s="1" t="s">
        <v>56</v>
      </c>
      <c r="B127" s="1" t="s">
        <v>23</v>
      </c>
      <c r="C127" s="1">
        <v>25</v>
      </c>
      <c r="D127" s="1">
        <v>5</v>
      </c>
      <c r="E127" s="1">
        <v>7.65</v>
      </c>
      <c r="F127" s="1">
        <v>814</v>
      </c>
      <c r="G127" s="1">
        <v>16.5</v>
      </c>
      <c r="H127" s="1">
        <v>1.4450000000000001</v>
      </c>
      <c r="I127" s="1">
        <v>119</v>
      </c>
      <c r="J127">
        <v>420</v>
      </c>
      <c r="K127" s="1">
        <v>2021</v>
      </c>
      <c r="L127" s="6">
        <v>60.295133989999997</v>
      </c>
    </row>
    <row r="128" spans="1:12">
      <c r="A128" s="1" t="s">
        <v>56</v>
      </c>
      <c r="B128" s="1" t="s">
        <v>23</v>
      </c>
      <c r="C128" s="1">
        <v>25</v>
      </c>
      <c r="D128" s="1">
        <v>3.3</v>
      </c>
      <c r="E128" s="1">
        <v>6.8</v>
      </c>
      <c r="F128" s="1">
        <v>943.5</v>
      </c>
      <c r="G128" s="1">
        <v>17</v>
      </c>
      <c r="H128" s="1">
        <v>3.3</v>
      </c>
      <c r="I128" s="1">
        <v>24700</v>
      </c>
      <c r="J128">
        <v>187000</v>
      </c>
      <c r="K128" s="1">
        <v>2021</v>
      </c>
      <c r="L128" s="6">
        <v>1422.7720021</v>
      </c>
    </row>
    <row r="129" spans="1:12">
      <c r="A129" s="1" t="s">
        <v>56</v>
      </c>
      <c r="B129" s="1" t="s">
        <v>23</v>
      </c>
      <c r="C129" s="1">
        <v>25</v>
      </c>
      <c r="D129" s="1">
        <v>5.7</v>
      </c>
      <c r="E129" s="1">
        <v>6.75</v>
      </c>
      <c r="F129" s="1">
        <v>412.5</v>
      </c>
      <c r="G129" s="1">
        <v>4.5</v>
      </c>
      <c r="H129" s="1">
        <v>1.35</v>
      </c>
      <c r="I129" s="1">
        <v>3152300</v>
      </c>
      <c r="J129">
        <v>27017500</v>
      </c>
      <c r="K129" s="1">
        <v>2021</v>
      </c>
      <c r="L129" s="6">
        <v>198900.42797417101</v>
      </c>
    </row>
    <row r="130" spans="1:12">
      <c r="A130" s="1" t="s">
        <v>56</v>
      </c>
      <c r="B130" s="1" t="s">
        <v>23</v>
      </c>
      <c r="C130" s="1">
        <v>26.5</v>
      </c>
      <c r="D130" s="1">
        <v>7.2</v>
      </c>
      <c r="E130" s="1">
        <v>7.9</v>
      </c>
      <c r="F130" s="1">
        <v>898.5</v>
      </c>
      <c r="G130" s="1">
        <v>4.25</v>
      </c>
      <c r="H130" s="1">
        <v>0.8</v>
      </c>
      <c r="I130" s="1">
        <v>875</v>
      </c>
      <c r="J130">
        <v>3500</v>
      </c>
      <c r="K130" s="1">
        <v>2021</v>
      </c>
      <c r="L130" s="6">
        <v>90.793259497058799</v>
      </c>
    </row>
    <row r="131" spans="1:12">
      <c r="A131" s="1" t="s">
        <v>56</v>
      </c>
      <c r="B131" s="1" t="s">
        <v>23</v>
      </c>
      <c r="C131" s="1">
        <v>24</v>
      </c>
      <c r="D131" s="1">
        <v>6.2</v>
      </c>
      <c r="E131" s="1">
        <v>7.55</v>
      </c>
      <c r="F131" s="1">
        <v>485</v>
      </c>
      <c r="G131" s="1">
        <v>2.2999999999999998</v>
      </c>
      <c r="H131" s="1">
        <v>0.3</v>
      </c>
      <c r="I131" s="1">
        <v>435</v>
      </c>
      <c r="J131">
        <v>2350</v>
      </c>
      <c r="K131" s="1">
        <v>2021</v>
      </c>
      <c r="L131" s="6">
        <v>72.712511841176493</v>
      </c>
    </row>
    <row r="132" spans="1:12">
      <c r="A132" s="1" t="s">
        <v>56</v>
      </c>
      <c r="B132" s="1" t="s">
        <v>23</v>
      </c>
      <c r="C132" s="1">
        <v>26.5</v>
      </c>
      <c r="D132" s="1">
        <v>7.3</v>
      </c>
      <c r="E132" s="1">
        <v>7.95</v>
      </c>
      <c r="F132" s="1">
        <v>892</v>
      </c>
      <c r="G132" s="1">
        <v>4.5</v>
      </c>
      <c r="H132" s="1">
        <v>0.3</v>
      </c>
      <c r="I132" s="1">
        <v>825</v>
      </c>
      <c r="J132">
        <v>3500</v>
      </c>
      <c r="K132" s="1">
        <v>2021</v>
      </c>
      <c r="L132" s="6">
        <v>91.545299276470601</v>
      </c>
    </row>
    <row r="133" spans="1:12">
      <c r="A133" s="1" t="s">
        <v>56</v>
      </c>
      <c r="B133" s="1" t="s">
        <v>23</v>
      </c>
      <c r="C133" s="1">
        <v>23.5</v>
      </c>
      <c r="D133" s="1">
        <v>5.3</v>
      </c>
      <c r="E133" s="1">
        <v>7.55</v>
      </c>
      <c r="F133" s="1">
        <v>380</v>
      </c>
      <c r="G133" s="1">
        <v>2.1</v>
      </c>
      <c r="H133" s="1">
        <v>0.31</v>
      </c>
      <c r="I133" s="1">
        <v>265</v>
      </c>
      <c r="J133">
        <v>1950</v>
      </c>
      <c r="K133" s="1">
        <v>2021</v>
      </c>
      <c r="L133" s="6">
        <v>63.856257461176497</v>
      </c>
    </row>
    <row r="134" spans="1:12">
      <c r="A134" s="1" t="s">
        <v>56</v>
      </c>
      <c r="B134" s="1" t="s">
        <v>23</v>
      </c>
      <c r="C134" s="1">
        <v>24</v>
      </c>
      <c r="D134" s="1">
        <v>5.85</v>
      </c>
      <c r="E134" s="1">
        <v>6.9</v>
      </c>
      <c r="F134" s="1">
        <v>968.5</v>
      </c>
      <c r="G134" s="1">
        <v>11</v>
      </c>
      <c r="H134" s="1">
        <v>2.5</v>
      </c>
      <c r="I134" s="1">
        <v>36350</v>
      </c>
      <c r="J134">
        <v>472000</v>
      </c>
      <c r="K134" s="1">
        <v>2021</v>
      </c>
      <c r="L134" s="6">
        <v>3532.7223375588201</v>
      </c>
    </row>
    <row r="135" spans="1:12">
      <c r="A135" s="1" t="s">
        <v>56</v>
      </c>
      <c r="B135" s="1" t="s">
        <v>23</v>
      </c>
      <c r="C135" s="1">
        <v>24</v>
      </c>
      <c r="D135" s="1">
        <v>5</v>
      </c>
      <c r="E135" s="1">
        <v>7.9</v>
      </c>
      <c r="F135" s="1">
        <v>520</v>
      </c>
      <c r="G135" s="1">
        <v>2.5499999999999998</v>
      </c>
      <c r="H135" s="1">
        <v>0.3</v>
      </c>
      <c r="I135" s="1">
        <v>340</v>
      </c>
      <c r="J135">
        <v>2450</v>
      </c>
      <c r="K135" s="1">
        <v>2021</v>
      </c>
      <c r="L135" s="6">
        <v>67.390084297058806</v>
      </c>
    </row>
    <row r="136" spans="1:12">
      <c r="A136" s="1" t="s">
        <v>56</v>
      </c>
      <c r="B136" s="1" t="s">
        <v>23</v>
      </c>
      <c r="C136" s="1">
        <v>26.5</v>
      </c>
      <c r="D136" s="1">
        <v>6.5</v>
      </c>
      <c r="E136" s="1">
        <v>9.35</v>
      </c>
      <c r="F136" s="1">
        <v>2499.5</v>
      </c>
      <c r="G136" s="1">
        <v>8.65</v>
      </c>
      <c r="H136" s="1">
        <v>3.4649999999999999</v>
      </c>
      <c r="I136" s="1">
        <v>1380</v>
      </c>
      <c r="J136">
        <v>2400</v>
      </c>
      <c r="K136" s="1">
        <v>2021</v>
      </c>
      <c r="L136" s="6">
        <v>91.701849780000003</v>
      </c>
    </row>
    <row r="137" spans="1:12">
      <c r="A137" s="1" t="s">
        <v>56</v>
      </c>
      <c r="B137" s="1" t="s">
        <v>23</v>
      </c>
      <c r="C137" s="1">
        <v>25</v>
      </c>
      <c r="D137" s="1">
        <v>4.05</v>
      </c>
      <c r="E137" s="1">
        <v>7.45</v>
      </c>
      <c r="F137" s="1">
        <v>797</v>
      </c>
      <c r="G137" s="1">
        <v>14.5</v>
      </c>
      <c r="H137" s="1">
        <v>2.85</v>
      </c>
      <c r="I137" s="1">
        <v>1401650</v>
      </c>
      <c r="J137">
        <v>8012000</v>
      </c>
      <c r="K137" s="1">
        <v>2021</v>
      </c>
      <c r="L137" s="6">
        <v>59018.540483082397</v>
      </c>
    </row>
    <row r="138" spans="1:12">
      <c r="A138" s="1" t="s">
        <v>56</v>
      </c>
      <c r="B138" s="1" t="s">
        <v>23</v>
      </c>
      <c r="C138" s="1">
        <v>25</v>
      </c>
      <c r="D138" s="1">
        <v>2.2000000000000002</v>
      </c>
      <c r="E138" s="1">
        <v>7</v>
      </c>
      <c r="F138" s="1">
        <v>1686</v>
      </c>
      <c r="G138" s="1">
        <v>55</v>
      </c>
      <c r="H138" s="1">
        <v>8.9</v>
      </c>
      <c r="I138" s="1">
        <v>6001050</v>
      </c>
      <c r="J138">
        <v>46012000</v>
      </c>
      <c r="K138" s="1">
        <v>2021</v>
      </c>
      <c r="L138" s="6">
        <v>338711.32181091799</v>
      </c>
    </row>
    <row r="139" spans="1:12">
      <c r="A139" s="1" t="s">
        <v>56</v>
      </c>
      <c r="B139" s="1" t="s">
        <v>23</v>
      </c>
      <c r="C139" s="1">
        <v>24</v>
      </c>
      <c r="D139" s="1">
        <v>3.7</v>
      </c>
      <c r="E139" s="1">
        <v>7.7</v>
      </c>
      <c r="F139" s="1">
        <v>2645</v>
      </c>
      <c r="G139" s="1">
        <v>5.0999999999999996</v>
      </c>
      <c r="H139" s="1">
        <v>1.2</v>
      </c>
      <c r="I139" s="1">
        <v>405</v>
      </c>
      <c r="J139">
        <v>2810</v>
      </c>
      <c r="K139" s="1">
        <v>2021</v>
      </c>
      <c r="L139" s="6">
        <v>73.709031029411804</v>
      </c>
    </row>
    <row r="140" spans="1:12">
      <c r="A140" s="1" t="s">
        <v>56</v>
      </c>
      <c r="B140" s="1" t="s">
        <v>23</v>
      </c>
      <c r="C140" s="1">
        <v>22.5</v>
      </c>
      <c r="D140" s="1">
        <v>6.7</v>
      </c>
      <c r="E140" s="1">
        <v>8</v>
      </c>
      <c r="F140" s="1">
        <v>630</v>
      </c>
      <c r="G140" s="1">
        <v>4.25</v>
      </c>
      <c r="H140" s="1">
        <v>2.35</v>
      </c>
      <c r="I140" s="1">
        <v>900</v>
      </c>
      <c r="J140">
        <v>5050</v>
      </c>
      <c r="K140" s="1">
        <v>2021</v>
      </c>
      <c r="L140" s="6">
        <v>98.234594155882306</v>
      </c>
    </row>
    <row r="141" spans="1:12">
      <c r="A141" s="1" t="s">
        <v>56</v>
      </c>
      <c r="B141" s="1" t="s">
        <v>23</v>
      </c>
      <c r="C141" s="1">
        <v>24.5</v>
      </c>
      <c r="D141" s="1">
        <v>7.05</v>
      </c>
      <c r="E141" s="1">
        <v>7.85</v>
      </c>
      <c r="F141" s="1">
        <v>519.5</v>
      </c>
      <c r="G141" s="1">
        <v>3.65</v>
      </c>
      <c r="H141" s="1">
        <v>0.75</v>
      </c>
      <c r="I141" s="1">
        <v>55.5</v>
      </c>
      <c r="J141">
        <v>251</v>
      </c>
      <c r="K141" s="1">
        <v>2021</v>
      </c>
      <c r="L141" s="6">
        <v>63.738389267647101</v>
      </c>
    </row>
    <row r="142" spans="1:12">
      <c r="A142" s="1" t="s">
        <v>56</v>
      </c>
      <c r="B142" s="1" t="s">
        <v>23</v>
      </c>
      <c r="C142" s="1">
        <v>25</v>
      </c>
      <c r="D142" s="1">
        <v>4.45</v>
      </c>
      <c r="E142" s="1">
        <v>7.1</v>
      </c>
      <c r="F142" s="1">
        <v>839</v>
      </c>
      <c r="G142" s="1">
        <v>21.5</v>
      </c>
      <c r="H142" s="1">
        <v>3.4449999999999998</v>
      </c>
      <c r="I142" s="1">
        <v>471650</v>
      </c>
      <c r="J142">
        <v>2712000</v>
      </c>
      <c r="K142" s="1">
        <v>2021</v>
      </c>
      <c r="L142" s="6">
        <v>20015.858654166499</v>
      </c>
    </row>
    <row r="143" spans="1:12">
      <c r="A143" s="1" t="s">
        <v>56</v>
      </c>
      <c r="B143" s="1" t="s">
        <v>23</v>
      </c>
      <c r="C143" s="1">
        <v>25</v>
      </c>
      <c r="D143" s="1">
        <v>5.15</v>
      </c>
      <c r="E143" s="1">
        <v>7.4</v>
      </c>
      <c r="F143" s="1">
        <v>869.5</v>
      </c>
      <c r="G143" s="1">
        <v>8</v>
      </c>
      <c r="H143" s="1">
        <v>2.4</v>
      </c>
      <c r="I143" s="1">
        <v>3151650</v>
      </c>
      <c r="J143">
        <v>80017500</v>
      </c>
      <c r="K143" s="1">
        <v>2021</v>
      </c>
      <c r="L143" s="6">
        <v>588982.53550865303</v>
      </c>
    </row>
    <row r="144" spans="1:12">
      <c r="A144" s="1" t="s">
        <v>56</v>
      </c>
      <c r="B144" s="1" t="s">
        <v>23</v>
      </c>
      <c r="C144" s="1">
        <v>24.5</v>
      </c>
      <c r="D144" s="1">
        <v>5.25</v>
      </c>
      <c r="E144" s="1">
        <v>8.25</v>
      </c>
      <c r="F144" s="1">
        <v>1700</v>
      </c>
      <c r="G144" s="1">
        <v>4.9000000000000004</v>
      </c>
      <c r="H144" s="1">
        <v>0.8</v>
      </c>
      <c r="I144" s="1">
        <v>270</v>
      </c>
      <c r="J144">
        <v>1950</v>
      </c>
      <c r="K144" s="1">
        <v>2021</v>
      </c>
      <c r="L144" s="6">
        <v>72.868098852941202</v>
      </c>
    </row>
    <row r="145" spans="1:12">
      <c r="A145" s="1" t="s">
        <v>56</v>
      </c>
      <c r="B145" s="1" t="s">
        <v>23</v>
      </c>
      <c r="C145" s="1">
        <v>27</v>
      </c>
      <c r="D145" s="1">
        <v>6.6</v>
      </c>
      <c r="E145" s="1">
        <v>7.9</v>
      </c>
      <c r="F145" s="1">
        <v>295</v>
      </c>
      <c r="G145" s="1">
        <v>4.3499999999999996</v>
      </c>
      <c r="H145" s="1">
        <v>0.3</v>
      </c>
      <c r="I145" s="1">
        <v>4685821.2249999996</v>
      </c>
      <c r="J145">
        <v>13692906.16</v>
      </c>
      <c r="K145" s="1">
        <v>2021</v>
      </c>
      <c r="L145" s="6">
        <v>100838.34787069701</v>
      </c>
    </row>
    <row r="146" spans="1:12">
      <c r="A146" s="1" t="s">
        <v>56</v>
      </c>
      <c r="B146" s="1" t="s">
        <v>23</v>
      </c>
      <c r="C146" s="1">
        <v>24</v>
      </c>
      <c r="D146" s="1">
        <v>6.5</v>
      </c>
      <c r="E146" s="1">
        <v>7.55</v>
      </c>
      <c r="F146" s="1">
        <v>495</v>
      </c>
      <c r="G146" s="1">
        <v>2.0499999999999998</v>
      </c>
      <c r="H146" s="1">
        <v>0.3</v>
      </c>
      <c r="I146" s="1">
        <v>156.5</v>
      </c>
      <c r="J146">
        <v>1160</v>
      </c>
      <c r="K146" s="1">
        <v>2021</v>
      </c>
      <c r="L146" s="6">
        <v>65.646999091176497</v>
      </c>
    </row>
    <row r="147" spans="1:12">
      <c r="A147" s="1" t="s">
        <v>56</v>
      </c>
      <c r="B147" s="1" t="s">
        <v>23</v>
      </c>
      <c r="C147" s="1">
        <v>27</v>
      </c>
      <c r="D147" s="1">
        <v>6.9</v>
      </c>
      <c r="E147" s="1">
        <v>8</v>
      </c>
      <c r="F147" s="1">
        <v>330</v>
      </c>
      <c r="G147" s="1">
        <v>2.2999999999999998</v>
      </c>
      <c r="H147" s="1">
        <v>1.1000000000000001</v>
      </c>
      <c r="I147" s="1">
        <v>4685821.2249999996</v>
      </c>
      <c r="J147">
        <v>13692906.16</v>
      </c>
      <c r="K147" s="1">
        <v>2021</v>
      </c>
      <c r="L147" s="6">
        <v>100839.531041806</v>
      </c>
    </row>
    <row r="148" spans="1:12">
      <c r="A148" s="1" t="s">
        <v>56</v>
      </c>
      <c r="B148" s="1" t="s">
        <v>23</v>
      </c>
      <c r="C148" s="1">
        <v>25</v>
      </c>
      <c r="D148" s="1">
        <v>4.75</v>
      </c>
      <c r="E148" s="1">
        <v>7.35</v>
      </c>
      <c r="F148" s="1">
        <v>453</v>
      </c>
      <c r="G148" s="1">
        <v>15.5</v>
      </c>
      <c r="H148" s="1">
        <v>1.8049999999999999</v>
      </c>
      <c r="I148" s="1">
        <v>26050</v>
      </c>
      <c r="J148">
        <v>282000</v>
      </c>
      <c r="K148" s="1">
        <v>2021</v>
      </c>
      <c r="L148" s="6">
        <v>2128.3996973335302</v>
      </c>
    </row>
    <row r="149" spans="1:12">
      <c r="A149" s="1" t="s">
        <v>56</v>
      </c>
      <c r="B149" s="1" t="s">
        <v>23</v>
      </c>
      <c r="C149" s="1">
        <v>24</v>
      </c>
      <c r="D149" s="1">
        <v>6</v>
      </c>
      <c r="E149" s="1">
        <v>7.7</v>
      </c>
      <c r="F149" s="1">
        <v>495</v>
      </c>
      <c r="G149" s="1">
        <v>2.5</v>
      </c>
      <c r="H149" s="1">
        <v>0.3</v>
      </c>
      <c r="I149" s="1">
        <v>182</v>
      </c>
      <c r="J149">
        <v>1310</v>
      </c>
      <c r="K149" s="1">
        <v>2021</v>
      </c>
      <c r="L149" s="6">
        <v>64.333280629411803</v>
      </c>
    </row>
    <row r="150" spans="1:12">
      <c r="A150" s="1" t="s">
        <v>56</v>
      </c>
      <c r="B150" s="1" t="s">
        <v>23</v>
      </c>
      <c r="C150" s="1">
        <v>25</v>
      </c>
      <c r="D150" s="1">
        <v>5</v>
      </c>
      <c r="E150" s="1">
        <v>6.9</v>
      </c>
      <c r="F150" s="1">
        <v>726.5</v>
      </c>
      <c r="G150" s="1">
        <v>7.5</v>
      </c>
      <c r="H150" s="1">
        <v>2.1800000000000002</v>
      </c>
      <c r="I150" s="1">
        <v>231150</v>
      </c>
      <c r="J150">
        <v>1762000</v>
      </c>
      <c r="K150" s="1">
        <v>2021</v>
      </c>
      <c r="L150" s="6">
        <v>13019.193527818799</v>
      </c>
    </row>
    <row r="151" spans="1:12">
      <c r="A151" s="1" t="s">
        <v>56</v>
      </c>
      <c r="B151" s="1" t="s">
        <v>23</v>
      </c>
      <c r="C151" s="1">
        <v>25</v>
      </c>
      <c r="D151" s="1">
        <v>4.8499999999999996</v>
      </c>
      <c r="E151" s="1">
        <v>6.65</v>
      </c>
      <c r="F151" s="1">
        <v>231</v>
      </c>
      <c r="G151" s="1">
        <v>10.5</v>
      </c>
      <c r="H151" s="1">
        <v>1.2</v>
      </c>
      <c r="I151" s="1">
        <v>5502450</v>
      </c>
      <c r="J151">
        <v>46012000</v>
      </c>
      <c r="K151" s="1">
        <v>2021</v>
      </c>
      <c r="L151" s="6">
        <v>338696.783865312</v>
      </c>
    </row>
    <row r="152" spans="1:12">
      <c r="A152" s="1" t="s">
        <v>56</v>
      </c>
      <c r="B152" s="1" t="s">
        <v>23</v>
      </c>
      <c r="C152" s="1">
        <v>25</v>
      </c>
      <c r="D152" s="1">
        <v>5.65</v>
      </c>
      <c r="E152" s="1">
        <v>7.55</v>
      </c>
      <c r="F152" s="1">
        <v>844</v>
      </c>
      <c r="G152" s="1">
        <v>6.5</v>
      </c>
      <c r="H152" s="1">
        <v>2.665</v>
      </c>
      <c r="I152" s="1">
        <v>86150</v>
      </c>
      <c r="J152">
        <v>812000</v>
      </c>
      <c r="K152" s="1">
        <v>2021</v>
      </c>
      <c r="L152" s="6">
        <v>6032.45971797118</v>
      </c>
    </row>
    <row r="153" spans="1:12">
      <c r="A153" s="1" t="s">
        <v>56</v>
      </c>
      <c r="B153" s="1" t="s">
        <v>23</v>
      </c>
      <c r="C153" s="1">
        <v>24</v>
      </c>
      <c r="D153" s="1">
        <v>2.4500000000000002</v>
      </c>
      <c r="E153" s="1">
        <v>7.65</v>
      </c>
      <c r="F153" s="1">
        <v>1070</v>
      </c>
      <c r="G153" s="1">
        <v>4.8</v>
      </c>
      <c r="H153" s="1">
        <v>0.95</v>
      </c>
      <c r="I153" s="1">
        <v>1765</v>
      </c>
      <c r="J153">
        <v>10000</v>
      </c>
      <c r="K153" s="1">
        <v>2021</v>
      </c>
      <c r="L153" s="6">
        <v>111.27472969999999</v>
      </c>
    </row>
    <row r="154" spans="1:12">
      <c r="A154" s="1" t="s">
        <v>56</v>
      </c>
      <c r="B154" s="1" t="s">
        <v>23</v>
      </c>
      <c r="C154" s="1">
        <v>25</v>
      </c>
      <c r="D154" s="1">
        <v>3.05</v>
      </c>
      <c r="E154" s="1">
        <v>6.95</v>
      </c>
      <c r="F154" s="1">
        <v>1136.5</v>
      </c>
      <c r="G154" s="1">
        <v>21</v>
      </c>
      <c r="H154" s="1">
        <v>4.7</v>
      </c>
      <c r="I154" s="1">
        <v>552450</v>
      </c>
      <c r="J154">
        <v>4612000</v>
      </c>
      <c r="K154" s="1">
        <v>2021</v>
      </c>
      <c r="L154" s="6">
        <v>33992.597797488197</v>
      </c>
    </row>
    <row r="155" spans="1:12">
      <c r="A155" s="1" t="s">
        <v>56</v>
      </c>
      <c r="B155" s="1" t="s">
        <v>23</v>
      </c>
      <c r="C155" s="1">
        <v>27.5</v>
      </c>
      <c r="D155" s="1">
        <v>6.85</v>
      </c>
      <c r="E155" s="1">
        <v>8.3000000000000007</v>
      </c>
      <c r="F155" s="1">
        <v>1653.5</v>
      </c>
      <c r="G155" s="1">
        <v>12</v>
      </c>
      <c r="H155" s="1">
        <v>1.2849999999999999</v>
      </c>
      <c r="I155" s="1">
        <v>30950</v>
      </c>
      <c r="J155">
        <v>97500</v>
      </c>
      <c r="K155" s="1">
        <v>2021</v>
      </c>
      <c r="L155" s="6">
        <v>788.92354075235301</v>
      </c>
    </row>
    <row r="156" spans="1:12">
      <c r="A156" s="1" t="s">
        <v>56</v>
      </c>
      <c r="B156" s="1" t="s">
        <v>23</v>
      </c>
      <c r="C156" s="1">
        <v>25</v>
      </c>
      <c r="D156" s="1">
        <v>5.15</v>
      </c>
      <c r="E156" s="1">
        <v>7.45</v>
      </c>
      <c r="F156" s="1">
        <v>871.5</v>
      </c>
      <c r="G156" s="1">
        <v>7</v>
      </c>
      <c r="H156" s="1">
        <v>7.17</v>
      </c>
      <c r="I156" s="1">
        <v>18150</v>
      </c>
      <c r="J156">
        <v>187000</v>
      </c>
      <c r="K156" s="1">
        <v>2021</v>
      </c>
      <c r="L156" s="6">
        <v>1429.95737232235</v>
      </c>
    </row>
    <row r="157" spans="1:12">
      <c r="A157" s="1" t="s">
        <v>56</v>
      </c>
      <c r="B157" s="1" t="s">
        <v>23</v>
      </c>
      <c r="C157" s="1">
        <v>25</v>
      </c>
      <c r="D157" s="1">
        <v>3.4</v>
      </c>
      <c r="E157" s="1">
        <v>6.95</v>
      </c>
      <c r="F157" s="1">
        <v>958</v>
      </c>
      <c r="G157" s="1">
        <v>91</v>
      </c>
      <c r="H157" s="1">
        <v>22.9</v>
      </c>
      <c r="I157" s="1">
        <v>33800</v>
      </c>
      <c r="J157">
        <v>287500</v>
      </c>
      <c r="K157" s="1">
        <v>2021</v>
      </c>
      <c r="L157" s="6">
        <v>2200.8828253882398</v>
      </c>
    </row>
    <row r="158" spans="1:12">
      <c r="A158" s="1" t="s">
        <v>56</v>
      </c>
      <c r="B158" s="1" t="s">
        <v>23</v>
      </c>
      <c r="C158" s="1">
        <v>26.75</v>
      </c>
      <c r="D158" s="1">
        <v>6.3</v>
      </c>
      <c r="E158" s="1">
        <v>7.8</v>
      </c>
      <c r="F158" s="1">
        <v>845</v>
      </c>
      <c r="G158" s="1">
        <v>19.5</v>
      </c>
      <c r="H158" s="1">
        <v>1.65</v>
      </c>
      <c r="I158" s="1">
        <v>4685821.2249999996</v>
      </c>
      <c r="J158">
        <v>13692906.16</v>
      </c>
      <c r="K158" s="1">
        <v>2021</v>
      </c>
      <c r="L158" s="6">
        <v>100846.58994298799</v>
      </c>
    </row>
    <row r="159" spans="1:12">
      <c r="A159" s="1" t="s">
        <v>56</v>
      </c>
      <c r="B159" s="1" t="s">
        <v>23</v>
      </c>
      <c r="C159" s="1">
        <v>27.5</v>
      </c>
      <c r="D159" s="1">
        <v>6.85</v>
      </c>
      <c r="E159" s="1">
        <v>8.4</v>
      </c>
      <c r="F159" s="1">
        <v>1559</v>
      </c>
      <c r="G159" s="1">
        <v>18.5</v>
      </c>
      <c r="H159" s="1">
        <v>0.33</v>
      </c>
      <c r="I159" s="1">
        <v>34000</v>
      </c>
      <c r="J159">
        <v>107000</v>
      </c>
      <c r="K159" s="1">
        <v>2021</v>
      </c>
      <c r="L159" s="6">
        <v>861.71683550117598</v>
      </c>
    </row>
    <row r="160" spans="1:12">
      <c r="A160" s="1" t="s">
        <v>56</v>
      </c>
      <c r="B160" s="1" t="s">
        <v>23</v>
      </c>
      <c r="C160" s="1">
        <v>25</v>
      </c>
      <c r="D160" s="1">
        <v>3.75</v>
      </c>
      <c r="E160" s="1">
        <v>7.3</v>
      </c>
      <c r="F160" s="1">
        <v>1050.5</v>
      </c>
      <c r="G160" s="1">
        <v>28</v>
      </c>
      <c r="H160" s="1">
        <v>3.65</v>
      </c>
      <c r="I160" s="1">
        <v>57300</v>
      </c>
      <c r="J160">
        <v>477500</v>
      </c>
      <c r="K160" s="1">
        <v>2021</v>
      </c>
      <c r="L160" s="6">
        <v>3570.4637310941198</v>
      </c>
    </row>
    <row r="161" spans="1:12">
      <c r="A161" s="1" t="s">
        <v>56</v>
      </c>
      <c r="B161" s="1" t="s">
        <v>23</v>
      </c>
      <c r="C161" s="1">
        <v>25</v>
      </c>
      <c r="D161" s="1">
        <v>6.05</v>
      </c>
      <c r="E161" s="1">
        <v>6.85</v>
      </c>
      <c r="F161" s="1">
        <v>375</v>
      </c>
      <c r="G161" s="1">
        <v>3.5</v>
      </c>
      <c r="H161" s="1">
        <v>1.26</v>
      </c>
      <c r="I161" s="1">
        <v>8815</v>
      </c>
      <c r="J161">
        <v>82700</v>
      </c>
      <c r="K161" s="1">
        <v>2021</v>
      </c>
      <c r="L161" s="6">
        <v>661.88462334941198</v>
      </c>
    </row>
    <row r="162" spans="1:12">
      <c r="A162" s="1" t="s">
        <v>56</v>
      </c>
      <c r="B162" s="1" t="s">
        <v>23</v>
      </c>
      <c r="C162" s="1">
        <v>25</v>
      </c>
      <c r="D162" s="1">
        <v>4.05</v>
      </c>
      <c r="E162" s="1">
        <v>7.25</v>
      </c>
      <c r="F162" s="1">
        <v>540.5</v>
      </c>
      <c r="G162" s="1">
        <v>19</v>
      </c>
      <c r="H162" s="1">
        <v>1.75</v>
      </c>
      <c r="I162" s="1">
        <v>39502000</v>
      </c>
      <c r="J162">
        <v>270012000</v>
      </c>
      <c r="K162" s="1">
        <v>2021</v>
      </c>
      <c r="L162" s="6">
        <v>1987339.01768276</v>
      </c>
    </row>
    <row r="163" spans="1:12">
      <c r="A163" s="1" t="s">
        <v>56</v>
      </c>
      <c r="B163" s="1" t="s">
        <v>23</v>
      </c>
      <c r="C163" s="1">
        <v>25.05</v>
      </c>
      <c r="D163" s="1">
        <v>3.15</v>
      </c>
      <c r="E163" s="1">
        <v>7.05</v>
      </c>
      <c r="F163" s="1">
        <v>721</v>
      </c>
      <c r="G163" s="1">
        <v>99.3</v>
      </c>
      <c r="H163" s="1">
        <v>1.7450000000000001</v>
      </c>
      <c r="I163" s="1">
        <v>351650</v>
      </c>
      <c r="J163">
        <v>1762000</v>
      </c>
      <c r="K163" s="1">
        <v>2021</v>
      </c>
      <c r="L163" s="6">
        <v>13053.598625037101</v>
      </c>
    </row>
    <row r="164" spans="1:12">
      <c r="A164" s="1" t="s">
        <v>56</v>
      </c>
      <c r="B164" s="1" t="s">
        <v>23</v>
      </c>
      <c r="C164" s="1">
        <v>24.5</v>
      </c>
      <c r="D164" s="1">
        <v>7.45</v>
      </c>
      <c r="E164" s="1">
        <v>7.85</v>
      </c>
      <c r="F164" s="1">
        <v>382</v>
      </c>
      <c r="G164" s="1">
        <v>1.75</v>
      </c>
      <c r="H164" s="1">
        <v>0.62</v>
      </c>
      <c r="I164" s="1">
        <v>8</v>
      </c>
      <c r="J164">
        <v>21</v>
      </c>
      <c r="K164" s="1">
        <v>2021</v>
      </c>
      <c r="L164" s="6">
        <v>62.786229207646997</v>
      </c>
    </row>
    <row r="165" spans="1:12">
      <c r="A165" s="1" t="s">
        <v>56</v>
      </c>
      <c r="B165" s="1" t="s">
        <v>23</v>
      </c>
      <c r="C165" s="1">
        <v>24</v>
      </c>
      <c r="D165" s="1">
        <v>6.7</v>
      </c>
      <c r="E165" s="1">
        <v>7.7</v>
      </c>
      <c r="F165" s="1">
        <v>735</v>
      </c>
      <c r="G165" s="1">
        <v>3.5</v>
      </c>
      <c r="H165" s="1">
        <v>1.32</v>
      </c>
      <c r="I165" s="1">
        <v>35.5</v>
      </c>
      <c r="J165">
        <v>112</v>
      </c>
      <c r="K165" s="1">
        <v>2021</v>
      </c>
      <c r="L165" s="6">
        <v>61.366241269411802</v>
      </c>
    </row>
    <row r="166" spans="1:12">
      <c r="A166" s="1" t="s">
        <v>56</v>
      </c>
      <c r="B166" s="1" t="s">
        <v>23</v>
      </c>
      <c r="C166" s="1">
        <v>24.5</v>
      </c>
      <c r="D166" s="1">
        <v>5.8</v>
      </c>
      <c r="E166" s="1">
        <v>7.6</v>
      </c>
      <c r="F166" s="1">
        <v>450</v>
      </c>
      <c r="G166" s="1">
        <v>2.15</v>
      </c>
      <c r="H166" s="1">
        <v>0.3</v>
      </c>
      <c r="I166" s="1">
        <v>247</v>
      </c>
      <c r="J166">
        <v>2110</v>
      </c>
      <c r="K166" s="1">
        <v>2021</v>
      </c>
      <c r="L166" s="6">
        <v>68.447316720588205</v>
      </c>
    </row>
    <row r="167" spans="1:12">
      <c r="A167" s="1" t="s">
        <v>56</v>
      </c>
      <c r="B167" s="1" t="s">
        <v>23</v>
      </c>
      <c r="C167" s="1">
        <v>29</v>
      </c>
      <c r="D167" s="1">
        <v>6.4</v>
      </c>
      <c r="E167" s="1">
        <v>6.85</v>
      </c>
      <c r="F167" s="1">
        <v>176</v>
      </c>
      <c r="G167" s="1">
        <v>2.5</v>
      </c>
      <c r="H167" s="1">
        <v>4.55</v>
      </c>
      <c r="I167" s="1">
        <v>811.5</v>
      </c>
      <c r="J167">
        <v>811.5</v>
      </c>
      <c r="K167" s="1">
        <v>2021</v>
      </c>
      <c r="L167" s="6">
        <v>59.972706129411797</v>
      </c>
    </row>
    <row r="168" spans="1:12">
      <c r="A168" s="1" t="s">
        <v>56</v>
      </c>
      <c r="B168" s="1" t="s">
        <v>23</v>
      </c>
      <c r="C168" s="1">
        <v>25</v>
      </c>
      <c r="D168" s="1">
        <v>4.8499999999999996</v>
      </c>
      <c r="E168" s="1">
        <v>7.8</v>
      </c>
      <c r="F168" s="1">
        <v>1130.5</v>
      </c>
      <c r="G168" s="1">
        <v>12.5</v>
      </c>
      <c r="H168" s="1">
        <v>3</v>
      </c>
      <c r="I168" s="1">
        <v>47600</v>
      </c>
      <c r="J168">
        <v>817500</v>
      </c>
      <c r="K168" s="1">
        <v>2021</v>
      </c>
      <c r="L168" s="6">
        <v>6073.1081725882304</v>
      </c>
    </row>
    <row r="169" spans="1:12">
      <c r="A169" s="1" t="s">
        <v>56</v>
      </c>
      <c r="B169" s="1" t="s">
        <v>23</v>
      </c>
      <c r="C169" s="1">
        <v>25</v>
      </c>
      <c r="D169" s="1">
        <v>4.05</v>
      </c>
      <c r="E169" s="1">
        <v>6.7</v>
      </c>
      <c r="F169" s="1">
        <v>798</v>
      </c>
      <c r="G169" s="1">
        <v>24.5</v>
      </c>
      <c r="H169" s="1">
        <v>2.0350000000000001</v>
      </c>
      <c r="I169" s="1">
        <v>76650</v>
      </c>
      <c r="J169">
        <v>812000</v>
      </c>
      <c r="K169" s="1">
        <v>2021</v>
      </c>
      <c r="L169" s="6">
        <v>6029.8762083111797</v>
      </c>
    </row>
    <row r="170" spans="1:12">
      <c r="A170" s="1" t="s">
        <v>56</v>
      </c>
      <c r="B170" s="1" t="s">
        <v>23</v>
      </c>
      <c r="C170" s="1">
        <v>25</v>
      </c>
      <c r="D170" s="1">
        <v>3.05</v>
      </c>
      <c r="E170" s="1">
        <v>7.3</v>
      </c>
      <c r="F170" s="1">
        <v>1299</v>
      </c>
      <c r="G170" s="1">
        <v>12.5</v>
      </c>
      <c r="H170" s="1">
        <v>12.574999999999999</v>
      </c>
      <c r="I170" s="1">
        <v>50950</v>
      </c>
      <c r="J170">
        <v>297000</v>
      </c>
      <c r="K170" s="1">
        <v>2021</v>
      </c>
      <c r="L170" s="6">
        <v>2232.0011219441199</v>
      </c>
    </row>
    <row r="171" spans="1:12">
      <c r="A171" s="1" t="s">
        <v>56</v>
      </c>
      <c r="B171" s="1" t="s">
        <v>23</v>
      </c>
      <c r="C171" s="1">
        <v>25.5</v>
      </c>
      <c r="D171" s="1">
        <v>7.25</v>
      </c>
      <c r="E171" s="1">
        <v>7.05</v>
      </c>
      <c r="F171" s="1">
        <v>207</v>
      </c>
      <c r="G171" s="1">
        <v>2.4500000000000002</v>
      </c>
      <c r="H171" s="1">
        <v>0.54500000000000004</v>
      </c>
      <c r="I171" s="1">
        <v>5</v>
      </c>
      <c r="J171">
        <v>25</v>
      </c>
      <c r="K171" s="1">
        <v>2021</v>
      </c>
      <c r="L171" s="6">
        <v>59.488375287058801</v>
      </c>
    </row>
    <row r="172" spans="1:12">
      <c r="A172" s="1" t="s">
        <v>56</v>
      </c>
      <c r="B172" s="1" t="s">
        <v>23</v>
      </c>
      <c r="C172" s="1">
        <v>24.5</v>
      </c>
      <c r="D172" s="1">
        <v>5.25</v>
      </c>
      <c r="E172" s="1">
        <v>7.65</v>
      </c>
      <c r="F172" s="1">
        <v>575</v>
      </c>
      <c r="G172" s="1">
        <v>2.2999999999999998</v>
      </c>
      <c r="H172" s="1">
        <v>0.3</v>
      </c>
      <c r="I172" s="1">
        <v>315</v>
      </c>
      <c r="J172">
        <v>2300</v>
      </c>
      <c r="K172" s="1">
        <v>2021</v>
      </c>
      <c r="L172" s="6">
        <v>67.396003899999997</v>
      </c>
    </row>
    <row r="173" spans="1:12">
      <c r="A173" s="1" t="s">
        <v>56</v>
      </c>
      <c r="B173" s="1" t="s">
        <v>23</v>
      </c>
      <c r="C173" s="1">
        <v>25</v>
      </c>
      <c r="D173" s="1">
        <v>5.85</v>
      </c>
      <c r="E173" s="1">
        <v>7.05</v>
      </c>
      <c r="F173" s="1">
        <v>541</v>
      </c>
      <c r="G173" s="1">
        <v>5.5</v>
      </c>
      <c r="H173" s="1">
        <v>1.78</v>
      </c>
      <c r="I173" s="1">
        <v>1650245</v>
      </c>
      <c r="J173">
        <v>12001200</v>
      </c>
      <c r="K173" s="1">
        <v>2021</v>
      </c>
      <c r="L173" s="6">
        <v>88383.101020107104</v>
      </c>
    </row>
    <row r="174" spans="1:12">
      <c r="A174" s="1" t="s">
        <v>56</v>
      </c>
      <c r="B174" s="1" t="s">
        <v>23</v>
      </c>
      <c r="C174" s="1">
        <v>25</v>
      </c>
      <c r="D174" s="1">
        <v>5.35</v>
      </c>
      <c r="E174" s="1">
        <v>7.85</v>
      </c>
      <c r="F174" s="1">
        <v>1030</v>
      </c>
      <c r="G174" s="1">
        <v>3.5</v>
      </c>
      <c r="H174" s="1">
        <v>1</v>
      </c>
      <c r="I174" s="1">
        <v>415</v>
      </c>
      <c r="J174">
        <v>2800</v>
      </c>
      <c r="K174" s="1">
        <v>2021</v>
      </c>
      <c r="L174" s="6">
        <v>74.935059617646999</v>
      </c>
    </row>
    <row r="175" spans="1:12">
      <c r="A175" s="1" t="s">
        <v>56</v>
      </c>
      <c r="B175" s="1" t="s">
        <v>23</v>
      </c>
      <c r="C175" s="1">
        <v>25</v>
      </c>
      <c r="D175" s="1">
        <v>5.95</v>
      </c>
      <c r="E175" s="1">
        <v>7.7</v>
      </c>
      <c r="F175" s="1">
        <v>420</v>
      </c>
      <c r="G175" s="1">
        <v>2.1</v>
      </c>
      <c r="H175" s="1">
        <v>0.3</v>
      </c>
      <c r="I175" s="1">
        <v>240</v>
      </c>
      <c r="J175">
        <v>1750</v>
      </c>
      <c r="K175" s="1">
        <v>2021</v>
      </c>
      <c r="L175" s="6">
        <v>66.712964229411796</v>
      </c>
    </row>
    <row r="176" spans="1:12">
      <c r="A176" s="1" t="s">
        <v>56</v>
      </c>
      <c r="B176" s="1" t="s">
        <v>23</v>
      </c>
      <c r="C176" s="1">
        <v>26.5</v>
      </c>
      <c r="D176" s="1">
        <v>6.65</v>
      </c>
      <c r="E176" s="1">
        <v>8</v>
      </c>
      <c r="F176" s="1">
        <v>217</v>
      </c>
      <c r="G176" s="1">
        <v>2.5</v>
      </c>
      <c r="H176" s="1">
        <v>0.38500000000000001</v>
      </c>
      <c r="I176" s="1">
        <v>4685821.2249999996</v>
      </c>
      <c r="J176">
        <v>13692906.16</v>
      </c>
      <c r="K176" s="1">
        <v>2021</v>
      </c>
      <c r="L176" s="6">
        <v>100837.560513376</v>
      </c>
    </row>
    <row r="177" spans="1:12">
      <c r="A177" s="1" t="s">
        <v>56</v>
      </c>
      <c r="B177" s="1" t="s">
        <v>23</v>
      </c>
      <c r="C177" s="1">
        <v>28</v>
      </c>
      <c r="D177" s="1">
        <v>7.1</v>
      </c>
      <c r="E177" s="1">
        <v>7.95</v>
      </c>
      <c r="F177" s="1">
        <v>1352.5</v>
      </c>
      <c r="G177" s="1">
        <v>4.5</v>
      </c>
      <c r="H177" s="1">
        <v>1.05</v>
      </c>
      <c r="I177" s="1">
        <v>1015</v>
      </c>
      <c r="J177">
        <v>3800</v>
      </c>
      <c r="K177" s="1">
        <v>2021</v>
      </c>
      <c r="L177" s="6">
        <v>94.879474276470603</v>
      </c>
    </row>
    <row r="178" spans="1:12">
      <c r="A178" s="1" t="s">
        <v>56</v>
      </c>
      <c r="B178" s="1" t="s">
        <v>23</v>
      </c>
      <c r="C178" s="1">
        <v>25</v>
      </c>
      <c r="D178" s="1">
        <v>3.05</v>
      </c>
      <c r="E178" s="1">
        <v>7.05</v>
      </c>
      <c r="F178" s="1">
        <v>2436</v>
      </c>
      <c r="G178" s="1">
        <v>44</v>
      </c>
      <c r="H178" s="1">
        <v>5.5949999999999998</v>
      </c>
      <c r="I178" s="1">
        <v>4702000</v>
      </c>
      <c r="J178">
        <v>27017500</v>
      </c>
      <c r="K178" s="1">
        <v>2021</v>
      </c>
      <c r="L178" s="6">
        <v>198914.996783437</v>
      </c>
    </row>
    <row r="179" spans="1:12">
      <c r="A179" s="1" t="s">
        <v>56</v>
      </c>
      <c r="B179" s="1" t="s">
        <v>23</v>
      </c>
      <c r="C179" s="1">
        <v>24</v>
      </c>
      <c r="D179" s="1">
        <v>6.3</v>
      </c>
      <c r="E179" s="1">
        <v>7.5</v>
      </c>
      <c r="F179" s="1">
        <v>1036</v>
      </c>
      <c r="G179" s="1">
        <v>3.9</v>
      </c>
      <c r="H179" s="1">
        <v>1.17</v>
      </c>
      <c r="I179" s="1">
        <v>35.5</v>
      </c>
      <c r="J179">
        <v>133</v>
      </c>
      <c r="K179" s="1">
        <v>2021</v>
      </c>
      <c r="L179" s="6">
        <v>60.422438251764703</v>
      </c>
    </row>
    <row r="180" spans="1:12">
      <c r="A180" s="1" t="s">
        <v>56</v>
      </c>
      <c r="B180" s="1" t="s">
        <v>23</v>
      </c>
      <c r="C180" s="1">
        <v>24</v>
      </c>
      <c r="D180" s="1">
        <v>5.0999999999999996</v>
      </c>
      <c r="E180" s="1">
        <v>7.55</v>
      </c>
      <c r="F180" s="1">
        <v>920</v>
      </c>
      <c r="G180" s="1">
        <v>3.35</v>
      </c>
      <c r="H180" s="1">
        <v>0.6</v>
      </c>
      <c r="I180" s="1">
        <v>415</v>
      </c>
      <c r="J180">
        <v>2850</v>
      </c>
      <c r="K180" s="1">
        <v>2021</v>
      </c>
      <c r="L180" s="6">
        <v>72.5828169911765</v>
      </c>
    </row>
    <row r="181" spans="1:12">
      <c r="A181" s="1" t="s">
        <v>56</v>
      </c>
      <c r="B181" s="1" t="s">
        <v>23</v>
      </c>
      <c r="C181" s="1">
        <v>25</v>
      </c>
      <c r="D181" s="1">
        <v>2.5499999999999998</v>
      </c>
      <c r="E181" s="1">
        <v>7.05</v>
      </c>
      <c r="F181" s="1">
        <v>1487</v>
      </c>
      <c r="G181" s="1">
        <v>27.5</v>
      </c>
      <c r="H181" s="1">
        <v>6.15</v>
      </c>
      <c r="I181" s="1">
        <v>472300</v>
      </c>
      <c r="J181">
        <v>2717500</v>
      </c>
      <c r="K181" s="1">
        <v>2021</v>
      </c>
      <c r="L181" s="6">
        <v>20051.332168447101</v>
      </c>
    </row>
    <row r="182" spans="1:12">
      <c r="A182" s="1" t="s">
        <v>56</v>
      </c>
      <c r="B182" s="1" t="s">
        <v>23</v>
      </c>
      <c r="C182" s="1">
        <v>24.5</v>
      </c>
      <c r="D182" s="1">
        <v>7.1</v>
      </c>
      <c r="E182" s="1">
        <v>7.95</v>
      </c>
      <c r="F182" s="1">
        <v>685.5</v>
      </c>
      <c r="G182" s="1">
        <v>3.65</v>
      </c>
      <c r="H182" s="1">
        <v>0.65500000000000003</v>
      </c>
      <c r="I182" s="1">
        <v>88.5</v>
      </c>
      <c r="J182">
        <v>307.5</v>
      </c>
      <c r="K182" s="1">
        <v>2021</v>
      </c>
      <c r="L182" s="6">
        <v>65.461359536470596</v>
      </c>
    </row>
    <row r="183" spans="1:12">
      <c r="A183" s="1" t="s">
        <v>56</v>
      </c>
      <c r="B183" s="1" t="s">
        <v>23</v>
      </c>
      <c r="C183" s="1">
        <v>25.5</v>
      </c>
      <c r="D183" s="1">
        <v>7.1</v>
      </c>
      <c r="E183" s="1">
        <v>8</v>
      </c>
      <c r="F183" s="1">
        <v>942</v>
      </c>
      <c r="G183" s="1">
        <v>3.6</v>
      </c>
      <c r="H183" s="1">
        <v>1.07</v>
      </c>
      <c r="I183" s="1">
        <v>42</v>
      </c>
      <c r="J183">
        <v>152.5</v>
      </c>
      <c r="K183" s="1">
        <v>2021</v>
      </c>
      <c r="L183" s="6">
        <v>65.680980045882393</v>
      </c>
    </row>
    <row r="184" spans="1:12">
      <c r="A184" s="1" t="s">
        <v>56</v>
      </c>
      <c r="B184" s="1" t="s">
        <v>23</v>
      </c>
      <c r="C184" s="1">
        <v>25</v>
      </c>
      <c r="D184" s="1">
        <v>3.7</v>
      </c>
      <c r="E184" s="1">
        <v>8</v>
      </c>
      <c r="F184" s="1">
        <v>321</v>
      </c>
      <c r="G184" s="1">
        <v>26</v>
      </c>
      <c r="H184" s="1">
        <v>1.3</v>
      </c>
      <c r="I184" s="1">
        <v>48350</v>
      </c>
      <c r="J184">
        <v>282000</v>
      </c>
      <c r="K184" s="1">
        <v>2021</v>
      </c>
      <c r="L184" s="6">
        <v>2128.0161343058799</v>
      </c>
    </row>
    <row r="185" spans="1:12">
      <c r="A185" s="1" t="s">
        <v>56</v>
      </c>
      <c r="B185" s="1" t="s">
        <v>23</v>
      </c>
      <c r="C185" s="1">
        <v>25</v>
      </c>
      <c r="D185" s="1">
        <v>3.4</v>
      </c>
      <c r="E185" s="1">
        <v>7.3</v>
      </c>
      <c r="F185" s="1">
        <v>3084.5</v>
      </c>
      <c r="G185" s="1">
        <v>63.5</v>
      </c>
      <c r="H185" s="1">
        <v>4.9000000000000004</v>
      </c>
      <c r="I185" s="1">
        <v>49300</v>
      </c>
      <c r="J185">
        <v>282000</v>
      </c>
      <c r="K185" s="1">
        <v>2021</v>
      </c>
      <c r="L185" s="6">
        <v>2156.9967970941202</v>
      </c>
    </row>
    <row r="186" spans="1:12">
      <c r="A186" s="1" t="s">
        <v>56</v>
      </c>
      <c r="B186" s="1" t="s">
        <v>23</v>
      </c>
      <c r="C186" s="1">
        <v>24.5</v>
      </c>
      <c r="D186" s="1">
        <v>4.05</v>
      </c>
      <c r="E186" s="1">
        <v>6.85</v>
      </c>
      <c r="F186" s="1">
        <v>998.5</v>
      </c>
      <c r="G186" s="1">
        <v>41.5</v>
      </c>
      <c r="H186" s="1">
        <v>6.4</v>
      </c>
      <c r="I186" s="1">
        <v>56150</v>
      </c>
      <c r="J186">
        <v>472000</v>
      </c>
      <c r="K186" s="1">
        <v>2021</v>
      </c>
      <c r="L186" s="6">
        <v>3537.36444932941</v>
      </c>
    </row>
    <row r="187" spans="1:12">
      <c r="A187" s="1" t="s">
        <v>56</v>
      </c>
      <c r="B187" s="1" t="s">
        <v>23</v>
      </c>
      <c r="C187" s="1">
        <v>28.5</v>
      </c>
      <c r="D187" s="1">
        <v>6.95</v>
      </c>
      <c r="E187" s="1">
        <v>7.75</v>
      </c>
      <c r="F187" s="1">
        <v>191</v>
      </c>
      <c r="G187" s="1">
        <v>2.1</v>
      </c>
      <c r="H187" s="1">
        <v>0.4</v>
      </c>
      <c r="I187" s="1">
        <v>4685821.2249999996</v>
      </c>
      <c r="J187">
        <v>13692906.16</v>
      </c>
      <c r="K187" s="1">
        <v>2021</v>
      </c>
      <c r="L187" s="6">
        <v>100838.49466055899</v>
      </c>
    </row>
    <row r="188" spans="1:12">
      <c r="A188" s="1" t="s">
        <v>56</v>
      </c>
      <c r="B188" s="1" t="s">
        <v>23</v>
      </c>
      <c r="C188" s="1">
        <v>25</v>
      </c>
      <c r="D188" s="1">
        <v>5.45</v>
      </c>
      <c r="E188" s="1">
        <v>7.5</v>
      </c>
      <c r="F188" s="1">
        <v>816</v>
      </c>
      <c r="G188" s="1">
        <v>9</v>
      </c>
      <c r="H188" s="1">
        <v>2.4500000000000002</v>
      </c>
      <c r="I188" s="1">
        <v>47070</v>
      </c>
      <c r="J188">
        <v>812000</v>
      </c>
      <c r="K188" s="1">
        <v>2021</v>
      </c>
      <c r="L188" s="6">
        <v>6032.2568563117602</v>
      </c>
    </row>
    <row r="189" spans="1:12">
      <c r="A189" s="1" t="s">
        <v>56</v>
      </c>
      <c r="B189" s="1" t="s">
        <v>23</v>
      </c>
      <c r="C189" s="1">
        <v>25</v>
      </c>
      <c r="D189" s="1">
        <v>4.3499999999999996</v>
      </c>
      <c r="E189" s="1">
        <v>7.1</v>
      </c>
      <c r="F189" s="1">
        <v>1339</v>
      </c>
      <c r="G189" s="1">
        <v>9.5</v>
      </c>
      <c r="H189" s="1">
        <v>4.41</v>
      </c>
      <c r="I189" s="1">
        <v>86650</v>
      </c>
      <c r="J189">
        <v>472000</v>
      </c>
      <c r="K189" s="1">
        <v>2021</v>
      </c>
      <c r="L189" s="6">
        <v>3525.4918532964698</v>
      </c>
    </row>
    <row r="190" spans="1:12" ht="28.8">
      <c r="A190" s="1" t="s">
        <v>56</v>
      </c>
      <c r="B190" s="7" t="s">
        <v>25</v>
      </c>
      <c r="C190" s="1">
        <v>22</v>
      </c>
      <c r="D190" s="1">
        <v>7.45</v>
      </c>
      <c r="E190" s="1">
        <v>7.55</v>
      </c>
      <c r="F190" s="1">
        <v>284</v>
      </c>
      <c r="G190" s="1">
        <v>1.4</v>
      </c>
      <c r="H190" s="1">
        <v>0.30499999999999999</v>
      </c>
      <c r="I190" s="1">
        <v>3</v>
      </c>
      <c r="J190">
        <v>26.5</v>
      </c>
      <c r="K190" s="1">
        <v>2021</v>
      </c>
      <c r="L190" s="6">
        <v>61.544292351176502</v>
      </c>
    </row>
    <row r="191" spans="1:12">
      <c r="A191" s="1" t="s">
        <v>56</v>
      </c>
      <c r="B191" s="1" t="s">
        <v>28</v>
      </c>
      <c r="C191" s="1">
        <v>19.5</v>
      </c>
      <c r="D191" s="1">
        <v>8</v>
      </c>
      <c r="E191" s="1">
        <v>7.25</v>
      </c>
      <c r="F191" s="1">
        <v>206.5</v>
      </c>
      <c r="G191" s="1">
        <v>1.8</v>
      </c>
      <c r="H191" s="1">
        <v>2.5000000000000001E-2</v>
      </c>
      <c r="I191" s="1">
        <v>4685821.2249999996</v>
      </c>
      <c r="J191">
        <v>13692906.16</v>
      </c>
      <c r="K191" s="1">
        <v>2021</v>
      </c>
      <c r="L191" s="6">
        <v>100843.565410715</v>
      </c>
    </row>
    <row r="192" spans="1:12">
      <c r="A192" s="1" t="s">
        <v>56</v>
      </c>
      <c r="B192" s="1" t="s">
        <v>35</v>
      </c>
      <c r="C192" s="1">
        <v>32</v>
      </c>
      <c r="D192" s="1">
        <v>5.85</v>
      </c>
      <c r="E192" s="1">
        <v>7.1</v>
      </c>
      <c r="F192" s="1">
        <v>1489</v>
      </c>
      <c r="G192" s="1">
        <v>3</v>
      </c>
      <c r="H192" s="1">
        <v>0.75</v>
      </c>
      <c r="I192" s="1">
        <v>11</v>
      </c>
      <c r="J192">
        <v>56</v>
      </c>
      <c r="K192" s="1">
        <v>2021</v>
      </c>
      <c r="L192" s="6">
        <v>58.147513676470602</v>
      </c>
    </row>
    <row r="193" spans="1:12">
      <c r="A193" s="1" t="s">
        <v>56</v>
      </c>
      <c r="B193" s="1" t="s">
        <v>36</v>
      </c>
      <c r="C193" s="1">
        <v>25</v>
      </c>
      <c r="D193" s="1">
        <v>5.5</v>
      </c>
      <c r="E193" s="1">
        <v>7</v>
      </c>
      <c r="F193" s="1">
        <v>1172.5</v>
      </c>
      <c r="G193" s="1">
        <v>4.5999999999999996</v>
      </c>
      <c r="H193" s="1">
        <v>11.15</v>
      </c>
      <c r="I193" s="1">
        <v>8</v>
      </c>
      <c r="J193">
        <v>124.5</v>
      </c>
      <c r="K193" s="1">
        <v>2021</v>
      </c>
      <c r="L193" s="6">
        <v>56.231434517647102</v>
      </c>
    </row>
    <row r="194" spans="1:12">
      <c r="A194" s="1" t="s">
        <v>56</v>
      </c>
      <c r="B194" s="1" t="s">
        <v>36</v>
      </c>
      <c r="C194" s="1">
        <v>20</v>
      </c>
      <c r="D194" s="1">
        <v>5.6</v>
      </c>
      <c r="E194" s="1">
        <v>7.3</v>
      </c>
      <c r="F194" s="1">
        <v>801</v>
      </c>
      <c r="G194" s="1">
        <v>3.35</v>
      </c>
      <c r="H194" s="1">
        <v>8.6150000000000002</v>
      </c>
      <c r="I194" s="1">
        <v>8</v>
      </c>
      <c r="J194">
        <v>42.5</v>
      </c>
      <c r="K194" s="1">
        <v>2021</v>
      </c>
      <c r="L194" s="6">
        <v>54.242405574117598</v>
      </c>
    </row>
    <row r="195" spans="1:12">
      <c r="A195" s="1" t="s">
        <v>56</v>
      </c>
      <c r="B195" s="1" t="s">
        <v>36</v>
      </c>
      <c r="C195" s="1">
        <v>29.5</v>
      </c>
      <c r="D195" s="1">
        <v>0.3</v>
      </c>
      <c r="E195" s="1">
        <v>7.7</v>
      </c>
      <c r="F195" s="1">
        <v>1769.5</v>
      </c>
      <c r="G195" s="1">
        <v>13.2</v>
      </c>
      <c r="H195" s="1">
        <v>12.9</v>
      </c>
      <c r="I195" s="1">
        <v>54.5</v>
      </c>
      <c r="J195">
        <v>635</v>
      </c>
      <c r="K195" s="1">
        <v>2021</v>
      </c>
      <c r="L195" s="6">
        <v>38.048249029411799</v>
      </c>
    </row>
    <row r="196" spans="1:12">
      <c r="A196" s="1" t="s">
        <v>56</v>
      </c>
      <c r="B196" s="1" t="s">
        <v>36</v>
      </c>
      <c r="C196" s="1">
        <v>28</v>
      </c>
      <c r="D196" s="1">
        <v>2.4500000000000002</v>
      </c>
      <c r="E196" s="1">
        <v>7.7</v>
      </c>
      <c r="F196" s="1">
        <v>1030.5</v>
      </c>
      <c r="G196" s="1">
        <v>10.9</v>
      </c>
      <c r="H196" s="1">
        <v>6.7</v>
      </c>
      <c r="I196" s="1">
        <v>30</v>
      </c>
      <c r="J196">
        <v>325</v>
      </c>
      <c r="K196" s="1">
        <v>2021</v>
      </c>
      <c r="L196" s="6">
        <v>43.306563329411802</v>
      </c>
    </row>
    <row r="197" spans="1:12">
      <c r="A197" s="1" t="s">
        <v>56</v>
      </c>
      <c r="B197" s="1" t="s">
        <v>36</v>
      </c>
      <c r="C197" s="1">
        <v>26</v>
      </c>
      <c r="D197" s="1">
        <v>5.45</v>
      </c>
      <c r="E197" s="1">
        <v>7.1</v>
      </c>
      <c r="F197" s="1">
        <v>1241</v>
      </c>
      <c r="G197" s="1">
        <v>4.5999999999999996</v>
      </c>
      <c r="H197" s="1">
        <v>12.615</v>
      </c>
      <c r="I197" s="1">
        <v>7.5</v>
      </c>
      <c r="J197">
        <v>94.5</v>
      </c>
      <c r="K197" s="1">
        <v>2021</v>
      </c>
      <c r="L197" s="6">
        <v>56.3423582064706</v>
      </c>
    </row>
    <row r="198" spans="1:12">
      <c r="A198" s="1" t="s">
        <v>56</v>
      </c>
      <c r="B198" s="1" t="s">
        <v>36</v>
      </c>
      <c r="C198" s="1">
        <v>28</v>
      </c>
      <c r="D198" s="1">
        <v>5.65</v>
      </c>
      <c r="E198" s="1">
        <v>8.1999999999999993</v>
      </c>
      <c r="F198" s="1">
        <v>377.5</v>
      </c>
      <c r="G198" s="1">
        <v>2.0499999999999998</v>
      </c>
      <c r="H198" s="1">
        <v>1.45</v>
      </c>
      <c r="I198" s="1">
        <v>9.5</v>
      </c>
      <c r="J198">
        <v>147</v>
      </c>
      <c r="K198" s="1">
        <v>2021</v>
      </c>
      <c r="L198" s="6">
        <v>54.001761773529402</v>
      </c>
    </row>
    <row r="199" spans="1:12">
      <c r="A199" s="1" t="s">
        <v>56</v>
      </c>
      <c r="B199" s="1" t="s">
        <v>36</v>
      </c>
      <c r="C199" s="1">
        <v>29</v>
      </c>
      <c r="D199" s="1">
        <v>4.7</v>
      </c>
      <c r="E199" s="1">
        <v>7.05</v>
      </c>
      <c r="F199" s="1">
        <v>4335</v>
      </c>
      <c r="G199" s="1">
        <v>12.5</v>
      </c>
      <c r="H199" s="1">
        <v>17.164999999999999</v>
      </c>
      <c r="I199" s="1">
        <v>19.5</v>
      </c>
      <c r="J199">
        <v>175</v>
      </c>
      <c r="K199" s="1">
        <v>2021</v>
      </c>
      <c r="L199" s="6">
        <v>71.743369677058794</v>
      </c>
    </row>
    <row r="200" spans="1:12">
      <c r="A200" s="1" t="s">
        <v>56</v>
      </c>
      <c r="B200" s="1" t="s">
        <v>36</v>
      </c>
      <c r="C200" s="1">
        <v>21.5</v>
      </c>
      <c r="D200" s="1">
        <v>5.6</v>
      </c>
      <c r="E200" s="1">
        <v>7.15</v>
      </c>
      <c r="F200" s="1">
        <v>1471</v>
      </c>
      <c r="G200" s="1">
        <v>6.6</v>
      </c>
      <c r="H200" s="1">
        <v>11.664999999999999</v>
      </c>
      <c r="I200" s="1">
        <v>7</v>
      </c>
      <c r="J200">
        <v>105</v>
      </c>
      <c r="K200" s="1">
        <v>2021</v>
      </c>
      <c r="L200" s="6">
        <v>59.458810835882304</v>
      </c>
    </row>
    <row r="201" spans="1:12">
      <c r="A201" s="1" t="s">
        <v>56</v>
      </c>
      <c r="B201" s="1" t="s">
        <v>36</v>
      </c>
      <c r="C201" s="1">
        <v>29.5</v>
      </c>
      <c r="D201" s="1">
        <v>0.75</v>
      </c>
      <c r="E201" s="1">
        <v>7.75</v>
      </c>
      <c r="F201" s="1">
        <v>1544.5</v>
      </c>
      <c r="G201" s="1">
        <v>12.8</v>
      </c>
      <c r="H201" s="1">
        <v>8.5</v>
      </c>
      <c r="I201" s="1">
        <v>37</v>
      </c>
      <c r="J201">
        <v>445</v>
      </c>
      <c r="K201" s="1">
        <v>2021</v>
      </c>
      <c r="L201" s="6">
        <v>37.842025358823498</v>
      </c>
    </row>
    <row r="202" spans="1:12">
      <c r="A202" s="1" t="s">
        <v>56</v>
      </c>
      <c r="B202" s="1" t="s">
        <v>36</v>
      </c>
      <c r="C202" s="1">
        <v>24.5</v>
      </c>
      <c r="D202" s="1">
        <v>4.55</v>
      </c>
      <c r="E202" s="1">
        <v>7.15</v>
      </c>
      <c r="F202" s="1">
        <v>3793</v>
      </c>
      <c r="G202" s="1">
        <v>15</v>
      </c>
      <c r="H202" s="1">
        <v>18.23</v>
      </c>
      <c r="I202" s="1">
        <v>16.5</v>
      </c>
      <c r="J202">
        <v>195</v>
      </c>
      <c r="K202" s="1">
        <v>2021</v>
      </c>
      <c r="L202" s="6">
        <v>69.8409145658824</v>
      </c>
    </row>
    <row r="203" spans="1:12">
      <c r="A203" s="1" t="s">
        <v>56</v>
      </c>
      <c r="B203" s="1" t="s">
        <v>36</v>
      </c>
      <c r="C203" s="1">
        <v>26</v>
      </c>
      <c r="D203" s="1">
        <v>4.8</v>
      </c>
      <c r="E203" s="1">
        <v>7.75</v>
      </c>
      <c r="F203" s="1">
        <v>979.5</v>
      </c>
      <c r="G203" s="1">
        <v>3.15</v>
      </c>
      <c r="H203" s="1">
        <v>2.4500000000000002</v>
      </c>
      <c r="I203" s="1">
        <v>17.5</v>
      </c>
      <c r="J203">
        <v>223.5</v>
      </c>
      <c r="K203" s="1">
        <v>2021</v>
      </c>
      <c r="L203" s="6">
        <v>52.195541108823498</v>
      </c>
    </row>
    <row r="204" spans="1:12">
      <c r="A204" s="1" t="s">
        <v>56</v>
      </c>
      <c r="B204" s="1" t="s">
        <v>36</v>
      </c>
      <c r="C204" s="1">
        <v>22.5</v>
      </c>
      <c r="D204" s="1">
        <v>4.8</v>
      </c>
      <c r="E204" s="1">
        <v>7.15</v>
      </c>
      <c r="F204" s="1">
        <v>2696</v>
      </c>
      <c r="G204" s="1">
        <v>7.5</v>
      </c>
      <c r="H204" s="1">
        <v>16.675000000000001</v>
      </c>
      <c r="I204" s="1">
        <v>5</v>
      </c>
      <c r="J204">
        <v>51</v>
      </c>
      <c r="K204" s="1">
        <v>2021</v>
      </c>
      <c r="L204" s="6">
        <v>61.098426555882398</v>
      </c>
    </row>
    <row r="205" spans="1:12">
      <c r="A205" s="1" t="s">
        <v>56</v>
      </c>
      <c r="B205" s="1" t="s">
        <v>36</v>
      </c>
      <c r="C205" s="1">
        <v>29.5</v>
      </c>
      <c r="D205" s="1">
        <v>4.75</v>
      </c>
      <c r="E205" s="1">
        <v>7.35</v>
      </c>
      <c r="F205" s="1">
        <v>3529</v>
      </c>
      <c r="G205" s="1">
        <v>6</v>
      </c>
      <c r="H205" s="1">
        <v>14.11</v>
      </c>
      <c r="I205" s="1">
        <v>7.5</v>
      </c>
      <c r="J205">
        <v>106.5</v>
      </c>
      <c r="K205" s="1">
        <v>2021</v>
      </c>
      <c r="L205" s="6">
        <v>64.820447843529394</v>
      </c>
    </row>
    <row r="206" spans="1:12">
      <c r="A206" s="1" t="s">
        <v>56</v>
      </c>
      <c r="B206" s="1" t="s">
        <v>36</v>
      </c>
      <c r="C206" s="1">
        <v>21</v>
      </c>
      <c r="D206" s="1">
        <v>5.6</v>
      </c>
      <c r="E206" s="1">
        <v>7.1</v>
      </c>
      <c r="F206" s="1">
        <v>2259.5</v>
      </c>
      <c r="G206" s="1">
        <v>7.45</v>
      </c>
      <c r="H206" s="1">
        <v>19.600000000000001</v>
      </c>
      <c r="I206" s="1">
        <v>5</v>
      </c>
      <c r="J206">
        <v>61</v>
      </c>
      <c r="K206" s="1">
        <v>2021</v>
      </c>
      <c r="L206" s="6">
        <v>63.7865828264706</v>
      </c>
    </row>
    <row r="207" spans="1:12">
      <c r="A207" s="1" t="s">
        <v>56</v>
      </c>
      <c r="B207" s="1" t="s">
        <v>36</v>
      </c>
      <c r="C207" s="1">
        <v>29.5</v>
      </c>
      <c r="D207" s="1">
        <v>5.95</v>
      </c>
      <c r="E207" s="1">
        <v>7.25</v>
      </c>
      <c r="F207" s="1">
        <v>694</v>
      </c>
      <c r="G207" s="1">
        <v>12.85</v>
      </c>
      <c r="H207" s="1">
        <v>8.0850000000000009</v>
      </c>
      <c r="I207" s="1">
        <v>4</v>
      </c>
      <c r="J207">
        <v>39</v>
      </c>
      <c r="K207" s="1">
        <v>2021</v>
      </c>
      <c r="L207" s="6">
        <v>60.280985084705897</v>
      </c>
    </row>
    <row r="208" spans="1:12">
      <c r="A208" s="1" t="s">
        <v>56</v>
      </c>
      <c r="B208" s="1" t="s">
        <v>36</v>
      </c>
      <c r="C208" s="1">
        <v>27.5</v>
      </c>
      <c r="D208" s="1">
        <v>2.75</v>
      </c>
      <c r="E208" s="1">
        <v>7.6</v>
      </c>
      <c r="F208" s="1">
        <v>939</v>
      </c>
      <c r="G208" s="1">
        <v>4.05</v>
      </c>
      <c r="H208" s="1">
        <v>3.7</v>
      </c>
      <c r="I208" s="1">
        <v>14.5</v>
      </c>
      <c r="J208">
        <v>225.5</v>
      </c>
      <c r="K208" s="1">
        <v>2021</v>
      </c>
      <c r="L208" s="6">
        <v>40.150116420588198</v>
      </c>
    </row>
    <row r="209" spans="1:12">
      <c r="A209" s="1" t="s">
        <v>56</v>
      </c>
      <c r="B209" s="1" t="s">
        <v>36</v>
      </c>
      <c r="C209" s="1">
        <v>25.5</v>
      </c>
      <c r="D209" s="1">
        <v>5.05</v>
      </c>
      <c r="E209" s="1">
        <v>7.2</v>
      </c>
      <c r="F209" s="1">
        <v>1012</v>
      </c>
      <c r="G209" s="1">
        <v>5</v>
      </c>
      <c r="H209" s="1">
        <v>8.6349999999999998</v>
      </c>
      <c r="I209" s="1">
        <v>6.5</v>
      </c>
      <c r="J209">
        <v>68.5</v>
      </c>
      <c r="K209" s="1">
        <v>2021</v>
      </c>
      <c r="L209" s="6">
        <v>52.837648305294103</v>
      </c>
    </row>
    <row r="210" spans="1:12">
      <c r="A210" s="1" t="s">
        <v>56</v>
      </c>
      <c r="B210" s="1" t="s">
        <v>36</v>
      </c>
      <c r="C210" s="1">
        <v>31.5</v>
      </c>
      <c r="D210" s="1">
        <v>0.3</v>
      </c>
      <c r="E210" s="1">
        <v>7.7</v>
      </c>
      <c r="F210" s="1">
        <v>1429.5</v>
      </c>
      <c r="G210" s="1">
        <v>17</v>
      </c>
      <c r="H210" s="1">
        <v>9.9</v>
      </c>
      <c r="I210" s="1">
        <v>31</v>
      </c>
      <c r="J210">
        <v>330</v>
      </c>
      <c r="K210" s="1">
        <v>2021</v>
      </c>
      <c r="L210" s="6">
        <v>35.823048829411803</v>
      </c>
    </row>
    <row r="211" spans="1:12">
      <c r="A211" s="1" t="s">
        <v>56</v>
      </c>
      <c r="B211" s="1" t="s">
        <v>36</v>
      </c>
      <c r="C211" s="1">
        <v>24.5</v>
      </c>
      <c r="D211" s="1">
        <v>5.65</v>
      </c>
      <c r="E211" s="1">
        <v>7.15</v>
      </c>
      <c r="F211" s="1">
        <v>958.5</v>
      </c>
      <c r="G211" s="1">
        <v>5</v>
      </c>
      <c r="H211" s="1">
        <v>8.65</v>
      </c>
      <c r="I211" s="1">
        <v>8</v>
      </c>
      <c r="J211">
        <v>114</v>
      </c>
      <c r="K211" s="1">
        <v>2021</v>
      </c>
      <c r="L211" s="6">
        <v>56.3419935058823</v>
      </c>
    </row>
    <row r="212" spans="1:12">
      <c r="A212" s="1" t="s">
        <v>56</v>
      </c>
      <c r="B212" s="1" t="s">
        <v>36</v>
      </c>
      <c r="C212" s="1">
        <v>26</v>
      </c>
      <c r="D212" s="1">
        <v>0.3</v>
      </c>
      <c r="E212" s="1">
        <v>7.6</v>
      </c>
      <c r="F212" s="1">
        <v>2110</v>
      </c>
      <c r="G212" s="1">
        <v>12.8</v>
      </c>
      <c r="H212" s="1">
        <v>7.65</v>
      </c>
      <c r="I212" s="1">
        <v>55.5</v>
      </c>
      <c r="J212">
        <v>445</v>
      </c>
      <c r="K212" s="1">
        <v>2021</v>
      </c>
      <c r="L212" s="6">
        <v>37.611528570588199</v>
      </c>
    </row>
    <row r="213" spans="1:12">
      <c r="A213" s="1" t="s">
        <v>56</v>
      </c>
      <c r="B213" s="1" t="s">
        <v>36</v>
      </c>
      <c r="C213" s="1">
        <v>24</v>
      </c>
      <c r="D213" s="1">
        <v>5.9</v>
      </c>
      <c r="E213" s="1">
        <v>7.15</v>
      </c>
      <c r="F213" s="1">
        <v>1049.5</v>
      </c>
      <c r="G213" s="1">
        <v>3.55</v>
      </c>
      <c r="H213" s="1">
        <v>9.1150000000000002</v>
      </c>
      <c r="I213" s="1">
        <v>9</v>
      </c>
      <c r="J213">
        <v>58.5</v>
      </c>
      <c r="K213" s="1">
        <v>2021</v>
      </c>
      <c r="L213" s="6">
        <v>57.168003685882397</v>
      </c>
    </row>
    <row r="214" spans="1:12">
      <c r="A214" s="1" t="s">
        <v>56</v>
      </c>
      <c r="B214" s="1" t="s">
        <v>36</v>
      </c>
      <c r="C214" s="1">
        <v>28</v>
      </c>
      <c r="D214" s="1">
        <v>4.1500000000000004</v>
      </c>
      <c r="E214" s="1">
        <v>8</v>
      </c>
      <c r="F214" s="1">
        <v>820.5</v>
      </c>
      <c r="G214" s="1">
        <v>3.05</v>
      </c>
      <c r="H214" s="1">
        <v>3.7</v>
      </c>
      <c r="I214" s="1">
        <v>20.5</v>
      </c>
      <c r="J214">
        <v>250</v>
      </c>
      <c r="K214" s="1">
        <v>2021</v>
      </c>
      <c r="L214" s="6">
        <v>48.316874155882402</v>
      </c>
    </row>
    <row r="215" spans="1:12">
      <c r="A215" s="1" t="s">
        <v>56</v>
      </c>
      <c r="B215" s="1" t="s">
        <v>36</v>
      </c>
      <c r="C215" s="1">
        <v>30.5</v>
      </c>
      <c r="D215" s="1">
        <v>0.3</v>
      </c>
      <c r="E215" s="1">
        <v>7.45</v>
      </c>
      <c r="F215" s="1">
        <v>1975.5</v>
      </c>
      <c r="G215" s="1">
        <v>10</v>
      </c>
      <c r="H215" s="1">
        <v>17.149999999999999</v>
      </c>
      <c r="I215" s="1">
        <v>25</v>
      </c>
      <c r="J215">
        <v>940</v>
      </c>
      <c r="K215" s="1">
        <v>2021</v>
      </c>
      <c r="L215" s="6">
        <v>39.474560682352902</v>
      </c>
    </row>
    <row r="216" spans="1:12">
      <c r="A216" s="1" t="s">
        <v>56</v>
      </c>
      <c r="B216" s="1" t="s">
        <v>36</v>
      </c>
      <c r="C216" s="1">
        <v>25</v>
      </c>
      <c r="D216" s="1">
        <v>5.35</v>
      </c>
      <c r="E216" s="1">
        <v>7.15</v>
      </c>
      <c r="F216" s="1">
        <v>1064.5</v>
      </c>
      <c r="G216" s="1">
        <v>3.95</v>
      </c>
      <c r="H216" s="1">
        <v>8.1050000000000004</v>
      </c>
      <c r="I216" s="1">
        <v>4.5</v>
      </c>
      <c r="J216">
        <v>48</v>
      </c>
      <c r="K216" s="1">
        <v>2021</v>
      </c>
      <c r="L216" s="6">
        <v>54.062569265882303</v>
      </c>
    </row>
    <row r="217" spans="1:12">
      <c r="A217" s="1" t="s">
        <v>56</v>
      </c>
      <c r="B217" s="1" t="s">
        <v>36</v>
      </c>
      <c r="C217" s="1">
        <v>31</v>
      </c>
      <c r="D217" s="1">
        <v>2.4500000000000002</v>
      </c>
      <c r="E217" s="1">
        <v>7.65</v>
      </c>
      <c r="F217" s="1">
        <v>802.5</v>
      </c>
      <c r="G217" s="1">
        <v>5.05</v>
      </c>
      <c r="H217" s="1">
        <v>3.7</v>
      </c>
      <c r="I217" s="1">
        <v>31</v>
      </c>
      <c r="J217">
        <v>325</v>
      </c>
      <c r="K217" s="1">
        <v>2021</v>
      </c>
      <c r="L217" s="6">
        <v>39.038705450000002</v>
      </c>
    </row>
    <row r="218" spans="1:12">
      <c r="A218" s="1" t="s">
        <v>56</v>
      </c>
      <c r="B218" s="1" t="s">
        <v>36</v>
      </c>
      <c r="C218" s="1">
        <v>26.5</v>
      </c>
      <c r="D218" s="1">
        <v>1.45</v>
      </c>
      <c r="E218" s="1">
        <v>7.9</v>
      </c>
      <c r="F218" s="1">
        <v>3120.5</v>
      </c>
      <c r="G218" s="1">
        <v>15.6</v>
      </c>
      <c r="H218" s="1">
        <v>7.2</v>
      </c>
      <c r="I218" s="1">
        <v>12.5</v>
      </c>
      <c r="J218">
        <v>410</v>
      </c>
      <c r="K218" s="1">
        <v>2021</v>
      </c>
      <c r="L218" s="6">
        <v>51.042676147058799</v>
      </c>
    </row>
    <row r="219" spans="1:12">
      <c r="A219" s="1" t="s">
        <v>56</v>
      </c>
      <c r="B219" s="1" t="s">
        <v>36</v>
      </c>
      <c r="C219" s="1">
        <v>28</v>
      </c>
      <c r="D219" s="1">
        <v>2.7</v>
      </c>
      <c r="E219" s="1">
        <v>7.85</v>
      </c>
      <c r="F219" s="1">
        <v>956</v>
      </c>
      <c r="G219" s="1">
        <v>6.05</v>
      </c>
      <c r="H219" s="1">
        <v>3</v>
      </c>
      <c r="I219" s="1">
        <v>14.5</v>
      </c>
      <c r="J219">
        <v>275</v>
      </c>
      <c r="K219" s="1">
        <v>2021</v>
      </c>
      <c r="L219" s="6">
        <v>41.7529726676471</v>
      </c>
    </row>
    <row r="220" spans="1:12">
      <c r="A220" s="1" t="s">
        <v>56</v>
      </c>
      <c r="B220" s="1" t="s">
        <v>36</v>
      </c>
      <c r="C220" s="1">
        <v>29</v>
      </c>
      <c r="D220" s="1">
        <v>5.2</v>
      </c>
      <c r="E220" s="1">
        <v>7.25</v>
      </c>
      <c r="F220" s="1">
        <v>902.5</v>
      </c>
      <c r="G220" s="1">
        <v>3.25</v>
      </c>
      <c r="H220" s="1">
        <v>7.15</v>
      </c>
      <c r="I220" s="1">
        <v>5.5</v>
      </c>
      <c r="J220">
        <v>37</v>
      </c>
      <c r="K220" s="1">
        <v>2021</v>
      </c>
      <c r="L220" s="6">
        <v>52.107461314705901</v>
      </c>
    </row>
    <row r="221" spans="1:12">
      <c r="A221" s="1" t="s">
        <v>56</v>
      </c>
      <c r="B221" s="1" t="s">
        <v>36</v>
      </c>
      <c r="C221" s="1">
        <v>24.5</v>
      </c>
      <c r="D221" s="1">
        <v>5.75</v>
      </c>
      <c r="E221" s="1">
        <v>7.05</v>
      </c>
      <c r="F221" s="1">
        <v>1460.5</v>
      </c>
      <c r="G221" s="1">
        <v>4.75</v>
      </c>
      <c r="H221" s="1">
        <v>11.1</v>
      </c>
      <c r="I221" s="1">
        <v>5</v>
      </c>
      <c r="J221">
        <v>65.5</v>
      </c>
      <c r="K221" s="1">
        <v>2021</v>
      </c>
      <c r="L221" s="6">
        <v>58.855018597058802</v>
      </c>
    </row>
    <row r="222" spans="1:12">
      <c r="A222" s="1" t="s">
        <v>56</v>
      </c>
      <c r="B222" s="1" t="s">
        <v>36</v>
      </c>
      <c r="C222" s="1">
        <v>20.5</v>
      </c>
      <c r="D222" s="1">
        <v>5.9</v>
      </c>
      <c r="E222" s="1">
        <v>7.15</v>
      </c>
      <c r="F222" s="1">
        <v>934.5</v>
      </c>
      <c r="G222" s="1">
        <v>4.5999999999999996</v>
      </c>
      <c r="H222" s="1">
        <v>10.130000000000001</v>
      </c>
      <c r="I222" s="1">
        <v>8.5</v>
      </c>
      <c r="J222">
        <v>41</v>
      </c>
      <c r="K222" s="1">
        <v>2021</v>
      </c>
      <c r="L222" s="6">
        <v>57.049889465882401</v>
      </c>
    </row>
    <row r="223" spans="1:12">
      <c r="A223" s="1" t="s">
        <v>56</v>
      </c>
      <c r="B223" s="1" t="s">
        <v>36</v>
      </c>
      <c r="C223" s="1">
        <v>26</v>
      </c>
      <c r="D223" s="1">
        <v>4.2</v>
      </c>
      <c r="E223" s="1">
        <v>7.6</v>
      </c>
      <c r="F223" s="1">
        <v>582</v>
      </c>
      <c r="G223" s="1">
        <v>5.05</v>
      </c>
      <c r="H223" s="1">
        <v>4.45</v>
      </c>
      <c r="I223" s="1">
        <v>17</v>
      </c>
      <c r="J223">
        <v>290</v>
      </c>
      <c r="K223" s="1">
        <v>2021</v>
      </c>
      <c r="L223" s="6">
        <v>47.945924920588197</v>
      </c>
    </row>
    <row r="224" spans="1:12">
      <c r="A224" s="1" t="s">
        <v>56</v>
      </c>
      <c r="B224" s="1" t="s">
        <v>36</v>
      </c>
      <c r="C224" s="1">
        <v>28.5</v>
      </c>
      <c r="D224" s="1">
        <v>5.2</v>
      </c>
      <c r="E224" s="1">
        <v>8.0500000000000007</v>
      </c>
      <c r="F224" s="1">
        <v>497</v>
      </c>
      <c r="G224" s="1">
        <v>2.5499999999999998</v>
      </c>
      <c r="H224" s="1">
        <v>1.55</v>
      </c>
      <c r="I224" s="1">
        <v>14</v>
      </c>
      <c r="J224">
        <v>188</v>
      </c>
      <c r="K224" s="1">
        <v>2021</v>
      </c>
      <c r="L224" s="6">
        <v>52.185786385294101</v>
      </c>
    </row>
    <row r="225" spans="1:12">
      <c r="A225" s="1" t="s">
        <v>56</v>
      </c>
      <c r="B225" s="1" t="s">
        <v>36</v>
      </c>
      <c r="C225" s="1">
        <v>24.5</v>
      </c>
      <c r="D225" s="1">
        <v>5.9</v>
      </c>
      <c r="E225" s="1">
        <v>7.1</v>
      </c>
      <c r="F225" s="1">
        <v>721</v>
      </c>
      <c r="G225" s="1">
        <v>3.6</v>
      </c>
      <c r="H225" s="1">
        <v>12.125</v>
      </c>
      <c r="I225" s="1">
        <v>10</v>
      </c>
      <c r="J225">
        <v>63.5</v>
      </c>
      <c r="K225" s="1">
        <v>2021</v>
      </c>
      <c r="L225" s="6">
        <v>55.692750026470598</v>
      </c>
    </row>
    <row r="226" spans="1:12" ht="27.6">
      <c r="A226" s="4" t="s">
        <v>56</v>
      </c>
      <c r="B226" s="8" t="s">
        <v>12</v>
      </c>
      <c r="C226" s="4">
        <v>28</v>
      </c>
      <c r="D226" s="4">
        <v>6</v>
      </c>
      <c r="E226" s="4">
        <v>7</v>
      </c>
      <c r="F226" s="4">
        <v>438</v>
      </c>
      <c r="G226" s="4">
        <v>1.65</v>
      </c>
      <c r="H226" s="4">
        <v>1.7050000000000001</v>
      </c>
      <c r="I226" s="4">
        <v>123.5</v>
      </c>
      <c r="J226" s="4">
        <v>405</v>
      </c>
      <c r="K226" s="4">
        <v>2020</v>
      </c>
      <c r="L226" s="6">
        <v>55.6321940776471</v>
      </c>
    </row>
    <row r="227" spans="1:12">
      <c r="A227" s="4" t="s">
        <v>56</v>
      </c>
      <c r="B227" s="4" t="s">
        <v>13</v>
      </c>
      <c r="C227" s="4">
        <v>25</v>
      </c>
      <c r="D227" s="4">
        <v>6.95</v>
      </c>
      <c r="E227" s="4">
        <v>7.15</v>
      </c>
      <c r="F227" s="4">
        <v>26</v>
      </c>
      <c r="G227" s="4">
        <v>1.8</v>
      </c>
      <c r="H227" s="4">
        <v>0.9</v>
      </c>
      <c r="I227" s="4">
        <v>2</v>
      </c>
      <c r="J227" s="4">
        <v>450</v>
      </c>
      <c r="K227" s="4">
        <v>2020</v>
      </c>
      <c r="L227" s="6">
        <v>59.8674193058824</v>
      </c>
    </row>
    <row r="228" spans="1:12">
      <c r="A228" s="4" t="s">
        <v>56</v>
      </c>
      <c r="B228" s="4" t="s">
        <v>18</v>
      </c>
      <c r="C228" s="4">
        <v>27</v>
      </c>
      <c r="D228" s="4">
        <v>6.25</v>
      </c>
      <c r="E228" s="4">
        <v>7.8</v>
      </c>
      <c r="F228" s="4">
        <v>631.5</v>
      </c>
      <c r="G228" s="4">
        <v>12</v>
      </c>
      <c r="H228" s="4">
        <v>0.35</v>
      </c>
      <c r="I228" s="4">
        <v>87</v>
      </c>
      <c r="J228" s="4">
        <v>239</v>
      </c>
      <c r="K228" s="4">
        <v>2020</v>
      </c>
      <c r="L228" s="6">
        <v>63.460856788235297</v>
      </c>
    </row>
    <row r="229" spans="1:12">
      <c r="A229" s="4" t="s">
        <v>56</v>
      </c>
      <c r="B229" s="4" t="s">
        <v>23</v>
      </c>
      <c r="C229" s="4">
        <v>24</v>
      </c>
      <c r="D229" s="4">
        <v>7</v>
      </c>
      <c r="E229" s="4">
        <v>7.9</v>
      </c>
      <c r="F229" s="4">
        <v>339</v>
      </c>
      <c r="G229" s="4">
        <v>4.5</v>
      </c>
      <c r="H229" s="4">
        <v>0.2</v>
      </c>
      <c r="I229" s="4">
        <v>725</v>
      </c>
      <c r="J229" s="4">
        <v>2550</v>
      </c>
      <c r="K229" s="4">
        <v>2020</v>
      </c>
      <c r="L229" s="6">
        <v>79.965476547058799</v>
      </c>
    </row>
    <row r="230" spans="1:12">
      <c r="A230" s="4" t="s">
        <v>56</v>
      </c>
      <c r="B230" s="4" t="s">
        <v>23</v>
      </c>
      <c r="C230" s="4">
        <v>27</v>
      </c>
      <c r="D230" s="4">
        <v>6.2</v>
      </c>
      <c r="E230" s="4">
        <v>9</v>
      </c>
      <c r="F230" s="4">
        <v>1976</v>
      </c>
      <c r="G230" s="4">
        <v>27.5</v>
      </c>
      <c r="H230" s="4">
        <v>0.67500000000000004</v>
      </c>
      <c r="I230" s="4">
        <v>17150</v>
      </c>
      <c r="J230" s="4">
        <v>57000</v>
      </c>
      <c r="K230" s="4">
        <v>2020</v>
      </c>
      <c r="L230" s="6">
        <v>497.59467514411801</v>
      </c>
    </row>
    <row r="231" spans="1:12">
      <c r="A231" s="4" t="s">
        <v>56</v>
      </c>
      <c r="B231" s="4" t="s">
        <v>23</v>
      </c>
      <c r="C231" s="4">
        <v>24</v>
      </c>
      <c r="D231" s="4">
        <v>7</v>
      </c>
      <c r="E231" s="4">
        <v>8.3000000000000007</v>
      </c>
      <c r="F231" s="4">
        <v>399.5</v>
      </c>
      <c r="G231" s="4">
        <v>5</v>
      </c>
      <c r="H231" s="4">
        <v>0.2</v>
      </c>
      <c r="I231" s="4">
        <v>840</v>
      </c>
      <c r="J231" s="4">
        <v>2800</v>
      </c>
      <c r="K231" s="4">
        <v>2020</v>
      </c>
      <c r="L231" s="6">
        <v>83.162683782353</v>
      </c>
    </row>
    <row r="232" spans="1:12">
      <c r="A232" s="4" t="s">
        <v>56</v>
      </c>
      <c r="B232" s="4" t="s">
        <v>23</v>
      </c>
      <c r="C232" s="4">
        <v>29.5</v>
      </c>
      <c r="D232" s="4">
        <v>6.45</v>
      </c>
      <c r="E232" s="4">
        <v>7</v>
      </c>
      <c r="F232" s="4">
        <v>147</v>
      </c>
      <c r="G232" s="4">
        <v>2.5</v>
      </c>
      <c r="H232" s="4">
        <v>1.2849999999999999</v>
      </c>
      <c r="I232" s="4">
        <v>801</v>
      </c>
      <c r="J232" s="4">
        <v>803.5</v>
      </c>
      <c r="K232" s="4">
        <v>2020</v>
      </c>
      <c r="L232" s="6">
        <v>60.179308987647097</v>
      </c>
    </row>
    <row r="233" spans="1:12">
      <c r="A233" s="4" t="s">
        <v>56</v>
      </c>
      <c r="B233" s="4" t="s">
        <v>23</v>
      </c>
      <c r="C233" s="4">
        <v>23.5</v>
      </c>
      <c r="D233" s="4">
        <v>5.6</v>
      </c>
      <c r="E233" s="4">
        <v>7.8</v>
      </c>
      <c r="F233" s="4">
        <v>710</v>
      </c>
      <c r="G233" s="4">
        <v>5.0999999999999996</v>
      </c>
      <c r="H233" s="4">
        <v>3.25</v>
      </c>
      <c r="I233" s="4">
        <v>1040</v>
      </c>
      <c r="J233" s="4">
        <v>5300</v>
      </c>
      <c r="K233" s="4">
        <v>2020</v>
      </c>
      <c r="L233" s="6">
        <v>94.052611188235304</v>
      </c>
    </row>
    <row r="234" spans="1:12">
      <c r="A234" s="4" t="s">
        <v>56</v>
      </c>
      <c r="B234" s="4" t="s">
        <v>23</v>
      </c>
      <c r="C234" s="4">
        <v>26.5</v>
      </c>
      <c r="D234" s="4">
        <v>5.7</v>
      </c>
      <c r="E234" s="4">
        <v>7.05</v>
      </c>
      <c r="F234" s="4">
        <v>1074</v>
      </c>
      <c r="G234" s="4">
        <v>6</v>
      </c>
      <c r="H234" s="4">
        <v>2.3149999999999999</v>
      </c>
      <c r="I234" s="4">
        <v>470470</v>
      </c>
      <c r="J234" s="4">
        <v>4602700</v>
      </c>
      <c r="K234" s="4">
        <v>2020</v>
      </c>
      <c r="L234" s="6">
        <v>33932.150053477097</v>
      </c>
    </row>
    <row r="235" spans="1:12">
      <c r="A235" s="4" t="s">
        <v>56</v>
      </c>
      <c r="B235" s="4" t="s">
        <v>23</v>
      </c>
      <c r="C235" s="4">
        <v>27</v>
      </c>
      <c r="D235" s="4">
        <v>6.1</v>
      </c>
      <c r="E235" s="4">
        <v>7.55</v>
      </c>
      <c r="F235" s="4">
        <v>495.5</v>
      </c>
      <c r="G235" s="4">
        <v>6.5</v>
      </c>
      <c r="H235" s="4">
        <v>1.7150000000000001</v>
      </c>
      <c r="I235" s="4">
        <v>7115</v>
      </c>
      <c r="J235" s="4">
        <v>81750</v>
      </c>
      <c r="K235" s="4">
        <v>2020</v>
      </c>
      <c r="L235" s="6">
        <v>658.70342557117601</v>
      </c>
    </row>
    <row r="236" spans="1:12">
      <c r="A236" s="4" t="s">
        <v>56</v>
      </c>
      <c r="B236" s="4" t="s">
        <v>23</v>
      </c>
      <c r="C236" s="4">
        <v>26</v>
      </c>
      <c r="D236" s="4">
        <v>5.6</v>
      </c>
      <c r="E236" s="4">
        <v>7.55</v>
      </c>
      <c r="F236" s="4">
        <v>463.5</v>
      </c>
      <c r="G236" s="4">
        <v>5.5</v>
      </c>
      <c r="H236" s="4">
        <v>2.3849999999999998</v>
      </c>
      <c r="I236" s="4">
        <v>35115</v>
      </c>
      <c r="J236" s="4">
        <v>271750</v>
      </c>
      <c r="K236" s="4">
        <v>2020</v>
      </c>
      <c r="L236" s="6">
        <v>2053.5510115111801</v>
      </c>
    </row>
    <row r="237" spans="1:12">
      <c r="A237" s="4" t="s">
        <v>56</v>
      </c>
      <c r="B237" s="4" t="s">
        <v>23</v>
      </c>
      <c r="C237" s="4">
        <v>26.5</v>
      </c>
      <c r="D237" s="4">
        <v>3.4</v>
      </c>
      <c r="E237" s="4">
        <v>7.15</v>
      </c>
      <c r="F237" s="4">
        <v>947.5</v>
      </c>
      <c r="G237" s="4">
        <v>22.5</v>
      </c>
      <c r="H237" s="4">
        <v>2.29</v>
      </c>
      <c r="I237" s="4">
        <v>107300</v>
      </c>
      <c r="J237" s="4">
        <v>827000</v>
      </c>
      <c r="K237" s="4">
        <v>2020</v>
      </c>
      <c r="L237" s="6">
        <v>6137.1329044858803</v>
      </c>
    </row>
    <row r="238" spans="1:12">
      <c r="A238" s="4" t="s">
        <v>56</v>
      </c>
      <c r="B238" s="4" t="s">
        <v>23</v>
      </c>
      <c r="C238" s="4">
        <v>25</v>
      </c>
      <c r="D238" s="4">
        <v>5.4</v>
      </c>
      <c r="E238" s="4">
        <v>6.1</v>
      </c>
      <c r="F238" s="4">
        <v>301</v>
      </c>
      <c r="G238" s="4">
        <v>4.5</v>
      </c>
      <c r="H238" s="4">
        <v>1.65</v>
      </c>
      <c r="I238" s="4">
        <v>75350</v>
      </c>
      <c r="J238" s="4">
        <v>802700</v>
      </c>
      <c r="K238" s="4">
        <v>2020</v>
      </c>
      <c r="L238" s="6">
        <v>5955.8796623882399</v>
      </c>
    </row>
    <row r="239" spans="1:12">
      <c r="A239" s="4" t="s">
        <v>56</v>
      </c>
      <c r="B239" s="4" t="s">
        <v>23</v>
      </c>
      <c r="C239" s="4">
        <v>29</v>
      </c>
      <c r="D239" s="4">
        <v>3.8</v>
      </c>
      <c r="E239" s="4">
        <v>7</v>
      </c>
      <c r="F239" s="4">
        <v>964</v>
      </c>
      <c r="G239" s="4">
        <v>16.5</v>
      </c>
      <c r="H239" s="4">
        <v>2.66</v>
      </c>
      <c r="I239" s="4">
        <v>85395</v>
      </c>
      <c r="J239" s="4">
        <v>804600</v>
      </c>
      <c r="K239" s="4">
        <v>2020</v>
      </c>
      <c r="L239" s="6">
        <v>5971.4772097376499</v>
      </c>
    </row>
    <row r="240" spans="1:12">
      <c r="A240" s="4" t="s">
        <v>56</v>
      </c>
      <c r="B240" s="4" t="s">
        <v>23</v>
      </c>
      <c r="C240" s="4">
        <v>29.5</v>
      </c>
      <c r="D240" s="4">
        <v>7.25</v>
      </c>
      <c r="E240" s="4">
        <v>7.7</v>
      </c>
      <c r="F240" s="4">
        <v>676</v>
      </c>
      <c r="G240" s="4">
        <v>16.5</v>
      </c>
      <c r="H240" s="4">
        <v>2.9249999999999998</v>
      </c>
      <c r="I240" s="4">
        <v>600350</v>
      </c>
      <c r="J240" s="4">
        <v>4602700</v>
      </c>
      <c r="K240" s="4">
        <v>2020</v>
      </c>
      <c r="L240" s="6">
        <v>33945.8364618794</v>
      </c>
    </row>
    <row r="241" spans="1:12">
      <c r="A241" s="4" t="s">
        <v>56</v>
      </c>
      <c r="B241" s="4" t="s">
        <v>23</v>
      </c>
      <c r="C241" s="4">
        <v>29</v>
      </c>
      <c r="D241" s="4">
        <v>4.5999999999999996</v>
      </c>
      <c r="E241" s="4">
        <v>7.35</v>
      </c>
      <c r="F241" s="4">
        <v>1059.5</v>
      </c>
      <c r="G241" s="4">
        <v>12</v>
      </c>
      <c r="H241" s="4">
        <v>3.45</v>
      </c>
      <c r="I241" s="4">
        <v>24039.5</v>
      </c>
      <c r="J241" s="4">
        <v>179600</v>
      </c>
      <c r="K241" s="4">
        <v>2020</v>
      </c>
      <c r="L241" s="6">
        <v>1375.20799022353</v>
      </c>
    </row>
    <row r="242" spans="1:12">
      <c r="A242" s="4" t="s">
        <v>56</v>
      </c>
      <c r="B242" s="4" t="s">
        <v>23</v>
      </c>
      <c r="C242" s="4">
        <v>26</v>
      </c>
      <c r="D242" s="4">
        <v>4.45</v>
      </c>
      <c r="E242" s="4">
        <v>7.35</v>
      </c>
      <c r="F242" s="4">
        <v>2447</v>
      </c>
      <c r="G242" s="4">
        <v>26</v>
      </c>
      <c r="H242" s="4">
        <v>9.2100000000000009</v>
      </c>
      <c r="I242" s="4">
        <v>750550</v>
      </c>
      <c r="J242" s="4">
        <v>8004600</v>
      </c>
      <c r="K242" s="4">
        <v>2020</v>
      </c>
      <c r="L242" s="6">
        <v>58980.3420420435</v>
      </c>
    </row>
    <row r="243" spans="1:12">
      <c r="A243" s="4" t="s">
        <v>56</v>
      </c>
      <c r="B243" s="4" t="s">
        <v>23</v>
      </c>
      <c r="C243" s="4">
        <v>29</v>
      </c>
      <c r="D243" s="4">
        <v>3.5</v>
      </c>
      <c r="E243" s="4">
        <v>7.05</v>
      </c>
      <c r="F243" s="4">
        <v>1034</v>
      </c>
      <c r="G243" s="4">
        <v>27</v>
      </c>
      <c r="H243" s="4">
        <v>6.93</v>
      </c>
      <c r="I243" s="4">
        <v>240420</v>
      </c>
      <c r="J243" s="4">
        <v>2704600</v>
      </c>
      <c r="K243" s="4">
        <v>2020</v>
      </c>
      <c r="L243" s="6">
        <v>19959.559764907099</v>
      </c>
    </row>
    <row r="244" spans="1:12">
      <c r="A244" s="4" t="s">
        <v>56</v>
      </c>
      <c r="B244" s="4" t="s">
        <v>23</v>
      </c>
      <c r="C244" s="4">
        <v>25</v>
      </c>
      <c r="D244" s="4">
        <v>4.95</v>
      </c>
      <c r="E244" s="4">
        <v>6.55</v>
      </c>
      <c r="F244" s="4">
        <v>752.5</v>
      </c>
      <c r="G244" s="4">
        <v>6.5</v>
      </c>
      <c r="H244" s="4">
        <v>2.355</v>
      </c>
      <c r="I244" s="4">
        <v>11650</v>
      </c>
      <c r="J244" s="4">
        <v>73000</v>
      </c>
      <c r="K244" s="4">
        <v>2020</v>
      </c>
      <c r="L244" s="6">
        <v>586.79319346294096</v>
      </c>
    </row>
    <row r="245" spans="1:12">
      <c r="A245" s="4" t="s">
        <v>56</v>
      </c>
      <c r="B245" s="4" t="s">
        <v>23</v>
      </c>
      <c r="C245" s="4">
        <v>26.5</v>
      </c>
      <c r="D245" s="4">
        <v>3.15</v>
      </c>
      <c r="E245" s="4">
        <v>7</v>
      </c>
      <c r="F245" s="4">
        <v>1312.5</v>
      </c>
      <c r="G245" s="4">
        <v>27.5</v>
      </c>
      <c r="H245" s="4">
        <v>15.2</v>
      </c>
      <c r="I245" s="4">
        <v>47395</v>
      </c>
      <c r="J245" s="4">
        <v>468000</v>
      </c>
      <c r="K245" s="4">
        <v>2020</v>
      </c>
      <c r="L245" s="6">
        <v>3498.1198855176499</v>
      </c>
    </row>
    <row r="246" spans="1:12">
      <c r="A246" s="4" t="s">
        <v>56</v>
      </c>
      <c r="B246" s="4" t="s">
        <v>23</v>
      </c>
      <c r="C246" s="4">
        <v>28.5</v>
      </c>
      <c r="D246" s="4">
        <v>7.05</v>
      </c>
      <c r="E246" s="4">
        <v>7</v>
      </c>
      <c r="F246" s="4">
        <v>798.5</v>
      </c>
      <c r="G246" s="4">
        <v>8</v>
      </c>
      <c r="H246" s="4">
        <v>6.8650000000000002</v>
      </c>
      <c r="I246" s="4">
        <v>24350</v>
      </c>
      <c r="J246" s="4">
        <v>177700</v>
      </c>
      <c r="K246" s="4">
        <v>2020</v>
      </c>
      <c r="L246" s="6">
        <v>1371.8948015476501</v>
      </c>
    </row>
    <row r="247" spans="1:12">
      <c r="A247" s="4" t="s">
        <v>56</v>
      </c>
      <c r="B247" s="4" t="s">
        <v>23</v>
      </c>
      <c r="C247" s="4">
        <v>26.5</v>
      </c>
      <c r="D247" s="4">
        <v>4.55</v>
      </c>
      <c r="E247" s="4">
        <v>7.1</v>
      </c>
      <c r="F247" s="4">
        <v>1249</v>
      </c>
      <c r="G247" s="4">
        <v>22</v>
      </c>
      <c r="H247" s="4">
        <v>4.1150000000000002</v>
      </c>
      <c r="I247" s="4">
        <v>702300</v>
      </c>
      <c r="J247" s="4">
        <v>4617500</v>
      </c>
      <c r="K247" s="4">
        <v>2020</v>
      </c>
      <c r="L247" s="6">
        <v>34043.224150606497</v>
      </c>
    </row>
    <row r="248" spans="1:12">
      <c r="A248" s="4" t="s">
        <v>56</v>
      </c>
      <c r="B248" s="4" t="s">
        <v>23</v>
      </c>
      <c r="C248" s="4">
        <v>26.5</v>
      </c>
      <c r="D248" s="4">
        <v>4.0999999999999996</v>
      </c>
      <c r="E248" s="4">
        <v>7.2</v>
      </c>
      <c r="F248" s="4">
        <v>1102</v>
      </c>
      <c r="G248" s="4">
        <v>16</v>
      </c>
      <c r="H248" s="4">
        <v>4.665</v>
      </c>
      <c r="I248" s="4">
        <v>60200</v>
      </c>
      <c r="J248" s="4">
        <v>461750</v>
      </c>
      <c r="K248" s="4">
        <v>2020</v>
      </c>
      <c r="L248" s="6">
        <v>3450.8250727652899</v>
      </c>
    </row>
    <row r="249" spans="1:12">
      <c r="A249" s="4" t="s">
        <v>56</v>
      </c>
      <c r="B249" s="4" t="s">
        <v>23</v>
      </c>
      <c r="C249" s="4">
        <v>27.5</v>
      </c>
      <c r="D249" s="4">
        <v>5.75</v>
      </c>
      <c r="E249" s="4">
        <v>7.4</v>
      </c>
      <c r="F249" s="4">
        <v>1560.5</v>
      </c>
      <c r="G249" s="4">
        <v>12</v>
      </c>
      <c r="H249" s="4">
        <v>4.28</v>
      </c>
      <c r="I249" s="4">
        <v>70230</v>
      </c>
      <c r="J249" s="4">
        <v>461750</v>
      </c>
      <c r="K249" s="4">
        <v>2020</v>
      </c>
      <c r="L249" s="6">
        <v>3461.2126878129402</v>
      </c>
    </row>
    <row r="250" spans="1:12">
      <c r="A250" s="4" t="s">
        <v>56</v>
      </c>
      <c r="B250" s="4" t="s">
        <v>23</v>
      </c>
      <c r="C250" s="4">
        <v>28.5</v>
      </c>
      <c r="D250" s="4">
        <v>5.3</v>
      </c>
      <c r="E250" s="4">
        <v>7.15</v>
      </c>
      <c r="F250" s="4">
        <v>726</v>
      </c>
      <c r="G250" s="4">
        <v>12</v>
      </c>
      <c r="H250" s="4">
        <v>3.3</v>
      </c>
      <c r="I250" s="4">
        <v>23000060</v>
      </c>
      <c r="J250" s="4">
        <v>175000460</v>
      </c>
      <c r="K250" s="4">
        <v>2020</v>
      </c>
      <c r="L250" s="6">
        <v>1288058.8065893101</v>
      </c>
    </row>
    <row r="251" spans="1:12">
      <c r="A251" s="4" t="s">
        <v>56</v>
      </c>
      <c r="B251" s="4" t="s">
        <v>23</v>
      </c>
      <c r="C251" s="4">
        <v>27.5</v>
      </c>
      <c r="D251" s="4">
        <v>5.25</v>
      </c>
      <c r="E251" s="4">
        <v>8</v>
      </c>
      <c r="F251" s="4">
        <v>959.5</v>
      </c>
      <c r="G251" s="4">
        <v>8.5</v>
      </c>
      <c r="H251" s="4">
        <v>2.15</v>
      </c>
      <c r="I251" s="4">
        <v>1652300</v>
      </c>
      <c r="J251" s="4">
        <v>12017500</v>
      </c>
      <c r="K251" s="4">
        <v>2020</v>
      </c>
      <c r="L251" s="6">
        <v>88505.019076005905</v>
      </c>
    </row>
    <row r="252" spans="1:12">
      <c r="A252" s="4" t="s">
        <v>56</v>
      </c>
      <c r="B252" s="4" t="s">
        <v>23</v>
      </c>
      <c r="C252" s="4">
        <v>28</v>
      </c>
      <c r="D252" s="4">
        <v>4.1500000000000004</v>
      </c>
      <c r="E252" s="4">
        <v>7.8</v>
      </c>
      <c r="F252" s="4">
        <v>935.5</v>
      </c>
      <c r="G252" s="4">
        <v>18.5</v>
      </c>
      <c r="H252" s="4">
        <v>4.0599999999999996</v>
      </c>
      <c r="I252" s="4">
        <v>56650</v>
      </c>
      <c r="J252" s="4">
        <v>817500</v>
      </c>
      <c r="K252" s="4">
        <v>2020</v>
      </c>
      <c r="L252" s="6">
        <v>6071.0360585082399</v>
      </c>
    </row>
    <row r="253" spans="1:12">
      <c r="A253" s="4" t="s">
        <v>56</v>
      </c>
      <c r="B253" s="4" t="s">
        <v>23</v>
      </c>
      <c r="C253" s="4">
        <v>25</v>
      </c>
      <c r="D253" s="4">
        <v>3.3</v>
      </c>
      <c r="E253" s="4">
        <v>7.05</v>
      </c>
      <c r="F253" s="4">
        <v>1571</v>
      </c>
      <c r="G253" s="4">
        <v>40.5</v>
      </c>
      <c r="H253" s="4">
        <v>3.32</v>
      </c>
      <c r="I253" s="4">
        <v>470315</v>
      </c>
      <c r="J253" s="4">
        <v>2702700</v>
      </c>
      <c r="K253" s="4">
        <v>2020</v>
      </c>
      <c r="L253" s="6">
        <v>19953.4449283871</v>
      </c>
    </row>
    <row r="254" spans="1:12">
      <c r="A254" s="4" t="s">
        <v>56</v>
      </c>
      <c r="B254" s="4" t="s">
        <v>23</v>
      </c>
      <c r="C254" s="4">
        <v>29.5</v>
      </c>
      <c r="D254" s="4">
        <v>5.4</v>
      </c>
      <c r="E254" s="4">
        <v>7.15</v>
      </c>
      <c r="F254" s="4">
        <v>1386.5</v>
      </c>
      <c r="G254" s="4">
        <v>16</v>
      </c>
      <c r="H254" s="4">
        <v>4.5599999999999996</v>
      </c>
      <c r="I254" s="4">
        <v>29290</v>
      </c>
      <c r="J254" s="4">
        <v>464600</v>
      </c>
      <c r="K254" s="4">
        <v>2020</v>
      </c>
      <c r="L254" s="6">
        <v>3480.74384812588</v>
      </c>
    </row>
    <row r="255" spans="1:12">
      <c r="A255" s="4" t="s">
        <v>56</v>
      </c>
      <c r="B255" s="4" t="s">
        <v>23</v>
      </c>
      <c r="C255" s="4">
        <v>29.5</v>
      </c>
      <c r="D255" s="4">
        <v>5.15</v>
      </c>
      <c r="E255" s="4">
        <v>7.1</v>
      </c>
      <c r="F255" s="4">
        <v>1098.5</v>
      </c>
      <c r="G255" s="4">
        <v>5.8</v>
      </c>
      <c r="H255" s="4">
        <v>1.395</v>
      </c>
      <c r="I255" s="4">
        <v>65230</v>
      </c>
      <c r="J255" s="4">
        <v>462700</v>
      </c>
      <c r="K255" s="4">
        <v>2020</v>
      </c>
      <c r="L255" s="6">
        <v>3458.5812738664699</v>
      </c>
    </row>
    <row r="256" spans="1:12">
      <c r="A256" s="4" t="s">
        <v>56</v>
      </c>
      <c r="B256" s="4" t="s">
        <v>23</v>
      </c>
      <c r="C256" s="4">
        <v>24.5</v>
      </c>
      <c r="D256" s="4">
        <v>2.75</v>
      </c>
      <c r="E256" s="4">
        <v>7.25</v>
      </c>
      <c r="F256" s="4">
        <v>1241</v>
      </c>
      <c r="G256" s="4">
        <v>50</v>
      </c>
      <c r="H256" s="4">
        <v>6.55</v>
      </c>
      <c r="I256" s="4">
        <v>7503150</v>
      </c>
      <c r="J256" s="4">
        <v>80027000</v>
      </c>
      <c r="K256" s="4">
        <v>2020</v>
      </c>
      <c r="L256" s="6">
        <v>589060.69430086506</v>
      </c>
    </row>
    <row r="257" spans="1:12">
      <c r="A257" s="4" t="s">
        <v>56</v>
      </c>
      <c r="B257" s="4" t="s">
        <v>23</v>
      </c>
      <c r="C257" s="4">
        <v>26.5</v>
      </c>
      <c r="D257" s="4">
        <v>3.3</v>
      </c>
      <c r="E257" s="4">
        <v>7.25</v>
      </c>
      <c r="F257" s="4">
        <v>973</v>
      </c>
      <c r="G257" s="4">
        <v>9.5</v>
      </c>
      <c r="H257" s="4">
        <v>6.85</v>
      </c>
      <c r="I257" s="4">
        <v>9650</v>
      </c>
      <c r="J257" s="4">
        <v>97500</v>
      </c>
      <c r="K257" s="4">
        <v>2020</v>
      </c>
      <c r="L257" s="6">
        <v>761.64246896470604</v>
      </c>
    </row>
    <row r="258" spans="1:12">
      <c r="A258" s="4" t="s">
        <v>56</v>
      </c>
      <c r="B258" s="4" t="s">
        <v>23</v>
      </c>
      <c r="C258" s="4">
        <v>25.5</v>
      </c>
      <c r="D258" s="4">
        <v>3.7</v>
      </c>
      <c r="E258" s="4">
        <v>7.05</v>
      </c>
      <c r="F258" s="4">
        <v>1090</v>
      </c>
      <c r="G258" s="4">
        <v>16</v>
      </c>
      <c r="H258" s="4">
        <v>2.86</v>
      </c>
      <c r="I258" s="4">
        <v>70700</v>
      </c>
      <c r="J258" s="4">
        <v>804600</v>
      </c>
      <c r="K258" s="4">
        <v>2020</v>
      </c>
      <c r="L258" s="6">
        <v>5971.3749661670599</v>
      </c>
    </row>
    <row r="259" spans="1:12">
      <c r="A259" s="4" t="s">
        <v>56</v>
      </c>
      <c r="B259" s="4" t="s">
        <v>23</v>
      </c>
      <c r="C259" s="4">
        <v>27.5</v>
      </c>
      <c r="D259" s="4">
        <v>5.5</v>
      </c>
      <c r="E259" s="4">
        <v>7.25</v>
      </c>
      <c r="F259" s="4">
        <v>312.5</v>
      </c>
      <c r="G259" s="4">
        <v>5.5</v>
      </c>
      <c r="H259" s="4">
        <v>1.56</v>
      </c>
      <c r="I259" s="4">
        <v>5740</v>
      </c>
      <c r="J259" s="4">
        <v>47750</v>
      </c>
      <c r="K259" s="4">
        <v>2020</v>
      </c>
      <c r="L259" s="6">
        <v>402.92140568470597</v>
      </c>
    </row>
    <row r="260" spans="1:12">
      <c r="A260" s="4" t="s">
        <v>56</v>
      </c>
      <c r="B260" s="4" t="s">
        <v>23</v>
      </c>
      <c r="C260" s="4">
        <v>27</v>
      </c>
      <c r="D260" s="4">
        <v>4.8</v>
      </c>
      <c r="E260" s="4">
        <v>7.05</v>
      </c>
      <c r="F260" s="4">
        <v>1068</v>
      </c>
      <c r="G260" s="4">
        <v>8.1</v>
      </c>
      <c r="H260" s="4">
        <v>3.73</v>
      </c>
      <c r="I260" s="4">
        <v>49300</v>
      </c>
      <c r="J260" s="4">
        <v>477500</v>
      </c>
      <c r="K260" s="4">
        <v>2020</v>
      </c>
      <c r="L260" s="6">
        <v>3566.4629106070602</v>
      </c>
    </row>
    <row r="261" spans="1:12">
      <c r="A261" s="4" t="s">
        <v>56</v>
      </c>
      <c r="B261" s="4" t="s">
        <v>23</v>
      </c>
      <c r="C261" s="4">
        <v>30</v>
      </c>
      <c r="D261" s="4">
        <v>4.1500000000000004</v>
      </c>
      <c r="E261" s="4">
        <v>7.85</v>
      </c>
      <c r="F261" s="4">
        <v>423</v>
      </c>
      <c r="G261" s="4">
        <v>32</v>
      </c>
      <c r="H261" s="4">
        <v>3.14</v>
      </c>
      <c r="I261" s="4">
        <v>471150</v>
      </c>
      <c r="J261" s="4">
        <v>2717500</v>
      </c>
      <c r="K261" s="4">
        <v>2020</v>
      </c>
      <c r="L261" s="6">
        <v>20059.1932515976</v>
      </c>
    </row>
    <row r="262" spans="1:12">
      <c r="A262" s="4" t="s">
        <v>56</v>
      </c>
      <c r="B262" s="4" t="s">
        <v>23</v>
      </c>
      <c r="C262" s="4">
        <v>29.5</v>
      </c>
      <c r="D262" s="4">
        <v>4</v>
      </c>
      <c r="E262" s="4">
        <v>7.3</v>
      </c>
      <c r="F262" s="4">
        <v>696</v>
      </c>
      <c r="G262" s="4">
        <v>43.5</v>
      </c>
      <c r="H262" s="4">
        <v>3.0950000000000002</v>
      </c>
      <c r="I262" s="4">
        <v>230470</v>
      </c>
      <c r="J262" s="4">
        <v>1754600</v>
      </c>
      <c r="K262" s="4">
        <v>2020</v>
      </c>
      <c r="L262" s="6">
        <v>12977.225305584099</v>
      </c>
    </row>
    <row r="263" spans="1:12">
      <c r="A263" s="4" t="s">
        <v>56</v>
      </c>
      <c r="B263" s="4" t="s">
        <v>23</v>
      </c>
      <c r="C263" s="4">
        <v>26</v>
      </c>
      <c r="D263" s="4">
        <v>6.05</v>
      </c>
      <c r="E263" s="4">
        <v>7.25</v>
      </c>
      <c r="F263" s="4">
        <v>885.5</v>
      </c>
      <c r="G263" s="4">
        <v>10.5</v>
      </c>
      <c r="H263" s="4">
        <v>3.45</v>
      </c>
      <c r="I263" s="4">
        <v>85230</v>
      </c>
      <c r="J263" s="4">
        <v>802700</v>
      </c>
      <c r="K263" s="4">
        <v>2020</v>
      </c>
      <c r="L263" s="6">
        <v>5967.9684236647099</v>
      </c>
    </row>
    <row r="264" spans="1:12">
      <c r="A264" s="4" t="s">
        <v>56</v>
      </c>
      <c r="B264" s="4" t="s">
        <v>23</v>
      </c>
      <c r="C264" s="4">
        <v>25.5</v>
      </c>
      <c r="D264" s="4">
        <v>4.55</v>
      </c>
      <c r="E264" s="4">
        <v>7.4</v>
      </c>
      <c r="F264" s="4">
        <v>583.5</v>
      </c>
      <c r="G264" s="4">
        <v>9.5</v>
      </c>
      <c r="H264" s="4">
        <v>1.75</v>
      </c>
      <c r="I264" s="4">
        <v>23600</v>
      </c>
      <c r="J264" s="4">
        <v>274600</v>
      </c>
      <c r="K264" s="4">
        <v>2020</v>
      </c>
      <c r="L264" s="6">
        <v>2070.5528898529401</v>
      </c>
    </row>
    <row r="265" spans="1:12">
      <c r="A265" s="4" t="s">
        <v>56</v>
      </c>
      <c r="B265" s="4" t="s">
        <v>23</v>
      </c>
      <c r="C265" s="4">
        <v>28.5</v>
      </c>
      <c r="D265" s="4">
        <v>5.4</v>
      </c>
      <c r="E265" s="4">
        <v>7.3</v>
      </c>
      <c r="F265" s="4">
        <v>274</v>
      </c>
      <c r="G265" s="4">
        <v>7</v>
      </c>
      <c r="H265" s="4">
        <v>2.145</v>
      </c>
      <c r="I265" s="4">
        <v>5730</v>
      </c>
      <c r="J265" s="4">
        <v>48700</v>
      </c>
      <c r="K265" s="4">
        <v>2020</v>
      </c>
      <c r="L265" s="6">
        <v>410.008012184118</v>
      </c>
    </row>
    <row r="266" spans="1:12">
      <c r="A266" s="4" t="s">
        <v>56</v>
      </c>
      <c r="B266" s="4" t="s">
        <v>23</v>
      </c>
      <c r="C266" s="4">
        <v>26</v>
      </c>
      <c r="D266" s="4">
        <v>3.5</v>
      </c>
      <c r="E266" s="4">
        <v>7.2</v>
      </c>
      <c r="F266" s="4">
        <v>981</v>
      </c>
      <c r="G266" s="4">
        <v>8</v>
      </c>
      <c r="H266" s="4">
        <v>4.7450000000000001</v>
      </c>
      <c r="I266" s="4">
        <v>470230</v>
      </c>
      <c r="J266" s="4">
        <v>2702700</v>
      </c>
      <c r="K266" s="4">
        <v>2020</v>
      </c>
      <c r="L266" s="6">
        <v>19936.169528325299</v>
      </c>
    </row>
    <row r="267" spans="1:12">
      <c r="A267" s="4" t="s">
        <v>56</v>
      </c>
      <c r="B267" s="4" t="s">
        <v>23</v>
      </c>
      <c r="C267" s="4">
        <v>25.5</v>
      </c>
      <c r="D267" s="4">
        <v>3.7</v>
      </c>
      <c r="E267" s="4">
        <v>7.35</v>
      </c>
      <c r="F267" s="4">
        <v>1322.5</v>
      </c>
      <c r="G267" s="4">
        <v>12.55</v>
      </c>
      <c r="H267" s="4">
        <v>10.75</v>
      </c>
      <c r="I267" s="4">
        <v>35230</v>
      </c>
      <c r="J267" s="4">
        <v>176750</v>
      </c>
      <c r="K267" s="4">
        <v>2020</v>
      </c>
      <c r="L267" s="6">
        <v>1350.9227798735301</v>
      </c>
    </row>
    <row r="268" spans="1:12">
      <c r="A268" s="4" t="s">
        <v>56</v>
      </c>
      <c r="B268" s="4" t="s">
        <v>23</v>
      </c>
      <c r="C268" s="4">
        <v>27.5</v>
      </c>
      <c r="D268" s="4">
        <v>6.05</v>
      </c>
      <c r="E268" s="4">
        <v>7.2</v>
      </c>
      <c r="F268" s="4">
        <v>346</v>
      </c>
      <c r="G268" s="4">
        <v>5</v>
      </c>
      <c r="H268" s="4">
        <v>2.36</v>
      </c>
      <c r="I268" s="4">
        <v>7531.5</v>
      </c>
      <c r="J268" s="4">
        <v>80270</v>
      </c>
      <c r="K268" s="4">
        <v>2020</v>
      </c>
      <c r="L268" s="6">
        <v>645.37144175529397</v>
      </c>
    </row>
    <row r="269" spans="1:12">
      <c r="A269" s="4" t="s">
        <v>56</v>
      </c>
      <c r="B269" s="4" t="s">
        <v>23</v>
      </c>
      <c r="C269" s="4">
        <v>27</v>
      </c>
      <c r="D269" s="4">
        <v>4.5999999999999996</v>
      </c>
      <c r="E269" s="4">
        <v>7.7</v>
      </c>
      <c r="F269" s="4">
        <v>510</v>
      </c>
      <c r="G269" s="4">
        <v>3</v>
      </c>
      <c r="H269" s="4">
        <v>0.2</v>
      </c>
      <c r="I269" s="4">
        <v>680</v>
      </c>
      <c r="J269" s="4">
        <v>3900</v>
      </c>
      <c r="K269" s="4">
        <v>2020</v>
      </c>
      <c r="L269" s="6">
        <v>75.465122929411805</v>
      </c>
    </row>
    <row r="270" spans="1:12">
      <c r="A270" s="4" t="s">
        <v>56</v>
      </c>
      <c r="B270" s="4" t="s">
        <v>23</v>
      </c>
      <c r="C270" s="4">
        <v>26</v>
      </c>
      <c r="D270" s="4">
        <v>4.4000000000000004</v>
      </c>
      <c r="E270" s="4">
        <v>8.1</v>
      </c>
      <c r="F270" s="4">
        <v>2335</v>
      </c>
      <c r="G270" s="4">
        <v>6</v>
      </c>
      <c r="H270" s="4">
        <v>1</v>
      </c>
      <c r="I270" s="4">
        <v>805</v>
      </c>
      <c r="J270" s="4">
        <v>6100</v>
      </c>
      <c r="K270" s="4">
        <v>2020</v>
      </c>
      <c r="L270" s="6">
        <v>101.76890476470599</v>
      </c>
    </row>
    <row r="271" spans="1:12">
      <c r="A271" s="4" t="s">
        <v>56</v>
      </c>
      <c r="B271" s="4" t="s">
        <v>23</v>
      </c>
      <c r="C271" s="4">
        <v>26</v>
      </c>
      <c r="D271" s="4">
        <v>3.95</v>
      </c>
      <c r="E271" s="4">
        <v>7.55</v>
      </c>
      <c r="F271" s="4">
        <v>885</v>
      </c>
      <c r="G271" s="4">
        <v>4.8</v>
      </c>
      <c r="H271" s="4">
        <v>0.40500000000000003</v>
      </c>
      <c r="I271" s="4">
        <v>2160</v>
      </c>
      <c r="J271" s="4">
        <v>12000</v>
      </c>
      <c r="K271" s="4">
        <v>2020</v>
      </c>
      <c r="L271" s="6">
        <v>133.683546951176</v>
      </c>
    </row>
    <row r="272" spans="1:12">
      <c r="A272" s="4" t="s">
        <v>56</v>
      </c>
      <c r="B272" s="4" t="s">
        <v>23</v>
      </c>
      <c r="C272" s="4">
        <v>26</v>
      </c>
      <c r="D272" s="4">
        <v>5.7</v>
      </c>
      <c r="E272" s="4">
        <v>7.7</v>
      </c>
      <c r="F272" s="4">
        <v>480</v>
      </c>
      <c r="G272" s="4">
        <v>2.4</v>
      </c>
      <c r="H272" s="4">
        <v>0.17</v>
      </c>
      <c r="I272" s="4">
        <v>560</v>
      </c>
      <c r="J272" s="4">
        <v>3650</v>
      </c>
      <c r="K272" s="4">
        <v>2020</v>
      </c>
      <c r="L272" s="6">
        <v>79.658861869411794</v>
      </c>
    </row>
    <row r="273" spans="1:12">
      <c r="A273" s="4" t="s">
        <v>56</v>
      </c>
      <c r="B273" s="4" t="s">
        <v>23</v>
      </c>
      <c r="C273" s="4">
        <v>26</v>
      </c>
      <c r="D273" s="4">
        <v>5.75</v>
      </c>
      <c r="E273" s="4">
        <v>8.1</v>
      </c>
      <c r="F273" s="4">
        <v>970</v>
      </c>
      <c r="G273" s="4">
        <v>4</v>
      </c>
      <c r="H273" s="4">
        <v>0.86</v>
      </c>
      <c r="I273" s="4">
        <v>550</v>
      </c>
      <c r="J273" s="4">
        <v>3200</v>
      </c>
      <c r="K273" s="4">
        <v>2020</v>
      </c>
      <c r="L273" s="6">
        <v>80.686429284705895</v>
      </c>
    </row>
    <row r="274" spans="1:12">
      <c r="A274" s="4" t="s">
        <v>56</v>
      </c>
      <c r="B274" s="4" t="s">
        <v>23</v>
      </c>
      <c r="C274" s="4">
        <v>25.5</v>
      </c>
      <c r="D274" s="4">
        <v>6.1</v>
      </c>
      <c r="E274" s="4">
        <v>7.85</v>
      </c>
      <c r="F274" s="4">
        <v>420</v>
      </c>
      <c r="G274" s="4">
        <v>2.2000000000000002</v>
      </c>
      <c r="H274" s="4">
        <v>0.19500000000000001</v>
      </c>
      <c r="I274" s="4">
        <v>215</v>
      </c>
      <c r="J274" s="4">
        <v>1650</v>
      </c>
      <c r="K274" s="4">
        <v>2020</v>
      </c>
      <c r="L274" s="6">
        <v>67.208716307647094</v>
      </c>
    </row>
    <row r="275" spans="1:12">
      <c r="A275" s="4" t="s">
        <v>56</v>
      </c>
      <c r="B275" s="4" t="s">
        <v>23</v>
      </c>
      <c r="C275" s="4">
        <v>25</v>
      </c>
      <c r="D275" s="4">
        <v>5.8</v>
      </c>
      <c r="E275" s="4">
        <v>7.9</v>
      </c>
      <c r="F275" s="4">
        <v>535</v>
      </c>
      <c r="G275" s="4">
        <v>2.5</v>
      </c>
      <c r="H275" s="4">
        <v>0.22</v>
      </c>
      <c r="I275" s="4">
        <v>370</v>
      </c>
      <c r="J275" s="4">
        <v>2850</v>
      </c>
      <c r="K275" s="4">
        <v>2020</v>
      </c>
      <c r="L275" s="6">
        <v>75.089084187058802</v>
      </c>
    </row>
    <row r="276" spans="1:12">
      <c r="A276" s="4" t="s">
        <v>56</v>
      </c>
      <c r="B276" s="4" t="s">
        <v>23</v>
      </c>
      <c r="C276" s="4">
        <v>26</v>
      </c>
      <c r="D276" s="4">
        <v>5.7</v>
      </c>
      <c r="E276" s="4">
        <v>7.85</v>
      </c>
      <c r="F276" s="4">
        <v>435</v>
      </c>
      <c r="G276" s="4">
        <v>2.6</v>
      </c>
      <c r="H276" s="4">
        <v>0.22500000000000001</v>
      </c>
      <c r="I276" s="4">
        <v>500</v>
      </c>
      <c r="J276" s="4">
        <v>3100</v>
      </c>
      <c r="K276" s="4">
        <v>2020</v>
      </c>
      <c r="L276" s="6">
        <v>75.797044167647101</v>
      </c>
    </row>
    <row r="277" spans="1:12">
      <c r="A277" s="4" t="s">
        <v>56</v>
      </c>
      <c r="B277" s="4" t="s">
        <v>23</v>
      </c>
      <c r="C277" s="4">
        <v>25.5</v>
      </c>
      <c r="D277" s="4">
        <v>5.7</v>
      </c>
      <c r="E277" s="4">
        <v>7.95</v>
      </c>
      <c r="F277" s="4">
        <v>545</v>
      </c>
      <c r="G277" s="4">
        <v>2.6</v>
      </c>
      <c r="H277" s="4">
        <v>0.23499999999999999</v>
      </c>
      <c r="I277" s="4">
        <v>550</v>
      </c>
      <c r="J277" s="4">
        <v>2800</v>
      </c>
      <c r="K277" s="4">
        <v>2020</v>
      </c>
      <c r="L277" s="6">
        <v>74.333150046470607</v>
      </c>
    </row>
    <row r="278" spans="1:12">
      <c r="A278" s="4" t="s">
        <v>56</v>
      </c>
      <c r="B278" s="4" t="s">
        <v>23</v>
      </c>
      <c r="C278" s="4">
        <v>26</v>
      </c>
      <c r="D278" s="4">
        <v>6.15</v>
      </c>
      <c r="E278" s="4">
        <v>7.95</v>
      </c>
      <c r="F278" s="4">
        <v>445</v>
      </c>
      <c r="G278" s="4">
        <v>2.5</v>
      </c>
      <c r="H278" s="4">
        <v>0.15</v>
      </c>
      <c r="I278" s="4">
        <v>265</v>
      </c>
      <c r="J278" s="4">
        <v>1860</v>
      </c>
      <c r="K278" s="4">
        <v>2020</v>
      </c>
      <c r="L278" s="6">
        <v>69.519710976470606</v>
      </c>
    </row>
    <row r="279" spans="1:12">
      <c r="A279" s="4" t="s">
        <v>56</v>
      </c>
      <c r="B279" s="4" t="s">
        <v>23</v>
      </c>
      <c r="C279" s="4">
        <v>26</v>
      </c>
      <c r="D279" s="4">
        <v>5.5</v>
      </c>
      <c r="E279" s="4">
        <v>7.95</v>
      </c>
      <c r="F279" s="4">
        <v>800</v>
      </c>
      <c r="G279" s="4">
        <v>2.9</v>
      </c>
      <c r="H279" s="4">
        <v>0.65</v>
      </c>
      <c r="I279" s="4">
        <v>480</v>
      </c>
      <c r="J279" s="4">
        <v>3550</v>
      </c>
      <c r="K279" s="4">
        <v>2020</v>
      </c>
      <c r="L279" s="6">
        <v>80.098418376470605</v>
      </c>
    </row>
    <row r="280" spans="1:12">
      <c r="A280" s="4" t="s">
        <v>56</v>
      </c>
      <c r="B280" s="4" t="s">
        <v>23</v>
      </c>
      <c r="C280" s="4">
        <v>25.5</v>
      </c>
      <c r="D280" s="4">
        <v>5.7</v>
      </c>
      <c r="E280" s="4">
        <v>7.75</v>
      </c>
      <c r="F280" s="4">
        <v>600</v>
      </c>
      <c r="G280" s="4">
        <v>2.5</v>
      </c>
      <c r="H280" s="4">
        <v>0.19500000000000001</v>
      </c>
      <c r="I280" s="4">
        <v>350</v>
      </c>
      <c r="J280" s="4">
        <v>2600</v>
      </c>
      <c r="K280" s="4">
        <v>2020</v>
      </c>
      <c r="L280" s="6">
        <v>72.672116548823496</v>
      </c>
    </row>
    <row r="281" spans="1:12">
      <c r="A281" s="4" t="s">
        <v>56</v>
      </c>
      <c r="B281" s="4" t="s">
        <v>23</v>
      </c>
      <c r="C281" s="4">
        <v>25.5</v>
      </c>
      <c r="D281" s="4">
        <v>5.55</v>
      </c>
      <c r="E281" s="4">
        <v>7.75</v>
      </c>
      <c r="F281" s="4">
        <v>480</v>
      </c>
      <c r="G281" s="4">
        <v>2.5</v>
      </c>
      <c r="H281" s="4">
        <v>0.15</v>
      </c>
      <c r="I281" s="4">
        <v>330</v>
      </c>
      <c r="J281" s="4">
        <v>2800</v>
      </c>
      <c r="K281" s="4">
        <v>2020</v>
      </c>
      <c r="L281" s="6">
        <v>72.669381858823499</v>
      </c>
    </row>
    <row r="282" spans="1:12">
      <c r="A282" s="4" t="s">
        <v>56</v>
      </c>
      <c r="B282" s="4" t="s">
        <v>23</v>
      </c>
      <c r="C282" s="4">
        <v>25.5</v>
      </c>
      <c r="D282" s="4">
        <v>5.6</v>
      </c>
      <c r="E282" s="4">
        <v>7.65</v>
      </c>
      <c r="F282" s="4">
        <v>400</v>
      </c>
      <c r="G282" s="4">
        <v>2.4</v>
      </c>
      <c r="H282" s="4">
        <v>0.19</v>
      </c>
      <c r="I282" s="4">
        <v>405</v>
      </c>
      <c r="J282" s="4">
        <v>2250</v>
      </c>
      <c r="K282" s="4">
        <v>2020</v>
      </c>
      <c r="L282" s="6">
        <v>68.272775980000006</v>
      </c>
    </row>
    <row r="283" spans="1:12">
      <c r="A283" s="4" t="s">
        <v>56</v>
      </c>
      <c r="B283" s="4" t="s">
        <v>23</v>
      </c>
      <c r="C283" s="4">
        <v>26</v>
      </c>
      <c r="D283" s="4">
        <v>6.15</v>
      </c>
      <c r="E283" s="4">
        <v>7.6</v>
      </c>
      <c r="F283" s="4">
        <v>420</v>
      </c>
      <c r="G283" s="4">
        <v>2.5</v>
      </c>
      <c r="H283" s="4">
        <v>0.20499999999999999</v>
      </c>
      <c r="I283" s="4">
        <v>305</v>
      </c>
      <c r="J283" s="4">
        <v>2050</v>
      </c>
      <c r="K283" s="4">
        <v>2020</v>
      </c>
      <c r="L283" s="6">
        <v>70.085559780588198</v>
      </c>
    </row>
    <row r="284" spans="1:12">
      <c r="A284" s="4" t="s">
        <v>56</v>
      </c>
      <c r="B284" s="4" t="s">
        <v>23</v>
      </c>
      <c r="C284" s="4">
        <v>26.5</v>
      </c>
      <c r="D284" s="4">
        <v>5.3</v>
      </c>
      <c r="E284" s="4">
        <v>7.7</v>
      </c>
      <c r="F284" s="4">
        <v>440</v>
      </c>
      <c r="G284" s="4">
        <v>2.5</v>
      </c>
      <c r="H284" s="4">
        <v>0.20499999999999999</v>
      </c>
      <c r="I284" s="4">
        <v>215</v>
      </c>
      <c r="J284" s="4">
        <v>1250</v>
      </c>
      <c r="K284" s="4">
        <v>2020</v>
      </c>
      <c r="L284" s="6">
        <v>59.494391839411797</v>
      </c>
    </row>
    <row r="285" spans="1:12">
      <c r="A285" s="4" t="s">
        <v>56</v>
      </c>
      <c r="B285" s="4" t="s">
        <v>23</v>
      </c>
      <c r="C285" s="4">
        <v>26</v>
      </c>
      <c r="D285" s="4">
        <v>3.8</v>
      </c>
      <c r="E285" s="4">
        <v>7.85</v>
      </c>
      <c r="F285" s="4">
        <v>1550</v>
      </c>
      <c r="G285" s="4">
        <v>5</v>
      </c>
      <c r="H285" s="4">
        <v>1.2</v>
      </c>
      <c r="I285" s="4">
        <v>775</v>
      </c>
      <c r="J285" s="4">
        <v>5000</v>
      </c>
      <c r="K285" s="4">
        <v>2020</v>
      </c>
      <c r="L285" s="6">
        <v>85.299647517647102</v>
      </c>
    </row>
    <row r="286" spans="1:12">
      <c r="A286" s="4" t="s">
        <v>56</v>
      </c>
      <c r="B286" s="4" t="s">
        <v>23</v>
      </c>
      <c r="C286" s="4">
        <v>26</v>
      </c>
      <c r="D286" s="4">
        <v>5.9</v>
      </c>
      <c r="E286" s="4">
        <v>7.8</v>
      </c>
      <c r="F286" s="4">
        <v>370</v>
      </c>
      <c r="G286" s="4">
        <v>2.2999999999999998</v>
      </c>
      <c r="H286" s="4">
        <v>0.15</v>
      </c>
      <c r="I286" s="4">
        <v>260</v>
      </c>
      <c r="J286" s="4">
        <v>1650</v>
      </c>
      <c r="K286" s="4">
        <v>2020</v>
      </c>
      <c r="L286" s="6">
        <v>65.730252188235298</v>
      </c>
    </row>
    <row r="287" spans="1:12">
      <c r="A287" s="4" t="s">
        <v>56</v>
      </c>
      <c r="B287" s="4" t="s">
        <v>23</v>
      </c>
      <c r="C287" s="4">
        <v>26</v>
      </c>
      <c r="D287" s="4">
        <v>6.15</v>
      </c>
      <c r="E287" s="4">
        <v>7.75</v>
      </c>
      <c r="F287" s="4">
        <v>350</v>
      </c>
      <c r="G287" s="4">
        <v>2.4</v>
      </c>
      <c r="H287" s="4">
        <v>0.21</v>
      </c>
      <c r="I287" s="4">
        <v>180</v>
      </c>
      <c r="J287" s="4">
        <v>1310</v>
      </c>
      <c r="K287" s="4">
        <v>2020</v>
      </c>
      <c r="L287" s="6">
        <v>64.552515678823497</v>
      </c>
    </row>
    <row r="288" spans="1:12">
      <c r="A288" s="4" t="s">
        <v>56</v>
      </c>
      <c r="B288" s="4" t="s">
        <v>23</v>
      </c>
      <c r="C288" s="4">
        <v>25</v>
      </c>
      <c r="D288" s="4">
        <v>5.75</v>
      </c>
      <c r="E288" s="4">
        <v>7.9</v>
      </c>
      <c r="F288" s="4">
        <v>320</v>
      </c>
      <c r="G288" s="4">
        <v>2.2999999999999998</v>
      </c>
      <c r="H288" s="4">
        <v>0.14000000000000001</v>
      </c>
      <c r="I288" s="4">
        <v>190</v>
      </c>
      <c r="J288" s="4">
        <v>1320</v>
      </c>
      <c r="K288" s="4">
        <v>2020</v>
      </c>
      <c r="L288" s="6">
        <v>62.376015427058803</v>
      </c>
    </row>
    <row r="289" spans="1:12">
      <c r="A289" s="4" t="s">
        <v>56</v>
      </c>
      <c r="B289" s="4" t="s">
        <v>23</v>
      </c>
      <c r="C289" s="4">
        <v>28.5</v>
      </c>
      <c r="D289" s="4">
        <v>7.1</v>
      </c>
      <c r="E289" s="4">
        <v>8.1999999999999993</v>
      </c>
      <c r="F289" s="4">
        <v>1617</v>
      </c>
      <c r="G289" s="4">
        <v>10.25</v>
      </c>
      <c r="H289" s="4">
        <v>0.48</v>
      </c>
      <c r="I289" s="4">
        <v>1450</v>
      </c>
      <c r="J289" s="4">
        <v>6000</v>
      </c>
      <c r="K289" s="4">
        <v>2020</v>
      </c>
      <c r="L289" s="6">
        <v>115.66665393352901</v>
      </c>
    </row>
    <row r="290" spans="1:12">
      <c r="A290" s="4" t="s">
        <v>56</v>
      </c>
      <c r="B290" s="4" t="s">
        <v>23</v>
      </c>
      <c r="C290" s="4">
        <v>25.5</v>
      </c>
      <c r="D290" s="4">
        <v>3.5</v>
      </c>
      <c r="E290" s="4">
        <v>7.4</v>
      </c>
      <c r="F290" s="4">
        <v>526</v>
      </c>
      <c r="G290" s="4">
        <v>10.25</v>
      </c>
      <c r="H290" s="4">
        <v>2.4350000000000001</v>
      </c>
      <c r="I290" s="4">
        <v>1350</v>
      </c>
      <c r="J290" s="4">
        <v>2400</v>
      </c>
      <c r="K290" s="4">
        <v>2020</v>
      </c>
      <c r="L290" s="6">
        <v>61.104374772941199</v>
      </c>
    </row>
    <row r="291" spans="1:12">
      <c r="A291" s="4" t="s">
        <v>56</v>
      </c>
      <c r="B291" s="4" t="s">
        <v>23</v>
      </c>
      <c r="C291" s="4">
        <v>24.5</v>
      </c>
      <c r="D291" s="4">
        <v>6.8</v>
      </c>
      <c r="E291" s="4">
        <v>8.9</v>
      </c>
      <c r="F291" s="4">
        <v>2530</v>
      </c>
      <c r="G291" s="4">
        <v>3.35</v>
      </c>
      <c r="H291" s="4">
        <v>2.8849999999999998</v>
      </c>
      <c r="I291" s="4">
        <v>910</v>
      </c>
      <c r="J291" s="4">
        <v>1600</v>
      </c>
      <c r="K291" s="4">
        <v>2020</v>
      </c>
      <c r="L291" s="6">
        <v>84.178327655294098</v>
      </c>
    </row>
    <row r="292" spans="1:12">
      <c r="A292" s="4" t="s">
        <v>56</v>
      </c>
      <c r="B292" s="4" t="s">
        <v>23</v>
      </c>
      <c r="C292" s="4">
        <v>24.5</v>
      </c>
      <c r="D292" s="4">
        <v>5.45</v>
      </c>
      <c r="E292" s="4">
        <v>7.2</v>
      </c>
      <c r="F292" s="4">
        <v>1201.5</v>
      </c>
      <c r="G292" s="4">
        <v>6.45</v>
      </c>
      <c r="H292" s="4">
        <v>1.4350000000000001</v>
      </c>
      <c r="I292" s="4">
        <v>128.5</v>
      </c>
      <c r="J292" s="4">
        <v>488</v>
      </c>
      <c r="K292" s="4">
        <v>2020</v>
      </c>
      <c r="L292" s="6">
        <v>59.497916355294102</v>
      </c>
    </row>
    <row r="293" spans="1:12">
      <c r="A293" s="4" t="s">
        <v>56</v>
      </c>
      <c r="B293" s="4" t="s">
        <v>23</v>
      </c>
      <c r="C293" s="4">
        <v>24</v>
      </c>
      <c r="D293" s="4">
        <v>7.5</v>
      </c>
      <c r="E293" s="4">
        <v>7.85</v>
      </c>
      <c r="F293" s="4">
        <v>405</v>
      </c>
      <c r="G293" s="4">
        <v>3.5</v>
      </c>
      <c r="H293" s="4">
        <v>0.53500000000000003</v>
      </c>
      <c r="I293" s="4">
        <v>92.5</v>
      </c>
      <c r="J293" s="4">
        <v>471.5</v>
      </c>
      <c r="K293" s="4">
        <v>2020</v>
      </c>
      <c r="L293" s="6">
        <v>67.362889487647095</v>
      </c>
    </row>
    <row r="294" spans="1:12">
      <c r="A294" s="4" t="s">
        <v>56</v>
      </c>
      <c r="B294" s="4" t="s">
        <v>23</v>
      </c>
      <c r="C294" s="4">
        <v>25</v>
      </c>
      <c r="D294" s="4">
        <v>7.5</v>
      </c>
      <c r="E294" s="4">
        <v>7.95</v>
      </c>
      <c r="F294" s="4">
        <v>602</v>
      </c>
      <c r="G294" s="4">
        <v>2.9</v>
      </c>
      <c r="H294" s="4">
        <v>0.54500000000000004</v>
      </c>
      <c r="I294" s="4">
        <v>20.5</v>
      </c>
      <c r="J294" s="4">
        <v>93</v>
      </c>
      <c r="K294" s="4">
        <v>2020</v>
      </c>
      <c r="L294" s="6">
        <v>65.453729766470602</v>
      </c>
    </row>
    <row r="295" spans="1:12">
      <c r="A295" s="4" t="s">
        <v>56</v>
      </c>
      <c r="B295" s="4" t="s">
        <v>23</v>
      </c>
      <c r="C295" s="4">
        <v>25</v>
      </c>
      <c r="D295" s="4">
        <v>7</v>
      </c>
      <c r="E295" s="4">
        <v>7.75</v>
      </c>
      <c r="F295" s="4">
        <v>711.5</v>
      </c>
      <c r="G295" s="4">
        <v>3.7</v>
      </c>
      <c r="H295" s="4">
        <v>0.56999999999999995</v>
      </c>
      <c r="I295" s="4">
        <v>50.5</v>
      </c>
      <c r="J295" s="4">
        <v>170.5</v>
      </c>
      <c r="K295" s="4">
        <v>2020</v>
      </c>
      <c r="L295" s="6">
        <v>63.6038269988235</v>
      </c>
    </row>
    <row r="296" spans="1:12">
      <c r="A296" s="4" t="s">
        <v>56</v>
      </c>
      <c r="B296" s="4" t="s">
        <v>23</v>
      </c>
      <c r="C296" s="4">
        <v>24</v>
      </c>
      <c r="D296" s="4">
        <v>7.1</v>
      </c>
      <c r="E296" s="4">
        <v>7.75</v>
      </c>
      <c r="F296" s="4">
        <v>860</v>
      </c>
      <c r="G296" s="4">
        <v>3.45</v>
      </c>
      <c r="H296" s="4">
        <v>0.61</v>
      </c>
      <c r="I296" s="4">
        <v>26.5</v>
      </c>
      <c r="J296" s="4">
        <v>635</v>
      </c>
      <c r="K296" s="4">
        <v>2020</v>
      </c>
      <c r="L296" s="6">
        <v>68.2197490288235</v>
      </c>
    </row>
    <row r="297" spans="1:12">
      <c r="A297" s="4" t="s">
        <v>56</v>
      </c>
      <c r="B297" s="4" t="s">
        <v>23</v>
      </c>
      <c r="C297" s="4">
        <v>24</v>
      </c>
      <c r="D297" s="4">
        <v>6.75</v>
      </c>
      <c r="E297" s="4">
        <v>7.7</v>
      </c>
      <c r="F297" s="4">
        <v>931</v>
      </c>
      <c r="G297" s="4">
        <v>3.8</v>
      </c>
      <c r="H297" s="4">
        <v>0.71</v>
      </c>
      <c r="I297" s="4">
        <v>30</v>
      </c>
      <c r="J297" s="4">
        <v>90.5</v>
      </c>
      <c r="K297" s="4">
        <v>2020</v>
      </c>
      <c r="L297" s="6">
        <v>62.575477549411801</v>
      </c>
    </row>
    <row r="298" spans="1:12">
      <c r="A298" s="4" t="s">
        <v>56</v>
      </c>
      <c r="B298" s="4" t="s">
        <v>23</v>
      </c>
      <c r="C298" s="4">
        <v>25</v>
      </c>
      <c r="D298" s="4">
        <v>7.2</v>
      </c>
      <c r="E298" s="4">
        <v>7.85</v>
      </c>
      <c r="F298" s="4">
        <v>892</v>
      </c>
      <c r="G298" s="4">
        <v>3.9</v>
      </c>
      <c r="H298" s="4">
        <v>0.91500000000000004</v>
      </c>
      <c r="I298" s="4">
        <v>133</v>
      </c>
      <c r="J298" s="4">
        <v>567.5</v>
      </c>
      <c r="K298" s="4">
        <v>2020</v>
      </c>
      <c r="L298" s="6">
        <v>68.911320047647095</v>
      </c>
    </row>
    <row r="299" spans="1:12">
      <c r="A299" s="4" t="s">
        <v>56</v>
      </c>
      <c r="B299" s="4" t="s">
        <v>23</v>
      </c>
      <c r="C299" s="4">
        <v>27.5</v>
      </c>
      <c r="D299" s="4">
        <v>7.15</v>
      </c>
      <c r="E299" s="4">
        <v>7.6</v>
      </c>
      <c r="F299" s="4">
        <v>190</v>
      </c>
      <c r="G299" s="4">
        <v>2.15</v>
      </c>
      <c r="H299" s="4">
        <v>0.65</v>
      </c>
      <c r="I299" s="4">
        <v>370</v>
      </c>
      <c r="J299" s="4">
        <v>850</v>
      </c>
      <c r="K299" s="4">
        <v>2020</v>
      </c>
      <c r="L299" s="6">
        <v>65.867710420588296</v>
      </c>
    </row>
    <row r="300" spans="1:12">
      <c r="A300" s="4" t="s">
        <v>56</v>
      </c>
      <c r="B300" s="4" t="s">
        <v>23</v>
      </c>
      <c r="C300" s="4">
        <v>27</v>
      </c>
      <c r="D300" s="4">
        <v>5.65</v>
      </c>
      <c r="E300" s="4">
        <v>7.7</v>
      </c>
      <c r="F300" s="4">
        <v>209</v>
      </c>
      <c r="G300" s="4">
        <v>3.5</v>
      </c>
      <c r="H300" s="4">
        <v>3.1</v>
      </c>
      <c r="I300" s="4">
        <v>7800</v>
      </c>
      <c r="J300" s="4">
        <v>80450</v>
      </c>
      <c r="K300" s="4">
        <v>2020</v>
      </c>
      <c r="L300" s="6">
        <v>643.99493422941202</v>
      </c>
    </row>
    <row r="301" spans="1:12">
      <c r="A301" s="4" t="s">
        <v>56</v>
      </c>
      <c r="B301" s="4" t="s">
        <v>23</v>
      </c>
      <c r="C301" s="4">
        <v>28</v>
      </c>
      <c r="D301" s="4">
        <v>6.1</v>
      </c>
      <c r="E301" s="4">
        <v>7.6</v>
      </c>
      <c r="F301" s="4">
        <v>695</v>
      </c>
      <c r="G301" s="4">
        <v>9.6999999999999993</v>
      </c>
      <c r="H301" s="4">
        <v>11.75</v>
      </c>
      <c r="I301" s="4">
        <v>8000</v>
      </c>
      <c r="J301" s="4">
        <v>14500</v>
      </c>
      <c r="K301" s="4">
        <v>2020</v>
      </c>
      <c r="L301" s="6">
        <v>166.985337670588</v>
      </c>
    </row>
    <row r="302" spans="1:12">
      <c r="A302" s="4" t="s">
        <v>56</v>
      </c>
      <c r="B302" s="4" t="s">
        <v>23</v>
      </c>
      <c r="C302" s="4">
        <v>29.5</v>
      </c>
      <c r="D302" s="4">
        <v>7.3</v>
      </c>
      <c r="E302" s="4">
        <v>7.65</v>
      </c>
      <c r="F302" s="4">
        <v>221</v>
      </c>
      <c r="G302" s="4">
        <v>2.7</v>
      </c>
      <c r="H302" s="4">
        <v>0.6</v>
      </c>
      <c r="I302" s="4">
        <v>700</v>
      </c>
      <c r="J302" s="4">
        <v>1800</v>
      </c>
      <c r="K302" s="4">
        <v>2020</v>
      </c>
      <c r="L302" s="6">
        <v>74.263881900000001</v>
      </c>
    </row>
    <row r="303" spans="1:12">
      <c r="A303" s="4" t="s">
        <v>56</v>
      </c>
      <c r="B303" s="4" t="s">
        <v>23</v>
      </c>
      <c r="C303" s="4">
        <v>28.5</v>
      </c>
      <c r="D303" s="4">
        <v>6</v>
      </c>
      <c r="E303" s="4">
        <v>7.65</v>
      </c>
      <c r="F303" s="4">
        <v>429</v>
      </c>
      <c r="G303" s="4">
        <v>3.4</v>
      </c>
      <c r="H303" s="4">
        <v>0.5</v>
      </c>
      <c r="I303" s="4">
        <v>1150</v>
      </c>
      <c r="J303" s="4">
        <v>2500</v>
      </c>
      <c r="K303" s="4">
        <v>2020</v>
      </c>
      <c r="L303" s="6">
        <v>73.119343400000005</v>
      </c>
    </row>
    <row r="304" spans="1:12">
      <c r="A304" s="4" t="s">
        <v>56</v>
      </c>
      <c r="B304" s="4" t="s">
        <v>23</v>
      </c>
      <c r="C304" s="4">
        <v>27</v>
      </c>
      <c r="D304" s="4">
        <v>4.55</v>
      </c>
      <c r="E304" s="4">
        <v>8.35</v>
      </c>
      <c r="F304" s="4">
        <v>1205</v>
      </c>
      <c r="G304" s="4">
        <v>53.3</v>
      </c>
      <c r="H304" s="4">
        <v>2.2999999999999998</v>
      </c>
      <c r="I304" s="4">
        <v>95000</v>
      </c>
      <c r="J304" s="4">
        <v>165000</v>
      </c>
      <c r="K304" s="4">
        <v>2020</v>
      </c>
      <c r="L304" s="6">
        <v>1290.4068383117601</v>
      </c>
    </row>
    <row r="305" spans="1:12">
      <c r="A305" s="4" t="s">
        <v>56</v>
      </c>
      <c r="B305" s="4" t="s">
        <v>23</v>
      </c>
      <c r="C305" s="4">
        <v>28</v>
      </c>
      <c r="D305" s="4">
        <v>5.5</v>
      </c>
      <c r="E305" s="4">
        <v>7.7</v>
      </c>
      <c r="F305" s="4">
        <v>805</v>
      </c>
      <c r="G305" s="4">
        <v>18.399999999999999</v>
      </c>
      <c r="H305" s="4">
        <v>17.649999999999999</v>
      </c>
      <c r="I305" s="4">
        <v>22500</v>
      </c>
      <c r="J305" s="4">
        <v>34000</v>
      </c>
      <c r="K305" s="4">
        <v>2020</v>
      </c>
      <c r="L305" s="6">
        <v>312.33229022941202</v>
      </c>
    </row>
    <row r="306" spans="1:12">
      <c r="A306" s="4" t="s">
        <v>56</v>
      </c>
      <c r="B306" s="4" t="s">
        <v>23</v>
      </c>
      <c r="C306" s="4">
        <v>28</v>
      </c>
      <c r="D306" s="4">
        <v>6.95</v>
      </c>
      <c r="E306" s="4">
        <v>8.35</v>
      </c>
      <c r="F306" s="4">
        <v>1765.5</v>
      </c>
      <c r="G306" s="4">
        <v>12.5</v>
      </c>
      <c r="H306" s="4">
        <v>0.21</v>
      </c>
      <c r="I306" s="4">
        <v>6700</v>
      </c>
      <c r="J306" s="4">
        <v>26100</v>
      </c>
      <c r="K306" s="4">
        <v>2020</v>
      </c>
      <c r="L306" s="6">
        <v>264.84187563176499</v>
      </c>
    </row>
    <row r="307" spans="1:12">
      <c r="A307" s="4" t="s">
        <v>56</v>
      </c>
      <c r="B307" s="4" t="s">
        <v>23</v>
      </c>
      <c r="C307" s="4">
        <v>25</v>
      </c>
      <c r="D307" s="4">
        <v>7.4</v>
      </c>
      <c r="E307" s="4">
        <v>7.15</v>
      </c>
      <c r="F307" s="4">
        <v>172.5</v>
      </c>
      <c r="G307" s="4">
        <v>2.4500000000000002</v>
      </c>
      <c r="H307" s="4">
        <v>0.46500000000000002</v>
      </c>
      <c r="I307" s="4">
        <v>15</v>
      </c>
      <c r="J307" s="4">
        <v>54</v>
      </c>
      <c r="K307" s="4">
        <v>2020</v>
      </c>
      <c r="L307" s="6">
        <v>60.614805285882397</v>
      </c>
    </row>
    <row r="308" spans="1:12">
      <c r="A308" s="4" t="s">
        <v>56</v>
      </c>
      <c r="B308" s="4" t="s">
        <v>23</v>
      </c>
      <c r="C308" s="4">
        <v>25.5</v>
      </c>
      <c r="D308" s="4">
        <v>5.2</v>
      </c>
      <c r="E308" s="4">
        <v>7.75</v>
      </c>
      <c r="F308" s="4">
        <v>1074</v>
      </c>
      <c r="G308" s="4">
        <v>6.5</v>
      </c>
      <c r="H308" s="4">
        <v>9.3450000000000006</v>
      </c>
      <c r="I308" s="4">
        <v>8700</v>
      </c>
      <c r="J308" s="4">
        <v>47200</v>
      </c>
      <c r="K308" s="4">
        <v>2020</v>
      </c>
      <c r="L308" s="6">
        <v>402.81141884882402</v>
      </c>
    </row>
    <row r="309" spans="1:12">
      <c r="A309" s="4" t="s">
        <v>56</v>
      </c>
      <c r="B309" s="4" t="s">
        <v>23</v>
      </c>
      <c r="C309" s="4">
        <v>25.5</v>
      </c>
      <c r="D309" s="4">
        <v>3.45</v>
      </c>
      <c r="E309" s="4">
        <v>7.85</v>
      </c>
      <c r="F309" s="4">
        <v>1111.5</v>
      </c>
      <c r="G309" s="4">
        <v>11</v>
      </c>
      <c r="H309" s="4">
        <v>9.61</v>
      </c>
      <c r="I309" s="4">
        <v>7815</v>
      </c>
      <c r="J309" s="4">
        <v>82700</v>
      </c>
      <c r="K309" s="4">
        <v>2020</v>
      </c>
      <c r="L309" s="6">
        <v>656.39836663764697</v>
      </c>
    </row>
    <row r="310" spans="1:12">
      <c r="A310" s="4" t="s">
        <v>56</v>
      </c>
      <c r="B310" s="4" t="s">
        <v>23</v>
      </c>
      <c r="C310" s="4">
        <v>25</v>
      </c>
      <c r="D310" s="4">
        <v>3.65</v>
      </c>
      <c r="E310" s="4">
        <v>7.45</v>
      </c>
      <c r="F310" s="4">
        <v>682.5</v>
      </c>
      <c r="G310" s="4">
        <v>40.15</v>
      </c>
      <c r="H310" s="4">
        <v>3.56</v>
      </c>
      <c r="I310" s="4">
        <v>3502150</v>
      </c>
      <c r="J310" s="4">
        <v>27017500</v>
      </c>
      <c r="K310" s="4">
        <v>2020</v>
      </c>
      <c r="L310" s="6">
        <v>198908.73134195199</v>
      </c>
    </row>
    <row r="311" spans="1:12">
      <c r="A311" s="4" t="s">
        <v>56</v>
      </c>
      <c r="B311" s="4" t="s">
        <v>23</v>
      </c>
      <c r="C311" s="4">
        <v>31</v>
      </c>
      <c r="D311" s="4">
        <v>3.2</v>
      </c>
      <c r="E311" s="4">
        <v>6.95</v>
      </c>
      <c r="F311" s="4">
        <v>904.5</v>
      </c>
      <c r="G311" s="4">
        <v>59</v>
      </c>
      <c r="H311" s="4">
        <v>6.38</v>
      </c>
      <c r="I311" s="4">
        <v>600395</v>
      </c>
      <c r="J311" s="4">
        <v>4604600</v>
      </c>
      <c r="K311" s="4">
        <v>2020</v>
      </c>
      <c r="L311" s="6">
        <v>33956.623798248198</v>
      </c>
    </row>
    <row r="312" spans="1:12">
      <c r="A312" s="4" t="s">
        <v>56</v>
      </c>
      <c r="B312" s="4" t="s">
        <v>23</v>
      </c>
      <c r="C312" s="4">
        <v>29</v>
      </c>
      <c r="D312" s="4">
        <v>3.8</v>
      </c>
      <c r="E312" s="4">
        <v>6.95</v>
      </c>
      <c r="F312" s="4">
        <v>1299</v>
      </c>
      <c r="G312" s="4">
        <v>8</v>
      </c>
      <c r="H312" s="4">
        <v>5.83</v>
      </c>
      <c r="I312" s="4">
        <v>6730</v>
      </c>
      <c r="J312" s="4">
        <v>82700</v>
      </c>
      <c r="K312" s="4">
        <v>2020</v>
      </c>
      <c r="L312" s="6">
        <v>655.85096364823505</v>
      </c>
    </row>
    <row r="313" spans="1:12">
      <c r="A313" s="4" t="s">
        <v>56</v>
      </c>
      <c r="B313" s="4" t="s">
        <v>23</v>
      </c>
      <c r="C313" s="4">
        <v>27</v>
      </c>
      <c r="D313" s="4">
        <v>4.5</v>
      </c>
      <c r="E313" s="4">
        <v>6.8</v>
      </c>
      <c r="F313" s="4">
        <v>549.5</v>
      </c>
      <c r="G313" s="4">
        <v>7.25</v>
      </c>
      <c r="H313" s="4">
        <v>2.25</v>
      </c>
      <c r="I313" s="4">
        <v>8815</v>
      </c>
      <c r="J313" s="4">
        <v>48700</v>
      </c>
      <c r="K313" s="4">
        <v>2020</v>
      </c>
      <c r="L313" s="6">
        <v>405.17054074999999</v>
      </c>
    </row>
    <row r="314" spans="1:12">
      <c r="A314" s="4" t="s">
        <v>56</v>
      </c>
      <c r="B314" s="4" t="s">
        <v>23</v>
      </c>
      <c r="C314" s="4">
        <v>22.5</v>
      </c>
      <c r="D314" s="4">
        <v>2.9</v>
      </c>
      <c r="E314" s="4">
        <v>7.3</v>
      </c>
      <c r="F314" s="4">
        <v>1525.5</v>
      </c>
      <c r="G314" s="4">
        <v>26.5</v>
      </c>
      <c r="H314" s="4">
        <v>3.73</v>
      </c>
      <c r="I314" s="4">
        <v>85420</v>
      </c>
      <c r="J314" s="4">
        <v>802700</v>
      </c>
      <c r="K314" s="4">
        <v>2020</v>
      </c>
      <c r="L314" s="6">
        <v>5960.5301751541201</v>
      </c>
    </row>
    <row r="315" spans="1:12">
      <c r="A315" s="4" t="s">
        <v>56</v>
      </c>
      <c r="B315" s="4" t="s">
        <v>23</v>
      </c>
      <c r="C315" s="4">
        <v>22.5</v>
      </c>
      <c r="D315" s="4">
        <v>5.55</v>
      </c>
      <c r="E315" s="4">
        <v>7.65</v>
      </c>
      <c r="F315" s="4">
        <v>1266</v>
      </c>
      <c r="G315" s="4">
        <v>11.5</v>
      </c>
      <c r="H315" s="4">
        <v>5.4050000000000002</v>
      </c>
      <c r="I315" s="4">
        <v>55750</v>
      </c>
      <c r="J315" s="4">
        <v>468000</v>
      </c>
      <c r="K315" s="4">
        <v>2020</v>
      </c>
      <c r="L315" s="6">
        <v>3504.9201807099998</v>
      </c>
    </row>
    <row r="316" spans="1:12">
      <c r="A316" s="4" t="s">
        <v>56</v>
      </c>
      <c r="B316" s="4" t="s">
        <v>23</v>
      </c>
      <c r="C316" s="4">
        <v>23</v>
      </c>
      <c r="D316" s="4">
        <v>3.5</v>
      </c>
      <c r="E316" s="4">
        <v>7.35</v>
      </c>
      <c r="F316" s="4">
        <v>1762</v>
      </c>
      <c r="G316" s="4">
        <v>23</v>
      </c>
      <c r="H316" s="4">
        <v>7.63</v>
      </c>
      <c r="I316" s="4">
        <v>55470</v>
      </c>
      <c r="J316" s="4">
        <v>802700</v>
      </c>
      <c r="K316" s="4">
        <v>2020</v>
      </c>
      <c r="L316" s="6">
        <v>5963.8377554835297</v>
      </c>
    </row>
    <row r="317" spans="1:12">
      <c r="A317" s="4" t="s">
        <v>56</v>
      </c>
      <c r="B317" s="4" t="s">
        <v>23</v>
      </c>
      <c r="C317" s="4">
        <v>25</v>
      </c>
      <c r="D317" s="4">
        <v>3.4</v>
      </c>
      <c r="E317" s="4">
        <v>6.85</v>
      </c>
      <c r="F317" s="4">
        <v>1191.5</v>
      </c>
      <c r="G317" s="4">
        <v>8</v>
      </c>
      <c r="H317" s="4">
        <v>2.5</v>
      </c>
      <c r="I317" s="4">
        <v>3750</v>
      </c>
      <c r="J317" s="4">
        <v>31600</v>
      </c>
      <c r="K317" s="4">
        <v>2020</v>
      </c>
      <c r="L317" s="6">
        <v>276.47231702941201</v>
      </c>
    </row>
    <row r="318" spans="1:12" ht="27.6">
      <c r="A318" s="4" t="s">
        <v>56</v>
      </c>
      <c r="B318" s="8" t="s">
        <v>25</v>
      </c>
      <c r="C318" s="4">
        <v>21</v>
      </c>
      <c r="D318" s="4">
        <v>7.6</v>
      </c>
      <c r="E318" s="4">
        <v>7.6</v>
      </c>
      <c r="F318" s="4">
        <v>276.5</v>
      </c>
      <c r="G318" s="4">
        <v>1.35</v>
      </c>
      <c r="H318" s="4">
        <v>0.65500000000000003</v>
      </c>
      <c r="I318" s="4">
        <v>2</v>
      </c>
      <c r="J318" s="4">
        <v>29.5</v>
      </c>
      <c r="K318" s="4">
        <v>2020</v>
      </c>
      <c r="L318" s="6">
        <v>62.510762530588202</v>
      </c>
    </row>
    <row r="319" spans="1:12">
      <c r="A319" s="4" t="s">
        <v>56</v>
      </c>
      <c r="B319" s="4" t="s">
        <v>28</v>
      </c>
      <c r="C319" s="4">
        <v>21.5</v>
      </c>
      <c r="D319" s="4">
        <v>6.3</v>
      </c>
      <c r="E319" s="4">
        <v>6.45</v>
      </c>
      <c r="F319" s="4">
        <v>181</v>
      </c>
      <c r="G319" s="4">
        <v>1.7</v>
      </c>
      <c r="H319" s="4">
        <v>0.105</v>
      </c>
      <c r="I319" s="4">
        <v>149247.6</v>
      </c>
      <c r="J319" s="4">
        <v>3500</v>
      </c>
      <c r="K319" s="4">
        <v>2020</v>
      </c>
      <c r="L319" s="6">
        <v>77.726499604117606</v>
      </c>
    </row>
    <row r="320" spans="1:12">
      <c r="A320" s="4" t="s">
        <v>56</v>
      </c>
      <c r="B320" s="4" t="s">
        <v>36</v>
      </c>
      <c r="C320" s="4">
        <v>27.5</v>
      </c>
      <c r="D320" s="4">
        <v>6.05</v>
      </c>
      <c r="E320" s="4">
        <v>8.15</v>
      </c>
      <c r="F320" s="4">
        <v>283.5</v>
      </c>
      <c r="G320" s="4">
        <v>2.5</v>
      </c>
      <c r="H320" s="4">
        <v>1.1499999999999999</v>
      </c>
      <c r="I320" s="4">
        <v>2</v>
      </c>
      <c r="J320" s="4">
        <v>21.5</v>
      </c>
      <c r="K320" s="4">
        <v>2020</v>
      </c>
      <c r="L320" s="6">
        <v>55.073416594117603</v>
      </c>
    </row>
    <row r="321" spans="1:12">
      <c r="A321" s="4" t="s">
        <v>56</v>
      </c>
      <c r="B321" s="4" t="s">
        <v>36</v>
      </c>
      <c r="C321" s="4">
        <v>22</v>
      </c>
      <c r="D321" s="4">
        <v>6.25</v>
      </c>
      <c r="E321" s="4">
        <v>7.25</v>
      </c>
      <c r="F321" s="4">
        <v>495</v>
      </c>
      <c r="G321" s="4">
        <v>3.5</v>
      </c>
      <c r="H321" s="4">
        <v>4.7300000000000004</v>
      </c>
      <c r="I321" s="4">
        <v>7.5</v>
      </c>
      <c r="J321" s="4">
        <v>68.5</v>
      </c>
      <c r="K321" s="4">
        <v>2020</v>
      </c>
      <c r="L321" s="6">
        <v>56.502592124705899</v>
      </c>
    </row>
    <row r="322" spans="1:12">
      <c r="A322" s="4" t="s">
        <v>56</v>
      </c>
      <c r="B322" s="4" t="s">
        <v>36</v>
      </c>
      <c r="C322" s="4">
        <v>25.5</v>
      </c>
      <c r="D322" s="4">
        <v>6.1</v>
      </c>
      <c r="E322" s="4">
        <v>7.15</v>
      </c>
      <c r="F322" s="4">
        <v>1855.5</v>
      </c>
      <c r="G322" s="4">
        <v>5.4</v>
      </c>
      <c r="H322" s="4">
        <v>13.27</v>
      </c>
      <c r="I322" s="4">
        <v>7.5</v>
      </c>
      <c r="J322" s="4">
        <v>66.5</v>
      </c>
      <c r="K322" s="4">
        <v>2020</v>
      </c>
      <c r="L322" s="6">
        <v>63.512018745882401</v>
      </c>
    </row>
    <row r="323" spans="1:12">
      <c r="A323" s="4" t="s">
        <v>56</v>
      </c>
      <c r="B323" s="4" t="s">
        <v>36</v>
      </c>
      <c r="C323" s="4">
        <v>24</v>
      </c>
      <c r="D323" s="4">
        <v>6.05</v>
      </c>
      <c r="E323" s="4">
        <v>7.05</v>
      </c>
      <c r="F323" s="4">
        <v>3685</v>
      </c>
      <c r="G323" s="4">
        <v>6.5</v>
      </c>
      <c r="H323" s="4">
        <v>19.675000000000001</v>
      </c>
      <c r="I323" s="4">
        <v>14</v>
      </c>
      <c r="J323" s="4">
        <v>63</v>
      </c>
      <c r="K323" s="4">
        <v>2020</v>
      </c>
      <c r="L323" s="6">
        <v>72.882352497058804</v>
      </c>
    </row>
    <row r="324" spans="1:12">
      <c r="A324" s="4" t="s">
        <v>56</v>
      </c>
      <c r="B324" s="4" t="s">
        <v>36</v>
      </c>
      <c r="C324" s="4">
        <v>30</v>
      </c>
      <c r="D324" s="4">
        <v>1.95</v>
      </c>
      <c r="E324" s="4">
        <v>7.65</v>
      </c>
      <c r="F324" s="4">
        <v>3890</v>
      </c>
      <c r="G324" s="4">
        <v>42</v>
      </c>
      <c r="H324" s="4">
        <v>9.25</v>
      </c>
      <c r="I324" s="4">
        <v>19</v>
      </c>
      <c r="J324" s="4">
        <v>277</v>
      </c>
      <c r="K324" s="4">
        <v>2020</v>
      </c>
      <c r="L324" s="6">
        <v>69.349465499999994</v>
      </c>
    </row>
    <row r="325" spans="1:12">
      <c r="A325" s="4" t="s">
        <v>56</v>
      </c>
      <c r="B325" s="4" t="s">
        <v>36</v>
      </c>
      <c r="C325" s="4">
        <v>23</v>
      </c>
      <c r="D325" s="4">
        <v>5.2</v>
      </c>
      <c r="E325" s="4">
        <v>7.15</v>
      </c>
      <c r="F325" s="4">
        <v>2795</v>
      </c>
      <c r="G325" s="4">
        <v>4.2</v>
      </c>
      <c r="H325" s="4">
        <v>34.75</v>
      </c>
      <c r="I325" s="4">
        <v>3</v>
      </c>
      <c r="J325" s="4">
        <v>43.5</v>
      </c>
      <c r="K325" s="4">
        <v>2020</v>
      </c>
      <c r="L325" s="6">
        <v>63.329351405882299</v>
      </c>
    </row>
    <row r="326" spans="1:12">
      <c r="A326" s="4" t="s">
        <v>56</v>
      </c>
      <c r="B326" s="4" t="s">
        <v>36</v>
      </c>
      <c r="C326" s="4">
        <v>27.5</v>
      </c>
      <c r="D326" s="4">
        <v>0.2</v>
      </c>
      <c r="E326" s="4">
        <v>7.4</v>
      </c>
      <c r="F326" s="4">
        <v>1806.5</v>
      </c>
      <c r="G326" s="4">
        <v>34</v>
      </c>
      <c r="H326" s="4">
        <v>9.3000000000000007</v>
      </c>
      <c r="I326" s="4">
        <v>222</v>
      </c>
      <c r="J326" s="4">
        <v>975</v>
      </c>
      <c r="K326" s="4">
        <v>2020</v>
      </c>
      <c r="L326" s="6">
        <v>49.526534452941199</v>
      </c>
    </row>
    <row r="327" spans="1:12">
      <c r="A327" s="4" t="s">
        <v>56</v>
      </c>
      <c r="B327" s="4" t="s">
        <v>36</v>
      </c>
      <c r="C327" s="4">
        <v>23.5</v>
      </c>
      <c r="D327" s="4">
        <v>5.35</v>
      </c>
      <c r="E327" s="4">
        <v>7.65</v>
      </c>
      <c r="F327" s="4">
        <v>820</v>
      </c>
      <c r="G327" s="4">
        <v>4</v>
      </c>
      <c r="H327" s="4">
        <v>4.2549999999999999</v>
      </c>
      <c r="I327" s="4">
        <v>5</v>
      </c>
      <c r="J327" s="4">
        <v>54</v>
      </c>
      <c r="K327" s="4">
        <v>2020</v>
      </c>
      <c r="L327" s="6">
        <v>53.723541910000002</v>
      </c>
    </row>
    <row r="328" spans="1:12">
      <c r="A328" s="4" t="s">
        <v>56</v>
      </c>
      <c r="B328" s="4" t="s">
        <v>36</v>
      </c>
      <c r="C328" s="4">
        <v>28</v>
      </c>
      <c r="D328" s="4">
        <v>2.95</v>
      </c>
      <c r="E328" s="4">
        <v>8.1999999999999993</v>
      </c>
      <c r="F328" s="4">
        <v>888.5</v>
      </c>
      <c r="G328" s="4">
        <v>21.05</v>
      </c>
      <c r="H328" s="4">
        <v>8.9</v>
      </c>
      <c r="I328" s="4">
        <v>20.5</v>
      </c>
      <c r="J328" s="4">
        <v>301.5</v>
      </c>
      <c r="K328" s="4">
        <v>2020</v>
      </c>
      <c r="L328" s="6">
        <v>51.509748673529401</v>
      </c>
    </row>
    <row r="329" spans="1:12">
      <c r="A329" s="4" t="s">
        <v>56</v>
      </c>
      <c r="B329" s="4" t="s">
        <v>36</v>
      </c>
      <c r="C329" s="4">
        <v>22</v>
      </c>
      <c r="D329" s="4">
        <v>6.05</v>
      </c>
      <c r="E329" s="4">
        <v>7.25</v>
      </c>
      <c r="F329" s="4">
        <v>1289</v>
      </c>
      <c r="G329" s="4">
        <v>4.7</v>
      </c>
      <c r="H329" s="4">
        <v>4.75</v>
      </c>
      <c r="I329" s="4">
        <v>5.5</v>
      </c>
      <c r="J329" s="4">
        <v>54.5</v>
      </c>
      <c r="K329" s="4">
        <v>2020</v>
      </c>
      <c r="L329" s="6">
        <v>59.708056964705897</v>
      </c>
    </row>
    <row r="330" spans="1:12">
      <c r="A330" s="4" t="s">
        <v>56</v>
      </c>
      <c r="B330" s="4" t="s">
        <v>36</v>
      </c>
      <c r="C330" s="4">
        <v>27</v>
      </c>
      <c r="D330" s="4">
        <v>3.4</v>
      </c>
      <c r="E330" s="4">
        <v>7.35</v>
      </c>
      <c r="F330" s="4">
        <v>1141.5</v>
      </c>
      <c r="G330" s="4">
        <v>7</v>
      </c>
      <c r="H330" s="4">
        <v>4.3</v>
      </c>
      <c r="I330" s="4">
        <v>42</v>
      </c>
      <c r="J330" s="4">
        <v>335</v>
      </c>
      <c r="K330" s="4">
        <v>2020</v>
      </c>
      <c r="L330" s="6">
        <v>46.750598923529402</v>
      </c>
    </row>
    <row r="331" spans="1:12">
      <c r="A331" s="4" t="s">
        <v>56</v>
      </c>
      <c r="B331" s="4" t="s">
        <v>36</v>
      </c>
      <c r="C331" s="4">
        <v>27</v>
      </c>
      <c r="D331" s="4">
        <v>2.75</v>
      </c>
      <c r="E331" s="4">
        <v>7.2</v>
      </c>
      <c r="F331" s="4">
        <v>1184.5</v>
      </c>
      <c r="G331" s="4">
        <v>15</v>
      </c>
      <c r="H331" s="4">
        <v>4.5</v>
      </c>
      <c r="I331" s="4">
        <v>23</v>
      </c>
      <c r="J331" s="4">
        <v>355</v>
      </c>
      <c r="K331" s="4">
        <v>2020</v>
      </c>
      <c r="L331" s="6">
        <v>46.913088735294103</v>
      </c>
    </row>
    <row r="332" spans="1:12">
      <c r="A332" s="4" t="s">
        <v>56</v>
      </c>
      <c r="B332" s="4" t="s">
        <v>36</v>
      </c>
      <c r="C332" s="4">
        <v>28.5</v>
      </c>
      <c r="D332" s="4">
        <v>5.5</v>
      </c>
      <c r="E332" s="4">
        <v>7.65</v>
      </c>
      <c r="F332" s="4">
        <v>1234</v>
      </c>
      <c r="G332" s="4">
        <v>3</v>
      </c>
      <c r="H332" s="4">
        <v>2.1</v>
      </c>
      <c r="I332" s="4">
        <v>7.5</v>
      </c>
      <c r="J332" s="4">
        <v>38</v>
      </c>
      <c r="K332" s="4">
        <v>2020</v>
      </c>
      <c r="L332" s="6">
        <v>55.902943200000003</v>
      </c>
    </row>
    <row r="333" spans="1:12">
      <c r="A333" s="4" t="s">
        <v>56</v>
      </c>
      <c r="B333" s="4" t="s">
        <v>36</v>
      </c>
      <c r="C333" s="4">
        <v>31</v>
      </c>
      <c r="D333" s="4">
        <v>1</v>
      </c>
      <c r="E333" s="4">
        <v>7.1</v>
      </c>
      <c r="F333" s="4">
        <v>1466</v>
      </c>
      <c r="G333" s="4">
        <v>10</v>
      </c>
      <c r="H333" s="4">
        <v>4.05</v>
      </c>
      <c r="I333" s="4">
        <v>14.5</v>
      </c>
      <c r="J333" s="4">
        <v>476.5</v>
      </c>
      <c r="K333" s="4">
        <v>2020</v>
      </c>
      <c r="L333" s="6">
        <v>36.200425276470597</v>
      </c>
    </row>
    <row r="334" spans="1:12">
      <c r="A334" s="4" t="s">
        <v>56</v>
      </c>
      <c r="B334" s="4" t="s">
        <v>36</v>
      </c>
      <c r="C334" s="4">
        <v>29</v>
      </c>
      <c r="D334" s="4">
        <v>3.55</v>
      </c>
      <c r="E334" s="4">
        <v>7.25</v>
      </c>
      <c r="F334" s="4">
        <v>2233</v>
      </c>
      <c r="G334" s="4">
        <v>7.05</v>
      </c>
      <c r="H334" s="4">
        <v>15.64</v>
      </c>
      <c r="I334" s="4">
        <v>14.5</v>
      </c>
      <c r="J334" s="4">
        <v>461</v>
      </c>
      <c r="K334" s="4">
        <v>2020</v>
      </c>
      <c r="L334" s="6">
        <v>54.4057037947059</v>
      </c>
    </row>
    <row r="335" spans="1:12">
      <c r="A335" s="4" t="s">
        <v>56</v>
      </c>
      <c r="B335" s="4" t="s">
        <v>36</v>
      </c>
      <c r="C335" s="4">
        <v>29</v>
      </c>
      <c r="D335" s="4">
        <v>5.7</v>
      </c>
      <c r="E335" s="4">
        <v>7.2</v>
      </c>
      <c r="F335" s="4">
        <v>429.5</v>
      </c>
      <c r="G335" s="4">
        <v>2.75</v>
      </c>
      <c r="H335" s="4">
        <v>5.58</v>
      </c>
      <c r="I335" s="4">
        <v>3.5</v>
      </c>
      <c r="J335" s="4">
        <v>56</v>
      </c>
      <c r="K335" s="4">
        <v>2020</v>
      </c>
      <c r="L335" s="6">
        <v>52.430776545294101</v>
      </c>
    </row>
    <row r="336" spans="1:12">
      <c r="A336" s="4" t="s">
        <v>56</v>
      </c>
      <c r="B336" s="4" t="s">
        <v>36</v>
      </c>
      <c r="C336" s="4">
        <v>30.5</v>
      </c>
      <c r="D336" s="4">
        <v>6.3</v>
      </c>
      <c r="E336" s="4">
        <v>7.2</v>
      </c>
      <c r="F336" s="4">
        <v>633</v>
      </c>
      <c r="G336" s="4">
        <v>3.15</v>
      </c>
      <c r="H336" s="4">
        <v>6.2249999999999996</v>
      </c>
      <c r="I336" s="4">
        <v>35</v>
      </c>
      <c r="J336" s="4">
        <v>36</v>
      </c>
      <c r="K336" s="4">
        <v>2020</v>
      </c>
      <c r="L336" s="6">
        <v>57.049386335294102</v>
      </c>
    </row>
    <row r="337" spans="1:12">
      <c r="A337" s="4" t="s">
        <v>56</v>
      </c>
      <c r="B337" s="4" t="s">
        <v>36</v>
      </c>
      <c r="C337" s="4">
        <v>29</v>
      </c>
      <c r="D337" s="4">
        <v>4.55</v>
      </c>
      <c r="E337" s="4">
        <v>6.85</v>
      </c>
      <c r="F337" s="4">
        <v>4600</v>
      </c>
      <c r="G337" s="4">
        <v>8</v>
      </c>
      <c r="H337" s="4">
        <v>25.364999999999998</v>
      </c>
      <c r="I337" s="4">
        <v>9.5</v>
      </c>
      <c r="J337" s="4">
        <v>111</v>
      </c>
      <c r="K337" s="4">
        <v>2020</v>
      </c>
      <c r="L337" s="6">
        <v>69.556668459411796</v>
      </c>
    </row>
    <row r="338" spans="1:12">
      <c r="A338" s="4" t="s">
        <v>56</v>
      </c>
      <c r="B338" s="4" t="s">
        <v>36</v>
      </c>
      <c r="C338" s="4">
        <v>28.5</v>
      </c>
      <c r="D338" s="4">
        <v>0.2</v>
      </c>
      <c r="E338" s="4">
        <v>7.35</v>
      </c>
      <c r="F338" s="4">
        <v>1358</v>
      </c>
      <c r="G338" s="4">
        <v>14</v>
      </c>
      <c r="H338" s="4">
        <v>3.25</v>
      </c>
      <c r="I338" s="4">
        <v>19</v>
      </c>
      <c r="J338" s="4">
        <v>545</v>
      </c>
      <c r="K338" s="4">
        <v>2020</v>
      </c>
      <c r="L338" s="6">
        <v>33.889015323529399</v>
      </c>
    </row>
    <row r="339" spans="1:12">
      <c r="A339" s="4" t="s">
        <v>56</v>
      </c>
      <c r="B339" s="4" t="s">
        <v>36</v>
      </c>
      <c r="C339" s="4">
        <v>23.5</v>
      </c>
      <c r="D339" s="4">
        <v>5.55</v>
      </c>
      <c r="E339" s="4">
        <v>7.15</v>
      </c>
      <c r="F339" s="4">
        <v>1182.5</v>
      </c>
      <c r="G339" s="4">
        <v>4.2</v>
      </c>
      <c r="H339" s="4">
        <v>10.295</v>
      </c>
      <c r="I339" s="4">
        <v>13</v>
      </c>
      <c r="J339" s="4">
        <v>186</v>
      </c>
      <c r="K339" s="4">
        <v>2020</v>
      </c>
      <c r="L339" s="6">
        <v>57.086559595882299</v>
      </c>
    </row>
    <row r="340" spans="1:12">
      <c r="A340" s="4" t="s">
        <v>56</v>
      </c>
      <c r="B340" s="4" t="s">
        <v>36</v>
      </c>
      <c r="C340" s="4">
        <v>21.5</v>
      </c>
      <c r="D340" s="4">
        <v>5.5</v>
      </c>
      <c r="E340" s="4">
        <v>7.1</v>
      </c>
      <c r="F340" s="4">
        <v>1154.5</v>
      </c>
      <c r="G340" s="4">
        <v>4</v>
      </c>
      <c r="H340" s="4">
        <v>9.7050000000000001</v>
      </c>
      <c r="I340" s="4">
        <v>47.5</v>
      </c>
      <c r="J340" s="4">
        <v>136.5</v>
      </c>
      <c r="K340" s="4">
        <v>2020</v>
      </c>
      <c r="L340" s="6">
        <v>56.055676486470603</v>
      </c>
    </row>
    <row r="341" spans="1:12">
      <c r="A341" s="4" t="s">
        <v>56</v>
      </c>
      <c r="B341" s="4" t="s">
        <v>36</v>
      </c>
      <c r="C341" s="4">
        <v>23.5</v>
      </c>
      <c r="D341" s="4">
        <v>5.15</v>
      </c>
      <c r="E341" s="4">
        <v>7.25</v>
      </c>
      <c r="F341" s="4">
        <v>287</v>
      </c>
      <c r="G341" s="4">
        <v>3</v>
      </c>
      <c r="H341" s="4">
        <v>3.62</v>
      </c>
      <c r="I341" s="4">
        <v>3</v>
      </c>
      <c r="J341" s="4">
        <v>19.5</v>
      </c>
      <c r="K341" s="4">
        <v>2020</v>
      </c>
      <c r="L341" s="6">
        <v>48.333461604705903</v>
      </c>
    </row>
    <row r="342" spans="1:12">
      <c r="A342" s="4" t="s">
        <v>56</v>
      </c>
      <c r="B342" s="4" t="s">
        <v>36</v>
      </c>
      <c r="C342" s="4">
        <v>22.5</v>
      </c>
      <c r="D342" s="4">
        <v>4.95</v>
      </c>
      <c r="E342" s="4">
        <v>7.1</v>
      </c>
      <c r="F342" s="4">
        <v>1702.5</v>
      </c>
      <c r="G342" s="4">
        <v>4.3</v>
      </c>
      <c r="H342" s="4">
        <v>16.725000000000001</v>
      </c>
      <c r="I342" s="4">
        <v>35</v>
      </c>
      <c r="J342" s="4">
        <v>75</v>
      </c>
      <c r="K342" s="4">
        <v>2020</v>
      </c>
      <c r="L342" s="6">
        <v>55.6140664264706</v>
      </c>
    </row>
    <row r="343" spans="1:12">
      <c r="A343" s="4" t="s">
        <v>56</v>
      </c>
      <c r="B343" s="4" t="s">
        <v>36</v>
      </c>
      <c r="C343" s="4">
        <v>21</v>
      </c>
      <c r="D343" s="4">
        <v>5.15</v>
      </c>
      <c r="E343" s="4">
        <v>7</v>
      </c>
      <c r="F343" s="4">
        <v>1286</v>
      </c>
      <c r="G343" s="4">
        <v>4.5</v>
      </c>
      <c r="H343" s="4">
        <v>10.744999999999999</v>
      </c>
      <c r="I343" s="4">
        <v>7</v>
      </c>
      <c r="J343" s="4">
        <v>57</v>
      </c>
      <c r="K343" s="4">
        <v>2020</v>
      </c>
      <c r="L343" s="6">
        <v>54.157757707647001</v>
      </c>
    </row>
    <row r="344" spans="1:12">
      <c r="A344" s="4" t="s">
        <v>56</v>
      </c>
      <c r="B344" s="4" t="s">
        <v>36</v>
      </c>
      <c r="C344" s="4">
        <v>22</v>
      </c>
      <c r="D344" s="4">
        <v>4.25</v>
      </c>
      <c r="E344" s="4">
        <v>7.05</v>
      </c>
      <c r="F344" s="4">
        <v>6264</v>
      </c>
      <c r="G344" s="4">
        <v>45.1</v>
      </c>
      <c r="H344" s="4">
        <v>26.85</v>
      </c>
      <c r="I344" s="4">
        <v>17.5</v>
      </c>
      <c r="J344" s="4">
        <v>117</v>
      </c>
      <c r="K344" s="4">
        <v>2020</v>
      </c>
      <c r="L344" s="6">
        <v>94.699156447058797</v>
      </c>
    </row>
    <row r="345" spans="1:12">
      <c r="A345" s="4" t="s">
        <v>56</v>
      </c>
      <c r="B345" s="4" t="s">
        <v>36</v>
      </c>
      <c r="C345" s="4">
        <v>21</v>
      </c>
      <c r="D345" s="4">
        <v>6.2</v>
      </c>
      <c r="E345" s="4">
        <v>7.1</v>
      </c>
      <c r="F345" s="4">
        <v>1131.5</v>
      </c>
      <c r="G345" s="4">
        <v>3</v>
      </c>
      <c r="H345" s="4">
        <v>10.32</v>
      </c>
      <c r="I345" s="4">
        <v>4</v>
      </c>
      <c r="J345" s="4">
        <v>55</v>
      </c>
      <c r="K345" s="4">
        <v>2020</v>
      </c>
      <c r="L345" s="6">
        <v>59.010306916470597</v>
      </c>
    </row>
    <row r="346" spans="1:12">
      <c r="A346" s="4" t="s">
        <v>56</v>
      </c>
      <c r="B346" s="4" t="s">
        <v>36</v>
      </c>
      <c r="C346" s="4">
        <v>22</v>
      </c>
      <c r="D346" s="4">
        <v>5.8</v>
      </c>
      <c r="E346" s="4">
        <v>7.1</v>
      </c>
      <c r="F346" s="4">
        <v>1709</v>
      </c>
      <c r="G346" s="4">
        <v>4</v>
      </c>
      <c r="H346" s="4">
        <v>12.34</v>
      </c>
      <c r="I346" s="4">
        <v>8.5</v>
      </c>
      <c r="J346" s="4">
        <v>50.5</v>
      </c>
      <c r="K346" s="4">
        <v>2020</v>
      </c>
      <c r="L346" s="6">
        <v>60.065292056470597</v>
      </c>
    </row>
    <row r="347" spans="1:12">
      <c r="A347" s="4" t="s">
        <v>56</v>
      </c>
      <c r="B347" s="4" t="s">
        <v>36</v>
      </c>
      <c r="C347" s="4">
        <v>19</v>
      </c>
      <c r="D347" s="4">
        <v>4.7</v>
      </c>
      <c r="E347" s="4">
        <v>7.2</v>
      </c>
      <c r="F347" s="4">
        <v>5500</v>
      </c>
      <c r="G347" s="4">
        <v>7</v>
      </c>
      <c r="H347" s="4">
        <v>23.3</v>
      </c>
      <c r="I347" s="4">
        <v>2</v>
      </c>
      <c r="J347" s="4">
        <v>70</v>
      </c>
      <c r="K347" s="4">
        <v>2020</v>
      </c>
      <c r="L347" s="6">
        <v>74.655285835294094</v>
      </c>
    </row>
    <row r="348" spans="1:12">
      <c r="A348" s="4" t="s">
        <v>56</v>
      </c>
      <c r="B348" s="4" t="s">
        <v>36</v>
      </c>
      <c r="C348" s="4">
        <v>27</v>
      </c>
      <c r="D348" s="4">
        <v>3.25</v>
      </c>
      <c r="E348" s="4">
        <v>7.95</v>
      </c>
      <c r="F348" s="4">
        <v>768.5</v>
      </c>
      <c r="G348" s="4">
        <v>9.1</v>
      </c>
      <c r="H348" s="4">
        <v>1.65</v>
      </c>
      <c r="I348" s="4">
        <v>14</v>
      </c>
      <c r="J348" s="4">
        <v>229</v>
      </c>
      <c r="K348" s="4">
        <v>2020</v>
      </c>
      <c r="L348" s="6">
        <v>45.353779076470602</v>
      </c>
    </row>
    <row r="349" spans="1:12">
      <c r="A349" s="4" t="s">
        <v>56</v>
      </c>
      <c r="B349" s="4" t="s">
        <v>36</v>
      </c>
      <c r="C349" s="4">
        <v>28</v>
      </c>
      <c r="D349" s="4">
        <v>2.2000000000000002</v>
      </c>
      <c r="E349" s="4">
        <v>7.6</v>
      </c>
      <c r="F349" s="4">
        <v>911</v>
      </c>
      <c r="G349" s="4">
        <v>11</v>
      </c>
      <c r="H349" s="4">
        <v>4.3</v>
      </c>
      <c r="I349" s="4">
        <v>12</v>
      </c>
      <c r="J349" s="4">
        <v>277</v>
      </c>
      <c r="K349" s="4">
        <v>2020</v>
      </c>
      <c r="L349" s="6">
        <v>40.5988270705882</v>
      </c>
    </row>
    <row r="350" spans="1:12">
      <c r="A350" s="4" t="s">
        <v>56</v>
      </c>
      <c r="B350" s="4" t="s">
        <v>36</v>
      </c>
      <c r="C350" s="4">
        <v>28</v>
      </c>
      <c r="D350" s="4">
        <v>2.4500000000000002</v>
      </c>
      <c r="E350" s="4">
        <v>7.8</v>
      </c>
      <c r="F350" s="4">
        <v>1114.5</v>
      </c>
      <c r="G350" s="4">
        <v>10.9</v>
      </c>
      <c r="H350" s="4">
        <v>2.15</v>
      </c>
      <c r="I350" s="4">
        <v>23</v>
      </c>
      <c r="J350" s="4">
        <v>251.5</v>
      </c>
      <c r="K350" s="4">
        <v>2020</v>
      </c>
      <c r="L350" s="6">
        <v>43.113625288235298</v>
      </c>
    </row>
    <row r="351" spans="1:12">
      <c r="A351" s="4" t="s">
        <v>56</v>
      </c>
      <c r="B351" s="4" t="s">
        <v>36</v>
      </c>
      <c r="C351" s="4">
        <v>23</v>
      </c>
      <c r="D351" s="4">
        <v>5.8</v>
      </c>
      <c r="E351" s="4">
        <v>7.1</v>
      </c>
      <c r="F351" s="4">
        <v>1847</v>
      </c>
      <c r="G351" s="4">
        <v>3.8</v>
      </c>
      <c r="H351" s="4">
        <v>15.154999999999999</v>
      </c>
      <c r="I351" s="4">
        <v>5.5</v>
      </c>
      <c r="J351" s="4">
        <v>52</v>
      </c>
      <c r="K351" s="4">
        <v>2020</v>
      </c>
      <c r="L351" s="6">
        <v>60.821112686470599</v>
      </c>
    </row>
    <row r="352" spans="1:12">
      <c r="A352" s="4" t="s">
        <v>56</v>
      </c>
      <c r="B352" s="4" t="s">
        <v>36</v>
      </c>
      <c r="C352" s="4">
        <v>27.5</v>
      </c>
      <c r="D352" s="4">
        <v>2.2999999999999998</v>
      </c>
      <c r="E352" s="4">
        <v>7.55</v>
      </c>
      <c r="F352" s="4">
        <v>732</v>
      </c>
      <c r="G352" s="4">
        <v>15</v>
      </c>
      <c r="H352" s="4">
        <v>9.44</v>
      </c>
      <c r="I352" s="4">
        <v>14</v>
      </c>
      <c r="J352" s="4">
        <v>204</v>
      </c>
      <c r="K352" s="4">
        <v>2020</v>
      </c>
      <c r="L352" s="6">
        <v>41.935568021176501</v>
      </c>
    </row>
    <row r="353" spans="1:12">
      <c r="A353" s="4" t="s">
        <v>56</v>
      </c>
      <c r="B353" s="4" t="s">
        <v>36</v>
      </c>
      <c r="C353" s="4">
        <v>27</v>
      </c>
      <c r="D353" s="4">
        <v>1.3</v>
      </c>
      <c r="E353" s="4">
        <v>7.15</v>
      </c>
      <c r="F353" s="4">
        <v>1458</v>
      </c>
      <c r="G353" s="4">
        <v>18</v>
      </c>
      <c r="H353" s="4">
        <v>4.3099999999999996</v>
      </c>
      <c r="I353" s="4">
        <v>48</v>
      </c>
      <c r="J353" s="4">
        <v>335</v>
      </c>
      <c r="K353" s="4">
        <v>2020</v>
      </c>
      <c r="L353" s="6">
        <v>40.928930125882403</v>
      </c>
    </row>
    <row r="354" spans="1:12">
      <c r="A354" s="4" t="s">
        <v>56</v>
      </c>
      <c r="B354" s="4" t="s">
        <v>36</v>
      </c>
      <c r="C354" s="4">
        <v>26</v>
      </c>
      <c r="D354" s="4">
        <v>1.65</v>
      </c>
      <c r="E354" s="4">
        <v>7.45</v>
      </c>
      <c r="F354" s="4">
        <v>1742</v>
      </c>
      <c r="G354" s="4">
        <v>24</v>
      </c>
      <c r="H354" s="4">
        <v>4.7</v>
      </c>
      <c r="I354" s="4">
        <v>63.5</v>
      </c>
      <c r="J354" s="4">
        <v>620</v>
      </c>
      <c r="K354" s="4">
        <v>2020</v>
      </c>
      <c r="L354" s="6">
        <v>50.059374282352898</v>
      </c>
    </row>
    <row r="355" spans="1:12">
      <c r="A355" s="4" t="s">
        <v>56</v>
      </c>
      <c r="B355" s="4" t="s">
        <v>36</v>
      </c>
      <c r="C355" s="4">
        <v>28.5</v>
      </c>
      <c r="D355" s="4">
        <v>1.7</v>
      </c>
      <c r="E355" s="4">
        <v>9</v>
      </c>
      <c r="F355" s="4">
        <v>1146.5</v>
      </c>
      <c r="G355" s="4">
        <v>18</v>
      </c>
      <c r="H355" s="4">
        <v>10.15</v>
      </c>
      <c r="I355" s="4">
        <v>21.5</v>
      </c>
      <c r="J355" s="4">
        <v>280</v>
      </c>
      <c r="K355" s="4">
        <v>2020</v>
      </c>
      <c r="L355" s="6">
        <v>45.464111094117598</v>
      </c>
    </row>
    <row r="356" spans="1:12" ht="28.8">
      <c r="A356" s="1" t="s">
        <v>56</v>
      </c>
      <c r="B356" s="7" t="s">
        <v>12</v>
      </c>
      <c r="C356" s="1">
        <v>30.5</v>
      </c>
      <c r="D356" s="1">
        <v>4.6500000000000004</v>
      </c>
      <c r="E356" s="1">
        <v>7.35</v>
      </c>
      <c r="F356" s="1">
        <v>663</v>
      </c>
      <c r="G356" s="1">
        <v>12</v>
      </c>
      <c r="H356" s="1">
        <v>2.2000000000000002</v>
      </c>
      <c r="I356" s="1">
        <v>150</v>
      </c>
      <c r="J356">
        <v>900</v>
      </c>
      <c r="K356" s="1">
        <v>2019</v>
      </c>
      <c r="L356" s="6">
        <v>58.251177223529403</v>
      </c>
    </row>
    <row r="357" spans="1:12">
      <c r="A357" s="1" t="s">
        <v>56</v>
      </c>
      <c r="B357" s="1" t="s">
        <v>13</v>
      </c>
      <c r="C357" s="1">
        <v>24.5</v>
      </c>
      <c r="D357" s="1">
        <v>6.5</v>
      </c>
      <c r="E357" s="1">
        <v>7.25</v>
      </c>
      <c r="F357" s="1">
        <v>24</v>
      </c>
      <c r="G357" s="1">
        <v>1.85</v>
      </c>
      <c r="H357" s="1">
        <v>1</v>
      </c>
      <c r="I357" s="1">
        <v>181</v>
      </c>
      <c r="J357">
        <v>301</v>
      </c>
      <c r="K357" s="1">
        <v>2019</v>
      </c>
      <c r="L357" s="6">
        <v>56.345400114705903</v>
      </c>
    </row>
    <row r="358" spans="1:12">
      <c r="A358" s="1" t="s">
        <v>56</v>
      </c>
      <c r="B358" s="1" t="s">
        <v>18</v>
      </c>
      <c r="C358" s="1">
        <v>27</v>
      </c>
      <c r="D358" s="1">
        <v>6.35</v>
      </c>
      <c r="E358" s="1">
        <v>7.95</v>
      </c>
      <c r="F358" s="1">
        <v>1179.5</v>
      </c>
      <c r="G358" s="1">
        <v>41.6</v>
      </c>
      <c r="H358" s="1">
        <v>6.5000000000000002E-2</v>
      </c>
      <c r="I358" s="1">
        <v>44</v>
      </c>
      <c r="J358">
        <v>78</v>
      </c>
      <c r="K358" s="1">
        <v>2019</v>
      </c>
      <c r="L358" s="6">
        <v>80.367055606470601</v>
      </c>
    </row>
    <row r="359" spans="1:12">
      <c r="A359" s="1" t="s">
        <v>56</v>
      </c>
      <c r="B359" s="1" t="s">
        <v>23</v>
      </c>
      <c r="C359" s="1">
        <v>27</v>
      </c>
      <c r="D359" s="1">
        <v>7</v>
      </c>
      <c r="E359" s="1">
        <v>8.25</v>
      </c>
      <c r="F359" s="1">
        <v>374</v>
      </c>
      <c r="G359" s="1">
        <v>4.05</v>
      </c>
      <c r="H359" s="1">
        <v>0.56499999999999995</v>
      </c>
      <c r="I359" s="1">
        <v>288</v>
      </c>
      <c r="J359">
        <v>924</v>
      </c>
      <c r="K359" s="1">
        <v>2019</v>
      </c>
      <c r="L359" s="6">
        <v>68.683657232941201</v>
      </c>
    </row>
    <row r="360" spans="1:12">
      <c r="A360" s="1" t="s">
        <v>56</v>
      </c>
      <c r="B360" s="1" t="s">
        <v>23</v>
      </c>
      <c r="C360" s="1">
        <v>28.5</v>
      </c>
      <c r="D360" s="1">
        <v>7.8</v>
      </c>
      <c r="E360" s="1">
        <v>9.15</v>
      </c>
      <c r="F360" s="1">
        <v>2902</v>
      </c>
      <c r="G360" s="1">
        <v>53</v>
      </c>
      <c r="H360" s="1">
        <v>0.23</v>
      </c>
      <c r="I360" s="1">
        <v>17500</v>
      </c>
      <c r="J360">
        <v>44500</v>
      </c>
      <c r="K360" s="1">
        <v>2019</v>
      </c>
      <c r="L360" s="6">
        <v>432.351875742353</v>
      </c>
    </row>
    <row r="361" spans="1:12">
      <c r="A361" s="1" t="s">
        <v>56</v>
      </c>
      <c r="B361" s="1" t="s">
        <v>23</v>
      </c>
      <c r="C361" s="1">
        <v>27</v>
      </c>
      <c r="D361" s="1">
        <v>6.5</v>
      </c>
      <c r="E361" s="1">
        <v>7.65</v>
      </c>
      <c r="F361" s="1">
        <v>484</v>
      </c>
      <c r="G361" s="1">
        <v>5.15</v>
      </c>
      <c r="H361" s="1">
        <v>7.5</v>
      </c>
      <c r="I361" s="1">
        <v>4223</v>
      </c>
      <c r="J361">
        <v>27069</v>
      </c>
      <c r="K361" s="1">
        <v>2019</v>
      </c>
      <c r="L361" s="6">
        <v>258.43210164999999</v>
      </c>
    </row>
    <row r="362" spans="1:12">
      <c r="A362" s="1" t="s">
        <v>56</v>
      </c>
      <c r="B362" s="1" t="s">
        <v>23</v>
      </c>
      <c r="C362" s="1">
        <v>29</v>
      </c>
      <c r="D362" s="1">
        <v>6.45</v>
      </c>
      <c r="E362" s="1">
        <v>7.4</v>
      </c>
      <c r="F362" s="1">
        <v>164</v>
      </c>
      <c r="G362" s="1">
        <v>3</v>
      </c>
      <c r="H362" s="1">
        <v>0.71</v>
      </c>
      <c r="I362" s="1">
        <v>16.5</v>
      </c>
      <c r="J362">
        <v>27</v>
      </c>
      <c r="K362" s="1">
        <v>2019</v>
      </c>
      <c r="L362" s="6">
        <v>55.5741645729412</v>
      </c>
    </row>
    <row r="363" spans="1:12">
      <c r="A363" s="1" t="s">
        <v>56</v>
      </c>
      <c r="B363" s="1" t="s">
        <v>23</v>
      </c>
      <c r="C363" s="1">
        <v>24.5</v>
      </c>
      <c r="D363" s="1">
        <v>5.5</v>
      </c>
      <c r="E363" s="1">
        <v>8.1</v>
      </c>
      <c r="F363" s="1">
        <v>606</v>
      </c>
      <c r="G363" s="1">
        <v>5.8</v>
      </c>
      <c r="H363" s="1">
        <v>1.4750000000000001</v>
      </c>
      <c r="I363" s="1">
        <v>1095</v>
      </c>
      <c r="J363">
        <v>5500</v>
      </c>
      <c r="K363" s="1">
        <v>2019</v>
      </c>
      <c r="L363" s="6">
        <v>95.2756625147059</v>
      </c>
    </row>
    <row r="364" spans="1:12">
      <c r="A364" s="1" t="s">
        <v>56</v>
      </c>
      <c r="B364" s="1" t="s">
        <v>23</v>
      </c>
      <c r="C364" s="1">
        <v>29</v>
      </c>
      <c r="D364" s="1">
        <v>3.15</v>
      </c>
      <c r="E364" s="1">
        <v>7.5</v>
      </c>
      <c r="F364" s="1">
        <v>975.5</v>
      </c>
      <c r="G364" s="1">
        <v>20</v>
      </c>
      <c r="H364" s="1">
        <v>6.0350000000000001</v>
      </c>
      <c r="I364" s="1">
        <v>7000230</v>
      </c>
      <c r="J364">
        <v>46001750</v>
      </c>
      <c r="K364" s="1">
        <v>2019</v>
      </c>
      <c r="L364" s="6">
        <v>338621.66512578202</v>
      </c>
    </row>
    <row r="365" spans="1:12">
      <c r="A365" s="1" t="s">
        <v>56</v>
      </c>
      <c r="B365" s="1" t="s">
        <v>23</v>
      </c>
      <c r="C365" s="1">
        <v>28</v>
      </c>
      <c r="D365" s="1">
        <v>6</v>
      </c>
      <c r="E365" s="1">
        <v>7.65</v>
      </c>
      <c r="F365" s="1">
        <v>523</v>
      </c>
      <c r="G365" s="1">
        <v>5</v>
      </c>
      <c r="H365" s="1">
        <v>8.36</v>
      </c>
      <c r="I365" s="1">
        <v>35315</v>
      </c>
      <c r="J365">
        <v>272700</v>
      </c>
      <c r="K365" s="1">
        <v>2019</v>
      </c>
      <c r="L365" s="6">
        <v>2063.5005195200001</v>
      </c>
    </row>
    <row r="366" spans="1:12">
      <c r="A366" s="1" t="s">
        <v>56</v>
      </c>
      <c r="B366" s="1" t="s">
        <v>23</v>
      </c>
      <c r="C366" s="1">
        <v>27.5</v>
      </c>
      <c r="D366" s="1">
        <v>4.8499999999999996</v>
      </c>
      <c r="E366" s="1">
        <v>7.85</v>
      </c>
      <c r="F366" s="1">
        <v>488.5</v>
      </c>
      <c r="G366" s="1">
        <v>10</v>
      </c>
      <c r="H366" s="1">
        <v>22</v>
      </c>
      <c r="I366" s="1">
        <v>70315</v>
      </c>
      <c r="J366">
        <v>462700</v>
      </c>
      <c r="K366" s="1">
        <v>2019</v>
      </c>
      <c r="L366" s="6">
        <v>3458.6237826176498</v>
      </c>
    </row>
    <row r="367" spans="1:12">
      <c r="A367" s="1" t="s">
        <v>56</v>
      </c>
      <c r="B367" s="1" t="s">
        <v>23</v>
      </c>
      <c r="C367" s="1">
        <v>26</v>
      </c>
      <c r="D367" s="1">
        <v>3.7</v>
      </c>
      <c r="E367" s="1">
        <v>7.25</v>
      </c>
      <c r="F367" s="1">
        <v>934</v>
      </c>
      <c r="G367" s="1">
        <v>18</v>
      </c>
      <c r="H367" s="1">
        <v>16.149999999999999</v>
      </c>
      <c r="I367" s="1">
        <v>89700</v>
      </c>
      <c r="J367">
        <v>846000</v>
      </c>
      <c r="K367" s="1">
        <v>2019</v>
      </c>
      <c r="L367" s="6">
        <v>6277.48489206471</v>
      </c>
    </row>
    <row r="368" spans="1:12">
      <c r="A368" s="1" t="s">
        <v>56</v>
      </c>
      <c r="B368" s="1" t="s">
        <v>23</v>
      </c>
      <c r="C368" s="1">
        <v>27</v>
      </c>
      <c r="D368" s="1">
        <v>6.25</v>
      </c>
      <c r="E368" s="1">
        <v>6.9</v>
      </c>
      <c r="F368" s="1">
        <v>370</v>
      </c>
      <c r="G368" s="1">
        <v>8</v>
      </c>
      <c r="H368" s="1">
        <v>1.0649999999999999</v>
      </c>
      <c r="I368" s="1">
        <v>48650</v>
      </c>
      <c r="J368">
        <v>477500</v>
      </c>
      <c r="K368" s="1">
        <v>2019</v>
      </c>
      <c r="L368" s="6">
        <v>3571.0642493888199</v>
      </c>
    </row>
    <row r="369" spans="1:12">
      <c r="A369" s="1" t="s">
        <v>56</v>
      </c>
      <c r="B369" s="1" t="s">
        <v>23</v>
      </c>
      <c r="C369" s="1">
        <v>27</v>
      </c>
      <c r="D369" s="1">
        <v>3.85</v>
      </c>
      <c r="E369" s="1">
        <v>7.6</v>
      </c>
      <c r="F369" s="1">
        <v>655.5</v>
      </c>
      <c r="G369" s="1">
        <v>30.3</v>
      </c>
      <c r="H369" s="1">
        <v>8.15</v>
      </c>
      <c r="I369" s="1">
        <v>47470</v>
      </c>
      <c r="J369">
        <v>272700</v>
      </c>
      <c r="K369" s="1">
        <v>2019</v>
      </c>
      <c r="L369" s="6">
        <v>2063.7910955705902</v>
      </c>
    </row>
    <row r="370" spans="1:12">
      <c r="A370" s="1" t="s">
        <v>56</v>
      </c>
      <c r="B370" s="1" t="s">
        <v>23</v>
      </c>
      <c r="C370" s="1">
        <v>27</v>
      </c>
      <c r="D370" s="1">
        <v>3.15</v>
      </c>
      <c r="E370" s="1">
        <v>7.9</v>
      </c>
      <c r="F370" s="1">
        <v>984.5</v>
      </c>
      <c r="G370" s="1">
        <v>84</v>
      </c>
      <c r="H370" s="1">
        <v>10.119999999999999</v>
      </c>
      <c r="I370" s="1">
        <v>62350</v>
      </c>
      <c r="J370">
        <v>477500</v>
      </c>
      <c r="K370" s="1">
        <v>2019</v>
      </c>
      <c r="L370" s="6">
        <v>3595.6890339870602</v>
      </c>
    </row>
    <row r="371" spans="1:12">
      <c r="A371" s="1" t="s">
        <v>56</v>
      </c>
      <c r="B371" s="1" t="s">
        <v>23</v>
      </c>
      <c r="C371" s="1">
        <v>26</v>
      </c>
      <c r="D371" s="1">
        <v>3.25</v>
      </c>
      <c r="E371" s="1">
        <v>7.15</v>
      </c>
      <c r="F371" s="1">
        <v>2638</v>
      </c>
      <c r="G371" s="1">
        <v>36.5</v>
      </c>
      <c r="H371" s="1">
        <v>16.5</v>
      </c>
      <c r="I371" s="1">
        <v>245315</v>
      </c>
      <c r="J371">
        <v>2704600</v>
      </c>
      <c r="K371" s="1">
        <v>2019</v>
      </c>
      <c r="L371" s="6">
        <v>19971.3873302059</v>
      </c>
    </row>
    <row r="372" spans="1:12">
      <c r="A372" s="1" t="s">
        <v>56</v>
      </c>
      <c r="B372" s="1" t="s">
        <v>23</v>
      </c>
      <c r="C372" s="1">
        <v>25</v>
      </c>
      <c r="D372" s="1">
        <v>4.05</v>
      </c>
      <c r="E372" s="1">
        <v>7.1</v>
      </c>
      <c r="F372" s="1">
        <v>1124.5</v>
      </c>
      <c r="G372" s="1">
        <v>25.5</v>
      </c>
      <c r="H372" s="1">
        <v>38</v>
      </c>
      <c r="I372" s="1">
        <v>85600</v>
      </c>
      <c r="J372">
        <v>464600</v>
      </c>
      <c r="K372" s="1">
        <v>2019</v>
      </c>
      <c r="L372" s="6">
        <v>3478.0377141764702</v>
      </c>
    </row>
    <row r="373" spans="1:12">
      <c r="A373" s="1" t="s">
        <v>56</v>
      </c>
      <c r="B373" s="1" t="s">
        <v>23</v>
      </c>
      <c r="C373" s="1">
        <v>28</v>
      </c>
      <c r="D373" s="1">
        <v>3.95</v>
      </c>
      <c r="E373" s="1">
        <v>7.55</v>
      </c>
      <c r="F373" s="1">
        <v>1637</v>
      </c>
      <c r="G373" s="1">
        <v>11.5</v>
      </c>
      <c r="H373" s="1">
        <v>3.5</v>
      </c>
      <c r="I373" s="1">
        <v>70240</v>
      </c>
      <c r="J373">
        <v>461750</v>
      </c>
      <c r="K373" s="1">
        <v>2019</v>
      </c>
      <c r="L373" s="6">
        <v>3451.0034804411798</v>
      </c>
    </row>
    <row r="374" spans="1:12">
      <c r="A374" s="1" t="s">
        <v>56</v>
      </c>
      <c r="B374" s="1" t="s">
        <v>23</v>
      </c>
      <c r="C374" s="1">
        <v>27</v>
      </c>
      <c r="D374" s="1">
        <v>5.55</v>
      </c>
      <c r="E374" s="1">
        <v>6.95</v>
      </c>
      <c r="F374" s="1">
        <v>1238</v>
      </c>
      <c r="G374" s="1">
        <v>9.5</v>
      </c>
      <c r="H374" s="1">
        <v>28.25</v>
      </c>
      <c r="I374" s="1">
        <v>55230</v>
      </c>
      <c r="J374">
        <v>462700</v>
      </c>
      <c r="K374" s="1">
        <v>2019</v>
      </c>
      <c r="L374" s="6">
        <v>3464.7123325882399</v>
      </c>
    </row>
    <row r="375" spans="1:12">
      <c r="A375" s="1" t="s">
        <v>56</v>
      </c>
      <c r="B375" s="1" t="s">
        <v>23</v>
      </c>
      <c r="C375" s="1">
        <v>27</v>
      </c>
      <c r="D375" s="1">
        <v>3.6</v>
      </c>
      <c r="E375" s="1">
        <v>7.5</v>
      </c>
      <c r="F375" s="1">
        <v>842.5</v>
      </c>
      <c r="G375" s="1">
        <v>20</v>
      </c>
      <c r="H375" s="1">
        <v>9.15</v>
      </c>
      <c r="I375" s="1">
        <v>47190</v>
      </c>
      <c r="J375">
        <v>271750</v>
      </c>
      <c r="K375" s="1">
        <v>2019</v>
      </c>
      <c r="L375" s="6">
        <v>2051.0456472117598</v>
      </c>
    </row>
    <row r="376" spans="1:12">
      <c r="A376" s="1" t="s">
        <v>56</v>
      </c>
      <c r="B376" s="1" t="s">
        <v>23</v>
      </c>
      <c r="C376" s="1">
        <v>27</v>
      </c>
      <c r="D376" s="1">
        <v>3.65</v>
      </c>
      <c r="E376" s="1">
        <v>7.45</v>
      </c>
      <c r="F376" s="1">
        <v>1277.5</v>
      </c>
      <c r="G376" s="1">
        <v>9.9</v>
      </c>
      <c r="H376" s="1">
        <v>5.3</v>
      </c>
      <c r="I376" s="1">
        <v>56400</v>
      </c>
      <c r="J376">
        <v>468000</v>
      </c>
      <c r="K376" s="1">
        <v>2019</v>
      </c>
      <c r="L376" s="6">
        <v>3492.5900588823501</v>
      </c>
    </row>
    <row r="377" spans="1:12">
      <c r="A377" s="1" t="s">
        <v>56</v>
      </c>
      <c r="B377" s="1" t="s">
        <v>23</v>
      </c>
      <c r="C377" s="1">
        <v>24.5</v>
      </c>
      <c r="D377" s="1">
        <v>5.9</v>
      </c>
      <c r="E377" s="1">
        <v>6.95</v>
      </c>
      <c r="F377" s="1">
        <v>1231.5</v>
      </c>
      <c r="G377" s="1">
        <v>5</v>
      </c>
      <c r="H377" s="1">
        <v>2.27</v>
      </c>
      <c r="I377" s="1">
        <v>1050</v>
      </c>
      <c r="J377">
        <v>7300</v>
      </c>
      <c r="K377" s="1">
        <v>2019</v>
      </c>
      <c r="L377" s="6">
        <v>111.259478228235</v>
      </c>
    </row>
    <row r="378" spans="1:12">
      <c r="A378" s="1" t="s">
        <v>56</v>
      </c>
      <c r="B378" s="1" t="s">
        <v>23</v>
      </c>
      <c r="C378" s="1">
        <v>30</v>
      </c>
      <c r="D378" s="1">
        <v>5.15</v>
      </c>
      <c r="E378" s="1">
        <v>6.95</v>
      </c>
      <c r="F378" s="1">
        <v>667</v>
      </c>
      <c r="G378" s="1">
        <v>10</v>
      </c>
      <c r="H378" s="1">
        <v>5.24</v>
      </c>
      <c r="I378" s="1">
        <v>42315</v>
      </c>
      <c r="J378">
        <v>461750</v>
      </c>
      <c r="K378" s="1">
        <v>2019</v>
      </c>
      <c r="L378" s="6">
        <v>3451.4535862682401</v>
      </c>
    </row>
    <row r="379" spans="1:12">
      <c r="A379" s="1" t="s">
        <v>56</v>
      </c>
      <c r="B379" s="1" t="s">
        <v>23</v>
      </c>
      <c r="C379" s="1">
        <v>30</v>
      </c>
      <c r="D379" s="1">
        <v>3.7</v>
      </c>
      <c r="E379" s="1">
        <v>7.65</v>
      </c>
      <c r="F379" s="1">
        <v>974</v>
      </c>
      <c r="G379" s="1">
        <v>19.5</v>
      </c>
      <c r="H379" s="1">
        <v>2.78</v>
      </c>
      <c r="I379" s="1">
        <v>750290</v>
      </c>
      <c r="J379">
        <v>804600</v>
      </c>
      <c r="K379" s="1">
        <v>2019</v>
      </c>
      <c r="L379" s="6">
        <v>5973.7409444599998</v>
      </c>
    </row>
    <row r="380" spans="1:12">
      <c r="A380" s="1" t="s">
        <v>56</v>
      </c>
      <c r="B380" s="1" t="s">
        <v>23</v>
      </c>
      <c r="C380" s="1">
        <v>30</v>
      </c>
      <c r="D380" s="1">
        <v>3.25</v>
      </c>
      <c r="E380" s="1">
        <v>7.3</v>
      </c>
      <c r="F380" s="1">
        <v>937</v>
      </c>
      <c r="G380" s="1">
        <v>20.5</v>
      </c>
      <c r="H380" s="1">
        <v>2</v>
      </c>
      <c r="I380" s="1">
        <v>110470</v>
      </c>
      <c r="J380">
        <v>802700</v>
      </c>
      <c r="K380" s="1">
        <v>2019</v>
      </c>
      <c r="L380" s="6">
        <v>5956.6572987941199</v>
      </c>
    </row>
    <row r="381" spans="1:12">
      <c r="A381" s="1" t="s">
        <v>56</v>
      </c>
      <c r="B381" s="1" t="s">
        <v>23</v>
      </c>
      <c r="C381" s="1">
        <v>26</v>
      </c>
      <c r="D381" s="1">
        <v>4.3</v>
      </c>
      <c r="E381" s="1">
        <v>6.8</v>
      </c>
      <c r="F381" s="1">
        <v>727</v>
      </c>
      <c r="G381" s="1">
        <v>21</v>
      </c>
      <c r="H381" s="1">
        <v>3.52</v>
      </c>
      <c r="I381" s="1">
        <v>35350</v>
      </c>
      <c r="J381">
        <v>272700</v>
      </c>
      <c r="K381" s="1">
        <v>2019</v>
      </c>
      <c r="L381" s="6">
        <v>2060.3256546399998</v>
      </c>
    </row>
    <row r="382" spans="1:12">
      <c r="A382" s="1" t="s">
        <v>56</v>
      </c>
      <c r="B382" s="1" t="s">
        <v>23</v>
      </c>
      <c r="C382" s="1">
        <v>29.15</v>
      </c>
      <c r="D382" s="1">
        <v>5.2</v>
      </c>
      <c r="E382" s="1">
        <v>6.85</v>
      </c>
      <c r="F382" s="1">
        <v>526</v>
      </c>
      <c r="G382" s="1">
        <v>6.5</v>
      </c>
      <c r="H382" s="1">
        <v>2.33</v>
      </c>
      <c r="I382" s="1">
        <v>110470</v>
      </c>
      <c r="J382">
        <v>804600</v>
      </c>
      <c r="K382" s="1">
        <v>2019</v>
      </c>
      <c r="L382" s="6">
        <v>5972.3396020894097</v>
      </c>
    </row>
    <row r="383" spans="1:12">
      <c r="A383" s="1" t="s">
        <v>56</v>
      </c>
      <c r="B383" s="1" t="s">
        <v>23</v>
      </c>
      <c r="C383" s="1">
        <v>26</v>
      </c>
      <c r="D383" s="1">
        <v>3.25</v>
      </c>
      <c r="E383" s="1">
        <v>7.25</v>
      </c>
      <c r="F383" s="1">
        <v>1147.5</v>
      </c>
      <c r="G383" s="1">
        <v>74.5</v>
      </c>
      <c r="H383" s="1">
        <v>10.35</v>
      </c>
      <c r="I383" s="1">
        <v>8502150</v>
      </c>
      <c r="J383">
        <v>46017500</v>
      </c>
      <c r="K383" s="1">
        <v>2019</v>
      </c>
      <c r="L383" s="6">
        <v>338765.50532746501</v>
      </c>
    </row>
    <row r="384" spans="1:12">
      <c r="A384" s="1" t="s">
        <v>56</v>
      </c>
      <c r="B384" s="1" t="s">
        <v>23</v>
      </c>
      <c r="C384" s="1">
        <v>26.5</v>
      </c>
      <c r="D384" s="1">
        <v>3.4</v>
      </c>
      <c r="E384" s="1">
        <v>7.2</v>
      </c>
      <c r="F384" s="1">
        <v>1158</v>
      </c>
      <c r="G384" s="1">
        <v>12</v>
      </c>
      <c r="H384" s="1">
        <v>3.35</v>
      </c>
      <c r="I384" s="1">
        <v>47700</v>
      </c>
      <c r="J384">
        <v>2704600</v>
      </c>
      <c r="K384" s="1">
        <v>2019</v>
      </c>
      <c r="L384" s="6">
        <v>19952.313860935301</v>
      </c>
    </row>
    <row r="385" spans="1:12">
      <c r="A385" s="1" t="s">
        <v>56</v>
      </c>
      <c r="B385" s="1" t="s">
        <v>23</v>
      </c>
      <c r="C385" s="1">
        <v>27</v>
      </c>
      <c r="D385" s="1">
        <v>6</v>
      </c>
      <c r="E385" s="1">
        <v>7.75</v>
      </c>
      <c r="F385" s="1">
        <v>906</v>
      </c>
      <c r="G385" s="1">
        <v>9</v>
      </c>
      <c r="H385" s="1">
        <v>9.86</v>
      </c>
      <c r="I385" s="1">
        <v>14550</v>
      </c>
      <c r="J385">
        <v>464600</v>
      </c>
      <c r="K385" s="1">
        <v>2019</v>
      </c>
      <c r="L385" s="6">
        <v>3480.0187345788199</v>
      </c>
    </row>
    <row r="386" spans="1:12">
      <c r="A386" s="1" t="s">
        <v>56</v>
      </c>
      <c r="B386" s="1" t="s">
        <v>23</v>
      </c>
      <c r="C386" s="1">
        <v>28.05</v>
      </c>
      <c r="D386" s="1">
        <v>4.6500000000000004</v>
      </c>
      <c r="E386" s="1">
        <v>7.2</v>
      </c>
      <c r="F386" s="1">
        <v>787</v>
      </c>
      <c r="G386" s="1">
        <v>21</v>
      </c>
      <c r="H386" s="1">
        <v>6.95</v>
      </c>
      <c r="I386" s="1">
        <v>232350</v>
      </c>
      <c r="J386">
        <v>1767500</v>
      </c>
      <c r="K386" s="1">
        <v>2019</v>
      </c>
      <c r="L386" s="6">
        <v>13065.425933135301</v>
      </c>
    </row>
    <row r="387" spans="1:12">
      <c r="A387" s="1" t="s">
        <v>56</v>
      </c>
      <c r="B387" s="1" t="s">
        <v>23</v>
      </c>
      <c r="C387" s="1">
        <v>28.4</v>
      </c>
      <c r="D387" s="1">
        <v>5.35</v>
      </c>
      <c r="E387" s="1">
        <v>7.4</v>
      </c>
      <c r="F387" s="1">
        <v>524</v>
      </c>
      <c r="G387" s="1">
        <v>15</v>
      </c>
      <c r="H387" s="1">
        <v>4.7</v>
      </c>
      <c r="I387" s="1">
        <v>85315</v>
      </c>
      <c r="J387">
        <v>462700</v>
      </c>
      <c r="K387" s="1">
        <v>2019</v>
      </c>
      <c r="L387" s="6">
        <v>3462.2600657529401</v>
      </c>
    </row>
    <row r="388" spans="1:12">
      <c r="A388" s="1" t="s">
        <v>56</v>
      </c>
      <c r="B388" s="1" t="s">
        <v>23</v>
      </c>
      <c r="C388" s="1">
        <v>25.5</v>
      </c>
      <c r="D388" s="1">
        <v>5.4</v>
      </c>
      <c r="E388" s="1">
        <v>7</v>
      </c>
      <c r="F388" s="1">
        <v>858.5</v>
      </c>
      <c r="G388" s="1">
        <v>5</v>
      </c>
      <c r="H388" s="1">
        <v>2.1</v>
      </c>
      <c r="I388" s="1">
        <v>23850</v>
      </c>
      <c r="J388">
        <v>278000</v>
      </c>
      <c r="K388" s="1">
        <v>2019</v>
      </c>
      <c r="L388" s="6">
        <v>2098.9288808176502</v>
      </c>
    </row>
    <row r="389" spans="1:12">
      <c r="A389" s="1" t="s">
        <v>56</v>
      </c>
      <c r="B389" s="1" t="s">
        <v>23</v>
      </c>
      <c r="C389" s="1">
        <v>26.5</v>
      </c>
      <c r="D389" s="1">
        <v>4.1500000000000004</v>
      </c>
      <c r="E389" s="1">
        <v>7.05</v>
      </c>
      <c r="F389" s="1">
        <v>1056.5</v>
      </c>
      <c r="G389" s="1">
        <v>8</v>
      </c>
      <c r="H389" s="1">
        <v>6.45</v>
      </c>
      <c r="I389" s="1">
        <v>53000</v>
      </c>
      <c r="J389">
        <v>316000</v>
      </c>
      <c r="K389" s="1">
        <v>2019</v>
      </c>
      <c r="L389" s="6">
        <v>2374.0501750470598</v>
      </c>
    </row>
    <row r="390" spans="1:12">
      <c r="A390" s="1" t="s">
        <v>56</v>
      </c>
      <c r="B390" s="1" t="s">
        <v>23</v>
      </c>
      <c r="C390" s="1">
        <v>25.5</v>
      </c>
      <c r="D390" s="1">
        <v>6.4</v>
      </c>
      <c r="E390" s="1">
        <v>7.05</v>
      </c>
      <c r="F390" s="1">
        <v>357</v>
      </c>
      <c r="G390" s="1">
        <v>8.5</v>
      </c>
      <c r="H390" s="1">
        <v>2.09</v>
      </c>
      <c r="I390" s="1">
        <v>85315</v>
      </c>
      <c r="J390">
        <v>802700</v>
      </c>
      <c r="K390" s="1">
        <v>2019</v>
      </c>
      <c r="L390" s="6">
        <v>5965.9670235270596</v>
      </c>
    </row>
    <row r="391" spans="1:12">
      <c r="A391" s="1" t="s">
        <v>56</v>
      </c>
      <c r="B391" s="1" t="s">
        <v>23</v>
      </c>
      <c r="C391" s="1">
        <v>26.5</v>
      </c>
      <c r="D391" s="1">
        <v>4.4000000000000004</v>
      </c>
      <c r="E391" s="1">
        <v>6.95</v>
      </c>
      <c r="F391" s="1">
        <v>1034</v>
      </c>
      <c r="G391" s="1">
        <v>9.5</v>
      </c>
      <c r="H391" s="1">
        <v>15.305</v>
      </c>
      <c r="I391" s="1">
        <v>86300</v>
      </c>
      <c r="J391">
        <v>817500</v>
      </c>
      <c r="K391" s="1">
        <v>2019</v>
      </c>
      <c r="L391" s="6">
        <v>6067.5055320982401</v>
      </c>
    </row>
    <row r="392" spans="1:12">
      <c r="A392" s="1" t="s">
        <v>56</v>
      </c>
      <c r="B392" s="1" t="s">
        <v>23</v>
      </c>
      <c r="C392" s="1">
        <v>26</v>
      </c>
      <c r="D392" s="1">
        <v>3.7</v>
      </c>
      <c r="E392" s="1">
        <v>6.9</v>
      </c>
      <c r="F392" s="1">
        <v>1222.5</v>
      </c>
      <c r="G392" s="1">
        <v>9.48</v>
      </c>
      <c r="H392" s="1">
        <v>17.425000000000001</v>
      </c>
      <c r="I392" s="1">
        <v>110470</v>
      </c>
      <c r="J392">
        <v>802700</v>
      </c>
      <c r="K392" s="1">
        <v>2019</v>
      </c>
      <c r="L392" s="6">
        <v>5955.3938340888199</v>
      </c>
    </row>
    <row r="393" spans="1:12">
      <c r="A393" s="1" t="s">
        <v>56</v>
      </c>
      <c r="B393" s="1" t="s">
        <v>23</v>
      </c>
      <c r="C393" s="1">
        <v>27</v>
      </c>
      <c r="D393" s="1">
        <v>6.1</v>
      </c>
      <c r="E393" s="1">
        <v>7.2</v>
      </c>
      <c r="F393" s="1">
        <v>385</v>
      </c>
      <c r="G393" s="1">
        <v>6</v>
      </c>
      <c r="H393" s="1">
        <v>2.29</v>
      </c>
      <c r="I393" s="1">
        <v>31705</v>
      </c>
      <c r="J393">
        <v>271750</v>
      </c>
      <c r="K393" s="1">
        <v>2019</v>
      </c>
      <c r="L393" s="6">
        <v>2055.6365990152899</v>
      </c>
    </row>
    <row r="394" spans="1:12">
      <c r="A394" s="1" t="s">
        <v>56</v>
      </c>
      <c r="B394" s="1" t="s">
        <v>23</v>
      </c>
      <c r="C394" s="1">
        <v>27</v>
      </c>
      <c r="D394" s="1">
        <v>5.3</v>
      </c>
      <c r="E394" s="1">
        <v>7.3</v>
      </c>
      <c r="F394" s="1">
        <v>405</v>
      </c>
      <c r="G394" s="1">
        <v>2.5</v>
      </c>
      <c r="H394" s="1">
        <v>0.15</v>
      </c>
      <c r="I394" s="1">
        <v>390</v>
      </c>
      <c r="J394">
        <v>3400</v>
      </c>
      <c r="K394" s="1">
        <v>2019</v>
      </c>
      <c r="L394" s="6">
        <v>74.328420094117604</v>
      </c>
    </row>
    <row r="395" spans="1:12">
      <c r="A395" s="1" t="s">
        <v>56</v>
      </c>
      <c r="B395" s="1" t="s">
        <v>23</v>
      </c>
      <c r="C395" s="1">
        <v>26</v>
      </c>
      <c r="D395" s="1">
        <v>3.15</v>
      </c>
      <c r="E395" s="1">
        <v>8.35</v>
      </c>
      <c r="F395" s="1">
        <v>4940</v>
      </c>
      <c r="G395" s="1">
        <v>19</v>
      </c>
      <c r="H395" s="1">
        <v>0.75</v>
      </c>
      <c r="I395" s="1">
        <v>470</v>
      </c>
      <c r="J395">
        <v>4800</v>
      </c>
      <c r="K395" s="1">
        <v>2019</v>
      </c>
      <c r="L395" s="6">
        <v>104.496894911765</v>
      </c>
    </row>
    <row r="396" spans="1:12">
      <c r="A396" s="1" t="s">
        <v>56</v>
      </c>
      <c r="B396" s="1" t="s">
        <v>23</v>
      </c>
      <c r="C396" s="1">
        <v>25</v>
      </c>
      <c r="D396" s="1">
        <v>5</v>
      </c>
      <c r="E396" s="1">
        <v>8.1</v>
      </c>
      <c r="F396" s="1">
        <v>440</v>
      </c>
      <c r="G396" s="1">
        <v>3</v>
      </c>
      <c r="H396" s="1">
        <v>0.2</v>
      </c>
      <c r="I396" s="1">
        <v>465</v>
      </c>
      <c r="J396">
        <v>3400</v>
      </c>
      <c r="K396" s="1">
        <v>2019</v>
      </c>
      <c r="L396" s="6">
        <v>74.611941164705897</v>
      </c>
    </row>
    <row r="397" spans="1:12">
      <c r="A397" s="1" t="s">
        <v>56</v>
      </c>
      <c r="B397" s="1" t="s">
        <v>23</v>
      </c>
      <c r="C397" s="1">
        <v>26</v>
      </c>
      <c r="D397" s="1">
        <v>2.7</v>
      </c>
      <c r="E397" s="1">
        <v>7.45</v>
      </c>
      <c r="F397" s="1">
        <v>960</v>
      </c>
      <c r="G397" s="1">
        <v>5.5</v>
      </c>
      <c r="H397" s="1">
        <v>0.5</v>
      </c>
      <c r="I397" s="1">
        <v>2110</v>
      </c>
      <c r="J397">
        <v>22100</v>
      </c>
      <c r="K397" s="1">
        <v>2019</v>
      </c>
      <c r="L397" s="6">
        <v>201.172527382353</v>
      </c>
    </row>
    <row r="398" spans="1:12">
      <c r="A398" s="1" t="s">
        <v>56</v>
      </c>
      <c r="B398" s="1" t="s">
        <v>23</v>
      </c>
      <c r="C398" s="1">
        <v>26.5</v>
      </c>
      <c r="D398" s="1">
        <v>5.6</v>
      </c>
      <c r="E398" s="1">
        <v>7.6</v>
      </c>
      <c r="F398" s="1">
        <v>620</v>
      </c>
      <c r="G398" s="1">
        <v>2.5</v>
      </c>
      <c r="H398" s="1">
        <v>0.2</v>
      </c>
      <c r="I398" s="1">
        <v>895</v>
      </c>
      <c r="J398">
        <v>7250</v>
      </c>
      <c r="K398" s="1">
        <v>2019</v>
      </c>
      <c r="L398" s="6">
        <v>106.100100370588</v>
      </c>
    </row>
    <row r="399" spans="1:12">
      <c r="A399" s="1" t="s">
        <v>56</v>
      </c>
      <c r="B399" s="1" t="s">
        <v>23</v>
      </c>
      <c r="C399" s="1">
        <v>26.5</v>
      </c>
      <c r="D399" s="1">
        <v>6.65</v>
      </c>
      <c r="E399" s="1">
        <v>9.1</v>
      </c>
      <c r="F399" s="1">
        <v>1130</v>
      </c>
      <c r="G399" s="1">
        <v>6</v>
      </c>
      <c r="H399" s="1">
        <v>0.35</v>
      </c>
      <c r="I399" s="1">
        <v>425</v>
      </c>
      <c r="J399">
        <v>3800</v>
      </c>
      <c r="K399" s="1">
        <v>2019</v>
      </c>
      <c r="L399" s="6">
        <v>94.175842052941206</v>
      </c>
    </row>
    <row r="400" spans="1:12">
      <c r="A400" s="1" t="s">
        <v>56</v>
      </c>
      <c r="B400" s="1" t="s">
        <v>23</v>
      </c>
      <c r="C400" s="1">
        <v>24</v>
      </c>
      <c r="D400" s="1">
        <v>5.0999999999999996</v>
      </c>
      <c r="E400" s="1">
        <v>7.9</v>
      </c>
      <c r="F400" s="1">
        <v>340</v>
      </c>
      <c r="G400" s="1">
        <v>2.5</v>
      </c>
      <c r="H400" s="1">
        <v>0.15</v>
      </c>
      <c r="I400" s="1">
        <v>216.5</v>
      </c>
      <c r="J400">
        <v>1650</v>
      </c>
      <c r="K400" s="1">
        <v>2019</v>
      </c>
      <c r="L400" s="6">
        <v>61.174287447058802</v>
      </c>
    </row>
    <row r="401" spans="1:12">
      <c r="A401" s="1" t="s">
        <v>56</v>
      </c>
      <c r="B401" s="1" t="s">
        <v>23</v>
      </c>
      <c r="C401" s="1">
        <v>25</v>
      </c>
      <c r="D401" s="1">
        <v>5.2</v>
      </c>
      <c r="E401" s="1">
        <v>7.95</v>
      </c>
      <c r="F401" s="1">
        <v>545</v>
      </c>
      <c r="G401" s="1">
        <v>2.5</v>
      </c>
      <c r="H401" s="1">
        <v>0.15</v>
      </c>
      <c r="I401" s="1">
        <v>280</v>
      </c>
      <c r="J401">
        <v>2400</v>
      </c>
      <c r="K401" s="1">
        <v>2019</v>
      </c>
      <c r="L401" s="6">
        <v>68.390925976470598</v>
      </c>
    </row>
    <row r="402" spans="1:12">
      <c r="A402" s="1" t="s">
        <v>56</v>
      </c>
      <c r="B402" s="1" t="s">
        <v>23</v>
      </c>
      <c r="C402" s="1">
        <v>24.5</v>
      </c>
      <c r="D402" s="1">
        <v>4.3499999999999996</v>
      </c>
      <c r="E402" s="1">
        <v>7.9</v>
      </c>
      <c r="F402" s="1">
        <v>460</v>
      </c>
      <c r="G402" s="1">
        <v>2.5</v>
      </c>
      <c r="H402" s="1">
        <v>0.15</v>
      </c>
      <c r="I402" s="1">
        <v>460</v>
      </c>
      <c r="J402">
        <v>3100</v>
      </c>
      <c r="K402" s="1">
        <v>2019</v>
      </c>
      <c r="L402" s="6">
        <v>68.018902447058807</v>
      </c>
    </row>
    <row r="403" spans="1:12">
      <c r="A403" s="1" t="s">
        <v>56</v>
      </c>
      <c r="B403" s="1" t="s">
        <v>23</v>
      </c>
      <c r="C403" s="1">
        <v>25</v>
      </c>
      <c r="D403" s="1">
        <v>5.0999999999999996</v>
      </c>
      <c r="E403" s="1">
        <v>8</v>
      </c>
      <c r="F403" s="1">
        <v>585</v>
      </c>
      <c r="G403" s="1">
        <v>2.5</v>
      </c>
      <c r="H403" s="1">
        <v>0.25</v>
      </c>
      <c r="I403" s="1">
        <v>295</v>
      </c>
      <c r="J403">
        <v>3200</v>
      </c>
      <c r="K403" s="1">
        <v>2019</v>
      </c>
      <c r="L403" s="6">
        <v>73.994137705882295</v>
      </c>
    </row>
    <row r="404" spans="1:12">
      <c r="A404" s="1" t="s">
        <v>56</v>
      </c>
      <c r="B404" s="1" t="s">
        <v>23</v>
      </c>
      <c r="C404" s="1">
        <v>26</v>
      </c>
      <c r="D404" s="1">
        <v>4.8499999999999996</v>
      </c>
      <c r="E404" s="1">
        <v>8</v>
      </c>
      <c r="F404" s="1">
        <v>360</v>
      </c>
      <c r="G404" s="1">
        <v>2.5</v>
      </c>
      <c r="H404" s="1">
        <v>0.1</v>
      </c>
      <c r="I404" s="1">
        <v>215</v>
      </c>
      <c r="J404">
        <v>2200</v>
      </c>
      <c r="K404" s="1">
        <v>2019</v>
      </c>
      <c r="L404" s="6">
        <v>64.049155405882402</v>
      </c>
    </row>
    <row r="405" spans="1:12">
      <c r="A405" s="1" t="s">
        <v>56</v>
      </c>
      <c r="B405" s="1" t="s">
        <v>23</v>
      </c>
      <c r="C405" s="1">
        <v>25.5</v>
      </c>
      <c r="D405" s="1">
        <v>5.65</v>
      </c>
      <c r="E405" s="1">
        <v>8.15</v>
      </c>
      <c r="F405" s="1">
        <v>590</v>
      </c>
      <c r="G405" s="1">
        <v>2.5</v>
      </c>
      <c r="H405" s="1">
        <v>0.2</v>
      </c>
      <c r="I405" s="1">
        <v>295</v>
      </c>
      <c r="J405">
        <v>2600</v>
      </c>
      <c r="K405" s="1">
        <v>2019</v>
      </c>
      <c r="L405" s="6">
        <v>73.143914194117599</v>
      </c>
    </row>
    <row r="406" spans="1:12">
      <c r="A406" s="1" t="s">
        <v>56</v>
      </c>
      <c r="B406" s="1" t="s">
        <v>23</v>
      </c>
      <c r="C406" s="1">
        <v>26</v>
      </c>
      <c r="D406" s="1">
        <v>6.25</v>
      </c>
      <c r="E406" s="1">
        <v>8</v>
      </c>
      <c r="F406" s="1">
        <v>405</v>
      </c>
      <c r="G406" s="1">
        <v>2.5</v>
      </c>
      <c r="H406" s="1">
        <v>0.25</v>
      </c>
      <c r="I406" s="1">
        <v>315</v>
      </c>
      <c r="J406">
        <v>3200</v>
      </c>
      <c r="K406" s="1">
        <v>2019</v>
      </c>
      <c r="L406" s="6">
        <v>79.882422705882306</v>
      </c>
    </row>
    <row r="407" spans="1:12">
      <c r="A407" s="1" t="s">
        <v>56</v>
      </c>
      <c r="B407" s="1" t="s">
        <v>23</v>
      </c>
      <c r="C407" s="1">
        <v>26.5</v>
      </c>
      <c r="D407" s="1">
        <v>5.8</v>
      </c>
      <c r="E407" s="1">
        <v>7.8</v>
      </c>
      <c r="F407" s="1">
        <v>465</v>
      </c>
      <c r="G407" s="1">
        <v>2.5</v>
      </c>
      <c r="H407" s="1">
        <v>0.2</v>
      </c>
      <c r="I407" s="1">
        <v>220</v>
      </c>
      <c r="J407">
        <v>2900</v>
      </c>
      <c r="K407" s="1">
        <v>2019</v>
      </c>
      <c r="L407" s="6">
        <v>74.908669488235304</v>
      </c>
    </row>
    <row r="408" spans="1:12">
      <c r="A408" s="1" t="s">
        <v>56</v>
      </c>
      <c r="B408" s="1" t="s">
        <v>23</v>
      </c>
      <c r="C408" s="1">
        <v>26.5</v>
      </c>
      <c r="D408" s="1">
        <v>4.5999999999999996</v>
      </c>
      <c r="E408" s="1">
        <v>7.75</v>
      </c>
      <c r="F408" s="1">
        <v>260</v>
      </c>
      <c r="G408" s="1">
        <v>2.1</v>
      </c>
      <c r="H408" s="1">
        <v>0.1</v>
      </c>
      <c r="I408" s="1">
        <v>225</v>
      </c>
      <c r="J408">
        <v>1310</v>
      </c>
      <c r="K408" s="1">
        <v>2019</v>
      </c>
      <c r="L408" s="6">
        <v>54.830336358823502</v>
      </c>
    </row>
    <row r="409" spans="1:12">
      <c r="A409" s="1" t="s">
        <v>56</v>
      </c>
      <c r="B409" s="1" t="s">
        <v>23</v>
      </c>
      <c r="C409" s="1">
        <v>26.5</v>
      </c>
      <c r="D409" s="1">
        <v>5.95</v>
      </c>
      <c r="E409" s="1">
        <v>7.85</v>
      </c>
      <c r="F409" s="1">
        <v>405</v>
      </c>
      <c r="G409" s="1">
        <v>2.5</v>
      </c>
      <c r="H409" s="1">
        <v>0.15</v>
      </c>
      <c r="I409" s="1">
        <v>195</v>
      </c>
      <c r="J409">
        <v>2250</v>
      </c>
      <c r="K409" s="1">
        <v>2019</v>
      </c>
      <c r="L409" s="6">
        <v>70.812423917647095</v>
      </c>
    </row>
    <row r="410" spans="1:12">
      <c r="A410" s="1" t="s">
        <v>56</v>
      </c>
      <c r="B410" s="1" t="s">
        <v>23</v>
      </c>
      <c r="C410" s="1">
        <v>26</v>
      </c>
      <c r="D410" s="1">
        <v>5.25</v>
      </c>
      <c r="E410" s="1">
        <v>7.7</v>
      </c>
      <c r="F410" s="1">
        <v>310</v>
      </c>
      <c r="G410" s="1">
        <v>2.5</v>
      </c>
      <c r="H410" s="1">
        <v>0.15</v>
      </c>
      <c r="I410" s="1">
        <v>145</v>
      </c>
      <c r="J410">
        <v>1310</v>
      </c>
      <c r="K410" s="1">
        <v>2019</v>
      </c>
      <c r="L410" s="6">
        <v>59.000428329411797</v>
      </c>
    </row>
    <row r="411" spans="1:12">
      <c r="A411" s="1" t="s">
        <v>56</v>
      </c>
      <c r="B411" s="1" t="s">
        <v>23</v>
      </c>
      <c r="C411" s="1">
        <v>25.5</v>
      </c>
      <c r="D411" s="1">
        <v>4.45</v>
      </c>
      <c r="E411" s="1">
        <v>7.9</v>
      </c>
      <c r="F411" s="1">
        <v>875</v>
      </c>
      <c r="G411" s="1">
        <v>3</v>
      </c>
      <c r="H411" s="1">
        <v>0.45</v>
      </c>
      <c r="I411" s="1">
        <v>475</v>
      </c>
      <c r="J411">
        <v>3750</v>
      </c>
      <c r="K411" s="1">
        <v>2019</v>
      </c>
      <c r="L411" s="6">
        <v>75.691147547058804</v>
      </c>
    </row>
    <row r="412" spans="1:12">
      <c r="A412" s="1" t="s">
        <v>56</v>
      </c>
      <c r="B412" s="1" t="s">
        <v>23</v>
      </c>
      <c r="C412" s="1">
        <v>25.5</v>
      </c>
      <c r="D412" s="1">
        <v>5.15</v>
      </c>
      <c r="E412" s="1">
        <v>7.65</v>
      </c>
      <c r="F412" s="1">
        <v>250</v>
      </c>
      <c r="G412" s="1">
        <v>2.5</v>
      </c>
      <c r="H412" s="1">
        <v>0.15</v>
      </c>
      <c r="I412" s="1">
        <v>152</v>
      </c>
      <c r="J412">
        <v>1310</v>
      </c>
      <c r="K412" s="1">
        <v>2019</v>
      </c>
      <c r="L412" s="6">
        <v>58.015304800000003</v>
      </c>
    </row>
    <row r="413" spans="1:12">
      <c r="A413" s="1" t="s">
        <v>56</v>
      </c>
      <c r="B413" s="1" t="s">
        <v>23</v>
      </c>
      <c r="C413" s="1">
        <v>25.5</v>
      </c>
      <c r="D413" s="1">
        <v>4.8</v>
      </c>
      <c r="E413" s="1">
        <v>7.2</v>
      </c>
      <c r="F413" s="1">
        <v>230</v>
      </c>
      <c r="G413" s="1">
        <v>2</v>
      </c>
      <c r="H413" s="1">
        <v>0.15</v>
      </c>
      <c r="I413" s="1">
        <v>241</v>
      </c>
      <c r="J413">
        <v>1570</v>
      </c>
      <c r="K413" s="1">
        <v>2019</v>
      </c>
      <c r="L413" s="6">
        <v>56.6076525352941</v>
      </c>
    </row>
    <row r="414" spans="1:12">
      <c r="A414" s="1" t="s">
        <v>56</v>
      </c>
      <c r="B414" s="1" t="s">
        <v>23</v>
      </c>
      <c r="C414" s="1">
        <v>25.5</v>
      </c>
      <c r="D414" s="1">
        <v>5.65</v>
      </c>
      <c r="E414" s="1">
        <v>7.5</v>
      </c>
      <c r="F414" s="1">
        <v>235</v>
      </c>
      <c r="G414" s="1">
        <v>2</v>
      </c>
      <c r="H414" s="1">
        <v>0.15</v>
      </c>
      <c r="I414" s="1">
        <v>265</v>
      </c>
      <c r="J414">
        <v>1750</v>
      </c>
      <c r="K414" s="1">
        <v>2019</v>
      </c>
      <c r="L414" s="6">
        <v>63.573283711764702</v>
      </c>
    </row>
    <row r="415" spans="1:12">
      <c r="A415" s="1" t="s">
        <v>56</v>
      </c>
      <c r="B415" s="1" t="s">
        <v>23</v>
      </c>
      <c r="C415" s="1">
        <v>28.5</v>
      </c>
      <c r="D415" s="1">
        <v>3.9</v>
      </c>
      <c r="E415" s="1">
        <v>8.6</v>
      </c>
      <c r="F415" s="1">
        <v>1776.5</v>
      </c>
      <c r="G415" s="1">
        <v>11.5</v>
      </c>
      <c r="H415" s="1">
        <v>7.0000000000000007E-2</v>
      </c>
      <c r="I415" s="1">
        <v>1245</v>
      </c>
      <c r="J415">
        <v>3900</v>
      </c>
      <c r="K415" s="1">
        <v>2019</v>
      </c>
      <c r="L415" s="6">
        <v>83.554970798823504</v>
      </c>
    </row>
    <row r="416" spans="1:12">
      <c r="A416" s="1" t="s">
        <v>56</v>
      </c>
      <c r="B416" s="1" t="s">
        <v>23</v>
      </c>
      <c r="C416" s="1">
        <v>27.5</v>
      </c>
      <c r="D416" s="1">
        <v>5.55</v>
      </c>
      <c r="E416" s="1">
        <v>7.7</v>
      </c>
      <c r="F416" s="1">
        <v>576.5</v>
      </c>
      <c r="G416" s="1">
        <v>9.25</v>
      </c>
      <c r="H416" s="1">
        <v>19.3</v>
      </c>
      <c r="I416" s="1">
        <v>1350</v>
      </c>
      <c r="J416">
        <v>2400</v>
      </c>
      <c r="K416" s="1">
        <v>2019</v>
      </c>
      <c r="L416" s="6">
        <v>74.536788379411803</v>
      </c>
    </row>
    <row r="417" spans="1:12">
      <c r="A417" s="1" t="s">
        <v>56</v>
      </c>
      <c r="B417" s="1" t="s">
        <v>23</v>
      </c>
      <c r="C417" s="1">
        <v>25.5</v>
      </c>
      <c r="D417" s="1">
        <v>7</v>
      </c>
      <c r="E417" s="1">
        <v>9.1</v>
      </c>
      <c r="F417" s="1">
        <v>4060.5</v>
      </c>
      <c r="G417" s="1">
        <v>11.65</v>
      </c>
      <c r="H417" s="1">
        <v>29.65</v>
      </c>
      <c r="I417" s="1">
        <v>1040</v>
      </c>
      <c r="J417">
        <v>2400</v>
      </c>
      <c r="K417" s="1">
        <v>2019</v>
      </c>
      <c r="L417" s="6">
        <v>104.810357302941</v>
      </c>
    </row>
    <row r="418" spans="1:12">
      <c r="A418" s="1" t="s">
        <v>56</v>
      </c>
      <c r="B418" s="1" t="s">
        <v>23</v>
      </c>
      <c r="C418" s="1">
        <v>24.5</v>
      </c>
      <c r="D418" s="1">
        <v>5.05</v>
      </c>
      <c r="E418" s="1">
        <v>7.75</v>
      </c>
      <c r="F418" s="1">
        <v>1300</v>
      </c>
      <c r="G418" s="1">
        <v>17.600000000000001</v>
      </c>
      <c r="H418" s="1">
        <v>1.665</v>
      </c>
      <c r="I418" s="1">
        <v>515</v>
      </c>
      <c r="J418">
        <v>1324.5</v>
      </c>
      <c r="K418" s="1">
        <v>2019</v>
      </c>
      <c r="L418" s="6">
        <v>70.387932188823498</v>
      </c>
    </row>
    <row r="419" spans="1:12">
      <c r="A419" s="1" t="s">
        <v>56</v>
      </c>
      <c r="B419" s="1" t="s">
        <v>23</v>
      </c>
      <c r="C419" s="1">
        <v>24.5</v>
      </c>
      <c r="D419" s="1">
        <v>7.2</v>
      </c>
      <c r="E419" s="1">
        <v>7.85</v>
      </c>
      <c r="F419" s="1">
        <v>870</v>
      </c>
      <c r="G419" s="1">
        <v>3.5</v>
      </c>
      <c r="H419" s="1">
        <v>0.65500000000000003</v>
      </c>
      <c r="I419" s="1">
        <v>475</v>
      </c>
      <c r="J419">
        <v>1037.5</v>
      </c>
      <c r="K419" s="1">
        <v>2019</v>
      </c>
      <c r="L419" s="6">
        <v>72.050980327647096</v>
      </c>
    </row>
    <row r="420" spans="1:12">
      <c r="A420" s="1" t="s">
        <v>56</v>
      </c>
      <c r="B420" s="1" t="s">
        <v>23</v>
      </c>
      <c r="C420" s="1">
        <v>24.5</v>
      </c>
      <c r="D420" s="1">
        <v>7.4</v>
      </c>
      <c r="E420" s="1">
        <v>7.8</v>
      </c>
      <c r="F420" s="1">
        <v>417</v>
      </c>
      <c r="G420" s="1">
        <v>2.65</v>
      </c>
      <c r="H420" s="1">
        <v>0.3</v>
      </c>
      <c r="I420" s="1">
        <v>119</v>
      </c>
      <c r="J420">
        <v>822.5</v>
      </c>
      <c r="K420" s="1">
        <v>2019</v>
      </c>
      <c r="L420" s="6">
        <v>68.883505338235295</v>
      </c>
    </row>
    <row r="421" spans="1:12">
      <c r="A421" s="1" t="s">
        <v>56</v>
      </c>
      <c r="B421" s="1" t="s">
        <v>23</v>
      </c>
      <c r="C421" s="1">
        <v>24</v>
      </c>
      <c r="D421" s="1">
        <v>6.75</v>
      </c>
      <c r="E421" s="1">
        <v>7.7</v>
      </c>
      <c r="F421" s="1">
        <v>702.5</v>
      </c>
      <c r="G421" s="1">
        <v>3.6</v>
      </c>
      <c r="H421" s="1">
        <v>0.69499999999999995</v>
      </c>
      <c r="I421" s="1">
        <v>130</v>
      </c>
      <c r="J421">
        <v>360</v>
      </c>
      <c r="K421" s="1">
        <v>2019</v>
      </c>
      <c r="L421" s="6">
        <v>63.338726619411801</v>
      </c>
    </row>
    <row r="422" spans="1:12">
      <c r="A422" s="1" t="s">
        <v>56</v>
      </c>
      <c r="B422" s="1" t="s">
        <v>23</v>
      </c>
      <c r="C422" s="1">
        <v>24</v>
      </c>
      <c r="D422" s="1">
        <v>6.8</v>
      </c>
      <c r="E422" s="1">
        <v>7.9</v>
      </c>
      <c r="F422" s="1">
        <v>895</v>
      </c>
      <c r="G422" s="1">
        <v>2.2999999999999998</v>
      </c>
      <c r="H422" s="1">
        <v>0.69</v>
      </c>
      <c r="I422" s="1">
        <v>462.5</v>
      </c>
      <c r="J422">
        <v>970</v>
      </c>
      <c r="K422" s="1">
        <v>2019</v>
      </c>
      <c r="L422" s="6">
        <v>68.836640527058805</v>
      </c>
    </row>
    <row r="423" spans="1:12">
      <c r="A423" s="1" t="s">
        <v>56</v>
      </c>
      <c r="B423" s="1" t="s">
        <v>23</v>
      </c>
      <c r="C423" s="1">
        <v>24</v>
      </c>
      <c r="D423" s="1">
        <v>6.45</v>
      </c>
      <c r="E423" s="1">
        <v>7.55</v>
      </c>
      <c r="F423" s="1">
        <v>928.5</v>
      </c>
      <c r="G423" s="1">
        <v>4.5999999999999996</v>
      </c>
      <c r="H423" s="1">
        <v>1.06</v>
      </c>
      <c r="I423" s="1">
        <v>467.5</v>
      </c>
      <c r="J423">
        <v>998.5</v>
      </c>
      <c r="K423" s="1">
        <v>2019</v>
      </c>
      <c r="L423" s="6">
        <v>67.587140961176502</v>
      </c>
    </row>
    <row r="424" spans="1:12">
      <c r="A424" s="1" t="s">
        <v>56</v>
      </c>
      <c r="B424" s="1" t="s">
        <v>23</v>
      </c>
      <c r="C424" s="1">
        <v>24.5</v>
      </c>
      <c r="D424" s="1">
        <v>6.9</v>
      </c>
      <c r="E424" s="1">
        <v>7.7</v>
      </c>
      <c r="F424" s="1">
        <v>1015</v>
      </c>
      <c r="G424" s="1">
        <v>4.05</v>
      </c>
      <c r="H424" s="1">
        <v>0.79</v>
      </c>
      <c r="I424" s="1">
        <v>467.5</v>
      </c>
      <c r="J424">
        <v>1602.5</v>
      </c>
      <c r="K424" s="1">
        <v>2019</v>
      </c>
      <c r="L424" s="6">
        <v>75.126613859411805</v>
      </c>
    </row>
    <row r="425" spans="1:12">
      <c r="A425" s="1" t="s">
        <v>56</v>
      </c>
      <c r="B425" s="1" t="s">
        <v>23</v>
      </c>
      <c r="C425" s="1">
        <v>28.5</v>
      </c>
      <c r="D425" s="1">
        <v>6.9</v>
      </c>
      <c r="E425" s="1">
        <v>7.35</v>
      </c>
      <c r="F425" s="1">
        <v>119</v>
      </c>
      <c r="G425" s="1">
        <v>2.8</v>
      </c>
      <c r="H425" s="1">
        <v>1.03</v>
      </c>
      <c r="I425" s="1">
        <v>335</v>
      </c>
      <c r="J425">
        <v>700</v>
      </c>
      <c r="K425" s="1">
        <v>2019</v>
      </c>
      <c r="L425" s="6">
        <v>62.775195083529397</v>
      </c>
    </row>
    <row r="426" spans="1:12">
      <c r="A426" s="1" t="s">
        <v>56</v>
      </c>
      <c r="B426" s="1" t="s">
        <v>23</v>
      </c>
      <c r="C426" s="1">
        <v>28.5</v>
      </c>
      <c r="D426" s="1">
        <v>6.35</v>
      </c>
      <c r="E426" s="1">
        <v>7.75</v>
      </c>
      <c r="F426" s="1">
        <v>260</v>
      </c>
      <c r="G426" s="1">
        <v>2.95</v>
      </c>
      <c r="H426" s="1">
        <v>0.15</v>
      </c>
      <c r="I426" s="1">
        <v>560</v>
      </c>
      <c r="J426">
        <v>1350</v>
      </c>
      <c r="K426" s="1">
        <v>2019</v>
      </c>
      <c r="L426" s="6">
        <v>65.849292808823506</v>
      </c>
    </row>
    <row r="427" spans="1:12">
      <c r="A427" s="1" t="s">
        <v>56</v>
      </c>
      <c r="B427" s="1" t="s">
        <v>23</v>
      </c>
      <c r="C427" s="1">
        <v>28.5</v>
      </c>
      <c r="D427" s="1">
        <v>6</v>
      </c>
      <c r="E427" s="1">
        <v>7.45</v>
      </c>
      <c r="F427" s="1">
        <v>558.5</v>
      </c>
      <c r="G427" s="1">
        <v>13.7</v>
      </c>
      <c r="H427" s="1">
        <v>2.35</v>
      </c>
      <c r="I427" s="1">
        <v>27500</v>
      </c>
      <c r="J427">
        <v>38500</v>
      </c>
      <c r="K427" s="1">
        <v>2019</v>
      </c>
      <c r="L427" s="6">
        <v>343.47035478235301</v>
      </c>
    </row>
    <row r="428" spans="1:12">
      <c r="A428" s="1" t="s">
        <v>56</v>
      </c>
      <c r="B428" s="1" t="s">
        <v>23</v>
      </c>
      <c r="C428" s="1">
        <v>28</v>
      </c>
      <c r="D428" s="1">
        <v>6.9</v>
      </c>
      <c r="E428" s="1">
        <v>7.65</v>
      </c>
      <c r="F428" s="1">
        <v>405.5</v>
      </c>
      <c r="G428" s="1">
        <v>2.8</v>
      </c>
      <c r="H428" s="1">
        <v>0.21</v>
      </c>
      <c r="I428" s="1">
        <v>950</v>
      </c>
      <c r="J428">
        <v>1850</v>
      </c>
      <c r="K428" s="1">
        <v>2019</v>
      </c>
      <c r="L428" s="6">
        <v>73.208008520000007</v>
      </c>
    </row>
    <row r="429" spans="1:12">
      <c r="A429" s="1" t="s">
        <v>56</v>
      </c>
      <c r="B429" s="1" t="s">
        <v>23</v>
      </c>
      <c r="C429" s="1">
        <v>27</v>
      </c>
      <c r="D429" s="1">
        <v>6.4</v>
      </c>
      <c r="E429" s="1">
        <v>7.35</v>
      </c>
      <c r="F429" s="1">
        <v>222</v>
      </c>
      <c r="G429" s="1">
        <v>4.7</v>
      </c>
      <c r="H429" s="1">
        <v>0.36</v>
      </c>
      <c r="I429" s="1">
        <v>1100</v>
      </c>
      <c r="J429">
        <v>9100</v>
      </c>
      <c r="K429" s="1">
        <v>2019</v>
      </c>
      <c r="L429" s="6">
        <v>123.05332804352901</v>
      </c>
    </row>
    <row r="430" spans="1:12">
      <c r="A430" s="1" t="s">
        <v>56</v>
      </c>
      <c r="B430" s="1" t="s">
        <v>23</v>
      </c>
      <c r="C430" s="1">
        <v>28.5</v>
      </c>
      <c r="D430" s="1">
        <v>5.3</v>
      </c>
      <c r="E430" s="1">
        <v>7.55</v>
      </c>
      <c r="F430" s="1">
        <v>1195</v>
      </c>
      <c r="G430" s="1">
        <v>56</v>
      </c>
      <c r="H430" s="1">
        <v>3.3250000000000002</v>
      </c>
      <c r="I430" s="1">
        <v>96000</v>
      </c>
      <c r="J430">
        <v>177500</v>
      </c>
      <c r="K430" s="1">
        <v>2019</v>
      </c>
      <c r="L430" s="6">
        <v>1386.5292365911801</v>
      </c>
    </row>
    <row r="431" spans="1:12">
      <c r="A431" s="1" t="s">
        <v>56</v>
      </c>
      <c r="B431" s="1" t="s">
        <v>23</v>
      </c>
      <c r="C431" s="1">
        <v>28.5</v>
      </c>
      <c r="D431" s="1">
        <v>4.95</v>
      </c>
      <c r="E431" s="1">
        <v>7.75</v>
      </c>
      <c r="F431" s="1">
        <v>578</v>
      </c>
      <c r="G431" s="1">
        <v>5</v>
      </c>
      <c r="H431" s="1">
        <v>1.5</v>
      </c>
      <c r="I431" s="1">
        <v>2850</v>
      </c>
      <c r="J431">
        <v>4750</v>
      </c>
      <c r="K431" s="1">
        <v>2019</v>
      </c>
      <c r="L431" s="6">
        <v>85.275506058823495</v>
      </c>
    </row>
    <row r="432" spans="1:12">
      <c r="A432" s="1" t="s">
        <v>56</v>
      </c>
      <c r="B432" s="1" t="s">
        <v>23</v>
      </c>
      <c r="C432" s="1">
        <v>28</v>
      </c>
      <c r="D432" s="1">
        <v>5.6</v>
      </c>
      <c r="E432" s="1">
        <v>9.15</v>
      </c>
      <c r="F432" s="1">
        <v>3429</v>
      </c>
      <c r="G432" s="1">
        <v>22.5</v>
      </c>
      <c r="H432" s="1">
        <v>0.20499999999999999</v>
      </c>
      <c r="I432" s="1">
        <v>2</v>
      </c>
      <c r="J432">
        <v>2774.3150000000001</v>
      </c>
      <c r="K432" s="1">
        <v>2019</v>
      </c>
      <c r="L432" s="6">
        <v>99.915015592352901</v>
      </c>
    </row>
    <row r="433" spans="1:12">
      <c r="A433" s="1" t="s">
        <v>56</v>
      </c>
      <c r="B433" s="1" t="s">
        <v>23</v>
      </c>
      <c r="C433" s="1">
        <v>25.5</v>
      </c>
      <c r="D433" s="1">
        <v>7.35</v>
      </c>
      <c r="E433" s="1">
        <v>7.1</v>
      </c>
      <c r="F433" s="1">
        <v>352.5</v>
      </c>
      <c r="G433" s="1">
        <v>2.4500000000000002</v>
      </c>
      <c r="H433" s="1">
        <v>0.36</v>
      </c>
      <c r="I433" s="1">
        <v>183.5</v>
      </c>
      <c r="J433">
        <v>420</v>
      </c>
      <c r="K433" s="1">
        <v>2019</v>
      </c>
      <c r="L433" s="6">
        <v>63.7893541464706</v>
      </c>
    </row>
    <row r="434" spans="1:12">
      <c r="A434" s="1" t="s">
        <v>56</v>
      </c>
      <c r="B434" s="1" t="s">
        <v>23</v>
      </c>
      <c r="C434" s="1">
        <v>26</v>
      </c>
      <c r="D434" s="1">
        <v>5.5</v>
      </c>
      <c r="E434" s="1">
        <v>7.6</v>
      </c>
      <c r="F434" s="1">
        <v>1128.5</v>
      </c>
      <c r="G434" s="1">
        <v>7</v>
      </c>
      <c r="H434" s="1">
        <v>2.9</v>
      </c>
      <c r="I434" s="1">
        <v>4865</v>
      </c>
      <c r="J434">
        <v>47750</v>
      </c>
      <c r="K434" s="1">
        <v>2019</v>
      </c>
      <c r="L434" s="6">
        <v>408.45357077058799</v>
      </c>
    </row>
    <row r="435" spans="1:12">
      <c r="A435" s="1" t="s">
        <v>56</v>
      </c>
      <c r="B435" s="1" t="s">
        <v>23</v>
      </c>
      <c r="C435" s="1">
        <v>26</v>
      </c>
      <c r="D435" s="1">
        <v>5.65</v>
      </c>
      <c r="E435" s="1">
        <v>7.6</v>
      </c>
      <c r="F435" s="1">
        <v>1005.5</v>
      </c>
      <c r="G435" s="1">
        <v>8.5</v>
      </c>
      <c r="H435" s="1">
        <v>3.05</v>
      </c>
      <c r="I435" s="1">
        <v>60170</v>
      </c>
      <c r="J435">
        <v>461750</v>
      </c>
      <c r="K435" s="1">
        <v>2019</v>
      </c>
      <c r="L435" s="6">
        <v>3456.51812357059</v>
      </c>
    </row>
    <row r="436" spans="1:12">
      <c r="A436" s="1" t="s">
        <v>56</v>
      </c>
      <c r="B436" s="1" t="s">
        <v>23</v>
      </c>
      <c r="C436" s="1">
        <v>27</v>
      </c>
      <c r="D436" s="1">
        <v>1.75</v>
      </c>
      <c r="E436" s="1">
        <v>6.95</v>
      </c>
      <c r="F436" s="1">
        <v>1158.5</v>
      </c>
      <c r="G436" s="1">
        <v>62</v>
      </c>
      <c r="H436" s="1">
        <v>7.7</v>
      </c>
      <c r="I436" s="1">
        <v>753500</v>
      </c>
      <c r="J436">
        <v>8027000</v>
      </c>
      <c r="K436" s="1">
        <v>2019</v>
      </c>
      <c r="L436" s="6">
        <v>59139.745938488202</v>
      </c>
    </row>
    <row r="437" spans="1:12">
      <c r="A437" s="1" t="s">
        <v>56</v>
      </c>
      <c r="B437" s="1" t="s">
        <v>23</v>
      </c>
      <c r="C437" s="1">
        <v>26</v>
      </c>
      <c r="D437" s="1">
        <v>5.25</v>
      </c>
      <c r="E437" s="1">
        <v>7.55</v>
      </c>
      <c r="F437" s="1">
        <v>1330</v>
      </c>
      <c r="G437" s="1">
        <v>20.5</v>
      </c>
      <c r="H437" s="1">
        <v>5.2350000000000003</v>
      </c>
      <c r="I437" s="1">
        <v>35850</v>
      </c>
      <c r="J437">
        <v>278000</v>
      </c>
      <c r="K437" s="1">
        <v>2019</v>
      </c>
      <c r="L437" s="6">
        <v>2109.2702007111802</v>
      </c>
    </row>
    <row r="438" spans="1:12">
      <c r="A438" s="1" t="s">
        <v>56</v>
      </c>
      <c r="B438" s="1" t="s">
        <v>23</v>
      </c>
      <c r="C438" s="1">
        <v>23</v>
      </c>
      <c r="D438" s="1">
        <v>2.65</v>
      </c>
      <c r="E438" s="1">
        <v>7.1</v>
      </c>
      <c r="F438" s="1">
        <v>1941</v>
      </c>
      <c r="G438" s="1">
        <v>40</v>
      </c>
      <c r="H438" s="1">
        <v>21.914999999999999</v>
      </c>
      <c r="I438" s="1">
        <v>140230</v>
      </c>
      <c r="J438">
        <v>801750</v>
      </c>
      <c r="K438" s="1">
        <v>2019</v>
      </c>
      <c r="L438" s="6">
        <v>5961.3925622064698</v>
      </c>
    </row>
    <row r="439" spans="1:12">
      <c r="A439" s="1" t="s">
        <v>56</v>
      </c>
      <c r="B439" s="1" t="s">
        <v>23</v>
      </c>
      <c r="C439" s="1">
        <v>22.5</v>
      </c>
      <c r="D439" s="1">
        <v>3.6</v>
      </c>
      <c r="E439" s="1">
        <v>7.05</v>
      </c>
      <c r="F439" s="1">
        <v>1416.5</v>
      </c>
      <c r="G439" s="1">
        <v>10.5</v>
      </c>
      <c r="H439" s="1">
        <v>8.4499999999999993</v>
      </c>
      <c r="I439" s="1">
        <v>35000</v>
      </c>
      <c r="J439">
        <v>202000</v>
      </c>
      <c r="K439" s="1">
        <v>2019</v>
      </c>
      <c r="L439" s="6">
        <v>1534.8826215470599</v>
      </c>
    </row>
    <row r="440" spans="1:12">
      <c r="A440" s="1" t="s">
        <v>56</v>
      </c>
      <c r="B440" s="1" t="s">
        <v>23</v>
      </c>
      <c r="C440" s="1">
        <v>22.5</v>
      </c>
      <c r="D440" s="1">
        <v>3.55</v>
      </c>
      <c r="E440" s="1">
        <v>7.1</v>
      </c>
      <c r="F440" s="1">
        <v>1757</v>
      </c>
      <c r="G440" s="1">
        <v>11</v>
      </c>
      <c r="H440" s="1">
        <v>11.5</v>
      </c>
      <c r="I440" s="1">
        <v>39850</v>
      </c>
      <c r="J440">
        <v>462700</v>
      </c>
      <c r="K440" s="1">
        <v>2019</v>
      </c>
      <c r="L440" s="6">
        <v>3455.53784917647</v>
      </c>
    </row>
    <row r="441" spans="1:12">
      <c r="A441" s="1" t="s">
        <v>56</v>
      </c>
      <c r="B441" s="1" t="s">
        <v>50</v>
      </c>
      <c r="C441" s="1">
        <v>23</v>
      </c>
      <c r="D441" s="1">
        <v>7.65</v>
      </c>
      <c r="E441" s="1">
        <v>7.75</v>
      </c>
      <c r="F441" s="1">
        <v>1801.5</v>
      </c>
      <c r="G441" s="1">
        <v>1.65</v>
      </c>
      <c r="H441" s="1">
        <v>0.97</v>
      </c>
      <c r="I441" s="1">
        <v>6</v>
      </c>
      <c r="J441">
        <v>2524.8150000000001</v>
      </c>
      <c r="K441" s="1">
        <v>2019</v>
      </c>
      <c r="L441" s="6">
        <v>89.125246648823506</v>
      </c>
    </row>
    <row r="442" spans="1:12">
      <c r="A442" s="1" t="s">
        <v>56</v>
      </c>
      <c r="B442" s="1" t="s">
        <v>28</v>
      </c>
      <c r="C442" s="1">
        <v>18</v>
      </c>
      <c r="D442" s="1">
        <v>7.1</v>
      </c>
      <c r="E442" s="1">
        <v>6.35</v>
      </c>
      <c r="F442" s="1">
        <v>38</v>
      </c>
      <c r="G442" s="1">
        <v>1.4</v>
      </c>
      <c r="H442" s="1">
        <v>0.08</v>
      </c>
      <c r="I442" s="1">
        <v>2</v>
      </c>
      <c r="J442">
        <v>2774.3150000000001</v>
      </c>
      <c r="K442" s="1">
        <v>2019</v>
      </c>
      <c r="L442" s="6">
        <v>76.041970595294103</v>
      </c>
    </row>
    <row r="443" spans="1:12">
      <c r="A443" s="1" t="s">
        <v>56</v>
      </c>
      <c r="B443" s="1" t="s">
        <v>35</v>
      </c>
      <c r="C443" s="1">
        <v>24.75</v>
      </c>
      <c r="D443" s="1">
        <v>4.8499999999999996</v>
      </c>
      <c r="E443" s="1">
        <v>7.25</v>
      </c>
      <c r="F443" s="1">
        <v>999</v>
      </c>
      <c r="G443" s="1">
        <v>3.5</v>
      </c>
      <c r="H443" s="1">
        <v>0.41499999999999998</v>
      </c>
      <c r="I443" s="1">
        <v>40</v>
      </c>
      <c r="J443">
        <v>2669.3150000000001</v>
      </c>
      <c r="K443" s="1">
        <v>2019</v>
      </c>
      <c r="L443" s="6">
        <v>69.620022694705895</v>
      </c>
    </row>
    <row r="444" spans="1:12">
      <c r="A444" s="1" t="s">
        <v>56</v>
      </c>
      <c r="B444" s="1" t="s">
        <v>36</v>
      </c>
      <c r="C444" s="1">
        <v>32.5</v>
      </c>
      <c r="D444" s="1">
        <v>5.55</v>
      </c>
      <c r="E444" s="1">
        <v>7.8</v>
      </c>
      <c r="F444" s="1">
        <v>343.5</v>
      </c>
      <c r="G444" s="1">
        <v>3</v>
      </c>
      <c r="H444" s="1">
        <v>0.45</v>
      </c>
      <c r="I444" s="1">
        <v>2</v>
      </c>
      <c r="J444">
        <v>2517.3150000000001</v>
      </c>
      <c r="K444" s="1">
        <v>2019</v>
      </c>
      <c r="L444" s="6">
        <v>70.283898388235301</v>
      </c>
    </row>
    <row r="445" spans="1:12">
      <c r="A445" s="1" t="s">
        <v>56</v>
      </c>
      <c r="B445" s="1" t="s">
        <v>36</v>
      </c>
      <c r="C445" s="1">
        <v>20.5</v>
      </c>
      <c r="D445" s="1">
        <v>6.35</v>
      </c>
      <c r="E445" s="1">
        <v>7</v>
      </c>
      <c r="F445" s="1">
        <v>1286</v>
      </c>
      <c r="G445" s="1">
        <v>3.9</v>
      </c>
      <c r="H445" s="1">
        <v>11.345000000000001</v>
      </c>
      <c r="I445" s="1">
        <v>5</v>
      </c>
      <c r="J445">
        <v>2574.3150000000001</v>
      </c>
      <c r="K445" s="1">
        <v>2019</v>
      </c>
      <c r="L445" s="6">
        <v>79.492070707647002</v>
      </c>
    </row>
    <row r="446" spans="1:12">
      <c r="A446" s="1" t="s">
        <v>56</v>
      </c>
      <c r="B446" s="1" t="s">
        <v>36</v>
      </c>
      <c r="C446" s="1">
        <v>24</v>
      </c>
      <c r="D446" s="1">
        <v>4.25</v>
      </c>
      <c r="E446" s="1">
        <v>7.25</v>
      </c>
      <c r="F446" s="1">
        <v>2970</v>
      </c>
      <c r="G446" s="1">
        <v>9</v>
      </c>
      <c r="H446" s="1">
        <v>20.335000000000001</v>
      </c>
      <c r="I446" s="1">
        <v>2</v>
      </c>
      <c r="J446">
        <v>2529.3150000000001</v>
      </c>
      <c r="K446" s="1">
        <v>2019</v>
      </c>
      <c r="L446" s="6">
        <v>78.600069634705903</v>
      </c>
    </row>
    <row r="447" spans="1:12">
      <c r="A447" s="1" t="s">
        <v>56</v>
      </c>
      <c r="B447" s="1" t="s">
        <v>36</v>
      </c>
      <c r="C447" s="1">
        <v>23.5</v>
      </c>
      <c r="D447" s="1">
        <v>6.2</v>
      </c>
      <c r="E447" s="1">
        <v>7</v>
      </c>
      <c r="F447" s="1">
        <v>4395.5</v>
      </c>
      <c r="G447" s="1">
        <v>8.6999999999999993</v>
      </c>
      <c r="H447" s="1">
        <v>23.914999999999999</v>
      </c>
      <c r="I447" s="1">
        <v>4</v>
      </c>
      <c r="J447">
        <v>2609.3150000000001</v>
      </c>
      <c r="K447" s="1">
        <v>2019</v>
      </c>
      <c r="L447" s="6">
        <v>97.220205747647</v>
      </c>
    </row>
    <row r="448" spans="1:12">
      <c r="A448" s="1" t="s">
        <v>56</v>
      </c>
      <c r="B448" s="1" t="s">
        <v>36</v>
      </c>
      <c r="C448" s="1">
        <v>26.5</v>
      </c>
      <c r="D448" s="1">
        <v>0.05</v>
      </c>
      <c r="E448" s="1">
        <v>7.45</v>
      </c>
      <c r="F448" s="1">
        <v>4281</v>
      </c>
      <c r="G448" s="1">
        <v>39</v>
      </c>
      <c r="H448" s="1">
        <v>14</v>
      </c>
      <c r="I448" s="1">
        <v>72</v>
      </c>
      <c r="J448">
        <v>455</v>
      </c>
      <c r="K448" s="1">
        <v>2019</v>
      </c>
      <c r="L448" s="6">
        <v>59.790534882352901</v>
      </c>
    </row>
    <row r="449" spans="1:12">
      <c r="A449" s="1" t="s">
        <v>56</v>
      </c>
      <c r="B449" s="1" t="s">
        <v>36</v>
      </c>
      <c r="C449" s="1">
        <v>22</v>
      </c>
      <c r="D449" s="1">
        <v>5.95</v>
      </c>
      <c r="E449" s="1">
        <v>7.05</v>
      </c>
      <c r="F449" s="1">
        <v>2595.5</v>
      </c>
      <c r="G449" s="1">
        <v>2.7</v>
      </c>
      <c r="H449" s="1">
        <v>19.295000000000002</v>
      </c>
      <c r="I449" s="1">
        <v>2</v>
      </c>
      <c r="J449">
        <v>2774.3150000000001</v>
      </c>
      <c r="K449" s="1">
        <v>2019</v>
      </c>
      <c r="L449" s="6">
        <v>85.015623437058807</v>
      </c>
    </row>
    <row r="450" spans="1:12">
      <c r="A450" s="1" t="s">
        <v>56</v>
      </c>
      <c r="B450" s="1" t="s">
        <v>36</v>
      </c>
      <c r="C450" s="1">
        <v>28.5</v>
      </c>
      <c r="D450" s="1">
        <v>0.45</v>
      </c>
      <c r="E450" s="1">
        <v>7.55</v>
      </c>
      <c r="F450" s="1">
        <v>1810.5</v>
      </c>
      <c r="G450" s="1">
        <v>36</v>
      </c>
      <c r="H450" s="1">
        <v>8.3000000000000007</v>
      </c>
      <c r="I450" s="1">
        <v>57</v>
      </c>
      <c r="J450">
        <v>605</v>
      </c>
      <c r="K450" s="1">
        <v>2019</v>
      </c>
      <c r="L450" s="6">
        <v>49.523158041176501</v>
      </c>
    </row>
    <row r="451" spans="1:12">
      <c r="A451" s="1" t="s">
        <v>56</v>
      </c>
      <c r="B451" s="1" t="s">
        <v>36</v>
      </c>
      <c r="C451" s="1">
        <v>33</v>
      </c>
      <c r="D451" s="1">
        <v>5.25</v>
      </c>
      <c r="E451" s="1">
        <v>7.55</v>
      </c>
      <c r="F451" s="1">
        <v>664.5</v>
      </c>
      <c r="G451" s="1">
        <v>4.5</v>
      </c>
      <c r="H451" s="1">
        <v>0.61499999999999999</v>
      </c>
      <c r="I451" s="1">
        <v>2</v>
      </c>
      <c r="J451">
        <v>2525.8150000000001</v>
      </c>
      <c r="K451" s="1">
        <v>2019</v>
      </c>
      <c r="L451" s="6">
        <v>70.391499771176498</v>
      </c>
    </row>
    <row r="452" spans="1:12">
      <c r="A452" s="1" t="s">
        <v>56</v>
      </c>
      <c r="B452" s="1" t="s">
        <v>36</v>
      </c>
      <c r="C452" s="1">
        <v>27.5</v>
      </c>
      <c r="D452" s="1">
        <v>1.9</v>
      </c>
      <c r="E452" s="1">
        <v>7.55</v>
      </c>
      <c r="F452" s="1">
        <v>1635</v>
      </c>
      <c r="G452" s="1">
        <v>22</v>
      </c>
      <c r="H452" s="1">
        <v>2.64</v>
      </c>
      <c r="I452" s="1">
        <v>46</v>
      </c>
      <c r="J452">
        <v>391</v>
      </c>
      <c r="K452" s="1">
        <v>2019</v>
      </c>
      <c r="L452" s="6">
        <v>48.422028421176499</v>
      </c>
    </row>
    <row r="453" spans="1:12">
      <c r="A453" s="1" t="s">
        <v>56</v>
      </c>
      <c r="B453" s="1" t="s">
        <v>36</v>
      </c>
      <c r="C453" s="1">
        <v>23.5</v>
      </c>
      <c r="D453" s="1">
        <v>6.75</v>
      </c>
      <c r="E453" s="1">
        <v>7.15</v>
      </c>
      <c r="F453" s="1">
        <v>1205.5</v>
      </c>
      <c r="G453" s="1">
        <v>2.5</v>
      </c>
      <c r="H453" s="1">
        <v>14.37</v>
      </c>
      <c r="I453" s="1">
        <v>2</v>
      </c>
      <c r="J453">
        <v>2529.3150000000001</v>
      </c>
      <c r="K453" s="1">
        <v>2019</v>
      </c>
      <c r="L453" s="6">
        <v>80.917948445882303</v>
      </c>
    </row>
    <row r="454" spans="1:12">
      <c r="A454" s="1" t="s">
        <v>56</v>
      </c>
      <c r="B454" s="1" t="s">
        <v>36</v>
      </c>
      <c r="C454" s="1">
        <v>26.5</v>
      </c>
      <c r="D454" s="1">
        <v>2.4</v>
      </c>
      <c r="E454" s="1">
        <v>7.6</v>
      </c>
      <c r="F454" s="1">
        <v>966</v>
      </c>
      <c r="G454" s="1">
        <v>9</v>
      </c>
      <c r="H454" s="1">
        <v>2.95</v>
      </c>
      <c r="I454" s="1">
        <v>17</v>
      </c>
      <c r="J454">
        <v>285</v>
      </c>
      <c r="K454" s="1">
        <v>2019</v>
      </c>
      <c r="L454" s="6">
        <v>41.044379370588203</v>
      </c>
    </row>
    <row r="455" spans="1:12">
      <c r="A455" s="1" t="s">
        <v>56</v>
      </c>
      <c r="B455" s="1" t="s">
        <v>36</v>
      </c>
      <c r="C455" s="1">
        <v>27</v>
      </c>
      <c r="D455" s="1">
        <v>2</v>
      </c>
      <c r="E455" s="1">
        <v>7.4</v>
      </c>
      <c r="F455" s="1">
        <v>1135.5</v>
      </c>
      <c r="G455" s="1">
        <v>12</v>
      </c>
      <c r="H455" s="1">
        <v>2.7</v>
      </c>
      <c r="I455" s="1">
        <v>22</v>
      </c>
      <c r="J455">
        <v>325</v>
      </c>
      <c r="K455" s="1">
        <v>2019</v>
      </c>
      <c r="L455" s="6">
        <v>40.865054252941199</v>
      </c>
    </row>
    <row r="456" spans="1:12">
      <c r="A456" s="1" t="s">
        <v>56</v>
      </c>
      <c r="B456" s="1" t="s">
        <v>36</v>
      </c>
      <c r="C456" s="1">
        <v>26</v>
      </c>
      <c r="D456" s="1">
        <v>5.25</v>
      </c>
      <c r="E456" s="1">
        <v>7.95</v>
      </c>
      <c r="F456" s="1">
        <v>666.5</v>
      </c>
      <c r="G456" s="1">
        <v>2.5499999999999998</v>
      </c>
      <c r="H456" s="1">
        <v>4.66</v>
      </c>
      <c r="I456" s="1">
        <v>2</v>
      </c>
      <c r="J456">
        <v>2513.3150000000001</v>
      </c>
      <c r="K456" s="1">
        <v>2019</v>
      </c>
      <c r="L456" s="6">
        <v>70.405632246470603</v>
      </c>
    </row>
    <row r="457" spans="1:12">
      <c r="A457" s="1" t="s">
        <v>56</v>
      </c>
      <c r="B457" s="1" t="s">
        <v>36</v>
      </c>
      <c r="C457" s="1">
        <v>28</v>
      </c>
      <c r="D457" s="1">
        <v>3.4</v>
      </c>
      <c r="E457" s="1">
        <v>7.4</v>
      </c>
      <c r="F457" s="1">
        <v>1763.5</v>
      </c>
      <c r="G457" s="1">
        <v>31</v>
      </c>
      <c r="H457" s="1">
        <v>16.149999999999999</v>
      </c>
      <c r="I457" s="1">
        <v>63</v>
      </c>
      <c r="J457">
        <v>370</v>
      </c>
      <c r="K457" s="1">
        <v>2019</v>
      </c>
      <c r="L457" s="6">
        <v>62.636562152941202</v>
      </c>
    </row>
    <row r="458" spans="1:12">
      <c r="A458" s="1" t="s">
        <v>56</v>
      </c>
      <c r="B458" s="1" t="s">
        <v>36</v>
      </c>
      <c r="C458" s="1">
        <v>23.5</v>
      </c>
      <c r="D458" s="1">
        <v>6.45</v>
      </c>
      <c r="E458" s="1">
        <v>7.05</v>
      </c>
      <c r="F458" s="1">
        <v>1329</v>
      </c>
      <c r="G458" s="1">
        <v>2.5</v>
      </c>
      <c r="H458" s="1">
        <v>8.7050000000000001</v>
      </c>
      <c r="I458" s="1">
        <v>2</v>
      </c>
      <c r="J458">
        <v>2774.3150000000001</v>
      </c>
      <c r="K458" s="1">
        <v>2019</v>
      </c>
      <c r="L458" s="6">
        <v>81.023359357058794</v>
      </c>
    </row>
    <row r="459" spans="1:12">
      <c r="A459" s="1" t="s">
        <v>56</v>
      </c>
      <c r="B459" s="1" t="s">
        <v>36</v>
      </c>
      <c r="C459" s="1">
        <v>24</v>
      </c>
      <c r="D459" s="1">
        <v>6.15</v>
      </c>
      <c r="E459" s="1">
        <v>7.05</v>
      </c>
      <c r="F459" s="1">
        <v>2543</v>
      </c>
      <c r="G459" s="1">
        <v>3.1</v>
      </c>
      <c r="H459" s="1">
        <v>12.79</v>
      </c>
      <c r="I459" s="1">
        <v>2</v>
      </c>
      <c r="J459">
        <v>2520.3150000000001</v>
      </c>
      <c r="K459" s="1">
        <v>2019</v>
      </c>
      <c r="L459" s="6">
        <v>83.879474927058794</v>
      </c>
    </row>
    <row r="460" spans="1:12">
      <c r="A460" s="1" t="s">
        <v>56</v>
      </c>
      <c r="B460" s="1" t="s">
        <v>36</v>
      </c>
      <c r="C460" s="1">
        <v>24.5</v>
      </c>
      <c r="D460" s="1">
        <v>6.65</v>
      </c>
      <c r="E460" s="1">
        <v>7.25</v>
      </c>
      <c r="F460" s="1">
        <v>857.5</v>
      </c>
      <c r="G460" s="1">
        <v>3.6</v>
      </c>
      <c r="H460" s="1">
        <v>13.395</v>
      </c>
      <c r="I460" s="1">
        <v>5</v>
      </c>
      <c r="J460">
        <v>2524.3150000000001</v>
      </c>
      <c r="K460" s="1">
        <v>2019</v>
      </c>
      <c r="L460" s="6">
        <v>79.270779654705905</v>
      </c>
    </row>
    <row r="461" spans="1:12">
      <c r="A461" s="1" t="s">
        <v>56</v>
      </c>
      <c r="B461" s="1" t="s">
        <v>36</v>
      </c>
      <c r="C461" s="1">
        <v>24</v>
      </c>
      <c r="D461" s="1">
        <v>5</v>
      </c>
      <c r="E461" s="1">
        <v>7</v>
      </c>
      <c r="F461" s="1">
        <v>6910</v>
      </c>
      <c r="G461" s="1">
        <v>16.149999999999999</v>
      </c>
      <c r="H461" s="1">
        <v>33.024999999999999</v>
      </c>
      <c r="I461" s="1">
        <v>3</v>
      </c>
      <c r="J461">
        <v>2539.3150000000001</v>
      </c>
      <c r="K461" s="1">
        <v>2019</v>
      </c>
      <c r="L461" s="6">
        <v>106.169760217647</v>
      </c>
    </row>
    <row r="462" spans="1:12">
      <c r="A462" s="1" t="s">
        <v>56</v>
      </c>
      <c r="B462" s="1" t="s">
        <v>36</v>
      </c>
      <c r="C462" s="1">
        <v>26</v>
      </c>
      <c r="D462" s="1">
        <v>0.5</v>
      </c>
      <c r="E462" s="1">
        <v>7.65</v>
      </c>
      <c r="F462" s="1">
        <v>1655.5</v>
      </c>
      <c r="G462" s="1">
        <v>28</v>
      </c>
      <c r="H462" s="1">
        <v>17.5</v>
      </c>
      <c r="I462" s="1">
        <v>53</v>
      </c>
      <c r="J462">
        <v>445</v>
      </c>
      <c r="K462" s="1">
        <v>2019</v>
      </c>
      <c r="L462" s="6">
        <v>44.699321500000003</v>
      </c>
    </row>
    <row r="463" spans="1:12">
      <c r="A463" s="1" t="s">
        <v>56</v>
      </c>
      <c r="B463" s="1" t="s">
        <v>36</v>
      </c>
      <c r="C463" s="1">
        <v>25.5</v>
      </c>
      <c r="D463" s="1">
        <v>5.8</v>
      </c>
      <c r="E463" s="1">
        <v>7.2</v>
      </c>
      <c r="F463" s="1">
        <v>1553</v>
      </c>
      <c r="G463" s="1">
        <v>7.6</v>
      </c>
      <c r="H463" s="1">
        <v>14.43</v>
      </c>
      <c r="I463" s="1">
        <v>10</v>
      </c>
      <c r="J463">
        <v>2619.3150000000001</v>
      </c>
      <c r="K463" s="1">
        <v>2019</v>
      </c>
      <c r="L463" s="6">
        <v>80.299576495294104</v>
      </c>
    </row>
    <row r="464" spans="1:12">
      <c r="A464" s="1" t="s">
        <v>56</v>
      </c>
      <c r="B464" s="1" t="s">
        <v>36</v>
      </c>
      <c r="C464" s="1">
        <v>23</v>
      </c>
      <c r="D464" s="1">
        <v>6.1</v>
      </c>
      <c r="E464" s="1">
        <v>7.35</v>
      </c>
      <c r="F464" s="1">
        <v>1432</v>
      </c>
      <c r="G464" s="1">
        <v>5.0999999999999996</v>
      </c>
      <c r="H464" s="1">
        <v>13.845000000000001</v>
      </c>
      <c r="I464" s="1">
        <v>3</v>
      </c>
      <c r="J464">
        <v>2539.3150000000001</v>
      </c>
      <c r="K464" s="1">
        <v>2019</v>
      </c>
      <c r="L464" s="6">
        <v>79.927966613529406</v>
      </c>
    </row>
    <row r="465" spans="1:12">
      <c r="A465" s="1" t="s">
        <v>56</v>
      </c>
      <c r="B465" s="1" t="s">
        <v>36</v>
      </c>
      <c r="C465" s="1">
        <v>24.5</v>
      </c>
      <c r="D465" s="1">
        <v>5.55</v>
      </c>
      <c r="E465" s="1">
        <v>7.1</v>
      </c>
      <c r="F465" s="1">
        <v>2830</v>
      </c>
      <c r="G465" s="1">
        <v>6.4</v>
      </c>
      <c r="H465" s="1">
        <v>17.844999999999999</v>
      </c>
      <c r="I465" s="1">
        <v>2</v>
      </c>
      <c r="J465">
        <v>2524.3150000000001</v>
      </c>
      <c r="K465" s="1">
        <v>2019</v>
      </c>
      <c r="L465" s="6">
        <v>83.803046266470602</v>
      </c>
    </row>
    <row r="466" spans="1:12">
      <c r="A466" s="1" t="s">
        <v>56</v>
      </c>
      <c r="B466" s="1" t="s">
        <v>36</v>
      </c>
      <c r="C466" s="1">
        <v>24</v>
      </c>
      <c r="D466" s="1">
        <v>5.0999999999999996</v>
      </c>
      <c r="E466" s="1">
        <v>7.1</v>
      </c>
      <c r="F466" s="1">
        <v>1211.5</v>
      </c>
      <c r="G466" s="1">
        <v>3.7</v>
      </c>
      <c r="H466" s="1">
        <v>8.9</v>
      </c>
      <c r="I466" s="1">
        <v>2</v>
      </c>
      <c r="J466">
        <v>2774.3150000000001</v>
      </c>
      <c r="K466" s="1">
        <v>2019</v>
      </c>
      <c r="L466" s="6">
        <v>73.199766576470594</v>
      </c>
    </row>
    <row r="467" spans="1:12">
      <c r="A467" s="1" t="s">
        <v>56</v>
      </c>
      <c r="B467" s="1" t="s">
        <v>36</v>
      </c>
      <c r="C467" s="1">
        <v>24</v>
      </c>
      <c r="D467" s="1">
        <v>5.65</v>
      </c>
      <c r="E467" s="1">
        <v>7.05</v>
      </c>
      <c r="F467" s="1">
        <v>9335</v>
      </c>
      <c r="G467" s="1">
        <v>29.8</v>
      </c>
      <c r="H467" s="1">
        <v>41.664999999999999</v>
      </c>
      <c r="I467" s="1">
        <v>4</v>
      </c>
      <c r="J467">
        <v>2609.3150000000001</v>
      </c>
      <c r="K467" s="1">
        <v>2019</v>
      </c>
      <c r="L467" s="6">
        <v>129.72037637705901</v>
      </c>
    </row>
    <row r="468" spans="1:12">
      <c r="A468" s="1" t="s">
        <v>56</v>
      </c>
      <c r="B468" s="1" t="s">
        <v>36</v>
      </c>
      <c r="C468" s="1">
        <v>23</v>
      </c>
      <c r="D468" s="1">
        <v>6.5</v>
      </c>
      <c r="E468" s="1">
        <v>7.2</v>
      </c>
      <c r="F468" s="1">
        <v>1895</v>
      </c>
      <c r="G468" s="1">
        <v>19</v>
      </c>
      <c r="H468" s="1">
        <v>23.895</v>
      </c>
      <c r="I468" s="1">
        <v>2</v>
      </c>
      <c r="J468">
        <v>2517.3150000000001</v>
      </c>
      <c r="K468" s="1">
        <v>2019</v>
      </c>
      <c r="L468" s="6">
        <v>91.5000560252941</v>
      </c>
    </row>
    <row r="469" spans="1:12">
      <c r="A469" s="1" t="s">
        <v>56</v>
      </c>
      <c r="B469" s="1" t="s">
        <v>36</v>
      </c>
      <c r="C469" s="1">
        <v>24</v>
      </c>
      <c r="D469" s="1">
        <v>5.7</v>
      </c>
      <c r="E469" s="1">
        <v>7.6</v>
      </c>
      <c r="F469" s="1">
        <v>2374</v>
      </c>
      <c r="G469" s="1">
        <v>5.7</v>
      </c>
      <c r="H469" s="1">
        <v>24.335000000000001</v>
      </c>
      <c r="I469" s="1">
        <v>2</v>
      </c>
      <c r="J469">
        <v>2524.3150000000001</v>
      </c>
      <c r="K469" s="1">
        <v>2019</v>
      </c>
      <c r="L469" s="6">
        <v>83.506095040588207</v>
      </c>
    </row>
    <row r="470" spans="1:12">
      <c r="A470" s="1" t="s">
        <v>56</v>
      </c>
      <c r="B470" s="1" t="s">
        <v>36</v>
      </c>
      <c r="C470" s="1">
        <v>28</v>
      </c>
      <c r="D470" s="1">
        <v>1.65</v>
      </c>
      <c r="E470" s="1">
        <v>7.45</v>
      </c>
      <c r="F470" s="1">
        <v>1218.5</v>
      </c>
      <c r="G470" s="1">
        <v>16</v>
      </c>
      <c r="H470" s="1">
        <v>7.1849999999999996</v>
      </c>
      <c r="I470" s="1">
        <v>35.5</v>
      </c>
      <c r="J470">
        <v>325</v>
      </c>
      <c r="K470" s="1">
        <v>2019</v>
      </c>
      <c r="L470" s="6">
        <v>41.540153552352898</v>
      </c>
    </row>
    <row r="471" spans="1:12">
      <c r="A471" s="1" t="s">
        <v>56</v>
      </c>
      <c r="B471" s="1" t="s">
        <v>36</v>
      </c>
      <c r="C471" s="1">
        <v>28</v>
      </c>
      <c r="D471" s="1">
        <v>2.85</v>
      </c>
      <c r="E471" s="1">
        <v>7.35</v>
      </c>
      <c r="F471" s="1">
        <v>1201</v>
      </c>
      <c r="G471" s="1">
        <v>11</v>
      </c>
      <c r="H471" s="1">
        <v>11.25</v>
      </c>
      <c r="I471" s="1">
        <v>21</v>
      </c>
      <c r="J471">
        <v>315</v>
      </c>
      <c r="K471" s="1">
        <v>2019</v>
      </c>
      <c r="L471" s="6">
        <v>46.028794323529397</v>
      </c>
    </row>
    <row r="472" spans="1:12">
      <c r="A472" s="1" t="s">
        <v>56</v>
      </c>
      <c r="B472" s="1" t="s">
        <v>36</v>
      </c>
      <c r="C472" s="1">
        <v>28</v>
      </c>
      <c r="D472" s="1">
        <v>2.8</v>
      </c>
      <c r="E472" s="1">
        <v>7.5</v>
      </c>
      <c r="F472" s="1">
        <v>1454</v>
      </c>
      <c r="G472" s="1">
        <v>20</v>
      </c>
      <c r="H472" s="1">
        <v>4</v>
      </c>
      <c r="I472" s="1">
        <v>185</v>
      </c>
      <c r="J472">
        <v>385</v>
      </c>
      <c r="K472" s="1">
        <v>2019</v>
      </c>
      <c r="L472" s="6">
        <v>51.785995411764702</v>
      </c>
    </row>
    <row r="473" spans="1:12">
      <c r="A473" s="1" t="s">
        <v>56</v>
      </c>
      <c r="B473" s="1" t="s">
        <v>36</v>
      </c>
      <c r="C473" s="1">
        <v>23.5</v>
      </c>
      <c r="D473" s="1">
        <v>6.25</v>
      </c>
      <c r="E473" s="1">
        <v>6.75</v>
      </c>
      <c r="F473" s="1">
        <v>2322.5</v>
      </c>
      <c r="G473" s="1">
        <v>7.1</v>
      </c>
      <c r="H473" s="1">
        <v>24.3</v>
      </c>
      <c r="I473" s="1">
        <v>2</v>
      </c>
      <c r="J473">
        <v>2524.3150000000001</v>
      </c>
      <c r="K473" s="1">
        <v>2019</v>
      </c>
      <c r="L473" s="6">
        <v>85.445006070588207</v>
      </c>
    </row>
    <row r="474" spans="1:12">
      <c r="A474" s="1" t="s">
        <v>56</v>
      </c>
      <c r="B474" s="1" t="s">
        <v>36</v>
      </c>
      <c r="C474" s="1">
        <v>27.5</v>
      </c>
      <c r="D474" s="1">
        <v>1.65</v>
      </c>
      <c r="E474" s="1">
        <v>7.25</v>
      </c>
      <c r="F474" s="1">
        <v>1027</v>
      </c>
      <c r="G474" s="1">
        <v>34.5</v>
      </c>
      <c r="H474" s="1">
        <v>20.28</v>
      </c>
      <c r="I474" s="1">
        <v>26</v>
      </c>
      <c r="J474">
        <v>352</v>
      </c>
      <c r="K474" s="1">
        <v>2019</v>
      </c>
      <c r="L474" s="6">
        <v>50.240532224705902</v>
      </c>
    </row>
    <row r="475" spans="1:12">
      <c r="A475" s="1" t="s">
        <v>56</v>
      </c>
      <c r="B475" s="1" t="s">
        <v>36</v>
      </c>
      <c r="C475" s="1">
        <v>28.5</v>
      </c>
      <c r="D475" s="1">
        <v>0.5</v>
      </c>
      <c r="E475" s="1">
        <v>7.35</v>
      </c>
      <c r="F475" s="1">
        <v>1535.5</v>
      </c>
      <c r="G475" s="1">
        <v>26</v>
      </c>
      <c r="H475" s="1">
        <v>9.5</v>
      </c>
      <c r="I475" s="1">
        <v>14</v>
      </c>
      <c r="J475">
        <v>2679.3150000000001</v>
      </c>
      <c r="K475" s="1">
        <v>2019</v>
      </c>
      <c r="L475" s="6">
        <v>58.491360723529397</v>
      </c>
    </row>
    <row r="476" spans="1:12">
      <c r="A476" s="1" t="s">
        <v>56</v>
      </c>
      <c r="B476" s="1" t="s">
        <v>36</v>
      </c>
      <c r="C476" s="1">
        <v>28.5</v>
      </c>
      <c r="D476" s="1">
        <v>0.6</v>
      </c>
      <c r="E476" s="1">
        <v>7.5</v>
      </c>
      <c r="F476" s="1">
        <v>1713</v>
      </c>
      <c r="G476" s="1">
        <v>18</v>
      </c>
      <c r="H476" s="1">
        <v>11.9</v>
      </c>
      <c r="I476" s="1">
        <v>40</v>
      </c>
      <c r="J476">
        <v>390</v>
      </c>
      <c r="K476" s="1">
        <v>2019</v>
      </c>
      <c r="L476" s="6">
        <v>39.623234211764697</v>
      </c>
    </row>
    <row r="477" spans="1:12">
      <c r="A477" s="1" t="s">
        <v>56</v>
      </c>
      <c r="B477" s="1" t="s">
        <v>36</v>
      </c>
      <c r="C477" s="1">
        <v>28.5</v>
      </c>
      <c r="D477" s="1">
        <v>0.5</v>
      </c>
      <c r="E477" s="1">
        <v>7.5</v>
      </c>
      <c r="F477" s="1">
        <v>1581</v>
      </c>
      <c r="G477" s="1">
        <v>27</v>
      </c>
      <c r="H477" s="1">
        <v>13.3</v>
      </c>
      <c r="I477" s="1">
        <v>39</v>
      </c>
      <c r="J477">
        <v>227.5</v>
      </c>
      <c r="K477" s="1">
        <v>2019</v>
      </c>
      <c r="L477" s="6">
        <v>41.6893340117647</v>
      </c>
    </row>
    <row r="478" spans="1:12">
      <c r="A478" s="1" t="s">
        <v>56</v>
      </c>
      <c r="B478" s="1" t="s">
        <v>13</v>
      </c>
      <c r="C478" s="1">
        <v>26.5</v>
      </c>
      <c r="D478" s="1">
        <v>6.65</v>
      </c>
      <c r="E478" s="1">
        <v>6.9</v>
      </c>
      <c r="F478" s="1">
        <v>18.5</v>
      </c>
      <c r="G478" s="1">
        <v>2.0499999999999998</v>
      </c>
      <c r="H478" s="1">
        <v>0.85</v>
      </c>
      <c r="I478" s="1">
        <v>366</v>
      </c>
      <c r="J478">
        <v>700</v>
      </c>
      <c r="K478" s="1">
        <v>2018</v>
      </c>
      <c r="L478" s="6">
        <v>59.514487808823503</v>
      </c>
    </row>
    <row r="479" spans="1:12">
      <c r="A479" s="1" t="s">
        <v>56</v>
      </c>
      <c r="B479" s="1" t="s">
        <v>18</v>
      </c>
      <c r="C479" s="1">
        <v>28.5</v>
      </c>
      <c r="D479" s="1">
        <v>6.1</v>
      </c>
      <c r="E479" s="1">
        <v>7.6</v>
      </c>
      <c r="F479" s="1">
        <v>1247.5</v>
      </c>
      <c r="G479" s="1">
        <v>85.5</v>
      </c>
      <c r="H479" s="1">
        <v>0.3</v>
      </c>
      <c r="I479" s="1">
        <v>24.5</v>
      </c>
      <c r="J479">
        <v>183.5</v>
      </c>
      <c r="K479" s="1">
        <v>2018</v>
      </c>
      <c r="L479" s="6">
        <v>100.847194070588</v>
      </c>
    </row>
    <row r="480" spans="1:12">
      <c r="A480" s="1" t="s">
        <v>56</v>
      </c>
      <c r="B480" s="1" t="s">
        <v>23</v>
      </c>
      <c r="C480" s="1">
        <v>24</v>
      </c>
      <c r="D480" s="1">
        <v>7.1</v>
      </c>
      <c r="E480" s="1">
        <v>7.8</v>
      </c>
      <c r="F480" s="1">
        <v>582</v>
      </c>
      <c r="G480" s="1">
        <v>4</v>
      </c>
      <c r="H480" s="1">
        <v>1.8</v>
      </c>
      <c r="I480" s="1">
        <v>1815</v>
      </c>
      <c r="J480">
        <v>3261</v>
      </c>
      <c r="K480" s="1">
        <v>2018</v>
      </c>
      <c r="L480" s="6">
        <v>86.624786188235305</v>
      </c>
    </row>
    <row r="481" spans="1:12">
      <c r="A481" s="1" t="s">
        <v>56</v>
      </c>
      <c r="B481" s="1" t="s">
        <v>23</v>
      </c>
      <c r="C481" s="1">
        <v>28.5</v>
      </c>
      <c r="D481" s="1">
        <v>7.3</v>
      </c>
      <c r="E481" s="1">
        <v>9.25</v>
      </c>
      <c r="F481" s="1">
        <v>2179</v>
      </c>
      <c r="G481" s="1">
        <v>27</v>
      </c>
      <c r="H481" s="1">
        <v>0.1</v>
      </c>
      <c r="I481" s="1">
        <v>10250</v>
      </c>
      <c r="J481">
        <v>20000</v>
      </c>
      <c r="K481" s="1">
        <v>2018</v>
      </c>
      <c r="L481" s="6">
        <v>232.97809114117601</v>
      </c>
    </row>
    <row r="482" spans="1:12">
      <c r="A482" s="1" t="s">
        <v>56</v>
      </c>
      <c r="B482" s="1" t="s">
        <v>23</v>
      </c>
      <c r="C482" s="1">
        <v>23</v>
      </c>
      <c r="D482" s="1">
        <v>7.15</v>
      </c>
      <c r="E482" s="1">
        <v>7.65</v>
      </c>
      <c r="F482" s="1">
        <v>439</v>
      </c>
      <c r="G482" s="1">
        <v>5.5</v>
      </c>
      <c r="H482" s="1">
        <v>0.05</v>
      </c>
      <c r="I482" s="1">
        <v>613</v>
      </c>
      <c r="J482">
        <v>1856</v>
      </c>
      <c r="K482" s="1">
        <v>2018</v>
      </c>
      <c r="L482" s="6">
        <v>76.204072600000003</v>
      </c>
    </row>
    <row r="483" spans="1:12">
      <c r="A483" s="1" t="s">
        <v>56</v>
      </c>
      <c r="B483" s="1" t="s">
        <v>23</v>
      </c>
      <c r="C483" s="1">
        <v>29.5</v>
      </c>
      <c r="D483" s="1">
        <v>6.95</v>
      </c>
      <c r="E483" s="1">
        <v>7.05</v>
      </c>
      <c r="F483" s="1">
        <v>200</v>
      </c>
      <c r="G483" s="1">
        <v>2.5</v>
      </c>
      <c r="H483" s="1">
        <v>0.85</v>
      </c>
      <c r="I483" s="1">
        <v>9.5</v>
      </c>
      <c r="J483">
        <v>18</v>
      </c>
      <c r="K483" s="1">
        <v>2018</v>
      </c>
      <c r="L483" s="6">
        <v>57.678509847058798</v>
      </c>
    </row>
    <row r="484" spans="1:12">
      <c r="A484" s="1" t="s">
        <v>56</v>
      </c>
      <c r="B484" s="1" t="s">
        <v>23</v>
      </c>
      <c r="C484" s="1">
        <v>25.5</v>
      </c>
      <c r="D484" s="1">
        <v>5.95</v>
      </c>
      <c r="E484" s="1">
        <v>7.65</v>
      </c>
      <c r="F484" s="1">
        <v>733</v>
      </c>
      <c r="G484" s="1">
        <v>4.5999999999999996</v>
      </c>
      <c r="H484" s="1">
        <v>0.8</v>
      </c>
      <c r="I484" s="1">
        <v>1240</v>
      </c>
      <c r="J484">
        <v>5050</v>
      </c>
      <c r="K484" s="1">
        <v>2018</v>
      </c>
      <c r="L484" s="6">
        <v>93.691150199999996</v>
      </c>
    </row>
    <row r="485" spans="1:12">
      <c r="A485" s="1" t="s">
        <v>56</v>
      </c>
      <c r="B485" s="1" t="s">
        <v>23</v>
      </c>
      <c r="C485" s="1">
        <v>27.65</v>
      </c>
      <c r="D485" s="1">
        <v>4.25</v>
      </c>
      <c r="E485" s="1">
        <v>7.5</v>
      </c>
      <c r="F485" s="1">
        <v>870</v>
      </c>
      <c r="G485" s="1">
        <v>9.5</v>
      </c>
      <c r="H485" s="1">
        <v>4.5999999999999996</v>
      </c>
      <c r="I485" s="1">
        <v>4900</v>
      </c>
      <c r="J485">
        <v>28850</v>
      </c>
      <c r="K485" s="1">
        <v>2018</v>
      </c>
      <c r="L485" s="6">
        <v>261.84381611176502</v>
      </c>
    </row>
    <row r="486" spans="1:12">
      <c r="A486" s="1" t="s">
        <v>56</v>
      </c>
      <c r="B486" s="1" t="s">
        <v>23</v>
      </c>
      <c r="C486" s="1">
        <v>27.3</v>
      </c>
      <c r="D486" s="1">
        <v>7.25</v>
      </c>
      <c r="E486" s="1">
        <v>7.55</v>
      </c>
      <c r="F486" s="1">
        <v>481.5</v>
      </c>
      <c r="G486" s="1">
        <v>4.5</v>
      </c>
      <c r="H486" s="1">
        <v>3.4</v>
      </c>
      <c r="I486" s="1">
        <v>8555</v>
      </c>
      <c r="J486">
        <v>46545</v>
      </c>
      <c r="K486" s="1">
        <v>2018</v>
      </c>
      <c r="L486" s="6">
        <v>405.41530674117598</v>
      </c>
    </row>
    <row r="487" spans="1:12">
      <c r="A487" s="1" t="s">
        <v>56</v>
      </c>
      <c r="B487" s="1" t="s">
        <v>23</v>
      </c>
      <c r="C487" s="1">
        <v>27</v>
      </c>
      <c r="D487" s="1">
        <v>6.25</v>
      </c>
      <c r="E487" s="1">
        <v>7.5</v>
      </c>
      <c r="F487" s="1">
        <v>556</v>
      </c>
      <c r="G487" s="1">
        <v>6</v>
      </c>
      <c r="H487" s="1">
        <v>1.25</v>
      </c>
      <c r="I487" s="1">
        <v>2565</v>
      </c>
      <c r="J487">
        <v>18300</v>
      </c>
      <c r="K487" s="1">
        <v>2018</v>
      </c>
      <c r="L487" s="6">
        <v>192.51694491176499</v>
      </c>
    </row>
    <row r="488" spans="1:12">
      <c r="A488" s="1" t="s">
        <v>56</v>
      </c>
      <c r="B488" s="1" t="s">
        <v>23</v>
      </c>
      <c r="C488" s="1">
        <v>28.8</v>
      </c>
      <c r="D488" s="1">
        <v>5.4</v>
      </c>
      <c r="E488" s="1">
        <v>7.65</v>
      </c>
      <c r="F488" s="1">
        <v>859.5</v>
      </c>
      <c r="G488" s="1">
        <v>11</v>
      </c>
      <c r="H488" s="1">
        <v>2.0499999999999998</v>
      </c>
      <c r="I488" s="1">
        <v>26800</v>
      </c>
      <c r="J488">
        <v>191500</v>
      </c>
      <c r="K488" s="1">
        <v>2018</v>
      </c>
      <c r="L488" s="6">
        <v>1466.5593455999999</v>
      </c>
    </row>
    <row r="489" spans="1:12">
      <c r="A489" s="1" t="s">
        <v>56</v>
      </c>
      <c r="B489" s="1" t="s">
        <v>23</v>
      </c>
      <c r="C489" s="1">
        <v>25</v>
      </c>
      <c r="D489" s="1">
        <v>6.55</v>
      </c>
      <c r="E489" s="1">
        <v>7.45</v>
      </c>
      <c r="F489" s="1">
        <v>894</v>
      </c>
      <c r="G489" s="1">
        <v>5.5</v>
      </c>
      <c r="H489" s="1">
        <v>2.25</v>
      </c>
      <c r="I489" s="1">
        <v>55240</v>
      </c>
      <c r="J489">
        <v>176750</v>
      </c>
      <c r="K489" s="1">
        <v>2018</v>
      </c>
      <c r="L489" s="6">
        <v>1361.84566388235</v>
      </c>
    </row>
    <row r="490" spans="1:12">
      <c r="A490" s="1" t="s">
        <v>56</v>
      </c>
      <c r="B490" s="1" t="s">
        <v>23</v>
      </c>
      <c r="C490" s="1">
        <v>26</v>
      </c>
      <c r="D490" s="1">
        <v>4.5</v>
      </c>
      <c r="E490" s="1">
        <v>7.4</v>
      </c>
      <c r="F490" s="1">
        <v>1318</v>
      </c>
      <c r="G490" s="1">
        <v>9.5</v>
      </c>
      <c r="H490" s="1">
        <v>7.55</v>
      </c>
      <c r="I490" s="1">
        <v>23165</v>
      </c>
      <c r="J490">
        <v>273700</v>
      </c>
      <c r="K490" s="1">
        <v>2018</v>
      </c>
      <c r="L490" s="6">
        <v>2067.5801819529402</v>
      </c>
    </row>
    <row r="491" spans="1:12">
      <c r="A491" s="1" t="s">
        <v>56</v>
      </c>
      <c r="B491" s="1" t="s">
        <v>23</v>
      </c>
      <c r="C491" s="1">
        <v>26</v>
      </c>
      <c r="D491" s="1">
        <v>4.5</v>
      </c>
      <c r="E491" s="1">
        <v>7.85</v>
      </c>
      <c r="F491" s="1">
        <v>983</v>
      </c>
      <c r="G491" s="1">
        <v>27.5</v>
      </c>
      <c r="H491" s="1">
        <v>4.4000000000000004</v>
      </c>
      <c r="I491" s="1">
        <v>290105</v>
      </c>
      <c r="J491">
        <v>4600175</v>
      </c>
      <c r="K491" s="1">
        <v>2018</v>
      </c>
      <c r="L491" s="6">
        <v>33918.356158417599</v>
      </c>
    </row>
    <row r="492" spans="1:12">
      <c r="A492" s="1" t="s">
        <v>56</v>
      </c>
      <c r="B492" s="1" t="s">
        <v>23</v>
      </c>
      <c r="C492" s="1">
        <v>27</v>
      </c>
      <c r="D492" s="1">
        <v>1.55</v>
      </c>
      <c r="E492" s="1">
        <v>7.55</v>
      </c>
      <c r="F492" s="1">
        <v>3525</v>
      </c>
      <c r="G492" s="1">
        <v>36</v>
      </c>
      <c r="H492" s="1">
        <v>9.3000000000000007</v>
      </c>
      <c r="I492" s="1">
        <v>470155</v>
      </c>
      <c r="J492">
        <v>4601750</v>
      </c>
      <c r="K492" s="1">
        <v>2018</v>
      </c>
      <c r="L492" s="6">
        <v>33928.899421541202</v>
      </c>
    </row>
    <row r="493" spans="1:12">
      <c r="A493" s="1" t="s">
        <v>56</v>
      </c>
      <c r="B493" s="1" t="s">
        <v>23</v>
      </c>
      <c r="C493" s="1">
        <v>23.5</v>
      </c>
      <c r="D493" s="1">
        <v>4.4000000000000004</v>
      </c>
      <c r="E493" s="1">
        <v>7.1</v>
      </c>
      <c r="F493" s="1">
        <v>1258</v>
      </c>
      <c r="G493" s="1">
        <v>20.95</v>
      </c>
      <c r="H493" s="1">
        <v>2.5499999999999998</v>
      </c>
      <c r="I493" s="1">
        <v>351650</v>
      </c>
      <c r="J493">
        <v>1407500</v>
      </c>
      <c r="K493" s="1">
        <v>2018</v>
      </c>
      <c r="L493" s="6">
        <v>10416.1776927265</v>
      </c>
    </row>
    <row r="494" spans="1:12">
      <c r="A494" s="1" t="s">
        <v>56</v>
      </c>
      <c r="B494" s="1" t="s">
        <v>23</v>
      </c>
      <c r="C494" s="1">
        <v>26.5</v>
      </c>
      <c r="D494" s="1">
        <v>5.3</v>
      </c>
      <c r="E494" s="1">
        <v>7.35</v>
      </c>
      <c r="F494" s="1">
        <v>1055.5</v>
      </c>
      <c r="G494" s="1">
        <v>21</v>
      </c>
      <c r="H494" s="1">
        <v>2.2999999999999998</v>
      </c>
      <c r="I494" s="1">
        <v>395240</v>
      </c>
      <c r="J494">
        <v>2711750</v>
      </c>
      <c r="K494" s="1">
        <v>2018</v>
      </c>
      <c r="L494" s="6">
        <v>20020.2826769235</v>
      </c>
    </row>
    <row r="495" spans="1:12">
      <c r="A495" s="1" t="s">
        <v>56</v>
      </c>
      <c r="B495" s="1" t="s">
        <v>23</v>
      </c>
      <c r="C495" s="1">
        <v>25.5</v>
      </c>
      <c r="D495" s="1">
        <v>4.5999999999999996</v>
      </c>
      <c r="E495" s="1">
        <v>8.5500000000000007</v>
      </c>
      <c r="F495" s="1">
        <v>1360</v>
      </c>
      <c r="G495" s="1">
        <v>14.5</v>
      </c>
      <c r="H495" s="1">
        <v>4.75</v>
      </c>
      <c r="I495" s="1">
        <v>230700</v>
      </c>
      <c r="J495">
        <v>1132000</v>
      </c>
      <c r="K495" s="1">
        <v>2018</v>
      </c>
      <c r="L495" s="6">
        <v>8390.0947825294097</v>
      </c>
    </row>
    <row r="496" spans="1:12">
      <c r="A496" s="1" t="s">
        <v>56</v>
      </c>
      <c r="B496" s="1" t="s">
        <v>23</v>
      </c>
      <c r="C496" s="1">
        <v>26</v>
      </c>
      <c r="D496" s="1">
        <v>3.85</v>
      </c>
      <c r="E496" s="1">
        <v>7.8</v>
      </c>
      <c r="F496" s="1">
        <v>879</v>
      </c>
      <c r="G496" s="1">
        <v>31.5</v>
      </c>
      <c r="H496" s="1">
        <v>3.85</v>
      </c>
      <c r="I496" s="1">
        <v>4310</v>
      </c>
      <c r="J496">
        <v>46600</v>
      </c>
      <c r="K496" s="1">
        <v>2018</v>
      </c>
      <c r="L496" s="6">
        <v>401.53494078823502</v>
      </c>
    </row>
    <row r="497" spans="1:12">
      <c r="A497" s="1" t="s">
        <v>56</v>
      </c>
      <c r="B497" s="1" t="s">
        <v>23</v>
      </c>
      <c r="C497" s="1">
        <v>27</v>
      </c>
      <c r="D497" s="1">
        <v>5.0999999999999996</v>
      </c>
      <c r="E497" s="1">
        <v>7.3</v>
      </c>
      <c r="F497" s="1">
        <v>919.5</v>
      </c>
      <c r="G497" s="1">
        <v>7</v>
      </c>
      <c r="H497" s="1">
        <v>2.5</v>
      </c>
      <c r="I497" s="1">
        <v>15100</v>
      </c>
      <c r="J497">
        <v>88900</v>
      </c>
      <c r="K497" s="1">
        <v>2018</v>
      </c>
      <c r="L497" s="6">
        <v>707.30189379411797</v>
      </c>
    </row>
    <row r="498" spans="1:12">
      <c r="A498" s="1" t="s">
        <v>56</v>
      </c>
      <c r="B498" s="1" t="s">
        <v>23</v>
      </c>
      <c r="C498" s="1">
        <v>29.5</v>
      </c>
      <c r="D498" s="1">
        <v>5.7</v>
      </c>
      <c r="E498" s="1">
        <v>7.6</v>
      </c>
      <c r="F498" s="1">
        <v>764.5</v>
      </c>
      <c r="G498" s="1">
        <v>5</v>
      </c>
      <c r="H498" s="1">
        <v>2.15</v>
      </c>
      <c r="I498" s="1">
        <v>8665</v>
      </c>
      <c r="J498">
        <v>81105</v>
      </c>
      <c r="K498" s="1">
        <v>2018</v>
      </c>
      <c r="L498" s="6">
        <v>652.31233927058804</v>
      </c>
    </row>
    <row r="499" spans="1:12">
      <c r="A499" s="1" t="s">
        <v>56</v>
      </c>
      <c r="B499" s="1" t="s">
        <v>23</v>
      </c>
      <c r="C499" s="1">
        <v>28</v>
      </c>
      <c r="D499" s="1">
        <v>6.2</v>
      </c>
      <c r="E499" s="1">
        <v>7.9</v>
      </c>
      <c r="F499" s="1">
        <v>860.5</v>
      </c>
      <c r="G499" s="1">
        <v>24.5</v>
      </c>
      <c r="H499" s="1">
        <v>3.15</v>
      </c>
      <c r="I499" s="1">
        <v>25550</v>
      </c>
      <c r="J499">
        <v>113950</v>
      </c>
      <c r="K499" s="1">
        <v>2018</v>
      </c>
      <c r="L499" s="6">
        <v>907.70535894705904</v>
      </c>
    </row>
    <row r="500" spans="1:12">
      <c r="A500" s="1" t="s">
        <v>56</v>
      </c>
      <c r="B500" s="1" t="s">
        <v>23</v>
      </c>
      <c r="C500" s="1">
        <v>29</v>
      </c>
      <c r="D500" s="1">
        <v>5.7</v>
      </c>
      <c r="E500" s="1">
        <v>7.95</v>
      </c>
      <c r="F500" s="1">
        <v>839</v>
      </c>
      <c r="G500" s="1">
        <v>8</v>
      </c>
      <c r="H500" s="1">
        <v>1.9</v>
      </c>
      <c r="I500" s="1">
        <v>39635</v>
      </c>
      <c r="J500">
        <v>461200</v>
      </c>
      <c r="K500" s="1">
        <v>2018</v>
      </c>
      <c r="L500" s="6">
        <v>3452.3475779764699</v>
      </c>
    </row>
    <row r="501" spans="1:12">
      <c r="A501" s="1" t="s">
        <v>56</v>
      </c>
      <c r="B501" s="1" t="s">
        <v>23</v>
      </c>
      <c r="C501" s="1">
        <v>25</v>
      </c>
      <c r="D501" s="1">
        <v>5.6</v>
      </c>
      <c r="E501" s="1">
        <v>7.05</v>
      </c>
      <c r="F501" s="1">
        <v>569</v>
      </c>
      <c r="G501" s="1">
        <v>6</v>
      </c>
      <c r="H501" s="1">
        <v>3.4</v>
      </c>
      <c r="I501" s="1">
        <v>15730</v>
      </c>
      <c r="J501">
        <v>272700</v>
      </c>
      <c r="K501" s="1">
        <v>2018</v>
      </c>
      <c r="L501" s="6">
        <v>2060.34707544706</v>
      </c>
    </row>
    <row r="502" spans="1:12">
      <c r="A502" s="1" t="s">
        <v>56</v>
      </c>
      <c r="B502" s="1" t="s">
        <v>23</v>
      </c>
      <c r="C502" s="1">
        <v>26.85</v>
      </c>
      <c r="D502" s="1">
        <v>6.25</v>
      </c>
      <c r="E502" s="1">
        <v>6.85</v>
      </c>
      <c r="F502" s="1">
        <v>273.5</v>
      </c>
      <c r="G502" s="1">
        <v>4.5</v>
      </c>
      <c r="H502" s="1">
        <v>3.2</v>
      </c>
      <c r="I502" s="1">
        <v>14165</v>
      </c>
      <c r="J502">
        <v>81105</v>
      </c>
      <c r="K502" s="1">
        <v>2018</v>
      </c>
      <c r="L502" s="6">
        <v>651.42994492941204</v>
      </c>
    </row>
    <row r="503" spans="1:12">
      <c r="A503" s="1" t="s">
        <v>56</v>
      </c>
      <c r="B503" s="1" t="s">
        <v>23</v>
      </c>
      <c r="C503" s="1">
        <v>27.5</v>
      </c>
      <c r="D503" s="1">
        <v>5.15</v>
      </c>
      <c r="E503" s="1">
        <v>7.2</v>
      </c>
      <c r="F503" s="1">
        <v>1525</v>
      </c>
      <c r="G503" s="1">
        <v>22.5</v>
      </c>
      <c r="H503" s="1">
        <v>8.35</v>
      </c>
      <c r="I503" s="1">
        <v>176550</v>
      </c>
      <c r="J503">
        <v>817500</v>
      </c>
      <c r="K503" s="1">
        <v>2018</v>
      </c>
      <c r="L503" s="6">
        <v>6080.8099204352902</v>
      </c>
    </row>
    <row r="504" spans="1:12">
      <c r="A504" s="1" t="s">
        <v>56</v>
      </c>
      <c r="B504" s="1" t="s">
        <v>23</v>
      </c>
      <c r="C504" s="1">
        <v>28</v>
      </c>
      <c r="D504" s="1">
        <v>3.55</v>
      </c>
      <c r="E504" s="1">
        <v>7.25</v>
      </c>
      <c r="F504" s="1">
        <v>1281</v>
      </c>
      <c r="G504" s="1">
        <v>15</v>
      </c>
      <c r="H504" s="1">
        <v>12.5</v>
      </c>
      <c r="I504" s="1">
        <v>245395</v>
      </c>
      <c r="J504">
        <v>1742700</v>
      </c>
      <c r="K504" s="1">
        <v>2018</v>
      </c>
      <c r="L504" s="6">
        <v>12876.3293837647</v>
      </c>
    </row>
    <row r="505" spans="1:12">
      <c r="A505" s="1" t="s">
        <v>56</v>
      </c>
      <c r="B505" s="1" t="s">
        <v>23</v>
      </c>
      <c r="C505" s="1">
        <v>25</v>
      </c>
      <c r="D505" s="1">
        <v>7.1</v>
      </c>
      <c r="E505" s="1">
        <v>7.5</v>
      </c>
      <c r="F505" s="1">
        <v>485</v>
      </c>
      <c r="G505" s="1">
        <v>4.5</v>
      </c>
      <c r="H505" s="1">
        <v>2.75</v>
      </c>
      <c r="I505" s="1">
        <v>14850</v>
      </c>
      <c r="J505">
        <v>82700</v>
      </c>
      <c r="K505" s="1">
        <v>2018</v>
      </c>
      <c r="L505" s="6">
        <v>670.50988941176502</v>
      </c>
    </row>
    <row r="506" spans="1:12">
      <c r="A506" s="1" t="s">
        <v>56</v>
      </c>
      <c r="B506" s="1" t="s">
        <v>23</v>
      </c>
      <c r="C506" s="1">
        <v>25.5</v>
      </c>
      <c r="D506" s="1">
        <v>3.25</v>
      </c>
      <c r="E506" s="1">
        <v>7.6</v>
      </c>
      <c r="F506" s="1">
        <v>435</v>
      </c>
      <c r="G506" s="1">
        <v>50</v>
      </c>
      <c r="H506" s="1">
        <v>1.25</v>
      </c>
      <c r="I506" s="1">
        <v>35105</v>
      </c>
      <c r="J506">
        <v>175550</v>
      </c>
      <c r="K506" s="1">
        <v>2018</v>
      </c>
      <c r="L506" s="6">
        <v>1353.41244897059</v>
      </c>
    </row>
    <row r="507" spans="1:12">
      <c r="A507" s="1" t="s">
        <v>56</v>
      </c>
      <c r="B507" s="1" t="s">
        <v>23</v>
      </c>
      <c r="C507" s="1">
        <v>26.4</v>
      </c>
      <c r="D507" s="1">
        <v>6.45</v>
      </c>
      <c r="E507" s="1">
        <v>7.15</v>
      </c>
      <c r="F507" s="1">
        <v>582</v>
      </c>
      <c r="G507" s="1">
        <v>6</v>
      </c>
      <c r="H507" s="1">
        <v>12.15</v>
      </c>
      <c r="I507" s="1">
        <v>24085</v>
      </c>
      <c r="J507">
        <v>176200</v>
      </c>
      <c r="K507" s="1">
        <v>2018</v>
      </c>
      <c r="L507" s="6">
        <v>1355.8948860058799</v>
      </c>
    </row>
    <row r="508" spans="1:12">
      <c r="A508" s="1" t="s">
        <v>56</v>
      </c>
      <c r="B508" s="1" t="s">
        <v>23</v>
      </c>
      <c r="C508" s="1">
        <v>26.5</v>
      </c>
      <c r="D508" s="1">
        <v>3.4</v>
      </c>
      <c r="E508" s="1">
        <v>7.2</v>
      </c>
      <c r="F508" s="1">
        <v>1248</v>
      </c>
      <c r="G508" s="1">
        <v>20.65</v>
      </c>
      <c r="H508" s="1">
        <v>4.0999999999999996</v>
      </c>
      <c r="I508" s="1">
        <v>153000</v>
      </c>
      <c r="J508">
        <v>1050000</v>
      </c>
      <c r="K508" s="1">
        <v>2018</v>
      </c>
      <c r="L508" s="6">
        <v>7779.18812958529</v>
      </c>
    </row>
    <row r="509" spans="1:12">
      <c r="A509" s="1" t="s">
        <v>56</v>
      </c>
      <c r="B509" s="1" t="s">
        <v>23</v>
      </c>
      <c r="C509" s="1">
        <v>25.5</v>
      </c>
      <c r="D509" s="1">
        <v>4.55</v>
      </c>
      <c r="E509" s="1">
        <v>7.05</v>
      </c>
      <c r="F509" s="1">
        <v>562.5</v>
      </c>
      <c r="G509" s="1">
        <v>3.5</v>
      </c>
      <c r="H509" s="1">
        <v>1.05</v>
      </c>
      <c r="I509" s="1">
        <v>4865</v>
      </c>
      <c r="J509">
        <v>27860</v>
      </c>
      <c r="K509" s="1">
        <v>2018</v>
      </c>
      <c r="L509" s="6">
        <v>250.74496474705899</v>
      </c>
    </row>
    <row r="510" spans="1:12">
      <c r="A510" s="1" t="s">
        <v>56</v>
      </c>
      <c r="B510" s="1" t="s">
        <v>23</v>
      </c>
      <c r="C510" s="1">
        <v>24.5</v>
      </c>
      <c r="D510" s="1">
        <v>4.9000000000000004</v>
      </c>
      <c r="E510" s="1">
        <v>7.55</v>
      </c>
      <c r="F510" s="1">
        <v>1115</v>
      </c>
      <c r="G510" s="1">
        <v>32.5</v>
      </c>
      <c r="H510" s="1">
        <v>2.8</v>
      </c>
      <c r="I510" s="1">
        <v>14470</v>
      </c>
      <c r="J510">
        <v>84600</v>
      </c>
      <c r="K510" s="1">
        <v>2018</v>
      </c>
      <c r="L510" s="6">
        <v>688.47520504117699</v>
      </c>
    </row>
    <row r="511" spans="1:12">
      <c r="A511" s="1" t="s">
        <v>56</v>
      </c>
      <c r="B511" s="1" t="s">
        <v>23</v>
      </c>
      <c r="C511" s="1">
        <v>23.5</v>
      </c>
      <c r="D511" s="1">
        <v>3.35</v>
      </c>
      <c r="E511" s="1">
        <v>7.4</v>
      </c>
      <c r="F511" s="1">
        <v>1163</v>
      </c>
      <c r="G511" s="1">
        <v>34.5</v>
      </c>
      <c r="H511" s="1">
        <v>4.0999999999999996</v>
      </c>
      <c r="I511" s="1">
        <v>14155</v>
      </c>
      <c r="J511">
        <v>84600</v>
      </c>
      <c r="K511" s="1">
        <v>2018</v>
      </c>
      <c r="L511" s="6">
        <v>680.33618405294101</v>
      </c>
    </row>
    <row r="512" spans="1:12">
      <c r="A512" s="1" t="s">
        <v>56</v>
      </c>
      <c r="B512" s="1" t="s">
        <v>23</v>
      </c>
      <c r="C512" s="1">
        <v>24.5</v>
      </c>
      <c r="D512" s="1">
        <v>6.15</v>
      </c>
      <c r="E512" s="1">
        <v>7</v>
      </c>
      <c r="F512" s="1">
        <v>327.5</v>
      </c>
      <c r="G512" s="1">
        <v>4</v>
      </c>
      <c r="H512" s="1">
        <v>0.4</v>
      </c>
      <c r="I512" s="1">
        <v>2465</v>
      </c>
      <c r="J512">
        <v>28740</v>
      </c>
      <c r="K512" s="1">
        <v>2018</v>
      </c>
      <c r="L512" s="6">
        <v>265.59509841764702</v>
      </c>
    </row>
    <row r="513" spans="1:12">
      <c r="A513" s="1" t="s">
        <v>56</v>
      </c>
      <c r="B513" s="1" t="s">
        <v>23</v>
      </c>
      <c r="C513" s="1">
        <v>27</v>
      </c>
      <c r="D513" s="1">
        <v>5.8</v>
      </c>
      <c r="E513" s="1">
        <v>7.1</v>
      </c>
      <c r="F513" s="1">
        <v>1333</v>
      </c>
      <c r="G513" s="1">
        <v>8.25</v>
      </c>
      <c r="H513" s="1">
        <v>1.25</v>
      </c>
      <c r="I513" s="1">
        <v>8730</v>
      </c>
      <c r="J513">
        <v>48710</v>
      </c>
      <c r="K513" s="1">
        <v>2018</v>
      </c>
      <c r="L513" s="6">
        <v>417.78661542647097</v>
      </c>
    </row>
    <row r="514" spans="1:12">
      <c r="A514" s="1" t="s">
        <v>56</v>
      </c>
      <c r="B514" s="1" t="s">
        <v>23</v>
      </c>
      <c r="C514" s="1">
        <v>26</v>
      </c>
      <c r="D514" s="1">
        <v>3.65</v>
      </c>
      <c r="E514" s="1">
        <v>7.6</v>
      </c>
      <c r="F514" s="1">
        <v>835</v>
      </c>
      <c r="G514" s="1">
        <v>3.5</v>
      </c>
      <c r="H514" s="1">
        <v>0.3</v>
      </c>
      <c r="I514" s="1">
        <v>320</v>
      </c>
      <c r="J514">
        <v>3900</v>
      </c>
      <c r="K514" s="1">
        <v>2018</v>
      </c>
      <c r="L514" s="6">
        <v>71.513499570588195</v>
      </c>
    </row>
    <row r="515" spans="1:12">
      <c r="A515" s="1" t="s">
        <v>56</v>
      </c>
      <c r="B515" s="1" t="s">
        <v>23</v>
      </c>
      <c r="C515" s="1">
        <v>26</v>
      </c>
      <c r="D515" s="1">
        <v>4.9000000000000004</v>
      </c>
      <c r="E515" s="1">
        <v>7.75</v>
      </c>
      <c r="F515" s="1">
        <v>870</v>
      </c>
      <c r="G515" s="1">
        <v>4.5</v>
      </c>
      <c r="H515" s="1">
        <v>0.25</v>
      </c>
      <c r="I515" s="1">
        <v>2110</v>
      </c>
      <c r="J515">
        <v>15700</v>
      </c>
      <c r="K515" s="1">
        <v>2018</v>
      </c>
      <c r="L515" s="6">
        <v>166.686987058824</v>
      </c>
    </row>
    <row r="516" spans="1:12">
      <c r="A516" s="1" t="s">
        <v>56</v>
      </c>
      <c r="B516" s="1" t="s">
        <v>23</v>
      </c>
      <c r="C516" s="1">
        <v>26.5</v>
      </c>
      <c r="D516" s="1">
        <v>5.55</v>
      </c>
      <c r="E516" s="1">
        <v>7.6</v>
      </c>
      <c r="F516" s="1">
        <v>820</v>
      </c>
      <c r="G516" s="1">
        <v>4</v>
      </c>
      <c r="H516" s="1">
        <v>0.25</v>
      </c>
      <c r="I516" s="1">
        <v>1440</v>
      </c>
      <c r="J516">
        <v>10500</v>
      </c>
      <c r="K516" s="1">
        <v>2018</v>
      </c>
      <c r="L516" s="6">
        <v>131.44606597058799</v>
      </c>
    </row>
    <row r="517" spans="1:12">
      <c r="A517" s="1" t="s">
        <v>56</v>
      </c>
      <c r="B517" s="1" t="s">
        <v>23</v>
      </c>
      <c r="C517" s="1">
        <v>26.5</v>
      </c>
      <c r="D517" s="1">
        <v>5.65</v>
      </c>
      <c r="E517" s="1">
        <v>8.3000000000000007</v>
      </c>
      <c r="F517" s="1">
        <v>1145</v>
      </c>
      <c r="G517" s="1">
        <v>3.5</v>
      </c>
      <c r="H517" s="1">
        <v>0.25</v>
      </c>
      <c r="I517" s="1">
        <v>245</v>
      </c>
      <c r="J517">
        <v>2600</v>
      </c>
      <c r="K517" s="1">
        <v>2018</v>
      </c>
      <c r="L517" s="6">
        <v>76.666554882352898</v>
      </c>
    </row>
    <row r="518" spans="1:12">
      <c r="A518" s="1" t="s">
        <v>56</v>
      </c>
      <c r="B518" s="1" t="s">
        <v>23</v>
      </c>
      <c r="C518" s="1">
        <v>26.5</v>
      </c>
      <c r="D518" s="1">
        <v>4.95</v>
      </c>
      <c r="E518" s="1">
        <v>7.9</v>
      </c>
      <c r="F518" s="1">
        <v>560</v>
      </c>
      <c r="G518" s="1">
        <v>2.5</v>
      </c>
      <c r="H518" s="1">
        <v>0.2</v>
      </c>
      <c r="I518" s="1">
        <v>139</v>
      </c>
      <c r="J518">
        <v>1200</v>
      </c>
      <c r="K518" s="1">
        <v>2018</v>
      </c>
      <c r="L518" s="6">
        <v>58.061526547058797</v>
      </c>
    </row>
    <row r="519" spans="1:12">
      <c r="A519" s="1" t="s">
        <v>56</v>
      </c>
      <c r="B519" s="1" t="s">
        <v>23</v>
      </c>
      <c r="C519" s="1">
        <v>26.5</v>
      </c>
      <c r="D519" s="1">
        <v>4.9000000000000004</v>
      </c>
      <c r="E519" s="1">
        <v>7.4</v>
      </c>
      <c r="F519" s="1">
        <v>395</v>
      </c>
      <c r="G519" s="1">
        <v>2</v>
      </c>
      <c r="H519" s="1">
        <v>0.15</v>
      </c>
      <c r="I519" s="1">
        <v>124</v>
      </c>
      <c r="J519">
        <v>1570</v>
      </c>
      <c r="K519" s="1">
        <v>2018</v>
      </c>
      <c r="L519" s="6">
        <v>58.413631652941199</v>
      </c>
    </row>
    <row r="520" spans="1:12">
      <c r="A520" s="1" t="s">
        <v>56</v>
      </c>
      <c r="B520" s="1" t="s">
        <v>23</v>
      </c>
      <c r="C520" s="1">
        <v>26.5</v>
      </c>
      <c r="D520" s="1">
        <v>4.8</v>
      </c>
      <c r="E520" s="1">
        <v>7.9</v>
      </c>
      <c r="F520" s="1">
        <v>550</v>
      </c>
      <c r="G520" s="1">
        <v>2.5</v>
      </c>
      <c r="H520" s="1">
        <v>0.15</v>
      </c>
      <c r="I520" s="1">
        <v>106.5</v>
      </c>
      <c r="J520">
        <v>1170</v>
      </c>
      <c r="K520" s="1">
        <v>2018</v>
      </c>
      <c r="L520" s="6">
        <v>56.905467447058797</v>
      </c>
    </row>
    <row r="521" spans="1:12">
      <c r="A521" s="1" t="s">
        <v>56</v>
      </c>
      <c r="B521" s="1" t="s">
        <v>23</v>
      </c>
      <c r="C521" s="1">
        <v>26</v>
      </c>
      <c r="D521" s="1">
        <v>5.2</v>
      </c>
      <c r="E521" s="1">
        <v>7.7</v>
      </c>
      <c r="F521" s="1">
        <v>495</v>
      </c>
      <c r="G521" s="1">
        <v>2.5</v>
      </c>
      <c r="H521" s="1">
        <v>0.15</v>
      </c>
      <c r="I521" s="1">
        <v>190</v>
      </c>
      <c r="J521">
        <v>2450</v>
      </c>
      <c r="K521" s="1">
        <v>2018</v>
      </c>
      <c r="L521" s="6">
        <v>68.004208329411796</v>
      </c>
    </row>
    <row r="522" spans="1:12">
      <c r="A522" s="1" t="s">
        <v>56</v>
      </c>
      <c r="B522" s="1" t="s">
        <v>23</v>
      </c>
      <c r="C522" s="1">
        <v>26</v>
      </c>
      <c r="D522" s="1">
        <v>4.7</v>
      </c>
      <c r="E522" s="1">
        <v>7.65</v>
      </c>
      <c r="F522" s="1">
        <v>615</v>
      </c>
      <c r="G522" s="1">
        <v>2</v>
      </c>
      <c r="H522" s="1">
        <v>0.15</v>
      </c>
      <c r="I522" s="1">
        <v>215</v>
      </c>
      <c r="J522">
        <v>2000</v>
      </c>
      <c r="K522" s="1">
        <v>2018</v>
      </c>
      <c r="L522" s="6">
        <v>61.989679299999999</v>
      </c>
    </row>
    <row r="523" spans="1:12">
      <c r="A523" s="1" t="s">
        <v>56</v>
      </c>
      <c r="B523" s="1" t="s">
        <v>23</v>
      </c>
      <c r="C523" s="1">
        <v>25.5</v>
      </c>
      <c r="D523" s="1">
        <v>6</v>
      </c>
      <c r="E523" s="1">
        <v>7.6</v>
      </c>
      <c r="F523" s="1">
        <v>425</v>
      </c>
      <c r="G523" s="1">
        <v>2.5</v>
      </c>
      <c r="H523" s="1">
        <v>0.15</v>
      </c>
      <c r="I523" s="1">
        <v>144</v>
      </c>
      <c r="J523">
        <v>1650</v>
      </c>
      <c r="K523" s="1">
        <v>2018</v>
      </c>
      <c r="L523" s="6">
        <v>66.279611270588205</v>
      </c>
    </row>
    <row r="524" spans="1:12">
      <c r="A524" s="1" t="s">
        <v>56</v>
      </c>
      <c r="B524" s="1" t="s">
        <v>23</v>
      </c>
      <c r="C524" s="1">
        <v>26</v>
      </c>
      <c r="D524" s="1">
        <v>5.4</v>
      </c>
      <c r="E524" s="1">
        <v>7.75</v>
      </c>
      <c r="F524" s="1">
        <v>420</v>
      </c>
      <c r="G524" s="1">
        <v>2.5</v>
      </c>
      <c r="H524" s="1">
        <v>0.15</v>
      </c>
      <c r="I524" s="1">
        <v>166.5</v>
      </c>
      <c r="J524">
        <v>1750</v>
      </c>
      <c r="K524" s="1">
        <v>2018</v>
      </c>
      <c r="L524" s="6">
        <v>63.7637168588235</v>
      </c>
    </row>
    <row r="525" spans="1:12">
      <c r="A525" s="1" t="s">
        <v>56</v>
      </c>
      <c r="B525" s="1" t="s">
        <v>23</v>
      </c>
      <c r="C525" s="1">
        <v>26</v>
      </c>
      <c r="D525" s="1">
        <v>4.75</v>
      </c>
      <c r="E525" s="1">
        <v>7.55</v>
      </c>
      <c r="F525" s="1">
        <v>510</v>
      </c>
      <c r="G525" s="1">
        <v>2.5</v>
      </c>
      <c r="H525" s="1">
        <v>0.2</v>
      </c>
      <c r="I525" s="1">
        <v>177</v>
      </c>
      <c r="J525">
        <v>2550</v>
      </c>
      <c r="K525" s="1">
        <v>2018</v>
      </c>
      <c r="L525" s="6">
        <v>65.861401841176502</v>
      </c>
    </row>
    <row r="526" spans="1:12">
      <c r="A526" s="1" t="s">
        <v>56</v>
      </c>
      <c r="B526" s="1" t="s">
        <v>23</v>
      </c>
      <c r="C526" s="1">
        <v>26.5</v>
      </c>
      <c r="D526" s="1">
        <v>5.8</v>
      </c>
      <c r="E526" s="1">
        <v>7.7</v>
      </c>
      <c r="F526" s="1">
        <v>315</v>
      </c>
      <c r="G526" s="1">
        <v>2</v>
      </c>
      <c r="H526" s="1">
        <v>0.15</v>
      </c>
      <c r="I526" s="1">
        <v>175</v>
      </c>
      <c r="J526">
        <v>1700</v>
      </c>
      <c r="K526" s="1">
        <v>2018</v>
      </c>
      <c r="L526" s="6">
        <v>64.888582829411803</v>
      </c>
    </row>
    <row r="527" spans="1:12">
      <c r="A527" s="1" t="s">
        <v>56</v>
      </c>
      <c r="B527" s="1" t="s">
        <v>23</v>
      </c>
      <c r="C527" s="1">
        <v>26</v>
      </c>
      <c r="D527" s="1">
        <v>5.55</v>
      </c>
      <c r="E527" s="1">
        <v>7.25</v>
      </c>
      <c r="F527" s="1">
        <v>300</v>
      </c>
      <c r="G527" s="1">
        <v>2</v>
      </c>
      <c r="H527" s="1">
        <v>0.15</v>
      </c>
      <c r="I527" s="1">
        <v>131</v>
      </c>
      <c r="J527">
        <v>1570</v>
      </c>
      <c r="K527" s="1">
        <v>2018</v>
      </c>
      <c r="L527" s="6">
        <v>61.469241064705898</v>
      </c>
    </row>
    <row r="528" spans="1:12">
      <c r="A528" s="1" t="s">
        <v>56</v>
      </c>
      <c r="B528" s="1" t="s">
        <v>23</v>
      </c>
      <c r="C528" s="1">
        <v>26</v>
      </c>
      <c r="D528" s="1">
        <v>4.8</v>
      </c>
      <c r="E528" s="1">
        <v>7.4</v>
      </c>
      <c r="F528" s="1">
        <v>410</v>
      </c>
      <c r="G528" s="1">
        <v>2.5</v>
      </c>
      <c r="H528" s="1">
        <v>0.15</v>
      </c>
      <c r="I528" s="1">
        <v>160.5</v>
      </c>
      <c r="J528">
        <v>1670</v>
      </c>
      <c r="K528" s="1">
        <v>2018</v>
      </c>
      <c r="L528" s="6">
        <v>58.879752152941201</v>
      </c>
    </row>
    <row r="529" spans="1:12">
      <c r="A529" s="1" t="s">
        <v>56</v>
      </c>
      <c r="B529" s="1" t="s">
        <v>23</v>
      </c>
      <c r="C529" s="1">
        <v>26.5</v>
      </c>
      <c r="D529" s="1">
        <v>6.2</v>
      </c>
      <c r="E529" s="1">
        <v>7.65</v>
      </c>
      <c r="F529" s="1">
        <v>510</v>
      </c>
      <c r="G529" s="1">
        <v>2</v>
      </c>
      <c r="H529" s="1">
        <v>0.15</v>
      </c>
      <c r="I529" s="1">
        <v>181.5</v>
      </c>
      <c r="J529">
        <v>2400</v>
      </c>
      <c r="K529" s="1">
        <v>2018</v>
      </c>
      <c r="L529" s="6">
        <v>73.250894299999999</v>
      </c>
    </row>
    <row r="530" spans="1:12">
      <c r="A530" s="1" t="s">
        <v>56</v>
      </c>
      <c r="B530" s="1" t="s">
        <v>23</v>
      </c>
      <c r="C530" s="1">
        <v>27.5</v>
      </c>
      <c r="D530" s="1">
        <v>6.35</v>
      </c>
      <c r="E530" s="1">
        <v>8.65</v>
      </c>
      <c r="F530" s="1">
        <v>1286</v>
      </c>
      <c r="G530" s="1">
        <v>11.9</v>
      </c>
      <c r="H530" s="1">
        <v>0.05</v>
      </c>
      <c r="I530" s="1">
        <v>1850</v>
      </c>
      <c r="J530">
        <v>6250</v>
      </c>
      <c r="K530" s="1">
        <v>2018</v>
      </c>
      <c r="L530" s="6">
        <v>113.167394588235</v>
      </c>
    </row>
    <row r="531" spans="1:12">
      <c r="A531" s="1" t="s">
        <v>56</v>
      </c>
      <c r="B531" s="1" t="s">
        <v>23</v>
      </c>
      <c r="C531" s="1">
        <v>30.5</v>
      </c>
      <c r="D531" s="1">
        <v>7.8</v>
      </c>
      <c r="E531" s="1">
        <v>8.0500000000000007</v>
      </c>
      <c r="F531" s="1">
        <v>808</v>
      </c>
      <c r="G531" s="1">
        <v>13.25</v>
      </c>
      <c r="H531" s="1">
        <v>4.3</v>
      </c>
      <c r="I531" s="1">
        <v>910</v>
      </c>
      <c r="J531">
        <v>2400</v>
      </c>
      <c r="K531" s="1">
        <v>2018</v>
      </c>
      <c r="L531" s="6">
        <v>90.714082585294094</v>
      </c>
    </row>
    <row r="532" spans="1:12">
      <c r="A532" s="1" t="s">
        <v>56</v>
      </c>
      <c r="B532" s="1" t="s">
        <v>23</v>
      </c>
      <c r="C532" s="1">
        <v>26</v>
      </c>
      <c r="D532" s="1">
        <v>7.3</v>
      </c>
      <c r="E532" s="1">
        <v>7.8</v>
      </c>
      <c r="F532" s="1">
        <v>585</v>
      </c>
      <c r="G532" s="1">
        <v>2.1</v>
      </c>
      <c r="H532" s="1">
        <v>5.85</v>
      </c>
      <c r="I532" s="1">
        <v>1800</v>
      </c>
      <c r="J532">
        <v>3200</v>
      </c>
      <c r="K532" s="1">
        <v>2018</v>
      </c>
      <c r="L532" s="6">
        <v>86.674366388235299</v>
      </c>
    </row>
    <row r="533" spans="1:12">
      <c r="A533" s="1" t="s">
        <v>56</v>
      </c>
      <c r="B533" s="1" t="s">
        <v>23</v>
      </c>
      <c r="C533" s="1">
        <v>25</v>
      </c>
      <c r="D533" s="1">
        <v>5.0999999999999996</v>
      </c>
      <c r="E533" s="1">
        <v>7.3</v>
      </c>
      <c r="F533" s="1">
        <v>563</v>
      </c>
      <c r="G533" s="1">
        <v>9.5500000000000007</v>
      </c>
      <c r="H533" s="1">
        <v>7.5</v>
      </c>
      <c r="I533" s="1">
        <v>1800</v>
      </c>
      <c r="J533">
        <v>3200</v>
      </c>
      <c r="K533" s="1">
        <v>2018</v>
      </c>
      <c r="L533" s="6">
        <v>76.346220344117697</v>
      </c>
    </row>
    <row r="534" spans="1:12">
      <c r="A534" s="1" t="s">
        <v>56</v>
      </c>
      <c r="B534" s="1" t="s">
        <v>23</v>
      </c>
      <c r="C534" s="1">
        <v>26.5</v>
      </c>
      <c r="D534" s="1">
        <v>8.0500000000000007</v>
      </c>
      <c r="E534" s="1">
        <v>8.75</v>
      </c>
      <c r="F534" s="1">
        <v>5300</v>
      </c>
      <c r="G534" s="1">
        <v>7</v>
      </c>
      <c r="H534" s="1">
        <v>24.3</v>
      </c>
      <c r="I534" s="1">
        <v>1130</v>
      </c>
      <c r="J534">
        <v>3300</v>
      </c>
      <c r="K534" s="1">
        <v>2018</v>
      </c>
      <c r="L534" s="6">
        <v>120.389452247059</v>
      </c>
    </row>
    <row r="535" spans="1:12">
      <c r="A535" s="1" t="s">
        <v>56</v>
      </c>
      <c r="B535" s="1" t="s">
        <v>23</v>
      </c>
      <c r="C535" s="1">
        <v>26</v>
      </c>
      <c r="D535" s="1">
        <v>4.55</v>
      </c>
      <c r="E535" s="1">
        <v>7.4</v>
      </c>
      <c r="F535" s="1">
        <v>1096</v>
      </c>
      <c r="G535" s="1">
        <v>26.65</v>
      </c>
      <c r="H535" s="1">
        <v>1.5</v>
      </c>
      <c r="I535" s="1">
        <v>975</v>
      </c>
      <c r="J535">
        <v>1350</v>
      </c>
      <c r="K535" s="1">
        <v>2018</v>
      </c>
      <c r="L535" s="6">
        <v>70.348357502941198</v>
      </c>
    </row>
    <row r="536" spans="1:12">
      <c r="A536" s="1" t="s">
        <v>56</v>
      </c>
      <c r="B536" s="1" t="s">
        <v>23</v>
      </c>
      <c r="C536" s="1">
        <v>25.5</v>
      </c>
      <c r="D536" s="1">
        <v>7.1</v>
      </c>
      <c r="E536" s="1">
        <v>7.95</v>
      </c>
      <c r="F536" s="1">
        <v>1137.5</v>
      </c>
      <c r="G536" s="1">
        <v>3.6</v>
      </c>
      <c r="H536" s="1">
        <v>0.7</v>
      </c>
      <c r="I536" s="1">
        <v>490</v>
      </c>
      <c r="J536">
        <v>1175</v>
      </c>
      <c r="K536" s="1">
        <v>2018</v>
      </c>
      <c r="L536" s="6">
        <v>74.042238676470603</v>
      </c>
    </row>
    <row r="537" spans="1:12">
      <c r="A537" s="1" t="s">
        <v>56</v>
      </c>
      <c r="B537" s="1" t="s">
        <v>23</v>
      </c>
      <c r="C537" s="1">
        <v>25</v>
      </c>
      <c r="D537" s="1">
        <v>7.1</v>
      </c>
      <c r="E537" s="1">
        <v>8.15</v>
      </c>
      <c r="F537" s="1">
        <v>1298</v>
      </c>
      <c r="G537" s="1">
        <v>9.25</v>
      </c>
      <c r="H537" s="1">
        <v>1.3</v>
      </c>
      <c r="I537" s="1">
        <v>515</v>
      </c>
      <c r="J537">
        <v>1175</v>
      </c>
      <c r="K537" s="1">
        <v>2018</v>
      </c>
      <c r="L537" s="6">
        <v>78.045039644117693</v>
      </c>
    </row>
    <row r="538" spans="1:12">
      <c r="A538" s="1" t="s">
        <v>56</v>
      </c>
      <c r="B538" s="1" t="s">
        <v>23</v>
      </c>
      <c r="C538" s="1">
        <v>25</v>
      </c>
      <c r="D538" s="1">
        <v>7.35</v>
      </c>
      <c r="E538" s="1">
        <v>8.0500000000000007</v>
      </c>
      <c r="F538" s="1">
        <v>643</v>
      </c>
      <c r="G538" s="1">
        <v>2.8</v>
      </c>
      <c r="H538" s="1">
        <v>0.5</v>
      </c>
      <c r="I538" s="1">
        <v>95</v>
      </c>
      <c r="J538">
        <v>505</v>
      </c>
      <c r="K538" s="1">
        <v>2018</v>
      </c>
      <c r="L538" s="6">
        <v>67.956020035294102</v>
      </c>
    </row>
    <row r="539" spans="1:12">
      <c r="A539" s="1" t="s">
        <v>56</v>
      </c>
      <c r="B539" s="1" t="s">
        <v>23</v>
      </c>
      <c r="C539" s="1">
        <v>25</v>
      </c>
      <c r="D539" s="1">
        <v>6.75</v>
      </c>
      <c r="E539" s="1">
        <v>7.95</v>
      </c>
      <c r="F539" s="1">
        <v>827</v>
      </c>
      <c r="G539" s="1">
        <v>4.4000000000000004</v>
      </c>
      <c r="H539" s="1">
        <v>0.8</v>
      </c>
      <c r="I539" s="1">
        <v>210</v>
      </c>
      <c r="J539">
        <v>1037.5</v>
      </c>
      <c r="K539" s="1">
        <v>2018</v>
      </c>
      <c r="L539" s="6">
        <v>69.844151176470604</v>
      </c>
    </row>
    <row r="540" spans="1:12">
      <c r="A540" s="1" t="s">
        <v>56</v>
      </c>
      <c r="B540" s="1" t="s">
        <v>23</v>
      </c>
      <c r="C540" s="1">
        <v>25</v>
      </c>
      <c r="D540" s="1">
        <v>7.2</v>
      </c>
      <c r="E540" s="1">
        <v>8.0500000000000007</v>
      </c>
      <c r="F540" s="1">
        <v>792.5</v>
      </c>
      <c r="G540" s="1">
        <v>4.0999999999999996</v>
      </c>
      <c r="H540" s="1">
        <v>0.8</v>
      </c>
      <c r="I540" s="1">
        <v>340</v>
      </c>
      <c r="J540">
        <v>1350</v>
      </c>
      <c r="K540" s="1">
        <v>2018</v>
      </c>
      <c r="L540" s="6">
        <v>74.681134435294098</v>
      </c>
    </row>
    <row r="541" spans="1:12">
      <c r="A541" s="1" t="s">
        <v>56</v>
      </c>
      <c r="B541" s="1" t="s">
        <v>23</v>
      </c>
      <c r="C541" s="1">
        <v>25</v>
      </c>
      <c r="D541" s="1">
        <v>6.45</v>
      </c>
      <c r="E541" s="1">
        <v>7.95</v>
      </c>
      <c r="F541" s="1">
        <v>844.5</v>
      </c>
      <c r="G541" s="1">
        <v>9.25</v>
      </c>
      <c r="H541" s="1">
        <v>1.55</v>
      </c>
      <c r="I541" s="1">
        <v>562.5</v>
      </c>
      <c r="J541">
        <v>1700</v>
      </c>
      <c r="K541" s="1">
        <v>2018</v>
      </c>
      <c r="L541" s="6">
        <v>75.463546526470594</v>
      </c>
    </row>
    <row r="542" spans="1:12">
      <c r="A542" s="1" t="s">
        <v>56</v>
      </c>
      <c r="B542" s="1" t="s">
        <v>23</v>
      </c>
      <c r="C542" s="1">
        <v>25</v>
      </c>
      <c r="D542" s="1">
        <v>6.8</v>
      </c>
      <c r="E542" s="1">
        <v>8.0500000000000007</v>
      </c>
      <c r="F542" s="1">
        <v>1422</v>
      </c>
      <c r="G542" s="1">
        <v>4.9000000000000004</v>
      </c>
      <c r="H542" s="1">
        <v>1.1499999999999999</v>
      </c>
      <c r="I542" s="1">
        <v>885</v>
      </c>
      <c r="J542">
        <v>1350</v>
      </c>
      <c r="K542" s="1">
        <v>2018</v>
      </c>
      <c r="L542" s="6">
        <v>75.827932435294102</v>
      </c>
    </row>
    <row r="543" spans="1:12">
      <c r="A543" s="1" t="s">
        <v>56</v>
      </c>
      <c r="B543" s="1" t="s">
        <v>23</v>
      </c>
      <c r="C543" s="1">
        <v>28</v>
      </c>
      <c r="D543" s="1">
        <v>6.9</v>
      </c>
      <c r="E543" s="1">
        <v>7.65</v>
      </c>
      <c r="F543" s="1">
        <v>170</v>
      </c>
      <c r="G543" s="1">
        <v>2.5</v>
      </c>
      <c r="H543" s="1">
        <v>0.1</v>
      </c>
      <c r="I543" s="1">
        <v>485</v>
      </c>
      <c r="J543">
        <v>950</v>
      </c>
      <c r="K543" s="1">
        <v>2018</v>
      </c>
      <c r="L543" s="6">
        <v>65.274725700000005</v>
      </c>
    </row>
    <row r="544" spans="1:12">
      <c r="A544" s="1" t="s">
        <v>56</v>
      </c>
      <c r="B544" s="1" t="s">
        <v>23</v>
      </c>
      <c r="C544" s="1">
        <v>29.5</v>
      </c>
      <c r="D544" s="1">
        <v>7.05</v>
      </c>
      <c r="E544" s="1">
        <v>7.65</v>
      </c>
      <c r="F544" s="1">
        <v>201</v>
      </c>
      <c r="G544" s="1">
        <v>2.7</v>
      </c>
      <c r="H544" s="1">
        <v>0.25</v>
      </c>
      <c r="I544" s="1">
        <v>455</v>
      </c>
      <c r="J544">
        <v>1050</v>
      </c>
      <c r="K544" s="1">
        <v>2018</v>
      </c>
      <c r="L544" s="6">
        <v>67.153058200000004</v>
      </c>
    </row>
    <row r="545" spans="1:12">
      <c r="A545" s="1" t="s">
        <v>56</v>
      </c>
      <c r="B545" s="1" t="s">
        <v>23</v>
      </c>
      <c r="C545" s="1">
        <v>29</v>
      </c>
      <c r="D545" s="1">
        <v>5.2</v>
      </c>
      <c r="E545" s="1">
        <v>7.4</v>
      </c>
      <c r="F545" s="1">
        <v>550</v>
      </c>
      <c r="G545" s="1">
        <v>9</v>
      </c>
      <c r="H545" s="1">
        <v>1.45</v>
      </c>
      <c r="I545" s="1">
        <v>35850</v>
      </c>
      <c r="J545">
        <v>56750</v>
      </c>
      <c r="K545" s="1">
        <v>2018</v>
      </c>
      <c r="L545" s="6">
        <v>470.57689025294098</v>
      </c>
    </row>
    <row r="546" spans="1:12">
      <c r="A546" s="1" t="s">
        <v>56</v>
      </c>
      <c r="B546" s="1" t="s">
        <v>23</v>
      </c>
      <c r="C546" s="1">
        <v>27</v>
      </c>
      <c r="D546" s="1">
        <v>7.15</v>
      </c>
      <c r="E546" s="1">
        <v>7.55</v>
      </c>
      <c r="F546" s="1">
        <v>205</v>
      </c>
      <c r="G546" s="1">
        <v>2.7</v>
      </c>
      <c r="H546" s="1">
        <v>0.2</v>
      </c>
      <c r="I546" s="1">
        <v>820</v>
      </c>
      <c r="J546">
        <v>1850</v>
      </c>
      <c r="K546" s="1">
        <v>2018</v>
      </c>
      <c r="L546" s="6">
        <v>73.442825041176505</v>
      </c>
    </row>
    <row r="547" spans="1:12">
      <c r="A547" s="1" t="s">
        <v>56</v>
      </c>
      <c r="B547" s="1" t="s">
        <v>23</v>
      </c>
      <c r="C547" s="1">
        <v>28</v>
      </c>
      <c r="D547" s="1">
        <v>6.5</v>
      </c>
      <c r="E547" s="1">
        <v>7.75</v>
      </c>
      <c r="F547" s="1">
        <v>220</v>
      </c>
      <c r="G547" s="1">
        <v>4.75</v>
      </c>
      <c r="H547" s="1">
        <v>0.3</v>
      </c>
      <c r="I547" s="1">
        <v>875</v>
      </c>
      <c r="J547">
        <v>2000</v>
      </c>
      <c r="K547" s="1">
        <v>2018</v>
      </c>
      <c r="L547" s="6">
        <v>72.212333908823496</v>
      </c>
    </row>
    <row r="548" spans="1:12">
      <c r="A548" s="1" t="s">
        <v>56</v>
      </c>
      <c r="B548" s="1" t="s">
        <v>23</v>
      </c>
      <c r="C548" s="1">
        <v>28.5</v>
      </c>
      <c r="D548" s="1">
        <v>4.9000000000000004</v>
      </c>
      <c r="E548" s="1">
        <v>8.4499999999999993</v>
      </c>
      <c r="F548" s="1">
        <v>1400</v>
      </c>
      <c r="G548" s="1">
        <v>150.75</v>
      </c>
      <c r="H548" s="1">
        <v>2.7</v>
      </c>
      <c r="I548" s="1">
        <v>96000</v>
      </c>
      <c r="J548">
        <v>175000</v>
      </c>
      <c r="K548" s="1">
        <v>2018</v>
      </c>
      <c r="L548" s="6">
        <v>1415.06974612059</v>
      </c>
    </row>
    <row r="549" spans="1:12">
      <c r="A549" s="1" t="s">
        <v>56</v>
      </c>
      <c r="B549" s="1" t="s">
        <v>23</v>
      </c>
      <c r="C549" s="1">
        <v>26.5</v>
      </c>
      <c r="D549" s="1">
        <v>3.7</v>
      </c>
      <c r="E549" s="1">
        <v>8.3000000000000007</v>
      </c>
      <c r="F549" s="1">
        <v>745</v>
      </c>
      <c r="G549" s="1">
        <v>35.25</v>
      </c>
      <c r="H549" s="1">
        <v>1.55</v>
      </c>
      <c r="I549" s="1">
        <v>30400</v>
      </c>
      <c r="J549">
        <v>45850</v>
      </c>
      <c r="K549" s="1">
        <v>2018</v>
      </c>
      <c r="L549" s="6">
        <v>397.19755573235301</v>
      </c>
    </row>
    <row r="550" spans="1:12">
      <c r="A550" s="1" t="s">
        <v>56</v>
      </c>
      <c r="B550" s="1" t="s">
        <v>36</v>
      </c>
      <c r="C550" s="1">
        <v>27</v>
      </c>
      <c r="D550" s="1">
        <v>5.6</v>
      </c>
      <c r="E550" s="1">
        <v>7.95</v>
      </c>
      <c r="F550" s="1">
        <v>333.5</v>
      </c>
      <c r="G550" s="1">
        <v>2.5</v>
      </c>
      <c r="H550" s="1">
        <v>0.5</v>
      </c>
      <c r="I550" s="1">
        <v>13</v>
      </c>
      <c r="J550">
        <v>104</v>
      </c>
      <c r="K550" s="1">
        <v>2018</v>
      </c>
      <c r="L550" s="6">
        <v>52.830464176470599</v>
      </c>
    </row>
    <row r="551" spans="1:12">
      <c r="A551" s="1" t="s">
        <v>56</v>
      </c>
      <c r="B551" s="1" t="s">
        <v>36</v>
      </c>
      <c r="C551" s="1">
        <v>24.5</v>
      </c>
      <c r="D551" s="1">
        <v>5.85</v>
      </c>
      <c r="E551" s="1">
        <v>8</v>
      </c>
      <c r="F551" s="1">
        <v>705</v>
      </c>
      <c r="G551" s="1">
        <v>31.5</v>
      </c>
      <c r="H551" s="1">
        <v>12.65</v>
      </c>
      <c r="I551" s="1">
        <v>65</v>
      </c>
      <c r="J551">
        <v>753.5</v>
      </c>
      <c r="K551" s="1">
        <v>2018</v>
      </c>
      <c r="L551" s="6">
        <v>75.953138505882393</v>
      </c>
    </row>
    <row r="552" spans="1:12">
      <c r="A552" s="1" t="s">
        <v>56</v>
      </c>
      <c r="B552" s="1" t="s">
        <v>36</v>
      </c>
      <c r="C552" s="1">
        <v>29</v>
      </c>
      <c r="D552" s="1">
        <v>6.35</v>
      </c>
      <c r="E552" s="1">
        <v>7.55</v>
      </c>
      <c r="F552" s="1">
        <v>2098</v>
      </c>
      <c r="G552" s="1">
        <v>20</v>
      </c>
      <c r="H552" s="1">
        <v>26.35</v>
      </c>
      <c r="I552" s="1">
        <v>128</v>
      </c>
      <c r="J552">
        <v>2062</v>
      </c>
      <c r="K552" s="1">
        <v>2018</v>
      </c>
      <c r="L552" s="6">
        <v>89.610174641176499</v>
      </c>
    </row>
    <row r="553" spans="1:12">
      <c r="A553" s="1" t="s">
        <v>56</v>
      </c>
      <c r="B553" s="1" t="s">
        <v>36</v>
      </c>
      <c r="C553" s="1">
        <v>26.5</v>
      </c>
      <c r="D553" s="1">
        <v>4.8</v>
      </c>
      <c r="E553" s="1">
        <v>7</v>
      </c>
      <c r="F553" s="1">
        <v>4173</v>
      </c>
      <c r="G553" s="1">
        <v>20</v>
      </c>
      <c r="H553" s="1">
        <v>31.35</v>
      </c>
      <c r="I553" s="1">
        <v>51</v>
      </c>
      <c r="J553">
        <v>852</v>
      </c>
      <c r="K553" s="1">
        <v>2018</v>
      </c>
      <c r="L553" s="6">
        <v>80.933535817647098</v>
      </c>
    </row>
    <row r="554" spans="1:12">
      <c r="A554" s="1" t="s">
        <v>56</v>
      </c>
      <c r="B554" s="1" t="s">
        <v>36</v>
      </c>
      <c r="C554" s="1">
        <v>30</v>
      </c>
      <c r="D554" s="1">
        <v>0.85</v>
      </c>
      <c r="E554" s="1">
        <v>7.4</v>
      </c>
      <c r="F554" s="1">
        <v>4600</v>
      </c>
      <c r="G554" s="1">
        <v>28</v>
      </c>
      <c r="H554" s="1">
        <v>5.95</v>
      </c>
      <c r="I554" s="1">
        <v>271</v>
      </c>
      <c r="J554">
        <v>860</v>
      </c>
      <c r="K554" s="1">
        <v>2018</v>
      </c>
      <c r="L554" s="6">
        <v>63.073833252941199</v>
      </c>
    </row>
    <row r="555" spans="1:12">
      <c r="A555" s="1" t="s">
        <v>56</v>
      </c>
      <c r="B555" s="1" t="s">
        <v>36</v>
      </c>
      <c r="C555" s="1">
        <v>27</v>
      </c>
      <c r="D555" s="1">
        <v>5.4</v>
      </c>
      <c r="E555" s="1">
        <v>7.15</v>
      </c>
      <c r="F555" s="1">
        <v>5060</v>
      </c>
      <c r="G555" s="1">
        <v>13</v>
      </c>
      <c r="H555" s="1">
        <v>16.399999999999999</v>
      </c>
      <c r="I555" s="1">
        <v>724.45</v>
      </c>
      <c r="J555">
        <v>5884.85</v>
      </c>
      <c r="K555" s="1">
        <v>2018</v>
      </c>
      <c r="L555" s="6">
        <v>121.851298505882</v>
      </c>
    </row>
    <row r="556" spans="1:12">
      <c r="A556" s="1" t="s">
        <v>56</v>
      </c>
      <c r="B556" s="1" t="s">
        <v>36</v>
      </c>
      <c r="C556" s="1">
        <v>28</v>
      </c>
      <c r="D556" s="1">
        <v>0.05</v>
      </c>
      <c r="E556" s="1">
        <v>7.65</v>
      </c>
      <c r="F556" s="1">
        <v>1727.5</v>
      </c>
      <c r="G556" s="1">
        <v>31.5</v>
      </c>
      <c r="H556" s="1">
        <v>6.65</v>
      </c>
      <c r="I556" s="1">
        <v>427.5</v>
      </c>
      <c r="J556">
        <v>9160</v>
      </c>
      <c r="K556" s="1">
        <v>2018</v>
      </c>
      <c r="L556" s="6">
        <v>107.6238393</v>
      </c>
    </row>
    <row r="557" spans="1:12">
      <c r="A557" s="1" t="s">
        <v>56</v>
      </c>
      <c r="B557" s="1" t="s">
        <v>36</v>
      </c>
      <c r="C557" s="1">
        <v>27</v>
      </c>
      <c r="D557" s="1">
        <v>5.35</v>
      </c>
      <c r="E557" s="1">
        <v>7.9</v>
      </c>
      <c r="F557" s="1">
        <v>371</v>
      </c>
      <c r="G557" s="1">
        <v>41.5</v>
      </c>
      <c r="H557" s="1">
        <v>2.5499999999999998</v>
      </c>
      <c r="I557" s="1">
        <v>13.5</v>
      </c>
      <c r="J557">
        <v>152</v>
      </c>
      <c r="K557" s="1">
        <v>2018</v>
      </c>
      <c r="L557" s="6">
        <v>71.0514652470588</v>
      </c>
    </row>
    <row r="558" spans="1:12">
      <c r="A558" s="1" t="s">
        <v>56</v>
      </c>
      <c r="B558" s="1" t="s">
        <v>36</v>
      </c>
      <c r="C558" s="1">
        <v>28</v>
      </c>
      <c r="D558" s="1">
        <v>3.5</v>
      </c>
      <c r="E558" s="1">
        <v>8.0500000000000007</v>
      </c>
      <c r="F558" s="1">
        <v>1462</v>
      </c>
      <c r="G558" s="1">
        <v>15</v>
      </c>
      <c r="H558" s="1">
        <v>6.7</v>
      </c>
      <c r="I558" s="1">
        <v>51</v>
      </c>
      <c r="J558">
        <v>8457.5</v>
      </c>
      <c r="K558" s="1">
        <v>2018</v>
      </c>
      <c r="L558" s="6">
        <v>114.186796635294</v>
      </c>
    </row>
    <row r="559" spans="1:12">
      <c r="A559" s="1" t="s">
        <v>56</v>
      </c>
      <c r="B559" s="1" t="s">
        <v>36</v>
      </c>
      <c r="C559" s="1">
        <v>26.5</v>
      </c>
      <c r="D559" s="1">
        <v>5.65</v>
      </c>
      <c r="E559" s="1">
        <v>7.1</v>
      </c>
      <c r="F559" s="1">
        <v>1093</v>
      </c>
      <c r="G559" s="1">
        <v>5.5</v>
      </c>
      <c r="H559" s="1">
        <v>22.5</v>
      </c>
      <c r="I559" s="1">
        <v>51</v>
      </c>
      <c r="J559">
        <v>686</v>
      </c>
      <c r="K559" s="1">
        <v>2018</v>
      </c>
      <c r="L559" s="6">
        <v>62.170892676470601</v>
      </c>
    </row>
    <row r="560" spans="1:12">
      <c r="A560" s="1" t="s">
        <v>56</v>
      </c>
      <c r="B560" s="1" t="s">
        <v>36</v>
      </c>
      <c r="C560" s="1">
        <v>27</v>
      </c>
      <c r="D560" s="1">
        <v>2.35</v>
      </c>
      <c r="E560" s="1">
        <v>7.45</v>
      </c>
      <c r="F560" s="1">
        <v>1607</v>
      </c>
      <c r="G560" s="1">
        <v>71.5</v>
      </c>
      <c r="H560" s="1">
        <v>10.1</v>
      </c>
      <c r="I560" s="1">
        <v>111</v>
      </c>
      <c r="J560">
        <v>812</v>
      </c>
      <c r="K560" s="1">
        <v>2018</v>
      </c>
      <c r="L560" s="6">
        <v>78.557644582352907</v>
      </c>
    </row>
    <row r="561" spans="1:12">
      <c r="A561" s="1" t="s">
        <v>56</v>
      </c>
      <c r="B561" s="1" t="s">
        <v>36</v>
      </c>
      <c r="C561" s="1">
        <v>27</v>
      </c>
      <c r="D561" s="1">
        <v>0.95</v>
      </c>
      <c r="E561" s="1">
        <v>7.2</v>
      </c>
      <c r="F561" s="1">
        <v>1300</v>
      </c>
      <c r="G561" s="1">
        <v>101</v>
      </c>
      <c r="H561" s="1">
        <v>17.8</v>
      </c>
      <c r="I561" s="1">
        <v>14.5</v>
      </c>
      <c r="J561">
        <v>288</v>
      </c>
      <c r="K561" s="1">
        <v>2018</v>
      </c>
      <c r="L561" s="6">
        <v>79.370343835294094</v>
      </c>
    </row>
    <row r="562" spans="1:12">
      <c r="A562" s="1" t="s">
        <v>56</v>
      </c>
      <c r="B562" s="1" t="s">
        <v>36</v>
      </c>
      <c r="C562" s="1">
        <v>28</v>
      </c>
      <c r="D562" s="1">
        <v>4.2</v>
      </c>
      <c r="E562" s="1">
        <v>7.1</v>
      </c>
      <c r="F562" s="1">
        <v>773</v>
      </c>
      <c r="G562" s="1">
        <v>4</v>
      </c>
      <c r="H562" s="1">
        <v>2.5499999999999998</v>
      </c>
      <c r="I562" s="1">
        <v>7</v>
      </c>
      <c r="J562">
        <v>38</v>
      </c>
      <c r="K562" s="1">
        <v>2018</v>
      </c>
      <c r="L562" s="6">
        <v>45.382605276470599</v>
      </c>
    </row>
    <row r="563" spans="1:12">
      <c r="A563" s="1" t="s">
        <v>56</v>
      </c>
      <c r="B563" s="1" t="s">
        <v>36</v>
      </c>
      <c r="C563" s="1">
        <v>28.5</v>
      </c>
      <c r="D563" s="1">
        <v>4.7</v>
      </c>
      <c r="E563" s="1">
        <v>7.9</v>
      </c>
      <c r="F563" s="1">
        <v>722</v>
      </c>
      <c r="G563" s="1">
        <v>13</v>
      </c>
      <c r="H563" s="1">
        <v>5.6</v>
      </c>
      <c r="I563" s="1">
        <v>44.5</v>
      </c>
      <c r="J563">
        <v>127.5</v>
      </c>
      <c r="K563" s="1">
        <v>2018</v>
      </c>
      <c r="L563" s="6">
        <v>54.961003847058798</v>
      </c>
    </row>
    <row r="564" spans="1:12">
      <c r="A564" s="1" t="s">
        <v>56</v>
      </c>
      <c r="B564" s="1" t="s">
        <v>36</v>
      </c>
      <c r="C564" s="1">
        <v>28</v>
      </c>
      <c r="D564" s="1">
        <v>0.05</v>
      </c>
      <c r="E564" s="1">
        <v>7.2</v>
      </c>
      <c r="F564" s="1">
        <v>1596.5</v>
      </c>
      <c r="G564" s="1">
        <v>25.5</v>
      </c>
      <c r="H564" s="1">
        <v>20.7</v>
      </c>
      <c r="I564" s="1">
        <v>125.5</v>
      </c>
      <c r="J564">
        <v>293</v>
      </c>
      <c r="K564" s="1">
        <v>2018</v>
      </c>
      <c r="L564" s="6">
        <v>38.686186635294099</v>
      </c>
    </row>
    <row r="565" spans="1:12">
      <c r="A565" s="1" t="s">
        <v>56</v>
      </c>
      <c r="B565" s="1" t="s">
        <v>36</v>
      </c>
      <c r="C565" s="1">
        <v>26.5</v>
      </c>
      <c r="D565" s="1">
        <v>7.1</v>
      </c>
      <c r="E565" s="1">
        <v>7.25</v>
      </c>
      <c r="F565" s="1">
        <v>4175</v>
      </c>
      <c r="G565" s="1">
        <v>12.5</v>
      </c>
      <c r="H565" s="1">
        <v>17.45</v>
      </c>
      <c r="I565" s="1">
        <v>3.5</v>
      </c>
      <c r="J565">
        <v>30.5</v>
      </c>
      <c r="K565" s="1">
        <v>2018</v>
      </c>
      <c r="L565" s="6">
        <v>84.450925164705893</v>
      </c>
    </row>
    <row r="566" spans="1:12">
      <c r="A566" s="1" t="s">
        <v>56</v>
      </c>
      <c r="B566" s="1" t="s">
        <v>36</v>
      </c>
      <c r="C566" s="1">
        <v>26</v>
      </c>
      <c r="D566" s="1">
        <v>5.7</v>
      </c>
      <c r="E566" s="1">
        <v>4.3</v>
      </c>
      <c r="F566" s="1">
        <v>860.5</v>
      </c>
      <c r="G566" s="1">
        <v>46.5</v>
      </c>
      <c r="H566" s="1">
        <v>30.95</v>
      </c>
      <c r="I566" s="1">
        <v>17</v>
      </c>
      <c r="J566">
        <v>49</v>
      </c>
      <c r="K566" s="1">
        <v>2018</v>
      </c>
      <c r="L566" s="6">
        <v>71.547076429411803</v>
      </c>
    </row>
    <row r="567" spans="1:12">
      <c r="A567" s="1" t="s">
        <v>56</v>
      </c>
      <c r="B567" s="1" t="s">
        <v>36</v>
      </c>
      <c r="C567" s="1">
        <v>25.5</v>
      </c>
      <c r="D567" s="1">
        <v>7.55</v>
      </c>
      <c r="E567" s="1">
        <v>7.65</v>
      </c>
      <c r="F567" s="1">
        <v>703.5</v>
      </c>
      <c r="G567" s="1">
        <v>6.5</v>
      </c>
      <c r="H567" s="1">
        <v>8.4499999999999993</v>
      </c>
      <c r="I567" s="1">
        <v>32</v>
      </c>
      <c r="J567">
        <v>51</v>
      </c>
      <c r="K567" s="1">
        <v>2018</v>
      </c>
      <c r="L567" s="6">
        <v>67.557793899999993</v>
      </c>
    </row>
    <row r="568" spans="1:12">
      <c r="A568" s="1" t="s">
        <v>56</v>
      </c>
      <c r="B568" s="1" t="s">
        <v>36</v>
      </c>
      <c r="C568" s="1">
        <v>25.5</v>
      </c>
      <c r="D568" s="1">
        <v>5.5</v>
      </c>
      <c r="E568" s="1">
        <v>6.95</v>
      </c>
      <c r="F568" s="1">
        <v>5095</v>
      </c>
      <c r="G568" s="1">
        <v>24</v>
      </c>
      <c r="H568" s="1">
        <v>26.35</v>
      </c>
      <c r="I568" s="1">
        <v>7</v>
      </c>
      <c r="J568">
        <v>127</v>
      </c>
      <c r="K568" s="1">
        <v>2018</v>
      </c>
      <c r="L568" s="6">
        <v>85.810080288235298</v>
      </c>
    </row>
    <row r="569" spans="1:12">
      <c r="A569" s="1" t="s">
        <v>56</v>
      </c>
      <c r="B569" s="1" t="s">
        <v>36</v>
      </c>
      <c r="C569" s="1">
        <v>27.5</v>
      </c>
      <c r="D569" s="1">
        <v>0.5</v>
      </c>
      <c r="E569" s="1">
        <v>7.25</v>
      </c>
      <c r="F569" s="1">
        <v>848</v>
      </c>
      <c r="G569" s="1">
        <v>25</v>
      </c>
      <c r="H569" s="1">
        <v>36.75</v>
      </c>
      <c r="I569" s="1">
        <v>401</v>
      </c>
      <c r="J569">
        <v>811.5</v>
      </c>
      <c r="K569" s="1">
        <v>2018</v>
      </c>
      <c r="L569" s="6">
        <v>42.280776264705899</v>
      </c>
    </row>
    <row r="570" spans="1:12">
      <c r="A570" s="1" t="s">
        <v>56</v>
      </c>
      <c r="B570" s="1" t="s">
        <v>36</v>
      </c>
      <c r="C570" s="1">
        <v>27.5</v>
      </c>
      <c r="D570" s="1">
        <v>2.15</v>
      </c>
      <c r="E570" s="1">
        <v>7.9</v>
      </c>
      <c r="F570" s="1">
        <v>1523.5</v>
      </c>
      <c r="G570" s="1">
        <v>35.5</v>
      </c>
      <c r="H570" s="1">
        <v>28.15</v>
      </c>
      <c r="I570" s="1">
        <v>211</v>
      </c>
      <c r="J570">
        <v>809.5</v>
      </c>
      <c r="K570" s="1">
        <v>2018</v>
      </c>
      <c r="L570" s="6">
        <v>61.266655947058801</v>
      </c>
    </row>
    <row r="571" spans="1:12">
      <c r="A571" s="1" t="s">
        <v>56</v>
      </c>
      <c r="B571" s="1" t="s">
        <v>36</v>
      </c>
      <c r="C571" s="1">
        <v>27</v>
      </c>
      <c r="D571" s="1">
        <v>6.8</v>
      </c>
      <c r="E571" s="1">
        <v>7.45</v>
      </c>
      <c r="F571" s="1">
        <v>1172.5</v>
      </c>
      <c r="G571" s="1">
        <v>9.5</v>
      </c>
      <c r="H571" s="1">
        <v>24.4</v>
      </c>
      <c r="I571" s="1">
        <v>8</v>
      </c>
      <c r="J571">
        <v>129.5</v>
      </c>
      <c r="K571" s="1">
        <v>2018</v>
      </c>
      <c r="L571" s="6">
        <v>68.0244586823529</v>
      </c>
    </row>
    <row r="572" spans="1:12">
      <c r="A572" s="1" t="s">
        <v>56</v>
      </c>
      <c r="B572" s="1" t="s">
        <v>36</v>
      </c>
      <c r="C572" s="1">
        <v>26</v>
      </c>
      <c r="D572" s="1">
        <v>6.7</v>
      </c>
      <c r="E572" s="1">
        <v>7.75</v>
      </c>
      <c r="F572" s="1">
        <v>1156</v>
      </c>
      <c r="G572" s="1">
        <v>8.5</v>
      </c>
      <c r="H572" s="1">
        <v>14.8</v>
      </c>
      <c r="I572" s="1">
        <v>7</v>
      </c>
      <c r="J572">
        <v>94.5</v>
      </c>
      <c r="K572" s="1">
        <v>2018</v>
      </c>
      <c r="L572" s="6">
        <v>66.652346158823505</v>
      </c>
    </row>
    <row r="573" spans="1:12">
      <c r="A573" s="1" t="s">
        <v>56</v>
      </c>
      <c r="B573" s="1" t="s">
        <v>36</v>
      </c>
      <c r="C573" s="1">
        <v>25.5</v>
      </c>
      <c r="D573" s="1">
        <v>6.15</v>
      </c>
      <c r="E573" s="1">
        <v>6.9</v>
      </c>
      <c r="F573" s="1">
        <v>1209</v>
      </c>
      <c r="G573" s="1">
        <v>7</v>
      </c>
      <c r="H573" s="1">
        <v>13.25</v>
      </c>
      <c r="I573" s="1">
        <v>31</v>
      </c>
      <c r="J573">
        <v>36.5</v>
      </c>
      <c r="K573" s="1">
        <v>2018</v>
      </c>
      <c r="L573" s="6">
        <v>60.687818558823501</v>
      </c>
    </row>
    <row r="574" spans="1:12">
      <c r="A574" s="1" t="s">
        <v>56</v>
      </c>
      <c r="B574" s="1" t="s">
        <v>36</v>
      </c>
      <c r="C574" s="1">
        <v>26.5</v>
      </c>
      <c r="D574" s="1">
        <v>6.2</v>
      </c>
      <c r="E574" s="1">
        <v>7.2</v>
      </c>
      <c r="F574" s="1">
        <v>1818</v>
      </c>
      <c r="G574" s="1">
        <v>8.5</v>
      </c>
      <c r="H574" s="1">
        <v>26.55</v>
      </c>
      <c r="I574" s="1">
        <v>4.5</v>
      </c>
      <c r="J574">
        <v>69</v>
      </c>
      <c r="K574" s="1">
        <v>2018</v>
      </c>
      <c r="L574" s="6">
        <v>66.340204835294102</v>
      </c>
    </row>
    <row r="575" spans="1:12">
      <c r="A575" s="1" t="s">
        <v>56</v>
      </c>
      <c r="B575" s="1" t="s">
        <v>36</v>
      </c>
      <c r="C575" s="1">
        <v>25.5</v>
      </c>
      <c r="D575" s="1">
        <v>5.2</v>
      </c>
      <c r="E575" s="1">
        <v>7.65</v>
      </c>
      <c r="F575" s="1">
        <v>1654</v>
      </c>
      <c r="G575" s="1">
        <v>4.0999999999999996</v>
      </c>
      <c r="H575" s="1">
        <v>25</v>
      </c>
      <c r="I575" s="1">
        <v>2.5</v>
      </c>
      <c r="J575">
        <v>48</v>
      </c>
      <c r="K575" s="1">
        <v>2018</v>
      </c>
      <c r="L575" s="6">
        <v>58.159151100000003</v>
      </c>
    </row>
    <row r="576" spans="1:12">
      <c r="A576" s="1" t="s">
        <v>56</v>
      </c>
      <c r="B576" s="1" t="s">
        <v>36</v>
      </c>
      <c r="C576" s="1">
        <v>26</v>
      </c>
      <c r="D576" s="1">
        <v>4.5</v>
      </c>
      <c r="E576" s="1">
        <v>7.3</v>
      </c>
      <c r="F576" s="1">
        <v>7361.5</v>
      </c>
      <c r="G576" s="1">
        <v>45.5</v>
      </c>
      <c r="H576" s="1">
        <v>49.4</v>
      </c>
      <c r="I576" s="1">
        <v>7</v>
      </c>
      <c r="J576">
        <v>103</v>
      </c>
      <c r="K576" s="1">
        <v>2018</v>
      </c>
      <c r="L576" s="6">
        <v>103.487057094118</v>
      </c>
    </row>
    <row r="577" spans="1:12">
      <c r="A577" s="1" t="s">
        <v>56</v>
      </c>
      <c r="B577" s="1" t="s">
        <v>36</v>
      </c>
      <c r="C577" s="1">
        <v>26.5</v>
      </c>
      <c r="D577" s="1">
        <v>7.25</v>
      </c>
      <c r="E577" s="1">
        <v>7.45</v>
      </c>
      <c r="F577" s="1">
        <v>1968</v>
      </c>
      <c r="G577" s="1">
        <v>7.9</v>
      </c>
      <c r="H577" s="1">
        <v>37.799999999999997</v>
      </c>
      <c r="I577" s="1">
        <v>3</v>
      </c>
      <c r="J577">
        <v>59.5</v>
      </c>
      <c r="K577" s="1">
        <v>2018</v>
      </c>
      <c r="L577" s="6">
        <v>74.066425382352904</v>
      </c>
    </row>
    <row r="578" spans="1:12">
      <c r="A578" s="1" t="s">
        <v>56</v>
      </c>
      <c r="B578" s="1" t="s">
        <v>36</v>
      </c>
      <c r="C578" s="1">
        <v>26.5</v>
      </c>
      <c r="D578" s="1">
        <v>6.85</v>
      </c>
      <c r="E578" s="1">
        <v>7.95</v>
      </c>
      <c r="F578" s="1">
        <v>2980</v>
      </c>
      <c r="G578" s="1">
        <v>9.4</v>
      </c>
      <c r="H578" s="1">
        <v>32.450000000000003</v>
      </c>
      <c r="I578" s="1">
        <v>4</v>
      </c>
      <c r="J578">
        <v>73</v>
      </c>
      <c r="K578" s="1">
        <v>2018</v>
      </c>
      <c r="L578" s="6">
        <v>78.216102476470596</v>
      </c>
    </row>
    <row r="579" spans="1:12">
      <c r="A579" s="1" t="s">
        <v>56</v>
      </c>
      <c r="B579" s="1" t="s">
        <v>36</v>
      </c>
      <c r="C579" s="1">
        <v>26.5</v>
      </c>
      <c r="D579" s="1">
        <v>3.65</v>
      </c>
      <c r="E579" s="1">
        <v>7.95</v>
      </c>
      <c r="F579" s="1">
        <v>1114.5</v>
      </c>
      <c r="G579" s="1">
        <v>14</v>
      </c>
      <c r="H579" s="1">
        <v>8.75</v>
      </c>
      <c r="I579" s="1">
        <v>48</v>
      </c>
      <c r="J579">
        <v>274.5</v>
      </c>
      <c r="K579" s="1">
        <v>2018</v>
      </c>
      <c r="L579" s="6">
        <v>52.564249176470597</v>
      </c>
    </row>
    <row r="580" spans="1:12">
      <c r="A580" s="1" t="s">
        <v>56</v>
      </c>
      <c r="B580" s="1" t="s">
        <v>36</v>
      </c>
      <c r="C580" s="1">
        <v>27.5</v>
      </c>
      <c r="D580" s="1">
        <v>3.5</v>
      </c>
      <c r="E580" s="1">
        <v>7.35</v>
      </c>
      <c r="F580" s="1">
        <v>1126</v>
      </c>
      <c r="G580" s="1">
        <v>16</v>
      </c>
      <c r="H580" s="1">
        <v>6.45</v>
      </c>
      <c r="I580" s="1">
        <v>22.5</v>
      </c>
      <c r="J580">
        <v>281</v>
      </c>
      <c r="K580" s="1">
        <v>2018</v>
      </c>
      <c r="L580" s="6">
        <v>51.4087457235294</v>
      </c>
    </row>
    <row r="581" spans="1:12">
      <c r="A581" s="1" t="s">
        <v>56</v>
      </c>
      <c r="B581" s="1" t="s">
        <v>36</v>
      </c>
      <c r="C581" s="1">
        <v>27.25</v>
      </c>
      <c r="D581" s="1">
        <v>3.35</v>
      </c>
      <c r="E581" s="1">
        <v>7.65</v>
      </c>
      <c r="F581" s="1">
        <v>1417.5</v>
      </c>
      <c r="G581" s="1">
        <v>12</v>
      </c>
      <c r="H581" s="1">
        <v>1.5</v>
      </c>
      <c r="I581" s="1">
        <v>27</v>
      </c>
      <c r="J581">
        <v>256.5</v>
      </c>
      <c r="K581" s="1">
        <v>2018</v>
      </c>
      <c r="L581" s="6">
        <v>50.132582499999998</v>
      </c>
    </row>
    <row r="582" spans="1:12">
      <c r="A582" s="1" t="s">
        <v>56</v>
      </c>
      <c r="B582" s="1" t="s">
        <v>36</v>
      </c>
      <c r="C582" s="1">
        <v>24.5</v>
      </c>
      <c r="D582" s="1">
        <v>5.3</v>
      </c>
      <c r="E582" s="1">
        <v>6.9</v>
      </c>
      <c r="F582" s="1">
        <v>2442.5</v>
      </c>
      <c r="G582" s="1">
        <v>10.5</v>
      </c>
      <c r="H582" s="1">
        <v>30.55</v>
      </c>
      <c r="I582" s="1">
        <v>33.5</v>
      </c>
      <c r="J582">
        <v>66</v>
      </c>
      <c r="K582" s="1">
        <v>2018</v>
      </c>
      <c r="L582" s="6">
        <v>64.688745158823494</v>
      </c>
    </row>
  </sheetData>
  <conditionalFormatting sqref="L1 A1:K582">
    <cfRule type="containsText" dxfId="116" priority="1" operator="containsText" text="min">
      <formula>NOT(ISERROR(SEARCH("min",A1)))</formula>
    </cfRule>
    <cfRule type="containsText" dxfId="115" priority="2" operator="containsText" text="miin">
      <formula>NOT(ISERROR(SEARCH("miin",A1)))</formula>
    </cfRule>
    <cfRule type="containsBlanks" dxfId="114" priority="3">
      <formula>LEN(TRIM(A1))=0</formula>
    </cfRule>
    <cfRule type="containsText" dxfId="113" priority="4" operator="containsText" text="BDL">
      <formula>NOT(ISERROR(SEARCH("BDL",A1)))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zoomScale="85" zoomScaleNormal="85" workbookViewId="0">
      <selection activeCell="B2" sqref="B2:J45"/>
    </sheetView>
  </sheetViews>
  <sheetFormatPr defaultColWidth="9" defaultRowHeight="14.4"/>
  <sheetData>
    <row r="1" spans="1:10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51</v>
      </c>
      <c r="J1" s="1" t="s">
        <v>10</v>
      </c>
    </row>
    <row r="2" spans="1:10" ht="28.8">
      <c r="A2" s="2" t="s">
        <v>57</v>
      </c>
      <c r="B2" s="5" t="s">
        <v>12</v>
      </c>
      <c r="C2" s="2">
        <v>5.85</v>
      </c>
      <c r="D2" s="2">
        <v>7.75</v>
      </c>
      <c r="E2" s="2">
        <v>615</v>
      </c>
      <c r="F2" s="2">
        <v>1.75</v>
      </c>
      <c r="G2" s="2">
        <v>0.55500000000000005</v>
      </c>
      <c r="H2">
        <v>658.5</v>
      </c>
      <c r="I2" s="2">
        <v>2022</v>
      </c>
      <c r="J2" s="6">
        <v>58.992705818823502</v>
      </c>
    </row>
    <row r="3" spans="1:10" ht="28.8">
      <c r="A3" s="2" t="s">
        <v>57</v>
      </c>
      <c r="B3" s="5" t="s">
        <v>12</v>
      </c>
      <c r="C3" s="2">
        <v>7</v>
      </c>
      <c r="D3" s="2">
        <v>7.85</v>
      </c>
      <c r="E3" s="2">
        <v>363.5</v>
      </c>
      <c r="F3" s="2">
        <v>2.2000000000000002</v>
      </c>
      <c r="G3" s="2">
        <v>1.4850000000000001</v>
      </c>
      <c r="H3">
        <v>152</v>
      </c>
      <c r="I3" s="2">
        <v>2022</v>
      </c>
      <c r="J3" s="6">
        <v>61.281618587647102</v>
      </c>
    </row>
    <row r="4" spans="1:10" ht="28.8">
      <c r="A4" s="2" t="s">
        <v>57</v>
      </c>
      <c r="B4" s="5" t="s">
        <v>12</v>
      </c>
      <c r="C4" s="2">
        <v>5.95</v>
      </c>
      <c r="D4" s="2">
        <v>7.5</v>
      </c>
      <c r="E4" s="2">
        <v>504.5</v>
      </c>
      <c r="F4" s="2">
        <v>1.6</v>
      </c>
      <c r="G4" s="2">
        <v>0.72</v>
      </c>
      <c r="H4">
        <v>626</v>
      </c>
      <c r="I4" s="2">
        <v>2022</v>
      </c>
      <c r="J4" s="6">
        <v>58.226856551764698</v>
      </c>
    </row>
    <row r="5" spans="1:10" ht="28.8">
      <c r="A5" s="2" t="s">
        <v>57</v>
      </c>
      <c r="B5" s="5" t="s">
        <v>12</v>
      </c>
      <c r="C5" s="2">
        <v>5.2</v>
      </c>
      <c r="D5" s="2">
        <v>7.8</v>
      </c>
      <c r="E5" s="2">
        <v>541.5</v>
      </c>
      <c r="F5" s="2">
        <v>5.95</v>
      </c>
      <c r="G5" s="2">
        <v>1.4650000000000001</v>
      </c>
      <c r="H5">
        <v>267.5</v>
      </c>
      <c r="I5" s="2">
        <v>2022</v>
      </c>
      <c r="J5" s="6">
        <v>54.143244668235297</v>
      </c>
    </row>
    <row r="6" spans="1:10" ht="28.8">
      <c r="A6" s="2" t="s">
        <v>57</v>
      </c>
      <c r="B6" s="5" t="s">
        <v>12</v>
      </c>
      <c r="C6" s="2">
        <v>7.2</v>
      </c>
      <c r="D6" s="2">
        <v>7.9</v>
      </c>
      <c r="E6" s="2">
        <v>29141</v>
      </c>
      <c r="F6" s="2">
        <v>2.1</v>
      </c>
      <c r="G6" s="2">
        <v>4.3</v>
      </c>
      <c r="H6">
        <v>166.5</v>
      </c>
      <c r="I6" s="2">
        <v>2022</v>
      </c>
      <c r="J6" s="6">
        <v>203.99574834705899</v>
      </c>
    </row>
    <row r="7" spans="1:10" ht="28.8">
      <c r="A7" s="2" t="s">
        <v>57</v>
      </c>
      <c r="B7" s="5" t="s">
        <v>12</v>
      </c>
      <c r="C7" s="2">
        <v>5.05</v>
      </c>
      <c r="D7" s="2">
        <v>7.25</v>
      </c>
      <c r="E7" s="2">
        <v>1048</v>
      </c>
      <c r="F7" s="2">
        <v>2.4</v>
      </c>
      <c r="G7" s="2">
        <v>1.9550000000000001</v>
      </c>
      <c r="H7">
        <v>1426</v>
      </c>
      <c r="I7" s="2">
        <v>2022</v>
      </c>
      <c r="J7" s="6">
        <v>61.438245474705901</v>
      </c>
    </row>
    <row r="8" spans="1:10" ht="28.8">
      <c r="A8" s="2" t="s">
        <v>57</v>
      </c>
      <c r="B8" s="5" t="s">
        <v>12</v>
      </c>
      <c r="C8" s="2">
        <v>6.35</v>
      </c>
      <c r="D8" s="2">
        <v>7.8</v>
      </c>
      <c r="E8" s="2">
        <v>23075</v>
      </c>
      <c r="F8" s="2">
        <v>2.8</v>
      </c>
      <c r="G8" s="2">
        <v>1.32</v>
      </c>
      <c r="H8">
        <v>249</v>
      </c>
      <c r="I8" s="2">
        <v>2022</v>
      </c>
      <c r="J8" s="6">
        <v>169.796299628235</v>
      </c>
    </row>
    <row r="9" spans="1:10" ht="28.8">
      <c r="A9" s="2" t="s">
        <v>57</v>
      </c>
      <c r="B9" s="5" t="s">
        <v>12</v>
      </c>
      <c r="C9" s="2">
        <v>5.15</v>
      </c>
      <c r="D9" s="2">
        <v>7.2</v>
      </c>
      <c r="E9" s="2">
        <v>936.5</v>
      </c>
      <c r="F9" s="2">
        <v>2.4500000000000002</v>
      </c>
      <c r="G9" s="2">
        <v>2.11</v>
      </c>
      <c r="H9">
        <v>1209.5</v>
      </c>
      <c r="I9" s="2">
        <v>2022</v>
      </c>
      <c r="J9" s="6">
        <v>59.818292705294098</v>
      </c>
    </row>
    <row r="10" spans="1:10" ht="28.8">
      <c r="A10" s="2" t="s">
        <v>57</v>
      </c>
      <c r="B10" s="5" t="s">
        <v>12</v>
      </c>
      <c r="C10" s="2">
        <v>6.25</v>
      </c>
      <c r="D10" s="2">
        <v>7.55</v>
      </c>
      <c r="E10" s="2">
        <v>31100</v>
      </c>
      <c r="F10" s="2">
        <v>2.75</v>
      </c>
      <c r="G10" s="2">
        <v>1.25</v>
      </c>
      <c r="H10">
        <v>153.5</v>
      </c>
      <c r="I10" s="2">
        <v>2022</v>
      </c>
      <c r="J10" s="6">
        <v>207.345240691176</v>
      </c>
    </row>
    <row r="11" spans="1:10" ht="28.8">
      <c r="A11" s="2" t="s">
        <v>57</v>
      </c>
      <c r="B11" s="5" t="s">
        <v>12</v>
      </c>
      <c r="C11" s="2">
        <v>6.25</v>
      </c>
      <c r="D11" s="2">
        <v>7.45</v>
      </c>
      <c r="E11" s="2">
        <v>24464.5</v>
      </c>
      <c r="F11" s="2">
        <v>2.6</v>
      </c>
      <c r="G11" s="2">
        <v>2.3250000000000002</v>
      </c>
      <c r="H11">
        <v>115.5</v>
      </c>
      <c r="I11" s="2">
        <v>2022</v>
      </c>
      <c r="J11" s="6">
        <v>174.291109632353</v>
      </c>
    </row>
    <row r="12" spans="1:10" ht="28.8">
      <c r="A12" s="2" t="s">
        <v>57</v>
      </c>
      <c r="B12" s="5" t="s">
        <v>12</v>
      </c>
      <c r="C12" s="2">
        <v>5.85</v>
      </c>
      <c r="D12" s="2">
        <v>7.7</v>
      </c>
      <c r="E12" s="2">
        <v>427</v>
      </c>
      <c r="F12" s="2">
        <v>1.65</v>
      </c>
      <c r="G12" s="2">
        <v>0.53</v>
      </c>
      <c r="H12">
        <v>543.5</v>
      </c>
      <c r="I12" s="2">
        <v>2022</v>
      </c>
      <c r="J12" s="6">
        <v>57.071375139411799</v>
      </c>
    </row>
    <row r="13" spans="1:10" ht="28.8">
      <c r="A13" s="2" t="s">
        <v>57</v>
      </c>
      <c r="B13" s="5" t="s">
        <v>12</v>
      </c>
      <c r="C13" s="2">
        <v>5.25</v>
      </c>
      <c r="D13" s="2">
        <v>7.7</v>
      </c>
      <c r="E13" s="2">
        <v>26057.5</v>
      </c>
      <c r="F13" s="2">
        <v>2.15</v>
      </c>
      <c r="G13" s="2">
        <v>1.43</v>
      </c>
      <c r="H13">
        <v>144</v>
      </c>
      <c r="I13" s="2">
        <v>2022</v>
      </c>
      <c r="J13" s="6">
        <v>176.66527793941199</v>
      </c>
    </row>
    <row r="14" spans="1:10" ht="28.8">
      <c r="A14" s="2" t="s">
        <v>57</v>
      </c>
      <c r="B14" s="5" t="s">
        <v>12</v>
      </c>
      <c r="C14" s="2">
        <v>6.6</v>
      </c>
      <c r="D14" s="2">
        <v>7.9</v>
      </c>
      <c r="E14" s="2">
        <v>1019.5</v>
      </c>
      <c r="F14" s="2">
        <v>2.7</v>
      </c>
      <c r="G14" s="2">
        <v>2.23</v>
      </c>
      <c r="H14">
        <v>110.5</v>
      </c>
      <c r="I14" s="2">
        <v>2022</v>
      </c>
      <c r="J14" s="6">
        <v>62.230936707058802</v>
      </c>
    </row>
    <row r="15" spans="1:10" ht="28.8">
      <c r="A15" s="2" t="s">
        <v>57</v>
      </c>
      <c r="B15" s="5" t="s">
        <v>12</v>
      </c>
      <c r="C15" s="2">
        <v>5.2</v>
      </c>
      <c r="D15" s="2">
        <v>7.65</v>
      </c>
      <c r="E15" s="2">
        <v>1599.5</v>
      </c>
      <c r="F15" s="2">
        <v>2.4500000000000002</v>
      </c>
      <c r="G15" s="2">
        <v>1.1000000000000001</v>
      </c>
      <c r="H15">
        <v>1499.5</v>
      </c>
      <c r="I15" s="2">
        <v>2022</v>
      </c>
      <c r="J15" s="6">
        <v>66.357839650000003</v>
      </c>
    </row>
    <row r="16" spans="1:10" ht="28.8">
      <c r="A16" s="2" t="s">
        <v>57</v>
      </c>
      <c r="B16" s="5" t="s">
        <v>12</v>
      </c>
      <c r="C16" s="2">
        <v>6.15</v>
      </c>
      <c r="D16" s="2">
        <v>7.85</v>
      </c>
      <c r="E16" s="2">
        <v>4461</v>
      </c>
      <c r="F16" s="2">
        <v>3.6</v>
      </c>
      <c r="G16" s="2">
        <v>1.2150000000000001</v>
      </c>
      <c r="H16">
        <v>180</v>
      </c>
      <c r="I16" s="2">
        <v>2022</v>
      </c>
      <c r="J16" s="6">
        <v>77.260145347647097</v>
      </c>
    </row>
    <row r="17" spans="1:10" ht="28.8">
      <c r="A17" s="2" t="s">
        <v>57</v>
      </c>
      <c r="B17" s="5" t="s">
        <v>12</v>
      </c>
      <c r="C17" s="2">
        <v>3.4</v>
      </c>
      <c r="D17" s="2">
        <v>7.6</v>
      </c>
      <c r="E17" s="2">
        <v>1644</v>
      </c>
      <c r="F17" s="2">
        <v>29.7</v>
      </c>
      <c r="G17" s="2">
        <v>2.6349999999999998</v>
      </c>
      <c r="H17">
        <v>1232</v>
      </c>
      <c r="I17" s="2">
        <v>2022</v>
      </c>
      <c r="J17" s="6">
        <v>67.368301240588195</v>
      </c>
    </row>
    <row r="18" spans="1:10" ht="28.8">
      <c r="A18" s="2" t="s">
        <v>57</v>
      </c>
      <c r="B18" s="5" t="s">
        <v>12</v>
      </c>
      <c r="C18" s="2">
        <v>5.55</v>
      </c>
      <c r="D18" s="2">
        <v>7.55</v>
      </c>
      <c r="E18" s="2">
        <v>879.5</v>
      </c>
      <c r="F18" s="2">
        <v>1.95</v>
      </c>
      <c r="G18" s="2">
        <v>1.1850000000000001</v>
      </c>
      <c r="H18">
        <v>820</v>
      </c>
      <c r="I18" s="2">
        <v>2022</v>
      </c>
      <c r="J18" s="6">
        <v>59.440497061176501</v>
      </c>
    </row>
    <row r="19" spans="1:10" ht="28.8">
      <c r="A19" s="2" t="s">
        <v>57</v>
      </c>
      <c r="B19" s="5" t="s">
        <v>12</v>
      </c>
      <c r="C19" s="2">
        <v>5.9</v>
      </c>
      <c r="D19" s="2">
        <v>7.65</v>
      </c>
      <c r="E19" s="2">
        <v>642</v>
      </c>
      <c r="F19" s="2">
        <v>1.9</v>
      </c>
      <c r="G19" s="2">
        <v>1.0049999999999999</v>
      </c>
      <c r="H19">
        <v>691.5</v>
      </c>
      <c r="I19" s="2">
        <v>2022</v>
      </c>
      <c r="J19" s="6">
        <v>59.55884331</v>
      </c>
    </row>
    <row r="20" spans="1:10" ht="28.8">
      <c r="A20" s="2" t="s">
        <v>57</v>
      </c>
      <c r="B20" s="5" t="s">
        <v>12</v>
      </c>
      <c r="C20" s="2">
        <v>6.85</v>
      </c>
      <c r="D20" s="2">
        <v>7.8</v>
      </c>
      <c r="E20" s="2">
        <v>331</v>
      </c>
      <c r="F20" s="2">
        <v>2</v>
      </c>
      <c r="G20" s="2">
        <v>1.0649999999999999</v>
      </c>
      <c r="H20">
        <v>1219.5</v>
      </c>
      <c r="I20" s="2">
        <v>2022</v>
      </c>
      <c r="J20" s="6">
        <v>67.870953918235301</v>
      </c>
    </row>
    <row r="21" spans="1:10" ht="28.8">
      <c r="A21" s="2" t="s">
        <v>57</v>
      </c>
      <c r="B21" s="5" t="s">
        <v>12</v>
      </c>
      <c r="C21" s="2">
        <v>6.45</v>
      </c>
      <c r="D21" s="2">
        <v>7.5</v>
      </c>
      <c r="E21" s="2">
        <v>1032.5</v>
      </c>
      <c r="F21" s="2">
        <v>5.0999999999999996</v>
      </c>
      <c r="G21" s="2">
        <v>4.42</v>
      </c>
      <c r="H21">
        <v>1659</v>
      </c>
      <c r="I21" s="2">
        <v>2022</v>
      </c>
      <c r="J21" s="6">
        <v>73.300064451764698</v>
      </c>
    </row>
    <row r="22" spans="1:10" ht="28.8">
      <c r="A22" s="2" t="s">
        <v>57</v>
      </c>
      <c r="B22" s="5" t="s">
        <v>12</v>
      </c>
      <c r="C22" s="2">
        <v>7.1</v>
      </c>
      <c r="D22" s="2">
        <v>8</v>
      </c>
      <c r="E22" s="2">
        <v>273.5</v>
      </c>
      <c r="F22" s="2">
        <v>2.8</v>
      </c>
      <c r="G22" s="2">
        <v>1.22</v>
      </c>
      <c r="H22">
        <v>152</v>
      </c>
      <c r="I22" s="2">
        <v>2022</v>
      </c>
      <c r="J22" s="6">
        <v>62.013250045882401</v>
      </c>
    </row>
    <row r="23" spans="1:10">
      <c r="A23" s="2" t="s">
        <v>57</v>
      </c>
      <c r="B23" s="2" t="s">
        <v>13</v>
      </c>
      <c r="C23" s="2">
        <v>4.9000000000000004</v>
      </c>
      <c r="D23" s="2">
        <v>7.3</v>
      </c>
      <c r="E23" s="2">
        <v>176.5</v>
      </c>
      <c r="F23" s="2">
        <v>2.35</v>
      </c>
      <c r="G23" s="2">
        <v>1.4</v>
      </c>
      <c r="H23">
        <v>905</v>
      </c>
      <c r="I23" s="2">
        <v>2022</v>
      </c>
      <c r="J23" s="6">
        <v>52.488649444117598</v>
      </c>
    </row>
    <row r="24" spans="1:10">
      <c r="A24" s="2" t="s">
        <v>57</v>
      </c>
      <c r="B24" s="2" t="s">
        <v>13</v>
      </c>
      <c r="C24" s="2">
        <v>5.0999999999999996</v>
      </c>
      <c r="D24" s="2">
        <v>7.4</v>
      </c>
      <c r="E24" s="2">
        <v>179</v>
      </c>
      <c r="F24" s="2">
        <v>2.2999999999999998</v>
      </c>
      <c r="G24" s="2">
        <v>1.3</v>
      </c>
      <c r="H24">
        <v>1115</v>
      </c>
      <c r="I24" s="2">
        <v>2022</v>
      </c>
      <c r="J24" s="6">
        <v>55.397501252941197</v>
      </c>
    </row>
    <row r="25" spans="1:10">
      <c r="A25" s="1" t="s">
        <v>58</v>
      </c>
      <c r="B25" s="1" t="s">
        <v>41</v>
      </c>
      <c r="C25" s="1">
        <v>5.95</v>
      </c>
      <c r="D25" s="1">
        <v>7.65</v>
      </c>
      <c r="E25" s="1">
        <v>615</v>
      </c>
      <c r="F25" s="1">
        <v>1.65</v>
      </c>
      <c r="G25" s="1">
        <v>0.67500000000000004</v>
      </c>
      <c r="H25">
        <v>483.5</v>
      </c>
      <c r="I25" s="1">
        <v>2021</v>
      </c>
      <c r="J25" s="6">
        <v>58.047785500000003</v>
      </c>
    </row>
    <row r="26" spans="1:10">
      <c r="A26" s="1" t="s">
        <v>58</v>
      </c>
      <c r="B26" s="1" t="s">
        <v>41</v>
      </c>
      <c r="C26" s="1">
        <v>7.15</v>
      </c>
      <c r="D26" s="1">
        <v>8.0500000000000007</v>
      </c>
      <c r="E26" s="1">
        <v>239</v>
      </c>
      <c r="F26" s="1">
        <v>1.7</v>
      </c>
      <c r="G26" s="1">
        <v>1.105</v>
      </c>
      <c r="H26">
        <v>106.5</v>
      </c>
      <c r="I26" s="1">
        <v>2021</v>
      </c>
      <c r="J26" s="6">
        <v>61.358835545294099</v>
      </c>
    </row>
    <row r="27" spans="1:10">
      <c r="A27" s="1" t="s">
        <v>58</v>
      </c>
      <c r="B27" s="1" t="s">
        <v>41</v>
      </c>
      <c r="C27" s="1">
        <v>5.75</v>
      </c>
      <c r="D27" s="1">
        <v>7.5</v>
      </c>
      <c r="E27" s="1">
        <v>494.5</v>
      </c>
      <c r="F27" s="1">
        <v>1.6</v>
      </c>
      <c r="G27" s="1">
        <v>0.495</v>
      </c>
      <c r="H27">
        <v>406</v>
      </c>
      <c r="I27" s="1">
        <v>2021</v>
      </c>
      <c r="J27" s="6">
        <v>55.367678101764703</v>
      </c>
    </row>
    <row r="28" spans="1:10">
      <c r="A28" s="1" t="s">
        <v>58</v>
      </c>
      <c r="B28" s="1" t="s">
        <v>41</v>
      </c>
      <c r="C28" s="1">
        <v>5.75</v>
      </c>
      <c r="D28" s="1">
        <v>7.8</v>
      </c>
      <c r="E28" s="1">
        <v>9612</v>
      </c>
      <c r="F28" s="1">
        <v>2</v>
      </c>
      <c r="G28" s="1">
        <v>1.6</v>
      </c>
      <c r="H28">
        <v>76</v>
      </c>
      <c r="I28" s="1">
        <v>2021</v>
      </c>
      <c r="J28" s="6">
        <v>98.551032788235304</v>
      </c>
    </row>
    <row r="29" spans="1:10">
      <c r="A29" s="1" t="s">
        <v>58</v>
      </c>
      <c r="B29" s="1" t="s">
        <v>41</v>
      </c>
      <c r="C29" s="1">
        <v>5.85</v>
      </c>
      <c r="D29" s="1">
        <v>7.85</v>
      </c>
      <c r="E29" s="1">
        <v>34565</v>
      </c>
      <c r="F29" s="1">
        <v>2.5</v>
      </c>
      <c r="G29" s="1">
        <v>1.7450000000000001</v>
      </c>
      <c r="H29">
        <v>92</v>
      </c>
      <c r="I29" s="1">
        <v>2021</v>
      </c>
      <c r="J29" s="6">
        <v>222.05775070764699</v>
      </c>
    </row>
    <row r="30" spans="1:10">
      <c r="A30" s="1" t="s">
        <v>58</v>
      </c>
      <c r="B30" s="1" t="s">
        <v>41</v>
      </c>
      <c r="C30" s="1">
        <v>4.8</v>
      </c>
      <c r="D30" s="1">
        <v>7.35</v>
      </c>
      <c r="E30" s="1">
        <v>1064</v>
      </c>
      <c r="F30" s="1">
        <v>2.85</v>
      </c>
      <c r="G30" s="1">
        <v>2.7949999999999999</v>
      </c>
      <c r="H30">
        <v>830</v>
      </c>
      <c r="I30" s="1">
        <v>2021</v>
      </c>
      <c r="J30" s="6">
        <v>56.132141363529399</v>
      </c>
    </row>
    <row r="31" spans="1:10">
      <c r="A31" s="1" t="s">
        <v>58</v>
      </c>
      <c r="B31" s="1" t="s">
        <v>41</v>
      </c>
      <c r="C31" s="1">
        <v>6.8</v>
      </c>
      <c r="D31" s="1">
        <v>7.6</v>
      </c>
      <c r="E31" s="1">
        <v>21485</v>
      </c>
      <c r="F31" s="1">
        <v>2.6</v>
      </c>
      <c r="G31" s="1">
        <v>1.46</v>
      </c>
      <c r="H31">
        <v>106.5</v>
      </c>
      <c r="I31" s="1">
        <v>2021</v>
      </c>
      <c r="J31" s="6">
        <v>163.09771579058801</v>
      </c>
    </row>
    <row r="32" spans="1:10">
      <c r="A32" s="1" t="s">
        <v>58</v>
      </c>
      <c r="B32" s="1" t="s">
        <v>41</v>
      </c>
      <c r="C32" s="1">
        <v>4.95</v>
      </c>
      <c r="D32" s="1">
        <v>7.45</v>
      </c>
      <c r="E32" s="1">
        <v>1018</v>
      </c>
      <c r="F32" s="1">
        <v>2.5</v>
      </c>
      <c r="G32" s="1">
        <v>1.78</v>
      </c>
      <c r="H32">
        <v>775</v>
      </c>
      <c r="I32" s="1">
        <v>2021</v>
      </c>
      <c r="J32" s="6">
        <v>56.357104342352898</v>
      </c>
    </row>
    <row r="33" spans="1:10">
      <c r="A33" s="1" t="s">
        <v>58</v>
      </c>
      <c r="B33" s="1" t="s">
        <v>41</v>
      </c>
      <c r="C33" s="1">
        <v>5.65</v>
      </c>
      <c r="D33" s="1">
        <v>7.55</v>
      </c>
      <c r="E33" s="1">
        <v>29250</v>
      </c>
      <c r="F33" s="1">
        <v>2.6</v>
      </c>
      <c r="G33" s="1">
        <v>1.42</v>
      </c>
      <c r="H33">
        <v>110.5</v>
      </c>
      <c r="I33" s="1">
        <v>2021</v>
      </c>
      <c r="J33" s="6">
        <v>194.354236981176</v>
      </c>
    </row>
    <row r="34" spans="1:10">
      <c r="A34" s="1" t="s">
        <v>58</v>
      </c>
      <c r="B34" s="1" t="s">
        <v>41</v>
      </c>
      <c r="C34" s="1">
        <v>5.8</v>
      </c>
      <c r="D34" s="1">
        <v>7.45</v>
      </c>
      <c r="E34" s="1">
        <v>453</v>
      </c>
      <c r="F34" s="1">
        <v>1.35</v>
      </c>
      <c r="G34" s="1">
        <v>1.45</v>
      </c>
      <c r="H34">
        <v>439.5</v>
      </c>
      <c r="I34" s="1">
        <v>2021</v>
      </c>
      <c r="J34" s="6">
        <v>55.536698632352902</v>
      </c>
    </row>
    <row r="35" spans="1:10">
      <c r="A35" s="1" t="s">
        <v>58</v>
      </c>
      <c r="B35" s="1" t="s">
        <v>41</v>
      </c>
      <c r="C35" s="1">
        <v>5</v>
      </c>
      <c r="D35" s="1">
        <v>7.75</v>
      </c>
      <c r="E35" s="1">
        <v>29415</v>
      </c>
      <c r="F35" s="1">
        <v>2.95</v>
      </c>
      <c r="G35" s="1">
        <v>3.58</v>
      </c>
      <c r="H35">
        <v>551</v>
      </c>
      <c r="I35" s="1">
        <v>2021</v>
      </c>
      <c r="J35" s="6">
        <v>195.284998068824</v>
      </c>
    </row>
    <row r="36" spans="1:10">
      <c r="A36" s="1" t="s">
        <v>58</v>
      </c>
      <c r="B36" s="1" t="s">
        <v>41</v>
      </c>
      <c r="C36" s="1">
        <v>6.9</v>
      </c>
      <c r="D36" s="1">
        <v>7.5</v>
      </c>
      <c r="E36" s="1">
        <v>900</v>
      </c>
      <c r="F36" s="1">
        <v>2.8</v>
      </c>
      <c r="G36" s="1">
        <v>1.1200000000000001</v>
      </c>
      <c r="H36">
        <v>137</v>
      </c>
      <c r="I36" s="1">
        <v>2021</v>
      </c>
      <c r="J36" s="6">
        <v>62.774802051764702</v>
      </c>
    </row>
    <row r="37" spans="1:10">
      <c r="A37" s="1" t="s">
        <v>58</v>
      </c>
      <c r="B37" s="1" t="s">
        <v>41</v>
      </c>
      <c r="C37" s="1">
        <v>6</v>
      </c>
      <c r="D37" s="1">
        <v>7.75</v>
      </c>
      <c r="E37" s="1">
        <v>26685.5</v>
      </c>
      <c r="F37" s="1">
        <v>11.75</v>
      </c>
      <c r="G37" s="1">
        <v>2.4449999999999998</v>
      </c>
      <c r="H37">
        <v>290</v>
      </c>
      <c r="I37" s="1">
        <v>2021</v>
      </c>
      <c r="J37" s="6">
        <v>190.10993129882399</v>
      </c>
    </row>
    <row r="38" spans="1:10">
      <c r="A38" s="1" t="s">
        <v>58</v>
      </c>
      <c r="B38" s="1" t="s">
        <v>41</v>
      </c>
      <c r="C38" s="1">
        <v>5.35</v>
      </c>
      <c r="D38" s="1">
        <v>7.6</v>
      </c>
      <c r="E38" s="1">
        <v>1316.5</v>
      </c>
      <c r="F38" s="1">
        <v>2.4</v>
      </c>
      <c r="G38" s="1">
        <v>1.68</v>
      </c>
      <c r="H38">
        <v>738</v>
      </c>
      <c r="I38" s="1">
        <v>2021</v>
      </c>
      <c r="J38" s="6">
        <v>60.155507130588198</v>
      </c>
    </row>
    <row r="39" spans="1:10">
      <c r="A39" s="1" t="s">
        <v>58</v>
      </c>
      <c r="B39" s="1" t="s">
        <v>41</v>
      </c>
      <c r="C39" s="1">
        <v>3.9</v>
      </c>
      <c r="D39" s="1">
        <v>7.15</v>
      </c>
      <c r="E39" s="1">
        <v>1035</v>
      </c>
      <c r="F39" s="1">
        <v>27.95</v>
      </c>
      <c r="G39" s="1">
        <v>4.0250000000000004</v>
      </c>
      <c r="H39">
        <v>1320</v>
      </c>
      <c r="I39" s="1">
        <v>2021</v>
      </c>
      <c r="J39" s="6">
        <v>66.278043205882398</v>
      </c>
    </row>
    <row r="40" spans="1:10">
      <c r="A40" s="1" t="s">
        <v>58</v>
      </c>
      <c r="B40" s="1" t="s">
        <v>41</v>
      </c>
      <c r="C40" s="1">
        <v>5.75</v>
      </c>
      <c r="D40" s="1">
        <v>7.35</v>
      </c>
      <c r="E40" s="1">
        <v>783.5</v>
      </c>
      <c r="F40" s="1">
        <v>1.95</v>
      </c>
      <c r="G40" s="1">
        <v>1.36</v>
      </c>
      <c r="H40">
        <v>530</v>
      </c>
      <c r="I40" s="1">
        <v>2021</v>
      </c>
      <c r="J40" s="6">
        <v>57.615495293529399</v>
      </c>
    </row>
    <row r="41" spans="1:10">
      <c r="A41" s="1" t="s">
        <v>58</v>
      </c>
      <c r="B41" s="1" t="s">
        <v>41</v>
      </c>
      <c r="C41" s="1">
        <v>5.85</v>
      </c>
      <c r="D41" s="1">
        <v>7.55</v>
      </c>
      <c r="E41" s="1">
        <v>637.5</v>
      </c>
      <c r="F41" s="1">
        <v>1.4</v>
      </c>
      <c r="G41" s="1">
        <v>0.64</v>
      </c>
      <c r="H41">
        <v>417</v>
      </c>
      <c r="I41" s="1">
        <v>2021</v>
      </c>
      <c r="J41" s="6">
        <v>56.751442321176498</v>
      </c>
    </row>
    <row r="42" spans="1:10">
      <c r="A42" s="1" t="s">
        <v>58</v>
      </c>
      <c r="B42" s="1" t="s">
        <v>41</v>
      </c>
      <c r="C42" s="1">
        <v>6.05</v>
      </c>
      <c r="D42" s="1">
        <v>7.6</v>
      </c>
      <c r="E42" s="1">
        <v>304</v>
      </c>
      <c r="F42" s="1">
        <v>1.8</v>
      </c>
      <c r="G42" s="1">
        <v>1.3149999999999999</v>
      </c>
      <c r="H42">
        <v>57</v>
      </c>
      <c r="I42" s="1">
        <v>2021</v>
      </c>
      <c r="J42" s="6">
        <v>53.980913100588197</v>
      </c>
    </row>
    <row r="43" spans="1:10">
      <c r="A43" s="1" t="s">
        <v>58</v>
      </c>
      <c r="B43" s="1" t="s">
        <v>41</v>
      </c>
      <c r="C43" s="1">
        <v>5.15</v>
      </c>
      <c r="D43" s="1">
        <v>7.5</v>
      </c>
      <c r="E43" s="1">
        <v>20165</v>
      </c>
      <c r="F43" s="1">
        <v>3.8</v>
      </c>
      <c r="G43" s="1">
        <v>1.74</v>
      </c>
      <c r="H43">
        <v>99.5</v>
      </c>
      <c r="I43" s="1">
        <v>2021</v>
      </c>
      <c r="J43" s="6">
        <v>147.25482989176501</v>
      </c>
    </row>
    <row r="44" spans="1:10">
      <c r="A44" s="1" t="s">
        <v>58</v>
      </c>
      <c r="B44" s="1" t="s">
        <v>41</v>
      </c>
      <c r="C44" s="1">
        <v>7</v>
      </c>
      <c r="D44" s="1">
        <v>7.7</v>
      </c>
      <c r="E44" s="1">
        <v>789</v>
      </c>
      <c r="F44" s="1">
        <v>3.5</v>
      </c>
      <c r="G44" s="1">
        <v>2.895</v>
      </c>
      <c r="H44">
        <v>1275</v>
      </c>
      <c r="I44" s="1">
        <v>2021</v>
      </c>
      <c r="J44" s="6">
        <v>72.050128419411806</v>
      </c>
    </row>
    <row r="45" spans="1:10">
      <c r="A45" s="1" t="s">
        <v>58</v>
      </c>
      <c r="B45" s="1" t="s">
        <v>41</v>
      </c>
      <c r="C45" s="1">
        <v>5.2</v>
      </c>
      <c r="D45" s="1">
        <v>7.55</v>
      </c>
      <c r="E45" s="1">
        <v>680</v>
      </c>
      <c r="F45" s="1">
        <v>2.1</v>
      </c>
      <c r="G45" s="1">
        <v>1.355</v>
      </c>
      <c r="H45">
        <v>68</v>
      </c>
      <c r="I45" s="1">
        <v>2021</v>
      </c>
      <c r="J45" s="6">
        <v>50.949539151176502</v>
      </c>
    </row>
  </sheetData>
  <conditionalFormatting sqref="J1 A1:I45">
    <cfRule type="containsText" dxfId="112" priority="1" operator="containsText" text="min">
      <formula>NOT(ISERROR(SEARCH("min",A1)))</formula>
    </cfRule>
    <cfRule type="containsText" dxfId="111" priority="2" operator="containsText" text="miin">
      <formula>NOT(ISERROR(SEARCH("miin",A1)))</formula>
    </cfRule>
    <cfRule type="containsBlanks" dxfId="110" priority="3">
      <formula>LEN(TRIM(A1))=0</formula>
    </cfRule>
    <cfRule type="containsText" dxfId="109" priority="4" operator="containsText" text="BDL">
      <formula>NOT(ISERROR(SEARCH("BDL",A1)))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3097"/>
  <sheetViews>
    <sheetView workbookViewId="0">
      <selection activeCell="E16" sqref="E16"/>
    </sheetView>
  </sheetViews>
  <sheetFormatPr defaultColWidth="9" defaultRowHeight="14.4"/>
  <cols>
    <col min="15" max="15" width="14" customWidth="1"/>
    <col min="16" max="16" width="14.33203125" customWidth="1"/>
    <col min="17" max="17" width="16.33203125" customWidth="1"/>
    <col min="27" max="27" width="11.5546875" customWidth="1"/>
  </cols>
  <sheetData>
    <row r="2" spans="1:28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s="3" t="s">
        <v>85</v>
      </c>
      <c r="AB2" t="s">
        <v>85</v>
      </c>
    </row>
    <row r="3" spans="1:28">
      <c r="A3" s="1" t="s">
        <v>11</v>
      </c>
      <c r="B3" t="s">
        <v>86</v>
      </c>
      <c r="C3">
        <v>8.5</v>
      </c>
      <c r="D3">
        <f>1/C3</f>
        <v>0.11764705882352899</v>
      </c>
      <c r="E3">
        <v>0.67931372549019597</v>
      </c>
      <c r="F3">
        <f>1/E3</f>
        <v>1.4720738923365599</v>
      </c>
      <c r="G3">
        <f>F3/C3</f>
        <v>0.17318516380430099</v>
      </c>
      <c r="H3">
        <v>7</v>
      </c>
      <c r="I3" s="1">
        <v>7.5</v>
      </c>
      <c r="J3" s="2">
        <v>5.2</v>
      </c>
      <c r="K3" s="1">
        <v>3.1150000000000002</v>
      </c>
      <c r="L3">
        <v>1274.5</v>
      </c>
      <c r="M3" s="1">
        <v>872</v>
      </c>
      <c r="N3" s="1">
        <v>2.6</v>
      </c>
      <c r="O3">
        <f>(I3/8.5)*100</f>
        <v>88.235294117647101</v>
      </c>
      <c r="P3">
        <f>(J3/5)*100</f>
        <v>104</v>
      </c>
      <c r="Q3">
        <f>(K3/50)*100</f>
        <v>6.23</v>
      </c>
      <c r="R3">
        <f>(L3/200)*100</f>
        <v>637.25</v>
      </c>
      <c r="S3">
        <f>(M3/300)*100</f>
        <v>290.66666666666703</v>
      </c>
      <c r="T3">
        <f>(N3/3)*100</f>
        <v>86.6666666666667</v>
      </c>
      <c r="U3">
        <f>O3*0.173185</f>
        <v>15.281029411764701</v>
      </c>
      <c r="V3">
        <f>P3*0.294415</f>
        <v>30.619160000000001</v>
      </c>
      <c r="W3">
        <f>Q3*0.029441</f>
        <v>0.18341742999999999</v>
      </c>
      <c r="X3">
        <f>L3*0.00736</f>
        <v>9.3803199999999993</v>
      </c>
      <c r="Y3">
        <f>M3*0.004907</f>
        <v>4.2789039999999998</v>
      </c>
      <c r="Z3">
        <f>N3*0.490691</f>
        <v>1.2757966000000001</v>
      </c>
      <c r="AA3" s="3">
        <f>SUM(U3:Z3)</f>
        <v>61.0186274417647</v>
      </c>
      <c r="AB3" s="3" t="s">
        <v>87</v>
      </c>
    </row>
    <row r="4" spans="1:28">
      <c r="A4" s="1" t="s">
        <v>11</v>
      </c>
      <c r="B4" t="s">
        <v>68</v>
      </c>
      <c r="C4">
        <v>5</v>
      </c>
      <c r="D4">
        <f t="shared" ref="D4:D8" si="0">1/C4</f>
        <v>0.2</v>
      </c>
      <c r="E4">
        <v>0.67931372549019597</v>
      </c>
      <c r="F4">
        <f t="shared" ref="F4:F8" si="1">1/E4</f>
        <v>1.4720738923365599</v>
      </c>
      <c r="G4">
        <f t="shared" ref="G4:G8" si="2">F4/C4</f>
        <v>0.29441477846731101</v>
      </c>
      <c r="H4">
        <v>14</v>
      </c>
      <c r="I4" s="1">
        <v>7.9</v>
      </c>
      <c r="J4" s="2">
        <v>5.95</v>
      </c>
      <c r="K4" s="1">
        <v>1.74</v>
      </c>
      <c r="L4">
        <v>335</v>
      </c>
      <c r="M4" s="1">
        <v>1007.5</v>
      </c>
      <c r="N4" s="1">
        <v>3.85</v>
      </c>
      <c r="O4">
        <f t="shared" ref="O4:O67" si="3">(I4/8.5)*100</f>
        <v>92.941176470588204</v>
      </c>
      <c r="P4">
        <f t="shared" ref="P4:P67" si="4">(J4/5)*100</f>
        <v>119</v>
      </c>
      <c r="Q4">
        <f t="shared" ref="Q4:Q67" si="5">(K4/50)*100</f>
        <v>3.48</v>
      </c>
      <c r="R4">
        <f t="shared" ref="R4:R67" si="6">(L4/200)*100</f>
        <v>167.5</v>
      </c>
      <c r="S4">
        <f t="shared" ref="S4:S67" si="7">(M4/300)*100</f>
        <v>335.83333333333297</v>
      </c>
      <c r="T4">
        <f t="shared" ref="T4:T67" si="8">(N4/3)*100</f>
        <v>128.333333333333</v>
      </c>
      <c r="U4">
        <f t="shared" ref="U4:U67" si="9">O4*0.173185</f>
        <v>16.096017647058801</v>
      </c>
      <c r="V4">
        <f t="shared" ref="V4:V67" si="10">P4*0.294415</f>
        <v>35.035384999999998</v>
      </c>
      <c r="W4">
        <f t="shared" ref="W4:W67" si="11">Q4*0.029441</f>
        <v>0.10245468000000001</v>
      </c>
      <c r="X4">
        <f t="shared" ref="X4:X67" si="12">L4*0.00736</f>
        <v>2.4655999999999998</v>
      </c>
      <c r="Y4">
        <f t="shared" ref="Y4:Y67" si="13">M4*0.004907</f>
        <v>4.9438025000000003</v>
      </c>
      <c r="Z4">
        <f t="shared" ref="Z4:Z67" si="14">N4*0.490691</f>
        <v>1.88916035</v>
      </c>
      <c r="AA4" s="3">
        <f>SUM(U4:Z4)</f>
        <v>60.532420177058803</v>
      </c>
      <c r="AB4" s="3" t="s">
        <v>87</v>
      </c>
    </row>
    <row r="5" spans="1:28">
      <c r="A5" s="1" t="s">
        <v>11</v>
      </c>
      <c r="B5" t="s">
        <v>69</v>
      </c>
      <c r="C5">
        <v>50</v>
      </c>
      <c r="D5">
        <f t="shared" si="0"/>
        <v>0.02</v>
      </c>
      <c r="E5">
        <v>0.67931372549019597</v>
      </c>
      <c r="F5">
        <f t="shared" si="1"/>
        <v>1.4720738923365599</v>
      </c>
      <c r="G5">
        <f t="shared" si="2"/>
        <v>2.9441477846731099E-2</v>
      </c>
      <c r="H5">
        <v>0</v>
      </c>
      <c r="I5" s="1">
        <v>7.8</v>
      </c>
      <c r="J5" s="2">
        <v>4.9000000000000004</v>
      </c>
      <c r="K5" s="1">
        <v>1.77</v>
      </c>
      <c r="L5">
        <v>195</v>
      </c>
      <c r="M5" s="1">
        <v>645</v>
      </c>
      <c r="N5" s="1">
        <v>3.6</v>
      </c>
      <c r="O5">
        <f t="shared" si="3"/>
        <v>91.764705882352899</v>
      </c>
      <c r="P5">
        <f t="shared" si="4"/>
        <v>98</v>
      </c>
      <c r="Q5">
        <f t="shared" si="5"/>
        <v>3.54</v>
      </c>
      <c r="R5">
        <f t="shared" si="6"/>
        <v>97.5</v>
      </c>
      <c r="S5">
        <f t="shared" si="7"/>
        <v>215</v>
      </c>
      <c r="T5">
        <f t="shared" si="8"/>
        <v>120</v>
      </c>
      <c r="U5">
        <f t="shared" si="9"/>
        <v>15.8922705882353</v>
      </c>
      <c r="V5">
        <f t="shared" si="10"/>
        <v>28.85267</v>
      </c>
      <c r="W5">
        <f t="shared" si="11"/>
        <v>0.10422114</v>
      </c>
      <c r="X5">
        <f t="shared" si="12"/>
        <v>1.4352</v>
      </c>
      <c r="Y5">
        <f t="shared" si="13"/>
        <v>3.1650149999999999</v>
      </c>
      <c r="Z5">
        <f t="shared" si="14"/>
        <v>1.7664876</v>
      </c>
      <c r="AA5" s="3">
        <f t="shared" ref="AA5:AA68" si="15">SUM(U5:Z5)</f>
        <v>51.215864328235298</v>
      </c>
      <c r="AB5" s="3" t="s">
        <v>87</v>
      </c>
    </row>
    <row r="6" spans="1:28">
      <c r="A6" s="1" t="s">
        <v>11</v>
      </c>
      <c r="B6" t="s">
        <v>70</v>
      </c>
      <c r="C6">
        <v>200</v>
      </c>
      <c r="D6">
        <f t="shared" si="0"/>
        <v>5.0000000000000001E-3</v>
      </c>
      <c r="E6">
        <v>0.67931372549019597</v>
      </c>
      <c r="F6">
        <f t="shared" si="1"/>
        <v>1.4720738923365599</v>
      </c>
      <c r="G6">
        <f t="shared" si="2"/>
        <v>7.36036946168278E-3</v>
      </c>
      <c r="H6">
        <v>0</v>
      </c>
      <c r="I6" s="1">
        <v>7.2</v>
      </c>
      <c r="J6" s="2">
        <v>5.6</v>
      </c>
      <c r="K6" s="1">
        <v>0.79</v>
      </c>
      <c r="L6">
        <v>768.5</v>
      </c>
      <c r="M6" s="1">
        <v>428.5</v>
      </c>
      <c r="N6" s="1">
        <v>1.85</v>
      </c>
      <c r="O6">
        <f t="shared" si="3"/>
        <v>84.705882352941202</v>
      </c>
      <c r="P6">
        <f t="shared" si="4"/>
        <v>112</v>
      </c>
      <c r="Q6">
        <f t="shared" si="5"/>
        <v>1.58</v>
      </c>
      <c r="R6">
        <f t="shared" si="6"/>
        <v>384.25</v>
      </c>
      <c r="S6">
        <f t="shared" si="7"/>
        <v>142.833333333333</v>
      </c>
      <c r="T6">
        <f t="shared" si="8"/>
        <v>61.6666666666667</v>
      </c>
      <c r="U6">
        <f t="shared" si="9"/>
        <v>14.669788235294099</v>
      </c>
      <c r="V6">
        <f t="shared" si="10"/>
        <v>32.97448</v>
      </c>
      <c r="W6">
        <f t="shared" si="11"/>
        <v>4.6516780000000001E-2</v>
      </c>
      <c r="X6">
        <f t="shared" si="12"/>
        <v>5.6561599999999999</v>
      </c>
      <c r="Y6">
        <f t="shared" si="13"/>
        <v>2.1026495000000001</v>
      </c>
      <c r="Z6">
        <f t="shared" si="14"/>
        <v>0.90777834999999996</v>
      </c>
      <c r="AA6" s="3">
        <f t="shared" si="15"/>
        <v>56.357372865294103</v>
      </c>
      <c r="AB6" s="3" t="s">
        <v>87</v>
      </c>
    </row>
    <row r="7" spans="1:28">
      <c r="A7" s="1" t="s">
        <v>11</v>
      </c>
      <c r="B7" t="s">
        <v>88</v>
      </c>
      <c r="C7">
        <v>300</v>
      </c>
      <c r="D7">
        <f t="shared" si="0"/>
        <v>3.3333333333333301E-3</v>
      </c>
      <c r="E7">
        <v>0.67931372549019597</v>
      </c>
      <c r="F7">
        <f t="shared" si="1"/>
        <v>1.4720738923365599</v>
      </c>
      <c r="G7">
        <f t="shared" si="2"/>
        <v>4.9069129744551904E-3</v>
      </c>
      <c r="H7">
        <v>0</v>
      </c>
      <c r="I7" s="1">
        <v>7.75</v>
      </c>
      <c r="J7" s="2">
        <v>6.25</v>
      </c>
      <c r="K7" s="1">
        <v>1.4450000000000001</v>
      </c>
      <c r="L7">
        <v>382</v>
      </c>
      <c r="M7" s="1">
        <v>36650</v>
      </c>
      <c r="N7" s="1">
        <v>2.75</v>
      </c>
      <c r="O7">
        <f t="shared" si="3"/>
        <v>91.176470588235304</v>
      </c>
      <c r="P7">
        <f t="shared" si="4"/>
        <v>125</v>
      </c>
      <c r="Q7">
        <f t="shared" si="5"/>
        <v>2.89</v>
      </c>
      <c r="R7">
        <f t="shared" si="6"/>
        <v>191</v>
      </c>
      <c r="S7">
        <f t="shared" si="7"/>
        <v>12216.666666666701</v>
      </c>
      <c r="T7">
        <f t="shared" si="8"/>
        <v>91.6666666666667</v>
      </c>
      <c r="U7">
        <f t="shared" si="9"/>
        <v>15.790397058823499</v>
      </c>
      <c r="V7">
        <f t="shared" si="10"/>
        <v>36.801875000000003</v>
      </c>
      <c r="W7">
        <f t="shared" si="11"/>
        <v>8.5084489999999999E-2</v>
      </c>
      <c r="X7">
        <f t="shared" si="12"/>
        <v>2.8115199999999998</v>
      </c>
      <c r="Y7">
        <f t="shared" si="13"/>
        <v>179.84155000000001</v>
      </c>
      <c r="Z7">
        <f t="shared" si="14"/>
        <v>1.34940025</v>
      </c>
      <c r="AA7" s="3">
        <f t="shared" si="15"/>
        <v>236.679826798824</v>
      </c>
      <c r="AB7" s="3">
        <v>234.43459630882401</v>
      </c>
    </row>
    <row r="8" spans="1:28">
      <c r="A8" s="1" t="s">
        <v>56</v>
      </c>
      <c r="B8" t="s">
        <v>89</v>
      </c>
      <c r="C8">
        <v>3</v>
      </c>
      <c r="D8">
        <f t="shared" si="0"/>
        <v>0.33333333333333298</v>
      </c>
      <c r="E8">
        <v>0.67931372549019597</v>
      </c>
      <c r="F8">
        <f t="shared" si="1"/>
        <v>1.4720738923365599</v>
      </c>
      <c r="G8">
        <f t="shared" si="2"/>
        <v>0.49069129744551898</v>
      </c>
      <c r="H8">
        <v>0</v>
      </c>
      <c r="I8" s="1">
        <v>7.6</v>
      </c>
      <c r="J8" s="2">
        <v>7.15</v>
      </c>
      <c r="K8" s="1">
        <v>1.72</v>
      </c>
      <c r="L8">
        <v>727.5</v>
      </c>
      <c r="M8" s="1">
        <v>844.5</v>
      </c>
      <c r="N8" s="1">
        <v>2.65</v>
      </c>
      <c r="O8">
        <f t="shared" si="3"/>
        <v>89.411764705882305</v>
      </c>
      <c r="P8">
        <f t="shared" si="4"/>
        <v>143</v>
      </c>
      <c r="Q8">
        <f t="shared" si="5"/>
        <v>3.44</v>
      </c>
      <c r="R8">
        <f t="shared" si="6"/>
        <v>363.75</v>
      </c>
      <c r="S8">
        <f t="shared" si="7"/>
        <v>281.5</v>
      </c>
      <c r="T8">
        <f t="shared" si="8"/>
        <v>88.3333333333333</v>
      </c>
      <c r="U8">
        <f t="shared" si="9"/>
        <v>15.4847764705882</v>
      </c>
      <c r="V8">
        <f t="shared" si="10"/>
        <v>42.101345000000002</v>
      </c>
      <c r="W8">
        <f t="shared" si="11"/>
        <v>0.10127704</v>
      </c>
      <c r="X8">
        <f t="shared" si="12"/>
        <v>5.3544</v>
      </c>
      <c r="Y8">
        <f t="shared" si="13"/>
        <v>4.1439614999999996</v>
      </c>
      <c r="Z8">
        <f t="shared" si="14"/>
        <v>1.3003311500000001</v>
      </c>
      <c r="AA8" s="3">
        <f t="shared" si="15"/>
        <v>68.486091160588202</v>
      </c>
      <c r="AB8" s="3">
        <v>64.737948870588298</v>
      </c>
    </row>
    <row r="9" spans="1:28">
      <c r="A9" s="1" t="s">
        <v>56</v>
      </c>
      <c r="D9">
        <f>SUM(D3:D8)</f>
        <v>0.67931372549019597</v>
      </c>
      <c r="G9">
        <f>SUM(G3:G8)</f>
        <v>1</v>
      </c>
      <c r="I9" s="1">
        <v>7.45</v>
      </c>
      <c r="J9" s="2">
        <v>5.75</v>
      </c>
      <c r="K9" s="1">
        <v>1.72</v>
      </c>
      <c r="L9">
        <v>619</v>
      </c>
      <c r="M9" s="1">
        <v>349</v>
      </c>
      <c r="N9" s="1">
        <v>1.5</v>
      </c>
      <c r="O9">
        <f t="shared" si="3"/>
        <v>87.647058823529406</v>
      </c>
      <c r="P9">
        <f t="shared" si="4"/>
        <v>115</v>
      </c>
      <c r="Q9">
        <f t="shared" si="5"/>
        <v>3.44</v>
      </c>
      <c r="R9">
        <f t="shared" si="6"/>
        <v>309.5</v>
      </c>
      <c r="S9">
        <f t="shared" si="7"/>
        <v>116.333333333333</v>
      </c>
      <c r="T9">
        <f t="shared" si="8"/>
        <v>50</v>
      </c>
      <c r="U9">
        <f t="shared" si="9"/>
        <v>15.1791558823529</v>
      </c>
      <c r="V9">
        <f t="shared" si="10"/>
        <v>33.857725000000002</v>
      </c>
      <c r="W9">
        <f t="shared" si="11"/>
        <v>0.10127704</v>
      </c>
      <c r="X9">
        <f t="shared" si="12"/>
        <v>4.5558399999999999</v>
      </c>
      <c r="Y9">
        <f t="shared" si="13"/>
        <v>1.7125429999999999</v>
      </c>
      <c r="Z9">
        <f t="shared" si="14"/>
        <v>0.73603649999999998</v>
      </c>
      <c r="AA9" s="3">
        <f t="shared" si="15"/>
        <v>56.1425774223529</v>
      </c>
      <c r="AB9" s="3" t="s">
        <v>87</v>
      </c>
    </row>
    <row r="10" spans="1:28">
      <c r="A10" s="1" t="s">
        <v>56</v>
      </c>
      <c r="I10" s="1">
        <v>7.9</v>
      </c>
      <c r="J10" s="2">
        <v>6.85</v>
      </c>
      <c r="K10" s="1">
        <v>2.4550000000000001</v>
      </c>
      <c r="L10">
        <v>400</v>
      </c>
      <c r="M10" s="1">
        <v>1134</v>
      </c>
      <c r="N10" s="1">
        <v>2.7</v>
      </c>
      <c r="O10">
        <f t="shared" si="3"/>
        <v>92.941176470588204</v>
      </c>
      <c r="P10">
        <f t="shared" si="4"/>
        <v>137</v>
      </c>
      <c r="Q10">
        <f t="shared" si="5"/>
        <v>4.91</v>
      </c>
      <c r="R10">
        <f t="shared" si="6"/>
        <v>200</v>
      </c>
      <c r="S10">
        <f t="shared" si="7"/>
        <v>378</v>
      </c>
      <c r="T10">
        <f t="shared" si="8"/>
        <v>90</v>
      </c>
      <c r="U10">
        <f t="shared" si="9"/>
        <v>16.096017647058801</v>
      </c>
      <c r="V10">
        <f t="shared" si="10"/>
        <v>40.334854999999997</v>
      </c>
      <c r="W10">
        <f t="shared" si="11"/>
        <v>0.14455530999999999</v>
      </c>
      <c r="X10">
        <f t="shared" si="12"/>
        <v>2.944</v>
      </c>
      <c r="Y10">
        <f t="shared" si="13"/>
        <v>5.5645379999999998</v>
      </c>
      <c r="Z10">
        <f t="shared" si="14"/>
        <v>1.3248656999999999</v>
      </c>
      <c r="AA10" s="3">
        <f t="shared" si="15"/>
        <v>66.408831657058798</v>
      </c>
      <c r="AB10" s="3">
        <v>64.413251097058804</v>
      </c>
    </row>
    <row r="11" spans="1:28">
      <c r="A11" s="1" t="s">
        <v>57</v>
      </c>
      <c r="I11" s="1">
        <v>7.75</v>
      </c>
      <c r="J11">
        <v>5.85</v>
      </c>
      <c r="K11" s="1">
        <v>0.55500000000000005</v>
      </c>
      <c r="L11">
        <v>658.5</v>
      </c>
      <c r="M11" s="1">
        <v>615</v>
      </c>
      <c r="N11" s="1">
        <v>1.75</v>
      </c>
      <c r="O11">
        <f t="shared" si="3"/>
        <v>91.176470588235304</v>
      </c>
      <c r="P11">
        <f t="shared" si="4"/>
        <v>117</v>
      </c>
      <c r="Q11">
        <f t="shared" si="5"/>
        <v>1.1100000000000001</v>
      </c>
      <c r="R11">
        <f t="shared" si="6"/>
        <v>329.25</v>
      </c>
      <c r="S11">
        <f t="shared" si="7"/>
        <v>205</v>
      </c>
      <c r="T11">
        <f t="shared" si="8"/>
        <v>58.3333333333333</v>
      </c>
      <c r="U11">
        <f t="shared" si="9"/>
        <v>15.790397058823499</v>
      </c>
      <c r="V11">
        <f t="shared" si="10"/>
        <v>34.446554999999996</v>
      </c>
      <c r="W11">
        <f t="shared" si="11"/>
        <v>3.2679510000000002E-2</v>
      </c>
      <c r="X11">
        <f t="shared" si="12"/>
        <v>4.8465600000000002</v>
      </c>
      <c r="Y11">
        <f t="shared" si="13"/>
        <v>3.0178050000000001</v>
      </c>
      <c r="Z11">
        <f t="shared" si="14"/>
        <v>0.85870924999999998</v>
      </c>
      <c r="AA11" s="3">
        <f t="shared" si="15"/>
        <v>58.992705818823502</v>
      </c>
      <c r="AB11" s="3" t="s">
        <v>87</v>
      </c>
    </row>
    <row r="12" spans="1:28">
      <c r="A12" s="1" t="s">
        <v>57</v>
      </c>
      <c r="I12" s="1">
        <v>7.85</v>
      </c>
      <c r="J12">
        <v>7</v>
      </c>
      <c r="K12" s="1">
        <v>1.4850000000000001</v>
      </c>
      <c r="L12">
        <v>152</v>
      </c>
      <c r="M12" s="1">
        <v>363.5</v>
      </c>
      <c r="N12" s="1">
        <v>2.2000000000000002</v>
      </c>
      <c r="O12">
        <f t="shared" si="3"/>
        <v>92.352941176470594</v>
      </c>
      <c r="P12">
        <f t="shared" si="4"/>
        <v>140</v>
      </c>
      <c r="Q12">
        <f t="shared" si="5"/>
        <v>2.97</v>
      </c>
      <c r="R12">
        <f t="shared" si="6"/>
        <v>76</v>
      </c>
      <c r="S12">
        <f t="shared" si="7"/>
        <v>121.166666666667</v>
      </c>
      <c r="T12">
        <f t="shared" si="8"/>
        <v>73.3333333333333</v>
      </c>
      <c r="U12">
        <f t="shared" si="9"/>
        <v>15.9941441176471</v>
      </c>
      <c r="V12">
        <f t="shared" si="10"/>
        <v>41.2181</v>
      </c>
      <c r="W12">
        <f t="shared" si="11"/>
        <v>8.743977E-2</v>
      </c>
      <c r="X12">
        <f t="shared" si="12"/>
        <v>1.1187199999999999</v>
      </c>
      <c r="Y12">
        <f t="shared" si="13"/>
        <v>1.7836945</v>
      </c>
      <c r="Z12">
        <f t="shared" si="14"/>
        <v>1.0795201999999999</v>
      </c>
      <c r="AA12" s="3">
        <f t="shared" si="15"/>
        <v>61.281618587647102</v>
      </c>
      <c r="AB12" s="3" t="s">
        <v>87</v>
      </c>
    </row>
    <row r="13" spans="1:28">
      <c r="A13" s="1" t="s">
        <v>57</v>
      </c>
      <c r="I13" s="1">
        <v>7.5</v>
      </c>
      <c r="J13">
        <v>5.95</v>
      </c>
      <c r="K13" s="1">
        <v>0.72</v>
      </c>
      <c r="L13">
        <v>626</v>
      </c>
      <c r="M13" s="1">
        <v>504.5</v>
      </c>
      <c r="N13" s="1">
        <v>1.6</v>
      </c>
      <c r="O13">
        <f t="shared" si="3"/>
        <v>88.235294117647101</v>
      </c>
      <c r="P13">
        <f t="shared" si="4"/>
        <v>119</v>
      </c>
      <c r="Q13">
        <f t="shared" si="5"/>
        <v>1.44</v>
      </c>
      <c r="R13">
        <f t="shared" si="6"/>
        <v>313</v>
      </c>
      <c r="S13">
        <f t="shared" si="7"/>
        <v>168.166666666667</v>
      </c>
      <c r="T13">
        <f t="shared" si="8"/>
        <v>53.3333333333333</v>
      </c>
      <c r="U13">
        <f t="shared" si="9"/>
        <v>15.281029411764701</v>
      </c>
      <c r="V13">
        <f t="shared" si="10"/>
        <v>35.035384999999998</v>
      </c>
      <c r="W13">
        <f t="shared" si="11"/>
        <v>4.2395040000000002E-2</v>
      </c>
      <c r="X13">
        <f t="shared" si="12"/>
        <v>4.6073599999999999</v>
      </c>
      <c r="Y13">
        <f t="shared" si="13"/>
        <v>2.4755815000000001</v>
      </c>
      <c r="Z13">
        <f t="shared" si="14"/>
        <v>0.78510559999999996</v>
      </c>
      <c r="AA13" s="3">
        <f t="shared" si="15"/>
        <v>58.226856551764698</v>
      </c>
      <c r="AB13" s="3" t="s">
        <v>87</v>
      </c>
    </row>
    <row r="14" spans="1:28">
      <c r="A14" s="1" t="s">
        <v>57</v>
      </c>
      <c r="I14" s="1">
        <v>7.8</v>
      </c>
      <c r="J14">
        <v>5.2</v>
      </c>
      <c r="K14" s="1">
        <v>1.4650000000000001</v>
      </c>
      <c r="L14">
        <v>267.5</v>
      </c>
      <c r="M14" s="1">
        <v>541.5</v>
      </c>
      <c r="N14" s="1">
        <v>5.95</v>
      </c>
      <c r="O14">
        <f t="shared" si="3"/>
        <v>91.764705882352899</v>
      </c>
      <c r="P14">
        <f t="shared" si="4"/>
        <v>104</v>
      </c>
      <c r="Q14">
        <f t="shared" si="5"/>
        <v>2.93</v>
      </c>
      <c r="R14">
        <f t="shared" si="6"/>
        <v>133.75</v>
      </c>
      <c r="S14">
        <f t="shared" si="7"/>
        <v>180.5</v>
      </c>
      <c r="T14">
        <f t="shared" si="8"/>
        <v>198.333333333333</v>
      </c>
      <c r="U14">
        <f t="shared" si="9"/>
        <v>15.8922705882353</v>
      </c>
      <c r="V14">
        <f t="shared" si="10"/>
        <v>30.619160000000001</v>
      </c>
      <c r="W14">
        <f t="shared" si="11"/>
        <v>8.6262130000000006E-2</v>
      </c>
      <c r="X14">
        <f t="shared" si="12"/>
        <v>1.9688000000000001</v>
      </c>
      <c r="Y14">
        <f t="shared" si="13"/>
        <v>2.6571405000000001</v>
      </c>
      <c r="Z14">
        <f t="shared" si="14"/>
        <v>2.9196114500000001</v>
      </c>
      <c r="AA14" s="3">
        <f t="shared" si="15"/>
        <v>54.143244668235297</v>
      </c>
      <c r="AB14" s="3" t="s">
        <v>87</v>
      </c>
    </row>
    <row r="15" spans="1:28">
      <c r="A15" s="1" t="s">
        <v>57</v>
      </c>
      <c r="I15" s="1">
        <v>7.9</v>
      </c>
      <c r="J15">
        <v>7.2</v>
      </c>
      <c r="K15" s="1">
        <v>4.3</v>
      </c>
      <c r="L15">
        <v>166.5</v>
      </c>
      <c r="M15" s="1">
        <v>29141</v>
      </c>
      <c r="N15" s="1">
        <v>2.1</v>
      </c>
      <c r="O15">
        <f t="shared" si="3"/>
        <v>92.941176470588204</v>
      </c>
      <c r="P15">
        <f t="shared" si="4"/>
        <v>144</v>
      </c>
      <c r="Q15">
        <f t="shared" si="5"/>
        <v>8.6</v>
      </c>
      <c r="R15">
        <f t="shared" si="6"/>
        <v>83.25</v>
      </c>
      <c r="S15">
        <f t="shared" si="7"/>
        <v>9713.6666666666697</v>
      </c>
      <c r="T15">
        <f t="shared" si="8"/>
        <v>70</v>
      </c>
      <c r="U15">
        <f t="shared" si="9"/>
        <v>16.096017647058801</v>
      </c>
      <c r="V15">
        <f t="shared" si="10"/>
        <v>42.395760000000003</v>
      </c>
      <c r="W15">
        <f t="shared" si="11"/>
        <v>0.25319259999999999</v>
      </c>
      <c r="X15">
        <f t="shared" si="12"/>
        <v>1.2254400000000001</v>
      </c>
      <c r="Y15">
        <f t="shared" si="13"/>
        <v>142.99488700000001</v>
      </c>
      <c r="Z15">
        <f t="shared" si="14"/>
        <v>1.0304511000000001</v>
      </c>
      <c r="AA15" s="3">
        <f t="shared" si="15"/>
        <v>203.99574834705899</v>
      </c>
      <c r="AB15" s="3">
        <v>203.02791484705901</v>
      </c>
    </row>
    <row r="16" spans="1:28">
      <c r="A16" s="1" t="s">
        <v>57</v>
      </c>
      <c r="I16" s="1">
        <v>7.25</v>
      </c>
      <c r="J16">
        <v>5.05</v>
      </c>
      <c r="K16" s="1">
        <v>1.9550000000000001</v>
      </c>
      <c r="L16">
        <v>1426</v>
      </c>
      <c r="M16" s="1">
        <v>1048</v>
      </c>
      <c r="N16" s="1">
        <v>2.4</v>
      </c>
      <c r="O16">
        <f t="shared" si="3"/>
        <v>85.294117647058798</v>
      </c>
      <c r="P16">
        <f t="shared" si="4"/>
        <v>101</v>
      </c>
      <c r="Q16">
        <f t="shared" si="5"/>
        <v>3.91</v>
      </c>
      <c r="R16">
        <f t="shared" si="6"/>
        <v>713</v>
      </c>
      <c r="S16">
        <f t="shared" si="7"/>
        <v>349.33333333333297</v>
      </c>
      <c r="T16">
        <f t="shared" si="8"/>
        <v>80</v>
      </c>
      <c r="U16">
        <f t="shared" si="9"/>
        <v>14.7716617647059</v>
      </c>
      <c r="V16">
        <f t="shared" si="10"/>
        <v>29.735914999999999</v>
      </c>
      <c r="W16">
        <f t="shared" si="11"/>
        <v>0.11511431</v>
      </c>
      <c r="X16">
        <f t="shared" si="12"/>
        <v>10.49536</v>
      </c>
      <c r="Y16">
        <f t="shared" si="13"/>
        <v>5.1425359999999998</v>
      </c>
      <c r="Z16">
        <f t="shared" si="14"/>
        <v>1.1776584000000001</v>
      </c>
      <c r="AA16" s="3">
        <f t="shared" si="15"/>
        <v>61.438245474705901</v>
      </c>
      <c r="AB16" s="3" t="s">
        <v>87</v>
      </c>
    </row>
    <row r="17" spans="1:28">
      <c r="A17" s="1" t="s">
        <v>57</v>
      </c>
      <c r="I17" s="1">
        <v>7.8</v>
      </c>
      <c r="J17">
        <v>6.35</v>
      </c>
      <c r="K17" s="1">
        <v>1.32</v>
      </c>
      <c r="L17">
        <v>249</v>
      </c>
      <c r="M17" s="1">
        <v>23075</v>
      </c>
      <c r="N17" s="1">
        <v>2.8</v>
      </c>
      <c r="O17">
        <f t="shared" si="3"/>
        <v>91.764705882352899</v>
      </c>
      <c r="P17">
        <f t="shared" si="4"/>
        <v>127</v>
      </c>
      <c r="Q17">
        <f t="shared" si="5"/>
        <v>2.64</v>
      </c>
      <c r="R17">
        <f t="shared" si="6"/>
        <v>124.5</v>
      </c>
      <c r="S17">
        <f t="shared" si="7"/>
        <v>7691.6666666666697</v>
      </c>
      <c r="T17">
        <f t="shared" si="8"/>
        <v>93.3333333333333</v>
      </c>
      <c r="U17">
        <f t="shared" si="9"/>
        <v>15.8922705882353</v>
      </c>
      <c r="V17">
        <f t="shared" si="10"/>
        <v>37.390704999999997</v>
      </c>
      <c r="W17">
        <f t="shared" si="11"/>
        <v>7.772424E-2</v>
      </c>
      <c r="X17">
        <f t="shared" si="12"/>
        <v>1.83264</v>
      </c>
      <c r="Y17">
        <f t="shared" si="13"/>
        <v>113.22902499999999</v>
      </c>
      <c r="Z17">
        <f t="shared" si="14"/>
        <v>1.3739348</v>
      </c>
      <c r="AA17" s="3">
        <f t="shared" si="15"/>
        <v>169.796299628235</v>
      </c>
      <c r="AB17" s="3">
        <v>168.394525538235</v>
      </c>
    </row>
    <row r="18" spans="1:28">
      <c r="A18" s="1" t="s">
        <v>57</v>
      </c>
      <c r="I18" s="1">
        <v>7.2</v>
      </c>
      <c r="J18">
        <v>5.15</v>
      </c>
      <c r="K18" s="1">
        <v>2.11</v>
      </c>
      <c r="L18">
        <v>1209.5</v>
      </c>
      <c r="M18" s="1">
        <v>936.5</v>
      </c>
      <c r="N18" s="1">
        <v>2.4500000000000002</v>
      </c>
      <c r="O18">
        <f t="shared" si="3"/>
        <v>84.705882352941202</v>
      </c>
      <c r="P18">
        <f t="shared" si="4"/>
        <v>103</v>
      </c>
      <c r="Q18">
        <f t="shared" si="5"/>
        <v>4.22</v>
      </c>
      <c r="R18">
        <f t="shared" si="6"/>
        <v>604.75</v>
      </c>
      <c r="S18">
        <f t="shared" si="7"/>
        <v>312.16666666666703</v>
      </c>
      <c r="T18">
        <f t="shared" si="8"/>
        <v>81.6666666666667</v>
      </c>
      <c r="U18">
        <f t="shared" si="9"/>
        <v>14.669788235294099</v>
      </c>
      <c r="V18">
        <f t="shared" si="10"/>
        <v>30.324745</v>
      </c>
      <c r="W18">
        <f t="shared" si="11"/>
        <v>0.12424101999999999</v>
      </c>
      <c r="X18">
        <f t="shared" si="12"/>
        <v>8.9019200000000005</v>
      </c>
      <c r="Y18">
        <f t="shared" si="13"/>
        <v>4.5954055</v>
      </c>
      <c r="Z18">
        <f t="shared" si="14"/>
        <v>1.2021929499999999</v>
      </c>
      <c r="AA18" s="3">
        <f t="shared" si="15"/>
        <v>59.818292705294098</v>
      </c>
      <c r="AB18" s="3" t="s">
        <v>87</v>
      </c>
    </row>
    <row r="19" spans="1:28">
      <c r="A19" s="1" t="s">
        <v>57</v>
      </c>
      <c r="I19" s="1">
        <v>7.55</v>
      </c>
      <c r="J19">
        <v>6.25</v>
      </c>
      <c r="K19" s="1">
        <v>1.25</v>
      </c>
      <c r="L19">
        <v>153.5</v>
      </c>
      <c r="M19" s="1">
        <v>31100</v>
      </c>
      <c r="N19" s="1">
        <v>2.75</v>
      </c>
      <c r="O19">
        <f t="shared" si="3"/>
        <v>88.823529411764696</v>
      </c>
      <c r="P19">
        <f t="shared" si="4"/>
        <v>125</v>
      </c>
      <c r="Q19">
        <f t="shared" si="5"/>
        <v>2.5</v>
      </c>
      <c r="R19">
        <f t="shared" si="6"/>
        <v>76.75</v>
      </c>
      <c r="S19">
        <f t="shared" si="7"/>
        <v>10366.666666666701</v>
      </c>
      <c r="T19">
        <f t="shared" si="8"/>
        <v>91.6666666666667</v>
      </c>
      <c r="U19">
        <f t="shared" si="9"/>
        <v>15.3829029411765</v>
      </c>
      <c r="V19">
        <f t="shared" si="10"/>
        <v>36.801875000000003</v>
      </c>
      <c r="W19">
        <f t="shared" si="11"/>
        <v>7.3602500000000001E-2</v>
      </c>
      <c r="X19">
        <f t="shared" si="12"/>
        <v>1.1297600000000001</v>
      </c>
      <c r="Y19">
        <f t="shared" si="13"/>
        <v>152.60769999999999</v>
      </c>
      <c r="Z19">
        <f t="shared" si="14"/>
        <v>1.34940025</v>
      </c>
      <c r="AA19" s="3">
        <f t="shared" si="15"/>
        <v>207.345240691176</v>
      </c>
      <c r="AB19" s="3">
        <v>206.61808399117601</v>
      </c>
    </row>
    <row r="20" spans="1:28">
      <c r="A20" s="1" t="s">
        <v>57</v>
      </c>
      <c r="I20" s="1">
        <v>7.45</v>
      </c>
      <c r="J20">
        <v>6.25</v>
      </c>
      <c r="K20" s="1">
        <v>2.3250000000000002</v>
      </c>
      <c r="L20">
        <v>115.5</v>
      </c>
      <c r="M20" s="1">
        <v>24464.5</v>
      </c>
      <c r="N20" s="1">
        <v>2.6</v>
      </c>
      <c r="O20">
        <f t="shared" si="3"/>
        <v>87.647058823529406</v>
      </c>
      <c r="P20">
        <f t="shared" si="4"/>
        <v>125</v>
      </c>
      <c r="Q20">
        <f t="shared" si="5"/>
        <v>4.6500000000000004</v>
      </c>
      <c r="R20">
        <f t="shared" si="6"/>
        <v>57.75</v>
      </c>
      <c r="S20">
        <f t="shared" si="7"/>
        <v>8154.8333333333303</v>
      </c>
      <c r="T20">
        <f t="shared" si="8"/>
        <v>86.6666666666667</v>
      </c>
      <c r="U20">
        <f t="shared" si="9"/>
        <v>15.1791558823529</v>
      </c>
      <c r="V20">
        <f t="shared" si="10"/>
        <v>36.801875000000003</v>
      </c>
      <c r="W20">
        <f t="shared" si="11"/>
        <v>0.13690065000000001</v>
      </c>
      <c r="X20">
        <f t="shared" si="12"/>
        <v>0.85007999999999995</v>
      </c>
      <c r="Y20">
        <f t="shared" si="13"/>
        <v>120.0473015</v>
      </c>
      <c r="Z20">
        <f t="shared" si="14"/>
        <v>1.2757966000000001</v>
      </c>
      <c r="AA20" s="3">
        <f t="shared" si="15"/>
        <v>174.291109632353</v>
      </c>
      <c r="AB20" s="3">
        <v>173.75163068235301</v>
      </c>
    </row>
    <row r="21" spans="1:28">
      <c r="A21" s="1" t="s">
        <v>57</v>
      </c>
      <c r="I21" s="1">
        <v>7.7</v>
      </c>
      <c r="J21">
        <v>5.85</v>
      </c>
      <c r="K21" s="1">
        <v>0.53</v>
      </c>
      <c r="L21">
        <v>543.5</v>
      </c>
      <c r="M21" s="1">
        <v>427</v>
      </c>
      <c r="N21" s="1">
        <v>1.65</v>
      </c>
      <c r="O21">
        <f t="shared" si="3"/>
        <v>90.588235294117595</v>
      </c>
      <c r="P21">
        <f t="shared" si="4"/>
        <v>117</v>
      </c>
      <c r="Q21">
        <f t="shared" si="5"/>
        <v>1.06</v>
      </c>
      <c r="R21">
        <f t="shared" si="6"/>
        <v>271.75</v>
      </c>
      <c r="S21">
        <f t="shared" si="7"/>
        <v>142.333333333333</v>
      </c>
      <c r="T21">
        <f t="shared" si="8"/>
        <v>55</v>
      </c>
      <c r="U21">
        <f t="shared" si="9"/>
        <v>15.6885235294118</v>
      </c>
      <c r="V21">
        <f t="shared" si="10"/>
        <v>34.446554999999996</v>
      </c>
      <c r="W21">
        <f t="shared" si="11"/>
        <v>3.1207459999999999E-2</v>
      </c>
      <c r="X21">
        <f t="shared" si="12"/>
        <v>4.0001600000000002</v>
      </c>
      <c r="Y21">
        <f t="shared" si="13"/>
        <v>2.0952890000000002</v>
      </c>
      <c r="Z21">
        <f t="shared" si="14"/>
        <v>0.80964015</v>
      </c>
      <c r="AA21" s="3">
        <f t="shared" si="15"/>
        <v>57.071375139411799</v>
      </c>
      <c r="AB21" s="3" t="s">
        <v>87</v>
      </c>
    </row>
    <row r="22" spans="1:28">
      <c r="A22" s="1" t="s">
        <v>57</v>
      </c>
      <c r="I22" s="1">
        <v>7.7</v>
      </c>
      <c r="J22">
        <v>5.25</v>
      </c>
      <c r="K22" s="1">
        <v>1.43</v>
      </c>
      <c r="L22">
        <v>144</v>
      </c>
      <c r="M22" s="1">
        <v>26057.5</v>
      </c>
      <c r="N22" s="1">
        <v>2.15</v>
      </c>
      <c r="O22">
        <f t="shared" si="3"/>
        <v>90.588235294117695</v>
      </c>
      <c r="P22">
        <f t="shared" si="4"/>
        <v>105</v>
      </c>
      <c r="Q22">
        <f t="shared" si="5"/>
        <v>2.86</v>
      </c>
      <c r="R22">
        <f t="shared" si="6"/>
        <v>72</v>
      </c>
      <c r="S22">
        <f t="shared" si="7"/>
        <v>8685.8333333333303</v>
      </c>
      <c r="T22">
        <f t="shared" si="8"/>
        <v>71.6666666666667</v>
      </c>
      <c r="U22">
        <f t="shared" si="9"/>
        <v>15.6885235294118</v>
      </c>
      <c r="V22">
        <f t="shared" si="10"/>
        <v>30.913575000000002</v>
      </c>
      <c r="W22">
        <f t="shared" si="11"/>
        <v>8.420126E-2</v>
      </c>
      <c r="X22">
        <f t="shared" si="12"/>
        <v>1.0598399999999999</v>
      </c>
      <c r="Y22">
        <f t="shared" si="13"/>
        <v>127.8641525</v>
      </c>
      <c r="Z22">
        <f t="shared" si="14"/>
        <v>1.0549856500000001</v>
      </c>
      <c r="AA22" s="3">
        <f t="shared" si="15"/>
        <v>176.66527793941199</v>
      </c>
      <c r="AB22" s="3">
        <v>175.97241762941201</v>
      </c>
    </row>
    <row r="23" spans="1:28">
      <c r="A23" s="1" t="s">
        <v>57</v>
      </c>
      <c r="I23" s="1">
        <v>7.9</v>
      </c>
      <c r="J23">
        <v>6.6</v>
      </c>
      <c r="K23" s="1">
        <v>2.23</v>
      </c>
      <c r="L23">
        <v>110.5</v>
      </c>
      <c r="M23" s="1">
        <v>1019.5</v>
      </c>
      <c r="N23" s="1">
        <v>2.7</v>
      </c>
      <c r="O23">
        <f t="shared" si="3"/>
        <v>92.941176470588204</v>
      </c>
      <c r="P23">
        <f t="shared" si="4"/>
        <v>132</v>
      </c>
      <c r="Q23">
        <f t="shared" si="5"/>
        <v>4.46</v>
      </c>
      <c r="R23">
        <f t="shared" si="6"/>
        <v>55.25</v>
      </c>
      <c r="S23">
        <f t="shared" si="7"/>
        <v>339.83333333333297</v>
      </c>
      <c r="T23">
        <f t="shared" si="8"/>
        <v>90</v>
      </c>
      <c r="U23">
        <f t="shared" si="9"/>
        <v>16.096017647058801</v>
      </c>
      <c r="V23">
        <f t="shared" si="10"/>
        <v>38.862780000000001</v>
      </c>
      <c r="W23">
        <f t="shared" si="11"/>
        <v>0.13130686</v>
      </c>
      <c r="X23">
        <f t="shared" si="12"/>
        <v>0.81328</v>
      </c>
      <c r="Y23">
        <f t="shared" si="13"/>
        <v>5.0026865000000003</v>
      </c>
      <c r="Z23">
        <f t="shared" si="14"/>
        <v>1.3248656999999999</v>
      </c>
      <c r="AA23" s="3">
        <f t="shared" si="15"/>
        <v>62.230936707058802</v>
      </c>
      <c r="AB23" s="3" t="s">
        <v>87</v>
      </c>
    </row>
    <row r="24" spans="1:28">
      <c r="A24" s="1" t="s">
        <v>57</v>
      </c>
      <c r="I24" s="1">
        <v>7.65</v>
      </c>
      <c r="J24">
        <v>5.2</v>
      </c>
      <c r="K24" s="1">
        <v>1.1000000000000001</v>
      </c>
      <c r="L24">
        <v>1499.5</v>
      </c>
      <c r="M24" s="1">
        <v>1599.5</v>
      </c>
      <c r="N24" s="1">
        <v>2.4500000000000002</v>
      </c>
      <c r="O24">
        <f t="shared" si="3"/>
        <v>90</v>
      </c>
      <c r="P24">
        <f t="shared" si="4"/>
        <v>104</v>
      </c>
      <c r="Q24">
        <f t="shared" si="5"/>
        <v>2.2000000000000002</v>
      </c>
      <c r="R24">
        <f t="shared" si="6"/>
        <v>749.75</v>
      </c>
      <c r="S24">
        <f t="shared" si="7"/>
        <v>533.16666666666697</v>
      </c>
      <c r="T24">
        <f t="shared" si="8"/>
        <v>81.6666666666667</v>
      </c>
      <c r="U24">
        <f t="shared" si="9"/>
        <v>15.586650000000001</v>
      </c>
      <c r="V24">
        <f t="shared" si="10"/>
        <v>30.619160000000001</v>
      </c>
      <c r="W24">
        <f t="shared" si="11"/>
        <v>6.47702E-2</v>
      </c>
      <c r="X24">
        <f t="shared" si="12"/>
        <v>11.03632</v>
      </c>
      <c r="Y24">
        <f t="shared" si="13"/>
        <v>7.8487464999999998</v>
      </c>
      <c r="Z24">
        <f t="shared" si="14"/>
        <v>1.2021929499999999</v>
      </c>
      <c r="AA24" s="3">
        <f t="shared" si="15"/>
        <v>66.357839650000003</v>
      </c>
      <c r="AB24" s="3" t="s">
        <v>87</v>
      </c>
    </row>
    <row r="25" spans="1:28">
      <c r="A25" s="1" t="s">
        <v>57</v>
      </c>
      <c r="I25" s="1">
        <v>7.85</v>
      </c>
      <c r="J25">
        <v>6.15</v>
      </c>
      <c r="K25" s="1">
        <v>1.2150000000000001</v>
      </c>
      <c r="L25">
        <v>180</v>
      </c>
      <c r="M25" s="1">
        <v>4461</v>
      </c>
      <c r="N25" s="1">
        <v>3.6</v>
      </c>
      <c r="O25">
        <f t="shared" si="3"/>
        <v>92.352941176470594</v>
      </c>
      <c r="P25">
        <f t="shared" si="4"/>
        <v>123</v>
      </c>
      <c r="Q25">
        <f t="shared" si="5"/>
        <v>2.4300000000000002</v>
      </c>
      <c r="R25">
        <f t="shared" si="6"/>
        <v>90</v>
      </c>
      <c r="S25">
        <f t="shared" si="7"/>
        <v>1487</v>
      </c>
      <c r="T25">
        <f t="shared" si="8"/>
        <v>120</v>
      </c>
      <c r="U25">
        <f t="shared" si="9"/>
        <v>15.9941441176471</v>
      </c>
      <c r="V25">
        <f t="shared" si="10"/>
        <v>36.213045000000001</v>
      </c>
      <c r="W25">
        <f t="shared" si="11"/>
        <v>7.1541629999999995E-2</v>
      </c>
      <c r="X25">
        <f t="shared" si="12"/>
        <v>1.3248</v>
      </c>
      <c r="Y25">
        <f t="shared" si="13"/>
        <v>21.890127</v>
      </c>
      <c r="Z25">
        <f t="shared" si="14"/>
        <v>1.7664876</v>
      </c>
      <c r="AA25" s="3">
        <f t="shared" si="15"/>
        <v>77.260145347647097</v>
      </c>
      <c r="AB25" s="3">
        <v>76.386377717647093</v>
      </c>
    </row>
    <row r="26" spans="1:28">
      <c r="A26" s="1" t="s">
        <v>57</v>
      </c>
      <c r="I26" s="1">
        <v>7.6</v>
      </c>
      <c r="J26">
        <v>3.4</v>
      </c>
      <c r="K26" s="1">
        <v>2.6349999999999998</v>
      </c>
      <c r="L26">
        <v>1232</v>
      </c>
      <c r="M26" s="1">
        <v>1644</v>
      </c>
      <c r="N26" s="1">
        <v>29.7</v>
      </c>
      <c r="O26">
        <f t="shared" si="3"/>
        <v>89.411764705882305</v>
      </c>
      <c r="P26">
        <f t="shared" si="4"/>
        <v>68</v>
      </c>
      <c r="Q26">
        <f t="shared" si="5"/>
        <v>5.27</v>
      </c>
      <c r="R26">
        <f t="shared" si="6"/>
        <v>616</v>
      </c>
      <c r="S26">
        <f t="shared" si="7"/>
        <v>548</v>
      </c>
      <c r="T26">
        <f t="shared" si="8"/>
        <v>990</v>
      </c>
      <c r="U26">
        <f t="shared" si="9"/>
        <v>15.4847764705882</v>
      </c>
      <c r="V26">
        <f t="shared" si="10"/>
        <v>20.020219999999998</v>
      </c>
      <c r="W26">
        <f t="shared" si="11"/>
        <v>0.15515407000000001</v>
      </c>
      <c r="X26">
        <f t="shared" si="12"/>
        <v>9.06752</v>
      </c>
      <c r="Y26">
        <f t="shared" si="13"/>
        <v>8.0671079999999993</v>
      </c>
      <c r="Z26">
        <f t="shared" si="14"/>
        <v>14.5735227</v>
      </c>
      <c r="AA26" s="3">
        <f t="shared" si="15"/>
        <v>67.368301240588195</v>
      </c>
      <c r="AB26" s="3" t="s">
        <v>87</v>
      </c>
    </row>
    <row r="27" spans="1:28">
      <c r="A27" s="1" t="s">
        <v>57</v>
      </c>
      <c r="I27" s="1">
        <v>7.55</v>
      </c>
      <c r="J27">
        <v>5.55</v>
      </c>
      <c r="K27" s="1">
        <v>1.1850000000000001</v>
      </c>
      <c r="L27">
        <v>820</v>
      </c>
      <c r="M27" s="1">
        <v>879.5</v>
      </c>
      <c r="N27" s="1">
        <v>1.95</v>
      </c>
      <c r="O27">
        <f t="shared" si="3"/>
        <v>88.823529411764696</v>
      </c>
      <c r="P27">
        <f t="shared" si="4"/>
        <v>111</v>
      </c>
      <c r="Q27">
        <f t="shared" si="5"/>
        <v>2.37</v>
      </c>
      <c r="R27">
        <f t="shared" si="6"/>
        <v>410</v>
      </c>
      <c r="S27">
        <f t="shared" si="7"/>
        <v>293.16666666666703</v>
      </c>
      <c r="T27">
        <f t="shared" si="8"/>
        <v>65</v>
      </c>
      <c r="U27">
        <f t="shared" si="9"/>
        <v>15.3829029411765</v>
      </c>
      <c r="V27">
        <f t="shared" si="10"/>
        <v>32.680064999999999</v>
      </c>
      <c r="W27">
        <f t="shared" si="11"/>
        <v>6.9775169999999997E-2</v>
      </c>
      <c r="X27">
        <f t="shared" si="12"/>
        <v>6.0351999999999997</v>
      </c>
      <c r="Y27">
        <f t="shared" si="13"/>
        <v>4.3157065000000001</v>
      </c>
      <c r="Z27">
        <f t="shared" si="14"/>
        <v>0.95684745000000004</v>
      </c>
      <c r="AA27" s="3">
        <f t="shared" si="15"/>
        <v>59.440497061176501</v>
      </c>
      <c r="AB27" s="3" t="s">
        <v>87</v>
      </c>
    </row>
    <row r="28" spans="1:28">
      <c r="A28" s="1" t="s">
        <v>57</v>
      </c>
      <c r="I28" s="1">
        <v>7.65</v>
      </c>
      <c r="J28">
        <v>5.9</v>
      </c>
      <c r="K28" s="1">
        <v>1.0049999999999999</v>
      </c>
      <c r="L28">
        <v>691.5</v>
      </c>
      <c r="M28" s="1">
        <v>642</v>
      </c>
      <c r="N28" s="1">
        <v>1.9</v>
      </c>
      <c r="O28">
        <f t="shared" si="3"/>
        <v>90</v>
      </c>
      <c r="P28">
        <f t="shared" si="4"/>
        <v>118</v>
      </c>
      <c r="Q28">
        <f t="shared" si="5"/>
        <v>2.0099999999999998</v>
      </c>
      <c r="R28">
        <f t="shared" si="6"/>
        <v>345.75</v>
      </c>
      <c r="S28">
        <f t="shared" si="7"/>
        <v>214</v>
      </c>
      <c r="T28">
        <f t="shared" si="8"/>
        <v>63.3333333333333</v>
      </c>
      <c r="U28">
        <f t="shared" si="9"/>
        <v>15.586650000000001</v>
      </c>
      <c r="V28">
        <f t="shared" si="10"/>
        <v>34.740969999999997</v>
      </c>
      <c r="W28">
        <f t="shared" si="11"/>
        <v>5.9176409999999999E-2</v>
      </c>
      <c r="X28">
        <f t="shared" si="12"/>
        <v>5.0894399999999997</v>
      </c>
      <c r="Y28">
        <f t="shared" si="13"/>
        <v>3.1502940000000001</v>
      </c>
      <c r="Z28">
        <f t="shared" si="14"/>
        <v>0.9323129</v>
      </c>
      <c r="AA28" s="3">
        <f t="shared" si="15"/>
        <v>59.55884331</v>
      </c>
      <c r="AB28" s="3" t="s">
        <v>87</v>
      </c>
    </row>
    <row r="29" spans="1:28">
      <c r="A29" s="1" t="s">
        <v>57</v>
      </c>
      <c r="I29" s="1">
        <v>7.8</v>
      </c>
      <c r="J29">
        <v>6.85</v>
      </c>
      <c r="K29" s="1">
        <v>1.0649999999999999</v>
      </c>
      <c r="L29">
        <v>1219.5</v>
      </c>
      <c r="M29" s="1">
        <v>331</v>
      </c>
      <c r="N29" s="1">
        <v>2</v>
      </c>
      <c r="O29">
        <f t="shared" si="3"/>
        <v>91.764705882352899</v>
      </c>
      <c r="P29">
        <f t="shared" si="4"/>
        <v>137</v>
      </c>
      <c r="Q29">
        <f t="shared" si="5"/>
        <v>2.13</v>
      </c>
      <c r="R29">
        <f t="shared" si="6"/>
        <v>609.75</v>
      </c>
      <c r="S29">
        <f t="shared" si="7"/>
        <v>110.333333333333</v>
      </c>
      <c r="T29">
        <f t="shared" si="8"/>
        <v>66.6666666666667</v>
      </c>
      <c r="U29">
        <f t="shared" si="9"/>
        <v>15.8922705882353</v>
      </c>
      <c r="V29">
        <f t="shared" si="10"/>
        <v>40.334854999999997</v>
      </c>
      <c r="W29">
        <f t="shared" si="11"/>
        <v>6.2709329999999994E-2</v>
      </c>
      <c r="X29">
        <f t="shared" si="12"/>
        <v>8.9755199999999995</v>
      </c>
      <c r="Y29">
        <f t="shared" si="13"/>
        <v>1.624217</v>
      </c>
      <c r="Z29">
        <f t="shared" si="14"/>
        <v>0.98138199999999998</v>
      </c>
      <c r="AA29" s="3">
        <f t="shared" si="15"/>
        <v>67.870953918235301</v>
      </c>
      <c r="AB29" s="3" t="s">
        <v>87</v>
      </c>
    </row>
    <row r="30" spans="1:28">
      <c r="A30" s="1" t="s">
        <v>57</v>
      </c>
      <c r="I30" s="1">
        <v>7.5</v>
      </c>
      <c r="J30">
        <v>6.45</v>
      </c>
      <c r="K30" s="1">
        <v>4.42</v>
      </c>
      <c r="L30">
        <v>1659</v>
      </c>
      <c r="M30" s="1">
        <v>1032.5</v>
      </c>
      <c r="N30" s="1">
        <v>5.0999999999999996</v>
      </c>
      <c r="O30">
        <f t="shared" si="3"/>
        <v>88.235294117647101</v>
      </c>
      <c r="P30">
        <f t="shared" si="4"/>
        <v>129</v>
      </c>
      <c r="Q30">
        <f t="shared" si="5"/>
        <v>8.84</v>
      </c>
      <c r="R30">
        <f t="shared" si="6"/>
        <v>829.5</v>
      </c>
      <c r="S30">
        <f t="shared" si="7"/>
        <v>344.16666666666703</v>
      </c>
      <c r="T30">
        <f t="shared" si="8"/>
        <v>170</v>
      </c>
      <c r="U30">
        <f t="shared" si="9"/>
        <v>15.281029411764701</v>
      </c>
      <c r="V30">
        <f t="shared" si="10"/>
        <v>37.979534999999998</v>
      </c>
      <c r="W30">
        <f t="shared" si="11"/>
        <v>0.26025843999999998</v>
      </c>
      <c r="X30">
        <f t="shared" si="12"/>
        <v>12.210240000000001</v>
      </c>
      <c r="Y30">
        <f t="shared" si="13"/>
        <v>5.0664775000000004</v>
      </c>
      <c r="Z30">
        <f t="shared" si="14"/>
        <v>2.5025241</v>
      </c>
      <c r="AA30" s="3">
        <f t="shared" si="15"/>
        <v>73.300064451764698</v>
      </c>
      <c r="AB30" s="3">
        <v>63.4961079617647</v>
      </c>
    </row>
    <row r="31" spans="1:28">
      <c r="A31" s="1" t="s">
        <v>57</v>
      </c>
      <c r="I31" s="1">
        <v>8</v>
      </c>
      <c r="J31">
        <v>7.1</v>
      </c>
      <c r="K31" s="1">
        <v>1.22</v>
      </c>
      <c r="L31">
        <v>152</v>
      </c>
      <c r="M31" s="1">
        <v>273.5</v>
      </c>
      <c r="N31" s="1">
        <v>2.8</v>
      </c>
      <c r="O31">
        <f t="shared" si="3"/>
        <v>94.117647058823493</v>
      </c>
      <c r="P31">
        <f t="shared" si="4"/>
        <v>142</v>
      </c>
      <c r="Q31">
        <f t="shared" si="5"/>
        <v>2.44</v>
      </c>
      <c r="R31">
        <f t="shared" si="6"/>
        <v>76</v>
      </c>
      <c r="S31">
        <f t="shared" si="7"/>
        <v>91.1666666666667</v>
      </c>
      <c r="T31">
        <f t="shared" si="8"/>
        <v>93.3333333333333</v>
      </c>
      <c r="U31">
        <f t="shared" si="9"/>
        <v>16.299764705882399</v>
      </c>
      <c r="V31">
        <f t="shared" si="10"/>
        <v>41.806930000000001</v>
      </c>
      <c r="W31">
        <f t="shared" si="11"/>
        <v>7.1836040000000004E-2</v>
      </c>
      <c r="X31">
        <f t="shared" si="12"/>
        <v>1.1187199999999999</v>
      </c>
      <c r="Y31">
        <f t="shared" si="13"/>
        <v>1.3420645</v>
      </c>
      <c r="Z31">
        <f t="shared" si="14"/>
        <v>1.3739348</v>
      </c>
      <c r="AA31" s="3">
        <f t="shared" si="15"/>
        <v>62.013250045882401</v>
      </c>
      <c r="AB31" s="3" t="s">
        <v>87</v>
      </c>
    </row>
    <row r="32" spans="1:28">
      <c r="A32" s="1" t="s">
        <v>11</v>
      </c>
      <c r="I32" s="1">
        <v>7.1</v>
      </c>
      <c r="J32">
        <v>5.5</v>
      </c>
      <c r="K32" s="1">
        <v>1.4</v>
      </c>
      <c r="L32">
        <v>1160</v>
      </c>
      <c r="M32" s="1">
        <v>194</v>
      </c>
      <c r="N32" s="1">
        <v>2.4500000000000002</v>
      </c>
      <c r="O32">
        <f t="shared" si="3"/>
        <v>83.529411764705898</v>
      </c>
      <c r="P32">
        <f t="shared" si="4"/>
        <v>110</v>
      </c>
      <c r="Q32">
        <f t="shared" si="5"/>
        <v>2.8</v>
      </c>
      <c r="R32">
        <f t="shared" si="6"/>
        <v>580</v>
      </c>
      <c r="S32">
        <f t="shared" si="7"/>
        <v>64.6666666666667</v>
      </c>
      <c r="T32">
        <f t="shared" si="8"/>
        <v>81.6666666666667</v>
      </c>
      <c r="U32">
        <f t="shared" si="9"/>
        <v>14.466041176470601</v>
      </c>
      <c r="V32">
        <f t="shared" si="10"/>
        <v>32.385649999999998</v>
      </c>
      <c r="W32">
        <f t="shared" si="11"/>
        <v>8.2434800000000003E-2</v>
      </c>
      <c r="X32">
        <f t="shared" si="12"/>
        <v>8.5375999999999994</v>
      </c>
      <c r="Y32">
        <f t="shared" si="13"/>
        <v>0.95195799999999997</v>
      </c>
      <c r="Z32">
        <f t="shared" si="14"/>
        <v>1.2021929499999999</v>
      </c>
      <c r="AA32" s="3">
        <f t="shared" si="15"/>
        <v>57.625876926470603</v>
      </c>
      <c r="AB32" s="3" t="s">
        <v>87</v>
      </c>
    </row>
    <row r="33" spans="1:28">
      <c r="A33" s="1" t="s">
        <v>11</v>
      </c>
      <c r="I33" s="1">
        <v>7.25</v>
      </c>
      <c r="J33">
        <v>6.95</v>
      </c>
      <c r="K33" s="1">
        <v>1.05</v>
      </c>
      <c r="L33">
        <v>1115</v>
      </c>
      <c r="M33" s="1">
        <v>247</v>
      </c>
      <c r="N33" s="1">
        <v>2.4500000000000002</v>
      </c>
      <c r="O33">
        <f t="shared" si="3"/>
        <v>85.294117647058798</v>
      </c>
      <c r="P33">
        <f t="shared" si="4"/>
        <v>139</v>
      </c>
      <c r="Q33">
        <f t="shared" si="5"/>
        <v>2.1</v>
      </c>
      <c r="R33">
        <f t="shared" si="6"/>
        <v>557.5</v>
      </c>
      <c r="S33">
        <f t="shared" si="7"/>
        <v>82.3333333333333</v>
      </c>
      <c r="T33">
        <f t="shared" si="8"/>
        <v>81.6666666666667</v>
      </c>
      <c r="U33">
        <f t="shared" si="9"/>
        <v>14.7716617647059</v>
      </c>
      <c r="V33">
        <f t="shared" si="10"/>
        <v>40.923684999999999</v>
      </c>
      <c r="W33">
        <f t="shared" si="11"/>
        <v>6.1826100000000002E-2</v>
      </c>
      <c r="X33">
        <f t="shared" si="12"/>
        <v>8.2064000000000004</v>
      </c>
      <c r="Y33">
        <f t="shared" si="13"/>
        <v>1.212029</v>
      </c>
      <c r="Z33">
        <f t="shared" si="14"/>
        <v>1.2021929499999999</v>
      </c>
      <c r="AA33" s="3">
        <f t="shared" si="15"/>
        <v>66.377794814705894</v>
      </c>
      <c r="AB33" s="3" t="s">
        <v>87</v>
      </c>
    </row>
    <row r="34" spans="1:28">
      <c r="A34" s="1" t="s">
        <v>11</v>
      </c>
      <c r="I34" s="1">
        <v>7.25</v>
      </c>
      <c r="J34">
        <v>1.35</v>
      </c>
      <c r="K34" s="1">
        <v>4.0999999999999996</v>
      </c>
      <c r="L34">
        <v>5150</v>
      </c>
      <c r="M34" s="1">
        <v>507.5</v>
      </c>
      <c r="N34" s="1">
        <v>26</v>
      </c>
      <c r="O34">
        <f t="shared" si="3"/>
        <v>85.294117647058798</v>
      </c>
      <c r="P34">
        <f t="shared" si="4"/>
        <v>27</v>
      </c>
      <c r="Q34">
        <f t="shared" si="5"/>
        <v>8.1999999999999993</v>
      </c>
      <c r="R34">
        <f t="shared" si="6"/>
        <v>2575</v>
      </c>
      <c r="S34">
        <f t="shared" si="7"/>
        <v>169.166666666667</v>
      </c>
      <c r="T34">
        <f t="shared" si="8"/>
        <v>866.66666666666697</v>
      </c>
      <c r="U34">
        <f t="shared" si="9"/>
        <v>14.7716617647059</v>
      </c>
      <c r="V34">
        <f t="shared" si="10"/>
        <v>7.9492050000000001</v>
      </c>
      <c r="W34">
        <f t="shared" si="11"/>
        <v>0.2414162</v>
      </c>
      <c r="X34">
        <f t="shared" si="12"/>
        <v>37.904000000000003</v>
      </c>
      <c r="Y34">
        <f t="shared" si="13"/>
        <v>2.4903024999999999</v>
      </c>
      <c r="Z34">
        <f t="shared" si="14"/>
        <v>12.757966</v>
      </c>
      <c r="AA34" s="3">
        <f t="shared" si="15"/>
        <v>76.114551464705897</v>
      </c>
      <c r="AB34" s="3" t="s">
        <v>87</v>
      </c>
    </row>
    <row r="35" spans="1:28">
      <c r="A35" s="1" t="s">
        <v>11</v>
      </c>
      <c r="I35" s="1">
        <v>7.2</v>
      </c>
      <c r="J35">
        <v>6.8</v>
      </c>
      <c r="K35" s="1">
        <v>1.45</v>
      </c>
      <c r="L35">
        <v>1415</v>
      </c>
      <c r="M35" s="1">
        <v>122.5</v>
      </c>
      <c r="N35" s="1">
        <v>2.6</v>
      </c>
      <c r="O35">
        <f t="shared" si="3"/>
        <v>84.705882352941202</v>
      </c>
      <c r="P35">
        <f t="shared" si="4"/>
        <v>136</v>
      </c>
      <c r="Q35">
        <f t="shared" si="5"/>
        <v>2.9</v>
      </c>
      <c r="R35">
        <f t="shared" si="6"/>
        <v>707.5</v>
      </c>
      <c r="S35">
        <f t="shared" si="7"/>
        <v>40.8333333333333</v>
      </c>
      <c r="T35">
        <f t="shared" si="8"/>
        <v>86.6666666666667</v>
      </c>
      <c r="U35">
        <f t="shared" si="9"/>
        <v>14.669788235294099</v>
      </c>
      <c r="V35">
        <f t="shared" si="10"/>
        <v>40.040439999999997</v>
      </c>
      <c r="W35">
        <f t="shared" si="11"/>
        <v>8.5378899999999994E-2</v>
      </c>
      <c r="X35">
        <f t="shared" si="12"/>
        <v>10.414400000000001</v>
      </c>
      <c r="Y35">
        <f t="shared" si="13"/>
        <v>0.60110750000000002</v>
      </c>
      <c r="Z35">
        <f t="shared" si="14"/>
        <v>1.2757966000000001</v>
      </c>
      <c r="AA35" s="3">
        <f t="shared" si="15"/>
        <v>67.086911235294096</v>
      </c>
      <c r="AB35" s="3" t="s">
        <v>87</v>
      </c>
    </row>
    <row r="36" spans="1:28">
      <c r="A36" s="1" t="s">
        <v>11</v>
      </c>
      <c r="I36" s="1">
        <v>7.3</v>
      </c>
      <c r="J36">
        <v>5</v>
      </c>
      <c r="K36" s="1">
        <v>1.25</v>
      </c>
      <c r="L36">
        <v>1155</v>
      </c>
      <c r="M36" s="1">
        <v>123</v>
      </c>
      <c r="N36" s="1">
        <v>2.4500000000000002</v>
      </c>
      <c r="O36">
        <f t="shared" si="3"/>
        <v>85.882352941176507</v>
      </c>
      <c r="P36">
        <f t="shared" si="4"/>
        <v>100</v>
      </c>
      <c r="Q36">
        <f t="shared" si="5"/>
        <v>2.5</v>
      </c>
      <c r="R36">
        <f t="shared" si="6"/>
        <v>577.5</v>
      </c>
      <c r="S36">
        <f t="shared" si="7"/>
        <v>41</v>
      </c>
      <c r="T36">
        <f t="shared" si="8"/>
        <v>81.6666666666667</v>
      </c>
      <c r="U36">
        <f t="shared" si="9"/>
        <v>14.8735352941176</v>
      </c>
      <c r="V36">
        <f t="shared" si="10"/>
        <v>29.441500000000001</v>
      </c>
      <c r="W36">
        <f t="shared" si="11"/>
        <v>7.3602500000000001E-2</v>
      </c>
      <c r="X36">
        <f t="shared" si="12"/>
        <v>8.5007999999999999</v>
      </c>
      <c r="Y36">
        <f t="shared" si="13"/>
        <v>0.60356100000000001</v>
      </c>
      <c r="Z36">
        <f t="shared" si="14"/>
        <v>1.2021929499999999</v>
      </c>
      <c r="AA36" s="3">
        <f t="shared" si="15"/>
        <v>54.695191744117601</v>
      </c>
      <c r="AB36" s="3" t="s">
        <v>90</v>
      </c>
    </row>
    <row r="37" spans="1:28">
      <c r="A37" s="1" t="s">
        <v>11</v>
      </c>
      <c r="I37" s="1">
        <v>7.45</v>
      </c>
      <c r="J37">
        <v>6.15</v>
      </c>
      <c r="K37" s="1">
        <v>3.25</v>
      </c>
      <c r="L37">
        <v>1255</v>
      </c>
      <c r="M37" s="1">
        <v>351</v>
      </c>
      <c r="N37" s="1">
        <v>5.45</v>
      </c>
      <c r="O37">
        <f t="shared" si="3"/>
        <v>87.647058823529406</v>
      </c>
      <c r="P37">
        <f t="shared" si="4"/>
        <v>123</v>
      </c>
      <c r="Q37">
        <f t="shared" si="5"/>
        <v>6.5</v>
      </c>
      <c r="R37">
        <f t="shared" si="6"/>
        <v>627.5</v>
      </c>
      <c r="S37">
        <f t="shared" si="7"/>
        <v>117</v>
      </c>
      <c r="T37">
        <f t="shared" si="8"/>
        <v>181.666666666667</v>
      </c>
      <c r="U37">
        <f t="shared" si="9"/>
        <v>15.1791558823529</v>
      </c>
      <c r="V37">
        <f t="shared" si="10"/>
        <v>36.213045000000001</v>
      </c>
      <c r="W37">
        <f t="shared" si="11"/>
        <v>0.19136649999999999</v>
      </c>
      <c r="X37">
        <f t="shared" si="12"/>
        <v>9.2368000000000006</v>
      </c>
      <c r="Y37">
        <f t="shared" si="13"/>
        <v>1.7223569999999999</v>
      </c>
      <c r="Z37">
        <f t="shared" si="14"/>
        <v>2.6742659500000001</v>
      </c>
      <c r="AA37" s="3">
        <f t="shared" si="15"/>
        <v>65.216990332352907</v>
      </c>
      <c r="AB37" s="3" t="s">
        <v>87</v>
      </c>
    </row>
    <row r="38" spans="1:28">
      <c r="A38" s="1" t="s">
        <v>11</v>
      </c>
      <c r="I38" s="1">
        <v>7.4</v>
      </c>
      <c r="J38">
        <v>6.6</v>
      </c>
      <c r="K38" s="1">
        <v>3.2</v>
      </c>
      <c r="L38">
        <v>1455</v>
      </c>
      <c r="M38" s="1">
        <v>350</v>
      </c>
      <c r="N38" s="1">
        <v>5.45</v>
      </c>
      <c r="O38">
        <f t="shared" si="3"/>
        <v>87.058823529411796</v>
      </c>
      <c r="P38">
        <f t="shared" si="4"/>
        <v>132</v>
      </c>
      <c r="Q38">
        <f t="shared" si="5"/>
        <v>6.4</v>
      </c>
      <c r="R38">
        <f t="shared" si="6"/>
        <v>727.5</v>
      </c>
      <c r="S38">
        <f t="shared" si="7"/>
        <v>116.666666666667</v>
      </c>
      <c r="T38">
        <f t="shared" si="8"/>
        <v>181.666666666667</v>
      </c>
      <c r="U38">
        <f t="shared" si="9"/>
        <v>15.0772823529412</v>
      </c>
      <c r="V38">
        <f t="shared" si="10"/>
        <v>38.862780000000001</v>
      </c>
      <c r="W38">
        <f t="shared" si="11"/>
        <v>0.18842239999999999</v>
      </c>
      <c r="X38">
        <f t="shared" si="12"/>
        <v>10.7088</v>
      </c>
      <c r="Y38">
        <f t="shared" si="13"/>
        <v>1.7174499999999999</v>
      </c>
      <c r="Z38">
        <f t="shared" si="14"/>
        <v>2.6742659500000001</v>
      </c>
      <c r="AA38" s="3">
        <f t="shared" si="15"/>
        <v>69.229000702941207</v>
      </c>
      <c r="AB38" s="3">
        <v>63.307152302941198</v>
      </c>
    </row>
    <row r="39" spans="1:28">
      <c r="A39" s="1" t="s">
        <v>11</v>
      </c>
      <c r="I39" s="1">
        <v>7.15</v>
      </c>
      <c r="J39">
        <v>5.05</v>
      </c>
      <c r="K39" s="1">
        <v>1.45</v>
      </c>
      <c r="L39">
        <v>1010</v>
      </c>
      <c r="M39" s="1">
        <v>120.5</v>
      </c>
      <c r="N39" s="1">
        <v>2.15</v>
      </c>
      <c r="O39">
        <f t="shared" si="3"/>
        <v>84.117647058823493</v>
      </c>
      <c r="P39">
        <f t="shared" si="4"/>
        <v>101</v>
      </c>
      <c r="Q39">
        <f t="shared" si="5"/>
        <v>2.9</v>
      </c>
      <c r="R39">
        <f t="shared" si="6"/>
        <v>505</v>
      </c>
      <c r="S39">
        <f t="shared" si="7"/>
        <v>40.1666666666667</v>
      </c>
      <c r="T39">
        <f t="shared" si="8"/>
        <v>71.6666666666667</v>
      </c>
      <c r="U39">
        <f t="shared" si="9"/>
        <v>14.5679147058824</v>
      </c>
      <c r="V39">
        <f t="shared" si="10"/>
        <v>29.735914999999999</v>
      </c>
      <c r="W39">
        <f t="shared" si="11"/>
        <v>8.5378899999999994E-2</v>
      </c>
      <c r="X39">
        <f t="shared" si="12"/>
        <v>7.4336000000000002</v>
      </c>
      <c r="Y39">
        <f t="shared" si="13"/>
        <v>0.59129350000000003</v>
      </c>
      <c r="Z39">
        <f t="shared" si="14"/>
        <v>1.0549856500000001</v>
      </c>
      <c r="AA39" s="3">
        <f t="shared" si="15"/>
        <v>53.469087755882299</v>
      </c>
      <c r="AB39" s="3" t="s">
        <v>90</v>
      </c>
    </row>
    <row r="40" spans="1:28">
      <c r="A40" s="1" t="s">
        <v>11</v>
      </c>
      <c r="I40" s="1">
        <v>7.15</v>
      </c>
      <c r="J40">
        <v>4.4000000000000004</v>
      </c>
      <c r="K40" s="1">
        <v>1.45</v>
      </c>
      <c r="L40">
        <v>1410</v>
      </c>
      <c r="M40" s="1">
        <v>272.5</v>
      </c>
      <c r="N40" s="1">
        <v>2.5</v>
      </c>
      <c r="O40">
        <f t="shared" si="3"/>
        <v>84.117647058823493</v>
      </c>
      <c r="P40">
        <f t="shared" si="4"/>
        <v>88</v>
      </c>
      <c r="Q40">
        <f t="shared" si="5"/>
        <v>2.9</v>
      </c>
      <c r="R40">
        <f t="shared" si="6"/>
        <v>705</v>
      </c>
      <c r="S40">
        <f t="shared" si="7"/>
        <v>90.8333333333333</v>
      </c>
      <c r="T40">
        <f t="shared" si="8"/>
        <v>83.3333333333333</v>
      </c>
      <c r="U40">
        <f t="shared" si="9"/>
        <v>14.5679147058824</v>
      </c>
      <c r="V40">
        <f t="shared" si="10"/>
        <v>25.908519999999999</v>
      </c>
      <c r="W40">
        <f t="shared" si="11"/>
        <v>8.5378899999999994E-2</v>
      </c>
      <c r="X40">
        <f t="shared" si="12"/>
        <v>10.377599999999999</v>
      </c>
      <c r="Y40">
        <f t="shared" si="13"/>
        <v>1.3371575</v>
      </c>
      <c r="Z40">
        <f t="shared" si="14"/>
        <v>1.2267275</v>
      </c>
      <c r="AA40" s="3">
        <f t="shared" si="15"/>
        <v>53.503298605882399</v>
      </c>
      <c r="AB40" s="3" t="s">
        <v>90</v>
      </c>
    </row>
    <row r="41" spans="1:28">
      <c r="A41" s="1" t="s">
        <v>11</v>
      </c>
      <c r="I41" s="1">
        <v>7.25</v>
      </c>
      <c r="J41">
        <v>6.7</v>
      </c>
      <c r="K41" s="1">
        <v>1.55</v>
      </c>
      <c r="L41">
        <v>1155</v>
      </c>
      <c r="M41" s="1">
        <v>174.5</v>
      </c>
      <c r="N41" s="1">
        <v>2.4</v>
      </c>
      <c r="O41">
        <f t="shared" si="3"/>
        <v>85.294117647058798</v>
      </c>
      <c r="P41">
        <f t="shared" si="4"/>
        <v>134</v>
      </c>
      <c r="Q41">
        <f t="shared" si="5"/>
        <v>3.1</v>
      </c>
      <c r="R41">
        <f t="shared" si="6"/>
        <v>577.5</v>
      </c>
      <c r="S41">
        <f t="shared" si="7"/>
        <v>58.1666666666667</v>
      </c>
      <c r="T41">
        <f t="shared" si="8"/>
        <v>80</v>
      </c>
      <c r="U41">
        <f t="shared" si="9"/>
        <v>14.7716617647059</v>
      </c>
      <c r="V41">
        <f t="shared" si="10"/>
        <v>39.451610000000002</v>
      </c>
      <c r="W41">
        <f t="shared" si="11"/>
        <v>9.1267100000000004E-2</v>
      </c>
      <c r="X41">
        <f t="shared" si="12"/>
        <v>8.5007999999999999</v>
      </c>
      <c r="Y41">
        <f t="shared" si="13"/>
        <v>0.85627149999999996</v>
      </c>
      <c r="Z41">
        <f t="shared" si="14"/>
        <v>1.1776584000000001</v>
      </c>
      <c r="AA41" s="3">
        <f t="shared" si="15"/>
        <v>64.849268764705897</v>
      </c>
      <c r="AB41" s="3" t="s">
        <v>87</v>
      </c>
    </row>
    <row r="42" spans="1:28">
      <c r="A42" s="1" t="s">
        <v>11</v>
      </c>
      <c r="I42" s="1">
        <v>7.05</v>
      </c>
      <c r="J42">
        <v>5.4</v>
      </c>
      <c r="K42" s="1">
        <v>0.9</v>
      </c>
      <c r="L42">
        <v>930</v>
      </c>
      <c r="M42" s="1">
        <v>68.5</v>
      </c>
      <c r="N42" s="1">
        <v>2.5</v>
      </c>
      <c r="O42">
        <f t="shared" si="3"/>
        <v>82.941176470588204</v>
      </c>
      <c r="P42">
        <f t="shared" si="4"/>
        <v>108</v>
      </c>
      <c r="Q42">
        <f t="shared" si="5"/>
        <v>1.8</v>
      </c>
      <c r="R42">
        <f t="shared" si="6"/>
        <v>465</v>
      </c>
      <c r="S42">
        <f t="shared" si="7"/>
        <v>22.8333333333333</v>
      </c>
      <c r="T42">
        <f t="shared" si="8"/>
        <v>83.3333333333333</v>
      </c>
      <c r="U42">
        <f t="shared" si="9"/>
        <v>14.3641676470588</v>
      </c>
      <c r="V42">
        <f t="shared" si="10"/>
        <v>31.79682</v>
      </c>
      <c r="W42">
        <f t="shared" si="11"/>
        <v>5.2993800000000001E-2</v>
      </c>
      <c r="X42">
        <f t="shared" si="12"/>
        <v>6.8448000000000002</v>
      </c>
      <c r="Y42">
        <f t="shared" si="13"/>
        <v>0.33612950000000003</v>
      </c>
      <c r="Z42">
        <f t="shared" si="14"/>
        <v>1.2267275</v>
      </c>
      <c r="AA42" s="3">
        <f t="shared" si="15"/>
        <v>54.6216384470588</v>
      </c>
      <c r="AB42" s="3" t="s">
        <v>87</v>
      </c>
    </row>
    <row r="43" spans="1:28">
      <c r="A43" s="1" t="s">
        <v>11</v>
      </c>
      <c r="I43" s="1">
        <v>7.45</v>
      </c>
      <c r="J43">
        <v>1.65</v>
      </c>
      <c r="K43" s="1">
        <v>2.95</v>
      </c>
      <c r="L43">
        <v>2450</v>
      </c>
      <c r="M43" s="1">
        <v>1014.5</v>
      </c>
      <c r="N43" s="1">
        <v>27</v>
      </c>
      <c r="O43">
        <f t="shared" si="3"/>
        <v>87.647058823529406</v>
      </c>
      <c r="P43">
        <f t="shared" si="4"/>
        <v>33</v>
      </c>
      <c r="Q43">
        <f t="shared" si="5"/>
        <v>5.9</v>
      </c>
      <c r="R43">
        <f t="shared" si="6"/>
        <v>1225</v>
      </c>
      <c r="S43">
        <f t="shared" si="7"/>
        <v>338.16666666666703</v>
      </c>
      <c r="T43">
        <f t="shared" si="8"/>
        <v>900</v>
      </c>
      <c r="U43">
        <f t="shared" si="9"/>
        <v>15.1791558823529</v>
      </c>
      <c r="V43">
        <f t="shared" si="10"/>
        <v>9.7156950000000002</v>
      </c>
      <c r="W43">
        <f t="shared" si="11"/>
        <v>0.17370189999999999</v>
      </c>
      <c r="X43">
        <f t="shared" si="12"/>
        <v>18.032</v>
      </c>
      <c r="Y43">
        <f t="shared" si="13"/>
        <v>4.9781515000000001</v>
      </c>
      <c r="Z43">
        <f t="shared" si="14"/>
        <v>13.248657</v>
      </c>
      <c r="AA43" s="3">
        <f t="shared" si="15"/>
        <v>61.327361282352904</v>
      </c>
      <c r="AB43" s="3" t="s">
        <v>90</v>
      </c>
    </row>
    <row r="44" spans="1:28">
      <c r="A44" s="1" t="s">
        <v>11</v>
      </c>
      <c r="I44" s="1">
        <v>7.2</v>
      </c>
      <c r="J44">
        <v>6.85</v>
      </c>
      <c r="K44" s="1">
        <v>1.35</v>
      </c>
      <c r="L44">
        <v>1010</v>
      </c>
      <c r="M44" s="1">
        <v>168</v>
      </c>
      <c r="N44" s="1">
        <v>2.4</v>
      </c>
      <c r="O44">
        <f t="shared" si="3"/>
        <v>84.705882352941202</v>
      </c>
      <c r="P44">
        <f t="shared" si="4"/>
        <v>137</v>
      </c>
      <c r="Q44">
        <f t="shared" si="5"/>
        <v>2.7</v>
      </c>
      <c r="R44">
        <f t="shared" si="6"/>
        <v>505</v>
      </c>
      <c r="S44">
        <f t="shared" si="7"/>
        <v>56</v>
      </c>
      <c r="T44">
        <f t="shared" si="8"/>
        <v>80</v>
      </c>
      <c r="U44">
        <f t="shared" si="9"/>
        <v>14.669788235294099</v>
      </c>
      <c r="V44">
        <f t="shared" si="10"/>
        <v>40.334854999999997</v>
      </c>
      <c r="W44">
        <f t="shared" si="11"/>
        <v>7.9490699999999997E-2</v>
      </c>
      <c r="X44">
        <f t="shared" si="12"/>
        <v>7.4336000000000002</v>
      </c>
      <c r="Y44">
        <f t="shared" si="13"/>
        <v>0.824376</v>
      </c>
      <c r="Z44">
        <f t="shared" si="14"/>
        <v>1.1776584000000001</v>
      </c>
      <c r="AA44" s="3">
        <f t="shared" si="15"/>
        <v>64.519768335294103</v>
      </c>
      <c r="AB44" s="3" t="s">
        <v>87</v>
      </c>
    </row>
    <row r="45" spans="1:28">
      <c r="A45" s="1" t="s">
        <v>11</v>
      </c>
      <c r="I45" s="1">
        <v>7.1</v>
      </c>
      <c r="J45">
        <v>4.0999999999999996</v>
      </c>
      <c r="K45" s="1">
        <v>1.1499999999999999</v>
      </c>
      <c r="L45">
        <v>1115</v>
      </c>
      <c r="M45" s="1">
        <v>151</v>
      </c>
      <c r="N45" s="1">
        <v>2.5499999999999998</v>
      </c>
      <c r="O45">
        <f t="shared" si="3"/>
        <v>83.529411764705898</v>
      </c>
      <c r="P45">
        <f t="shared" si="4"/>
        <v>82</v>
      </c>
      <c r="Q45">
        <f t="shared" si="5"/>
        <v>2.2999999999999998</v>
      </c>
      <c r="R45">
        <f t="shared" si="6"/>
        <v>557.5</v>
      </c>
      <c r="S45">
        <f t="shared" si="7"/>
        <v>50.3333333333333</v>
      </c>
      <c r="T45">
        <f t="shared" si="8"/>
        <v>85</v>
      </c>
      <c r="U45">
        <f t="shared" si="9"/>
        <v>14.466041176470601</v>
      </c>
      <c r="V45">
        <f t="shared" si="10"/>
        <v>24.142029999999998</v>
      </c>
      <c r="W45">
        <f t="shared" si="11"/>
        <v>6.7714300000000005E-2</v>
      </c>
      <c r="X45">
        <f t="shared" si="12"/>
        <v>8.2064000000000004</v>
      </c>
      <c r="Y45">
        <f t="shared" si="13"/>
        <v>0.74095699999999998</v>
      </c>
      <c r="Z45">
        <f t="shared" si="14"/>
        <v>1.25126205</v>
      </c>
      <c r="AA45" s="3">
        <f t="shared" si="15"/>
        <v>48.874404526470599</v>
      </c>
      <c r="AB45" s="3" t="s">
        <v>90</v>
      </c>
    </row>
    <row r="46" spans="1:28">
      <c r="A46" s="1" t="s">
        <v>11</v>
      </c>
      <c r="I46" s="1">
        <v>7.15</v>
      </c>
      <c r="J46">
        <v>5.6</v>
      </c>
      <c r="K46" s="1">
        <v>0.85</v>
      </c>
      <c r="L46">
        <v>1060</v>
      </c>
      <c r="M46" s="1">
        <v>160</v>
      </c>
      <c r="N46" s="1">
        <v>2.35</v>
      </c>
      <c r="O46">
        <f t="shared" si="3"/>
        <v>84.117647058823493</v>
      </c>
      <c r="P46">
        <f t="shared" si="4"/>
        <v>112</v>
      </c>
      <c r="Q46">
        <f t="shared" si="5"/>
        <v>1.7</v>
      </c>
      <c r="R46">
        <f t="shared" si="6"/>
        <v>530</v>
      </c>
      <c r="S46">
        <f t="shared" si="7"/>
        <v>53.3333333333333</v>
      </c>
      <c r="T46">
        <f t="shared" si="8"/>
        <v>78.3333333333333</v>
      </c>
      <c r="U46">
        <f t="shared" si="9"/>
        <v>14.5679147058824</v>
      </c>
      <c r="V46">
        <f t="shared" si="10"/>
        <v>32.97448</v>
      </c>
      <c r="W46">
        <f t="shared" si="11"/>
        <v>5.0049700000000003E-2</v>
      </c>
      <c r="X46">
        <f t="shared" si="12"/>
        <v>7.8015999999999996</v>
      </c>
      <c r="Y46">
        <f t="shared" si="13"/>
        <v>0.78512000000000004</v>
      </c>
      <c r="Z46">
        <f t="shared" si="14"/>
        <v>1.1531238500000001</v>
      </c>
      <c r="AA46" s="3">
        <f t="shared" si="15"/>
        <v>57.332288255882297</v>
      </c>
      <c r="AB46" s="3" t="s">
        <v>87</v>
      </c>
    </row>
    <row r="47" spans="1:28">
      <c r="A47" s="1" t="s">
        <v>11</v>
      </c>
      <c r="I47" s="1">
        <v>7.2</v>
      </c>
      <c r="J47">
        <v>6.9</v>
      </c>
      <c r="K47" s="1">
        <v>1.4</v>
      </c>
      <c r="L47">
        <v>1055</v>
      </c>
      <c r="M47" s="1">
        <v>156</v>
      </c>
      <c r="N47" s="1">
        <v>2.4500000000000002</v>
      </c>
      <c r="O47">
        <f t="shared" si="3"/>
        <v>84.705882352941202</v>
      </c>
      <c r="P47">
        <f t="shared" si="4"/>
        <v>138</v>
      </c>
      <c r="Q47">
        <f t="shared" si="5"/>
        <v>2.8</v>
      </c>
      <c r="R47">
        <f t="shared" si="6"/>
        <v>527.5</v>
      </c>
      <c r="S47">
        <f t="shared" si="7"/>
        <v>52</v>
      </c>
      <c r="T47">
        <f t="shared" si="8"/>
        <v>81.6666666666667</v>
      </c>
      <c r="U47">
        <f t="shared" si="9"/>
        <v>14.669788235294099</v>
      </c>
      <c r="V47">
        <f t="shared" si="10"/>
        <v>40.629269999999998</v>
      </c>
      <c r="W47">
        <f t="shared" si="11"/>
        <v>8.2434800000000003E-2</v>
      </c>
      <c r="X47">
        <f t="shared" si="12"/>
        <v>7.7648000000000001</v>
      </c>
      <c r="Y47">
        <f t="shared" si="13"/>
        <v>0.76549199999999995</v>
      </c>
      <c r="Z47">
        <f t="shared" si="14"/>
        <v>1.2021929499999999</v>
      </c>
      <c r="AA47" s="3">
        <f t="shared" si="15"/>
        <v>65.113977985294099</v>
      </c>
      <c r="AB47" s="3" t="s">
        <v>87</v>
      </c>
    </row>
    <row r="48" spans="1:28">
      <c r="A48" s="1" t="s">
        <v>11</v>
      </c>
      <c r="I48" s="1">
        <v>7.05</v>
      </c>
      <c r="J48">
        <v>6</v>
      </c>
      <c r="K48" s="1">
        <v>2.4</v>
      </c>
      <c r="L48">
        <v>1155</v>
      </c>
      <c r="M48" s="1">
        <v>109</v>
      </c>
      <c r="N48" s="1">
        <v>2.4500000000000002</v>
      </c>
      <c r="O48">
        <f t="shared" si="3"/>
        <v>82.941176470588204</v>
      </c>
      <c r="P48">
        <f t="shared" si="4"/>
        <v>120</v>
      </c>
      <c r="Q48">
        <f t="shared" si="5"/>
        <v>4.8</v>
      </c>
      <c r="R48">
        <f t="shared" si="6"/>
        <v>577.5</v>
      </c>
      <c r="S48">
        <f t="shared" si="7"/>
        <v>36.3333333333333</v>
      </c>
      <c r="T48">
        <f t="shared" si="8"/>
        <v>81.6666666666667</v>
      </c>
      <c r="U48">
        <f t="shared" si="9"/>
        <v>14.3641676470588</v>
      </c>
      <c r="V48">
        <f t="shared" si="10"/>
        <v>35.329799999999999</v>
      </c>
      <c r="W48">
        <f t="shared" si="11"/>
        <v>0.14131679999999999</v>
      </c>
      <c r="X48">
        <f t="shared" si="12"/>
        <v>8.5007999999999999</v>
      </c>
      <c r="Y48">
        <f t="shared" si="13"/>
        <v>0.53486299999999998</v>
      </c>
      <c r="Z48">
        <f t="shared" si="14"/>
        <v>1.2021929499999999</v>
      </c>
      <c r="AA48" s="3">
        <f t="shared" si="15"/>
        <v>60.0731403970588</v>
      </c>
      <c r="AB48" s="3" t="s">
        <v>87</v>
      </c>
    </row>
    <row r="49" spans="1:28">
      <c r="A49" s="1" t="s">
        <v>11</v>
      </c>
      <c r="I49" s="1">
        <v>7.2</v>
      </c>
      <c r="J49">
        <v>6.75</v>
      </c>
      <c r="K49" s="1">
        <v>1.3</v>
      </c>
      <c r="L49">
        <v>1110</v>
      </c>
      <c r="M49" s="1">
        <v>100</v>
      </c>
      <c r="N49" s="1">
        <v>2.4500000000000002</v>
      </c>
      <c r="O49">
        <f t="shared" si="3"/>
        <v>84.705882352941202</v>
      </c>
      <c r="P49">
        <f t="shared" si="4"/>
        <v>135</v>
      </c>
      <c r="Q49">
        <f t="shared" si="5"/>
        <v>2.6</v>
      </c>
      <c r="R49">
        <f t="shared" si="6"/>
        <v>555</v>
      </c>
      <c r="S49">
        <f t="shared" si="7"/>
        <v>33.3333333333333</v>
      </c>
      <c r="T49">
        <f t="shared" si="8"/>
        <v>81.6666666666667</v>
      </c>
      <c r="U49">
        <f t="shared" si="9"/>
        <v>14.669788235294099</v>
      </c>
      <c r="V49">
        <f t="shared" si="10"/>
        <v>39.746025000000003</v>
      </c>
      <c r="W49">
        <f t="shared" si="11"/>
        <v>7.6546600000000006E-2</v>
      </c>
      <c r="X49">
        <f t="shared" si="12"/>
        <v>8.1696000000000009</v>
      </c>
      <c r="Y49">
        <f t="shared" si="13"/>
        <v>0.49070000000000003</v>
      </c>
      <c r="Z49">
        <f t="shared" si="14"/>
        <v>1.2021929499999999</v>
      </c>
      <c r="AA49" s="3">
        <f t="shared" si="15"/>
        <v>64.354852785294099</v>
      </c>
      <c r="AB49" s="3" t="s">
        <v>87</v>
      </c>
    </row>
    <row r="50" spans="1:28">
      <c r="A50" s="1" t="s">
        <v>11</v>
      </c>
      <c r="I50" s="1">
        <v>7.4</v>
      </c>
      <c r="J50">
        <v>2.65</v>
      </c>
      <c r="K50" s="1">
        <v>1.6</v>
      </c>
      <c r="L50">
        <v>3600</v>
      </c>
      <c r="M50" s="1">
        <v>528</v>
      </c>
      <c r="N50" s="1">
        <v>16.149999999999999</v>
      </c>
      <c r="O50">
        <f t="shared" si="3"/>
        <v>87.058823529411796</v>
      </c>
      <c r="P50">
        <f t="shared" si="4"/>
        <v>53</v>
      </c>
      <c r="Q50">
        <f t="shared" si="5"/>
        <v>3.2</v>
      </c>
      <c r="R50">
        <f t="shared" si="6"/>
        <v>1800</v>
      </c>
      <c r="S50">
        <f t="shared" si="7"/>
        <v>176</v>
      </c>
      <c r="T50">
        <f t="shared" si="8"/>
        <v>538.33333333333303</v>
      </c>
      <c r="U50">
        <f t="shared" si="9"/>
        <v>15.0772823529412</v>
      </c>
      <c r="V50">
        <f t="shared" si="10"/>
        <v>15.603994999999999</v>
      </c>
      <c r="W50">
        <f t="shared" si="11"/>
        <v>9.4211199999999995E-2</v>
      </c>
      <c r="X50">
        <f t="shared" si="12"/>
        <v>26.495999999999999</v>
      </c>
      <c r="Y50">
        <f t="shared" si="13"/>
        <v>2.5908959999999999</v>
      </c>
      <c r="Z50">
        <f t="shared" si="14"/>
        <v>7.9246596499999997</v>
      </c>
      <c r="AA50" s="3">
        <f t="shared" si="15"/>
        <v>67.787044202941203</v>
      </c>
      <c r="AB50" s="3" t="s">
        <v>87</v>
      </c>
    </row>
    <row r="51" spans="1:28">
      <c r="A51" s="1" t="s">
        <v>11</v>
      </c>
      <c r="I51" s="1">
        <v>7</v>
      </c>
      <c r="J51">
        <v>4.6500000000000004</v>
      </c>
      <c r="K51" s="1">
        <v>0.9</v>
      </c>
      <c r="L51">
        <v>1450</v>
      </c>
      <c r="M51" s="1">
        <v>130</v>
      </c>
      <c r="N51" s="1">
        <v>2.6</v>
      </c>
      <c r="O51">
        <f t="shared" si="3"/>
        <v>82.352941176470594</v>
      </c>
      <c r="P51">
        <f t="shared" si="4"/>
        <v>93</v>
      </c>
      <c r="Q51">
        <f t="shared" si="5"/>
        <v>1.8</v>
      </c>
      <c r="R51">
        <f t="shared" si="6"/>
        <v>725</v>
      </c>
      <c r="S51">
        <f t="shared" si="7"/>
        <v>43.3333333333333</v>
      </c>
      <c r="T51">
        <f t="shared" si="8"/>
        <v>86.6666666666667</v>
      </c>
      <c r="U51">
        <f t="shared" si="9"/>
        <v>14.2622941176471</v>
      </c>
      <c r="V51">
        <f t="shared" si="10"/>
        <v>27.380595</v>
      </c>
      <c r="W51">
        <f t="shared" si="11"/>
        <v>5.2993800000000001E-2</v>
      </c>
      <c r="X51">
        <f t="shared" si="12"/>
        <v>10.672000000000001</v>
      </c>
      <c r="Y51">
        <f t="shared" si="13"/>
        <v>0.63790999999999998</v>
      </c>
      <c r="Z51">
        <f t="shared" si="14"/>
        <v>1.2757966000000001</v>
      </c>
      <c r="AA51" s="3">
        <f t="shared" si="15"/>
        <v>54.281589517647099</v>
      </c>
      <c r="AB51" s="3" t="s">
        <v>90</v>
      </c>
    </row>
    <row r="52" spans="1:28">
      <c r="A52" s="1" t="s">
        <v>11</v>
      </c>
      <c r="I52" s="1">
        <v>7.35</v>
      </c>
      <c r="J52">
        <v>1.5</v>
      </c>
      <c r="K52" s="1">
        <v>4.25</v>
      </c>
      <c r="L52">
        <v>4850</v>
      </c>
      <c r="M52" s="1">
        <v>516</v>
      </c>
      <c r="N52" s="1">
        <v>25.2</v>
      </c>
      <c r="O52">
        <f t="shared" si="3"/>
        <v>86.470588235294102</v>
      </c>
      <c r="P52">
        <f t="shared" si="4"/>
        <v>30</v>
      </c>
      <c r="Q52">
        <f t="shared" si="5"/>
        <v>8.5</v>
      </c>
      <c r="R52">
        <f t="shared" si="6"/>
        <v>2425</v>
      </c>
      <c r="S52">
        <f t="shared" si="7"/>
        <v>172</v>
      </c>
      <c r="T52">
        <f t="shared" si="8"/>
        <v>840</v>
      </c>
      <c r="U52">
        <f t="shared" si="9"/>
        <v>14.975408823529399</v>
      </c>
      <c r="V52">
        <f t="shared" si="10"/>
        <v>8.8324499999999997</v>
      </c>
      <c r="W52">
        <f t="shared" si="11"/>
        <v>0.25024849999999998</v>
      </c>
      <c r="X52">
        <f t="shared" si="12"/>
        <v>35.695999999999998</v>
      </c>
      <c r="Y52">
        <f t="shared" si="13"/>
        <v>2.5320119999999999</v>
      </c>
      <c r="Z52">
        <f t="shared" si="14"/>
        <v>12.365413200000001</v>
      </c>
      <c r="AA52" s="3">
        <f t="shared" si="15"/>
        <v>74.651532523529397</v>
      </c>
      <c r="AB52" s="3">
        <v>63.621836873529404</v>
      </c>
    </row>
    <row r="53" spans="1:28">
      <c r="A53" s="1" t="s">
        <v>52</v>
      </c>
      <c r="I53" s="1">
        <v>7.15</v>
      </c>
      <c r="J53">
        <v>4.3</v>
      </c>
      <c r="K53" s="1">
        <v>0.9</v>
      </c>
      <c r="L53">
        <v>1300</v>
      </c>
      <c r="M53" s="1">
        <v>104.5</v>
      </c>
      <c r="N53" s="1">
        <v>2.6</v>
      </c>
      <c r="O53">
        <f t="shared" si="3"/>
        <v>84.117647058823493</v>
      </c>
      <c r="P53">
        <f t="shared" si="4"/>
        <v>86</v>
      </c>
      <c r="Q53">
        <f t="shared" si="5"/>
        <v>1.8</v>
      </c>
      <c r="R53">
        <f t="shared" si="6"/>
        <v>650</v>
      </c>
      <c r="S53">
        <f t="shared" si="7"/>
        <v>34.8333333333333</v>
      </c>
      <c r="T53">
        <f t="shared" si="8"/>
        <v>86.6666666666667</v>
      </c>
      <c r="U53">
        <f t="shared" si="9"/>
        <v>14.5679147058824</v>
      </c>
      <c r="V53">
        <f t="shared" si="10"/>
        <v>25.319690000000001</v>
      </c>
      <c r="W53">
        <f t="shared" si="11"/>
        <v>5.2993800000000001E-2</v>
      </c>
      <c r="X53">
        <f t="shared" si="12"/>
        <v>9.5679999999999996</v>
      </c>
      <c r="Y53">
        <f t="shared" si="13"/>
        <v>0.5127815</v>
      </c>
      <c r="Z53">
        <f t="shared" si="14"/>
        <v>1.2757966000000001</v>
      </c>
      <c r="AA53" s="3">
        <f>SUM(U53:Z53)</f>
        <v>51.297176605882399</v>
      </c>
      <c r="AB53" s="3" t="s">
        <v>90</v>
      </c>
    </row>
    <row r="54" spans="1:28">
      <c r="A54" s="1" t="s">
        <v>52</v>
      </c>
      <c r="I54" s="1">
        <v>7.05</v>
      </c>
      <c r="J54">
        <v>7.25</v>
      </c>
      <c r="K54" s="1">
        <v>1.45</v>
      </c>
      <c r="L54">
        <v>1205</v>
      </c>
      <c r="M54" s="1">
        <v>97.5</v>
      </c>
      <c r="N54" s="1">
        <v>2.35</v>
      </c>
      <c r="O54">
        <f t="shared" si="3"/>
        <v>82.941176470588204</v>
      </c>
      <c r="P54">
        <f t="shared" si="4"/>
        <v>145</v>
      </c>
      <c r="Q54">
        <f t="shared" si="5"/>
        <v>2.9</v>
      </c>
      <c r="R54">
        <f t="shared" si="6"/>
        <v>602.5</v>
      </c>
      <c r="S54">
        <f t="shared" si="7"/>
        <v>32.5</v>
      </c>
      <c r="T54">
        <f t="shared" si="8"/>
        <v>78.3333333333333</v>
      </c>
      <c r="U54">
        <f t="shared" si="9"/>
        <v>14.3641676470588</v>
      </c>
      <c r="V54">
        <f t="shared" si="10"/>
        <v>42.690175000000004</v>
      </c>
      <c r="W54">
        <f t="shared" si="11"/>
        <v>8.5378899999999994E-2</v>
      </c>
      <c r="X54">
        <f t="shared" si="12"/>
        <v>8.8688000000000002</v>
      </c>
      <c r="Y54">
        <f t="shared" si="13"/>
        <v>0.47843249999999998</v>
      </c>
      <c r="Z54">
        <f t="shared" si="14"/>
        <v>1.1531238500000001</v>
      </c>
      <c r="AA54" s="3">
        <f t="shared" si="15"/>
        <v>67.640077897058802</v>
      </c>
      <c r="AB54" s="3" t="s">
        <v>87</v>
      </c>
    </row>
    <row r="55" spans="1:28">
      <c r="A55" s="1" t="s">
        <v>52</v>
      </c>
      <c r="I55" s="1">
        <v>7.6</v>
      </c>
      <c r="J55">
        <v>8.35</v>
      </c>
      <c r="K55" s="1">
        <v>1.4</v>
      </c>
      <c r="L55">
        <v>1455</v>
      </c>
      <c r="M55" s="1">
        <v>263.5</v>
      </c>
      <c r="N55" s="1">
        <v>2.4</v>
      </c>
      <c r="O55">
        <f t="shared" si="3"/>
        <v>89.411764705882305</v>
      </c>
      <c r="P55">
        <f t="shared" si="4"/>
        <v>167</v>
      </c>
      <c r="Q55">
        <f t="shared" si="5"/>
        <v>2.8</v>
      </c>
      <c r="R55">
        <f t="shared" si="6"/>
        <v>727.5</v>
      </c>
      <c r="S55">
        <f t="shared" si="7"/>
        <v>87.8333333333333</v>
      </c>
      <c r="T55">
        <f t="shared" si="8"/>
        <v>80</v>
      </c>
      <c r="U55">
        <f t="shared" si="9"/>
        <v>15.4847764705882</v>
      </c>
      <c r="V55">
        <f t="shared" si="10"/>
        <v>49.167304999999999</v>
      </c>
      <c r="W55">
        <f t="shared" si="11"/>
        <v>8.2434800000000003E-2</v>
      </c>
      <c r="X55">
        <f t="shared" si="12"/>
        <v>10.7088</v>
      </c>
      <c r="Y55">
        <f t="shared" si="13"/>
        <v>1.2929945</v>
      </c>
      <c r="Z55">
        <f t="shared" si="14"/>
        <v>1.1776584000000001</v>
      </c>
      <c r="AA55" s="3">
        <f t="shared" si="15"/>
        <v>77.913969170588203</v>
      </c>
      <c r="AB55" s="3">
        <v>72.744318320588206</v>
      </c>
    </row>
    <row r="56" spans="1:28">
      <c r="A56" s="1" t="s">
        <v>52</v>
      </c>
      <c r="I56" s="1">
        <v>7.15</v>
      </c>
      <c r="J56">
        <v>6.35</v>
      </c>
      <c r="K56" s="1">
        <v>1.05</v>
      </c>
      <c r="L56">
        <v>930</v>
      </c>
      <c r="M56" s="1">
        <v>99.5</v>
      </c>
      <c r="N56" s="1">
        <v>2.35</v>
      </c>
      <c r="O56">
        <f t="shared" si="3"/>
        <v>84.117647058823493</v>
      </c>
      <c r="P56">
        <f t="shared" si="4"/>
        <v>127</v>
      </c>
      <c r="Q56">
        <f t="shared" si="5"/>
        <v>2.1</v>
      </c>
      <c r="R56">
        <f t="shared" si="6"/>
        <v>465</v>
      </c>
      <c r="S56">
        <f t="shared" si="7"/>
        <v>33.1666666666667</v>
      </c>
      <c r="T56">
        <f t="shared" si="8"/>
        <v>78.3333333333333</v>
      </c>
      <c r="U56">
        <f t="shared" si="9"/>
        <v>14.5679147058824</v>
      </c>
      <c r="V56">
        <f t="shared" si="10"/>
        <v>37.390704999999997</v>
      </c>
      <c r="W56">
        <f t="shared" si="11"/>
        <v>6.1826100000000002E-2</v>
      </c>
      <c r="X56">
        <f t="shared" si="12"/>
        <v>6.8448000000000002</v>
      </c>
      <c r="Y56">
        <f t="shared" si="13"/>
        <v>0.48824650000000003</v>
      </c>
      <c r="Z56">
        <f t="shared" si="14"/>
        <v>1.1531238500000001</v>
      </c>
      <c r="AA56" s="3">
        <f t="shared" si="15"/>
        <v>60.506616155882398</v>
      </c>
      <c r="AB56" s="3" t="s">
        <v>87</v>
      </c>
    </row>
    <row r="57" spans="1:28">
      <c r="A57" s="1" t="s">
        <v>52</v>
      </c>
      <c r="I57" s="1">
        <v>7.1</v>
      </c>
      <c r="J57">
        <v>6.25</v>
      </c>
      <c r="K57" s="1">
        <v>1</v>
      </c>
      <c r="L57">
        <v>1060</v>
      </c>
      <c r="M57" s="1">
        <v>74</v>
      </c>
      <c r="N57" s="1">
        <v>2.4500000000000002</v>
      </c>
      <c r="O57">
        <f t="shared" si="3"/>
        <v>83.529411764705898</v>
      </c>
      <c r="P57">
        <f t="shared" si="4"/>
        <v>125</v>
      </c>
      <c r="Q57">
        <f t="shared" si="5"/>
        <v>2</v>
      </c>
      <c r="R57">
        <f t="shared" si="6"/>
        <v>530</v>
      </c>
      <c r="S57">
        <f t="shared" si="7"/>
        <v>24.6666666666667</v>
      </c>
      <c r="T57">
        <f t="shared" si="8"/>
        <v>81.6666666666667</v>
      </c>
      <c r="U57">
        <f t="shared" si="9"/>
        <v>14.466041176470601</v>
      </c>
      <c r="V57">
        <f t="shared" si="10"/>
        <v>36.801875000000003</v>
      </c>
      <c r="W57">
        <f t="shared" si="11"/>
        <v>5.8881999999999997E-2</v>
      </c>
      <c r="X57">
        <f t="shared" si="12"/>
        <v>7.8015999999999996</v>
      </c>
      <c r="Y57">
        <f t="shared" si="13"/>
        <v>0.363118</v>
      </c>
      <c r="Z57">
        <f t="shared" si="14"/>
        <v>1.2021929499999999</v>
      </c>
      <c r="AA57" s="3">
        <f t="shared" si="15"/>
        <v>60.693709126470601</v>
      </c>
      <c r="AB57" s="3" t="s">
        <v>87</v>
      </c>
    </row>
    <row r="58" spans="1:28">
      <c r="A58" s="1" t="s">
        <v>52</v>
      </c>
      <c r="I58" s="1">
        <v>7.55</v>
      </c>
      <c r="J58">
        <v>7.95</v>
      </c>
      <c r="K58" s="1">
        <v>2.4500000000000002</v>
      </c>
      <c r="L58">
        <v>1500</v>
      </c>
      <c r="M58" s="1">
        <v>203</v>
      </c>
      <c r="N58" s="1">
        <v>2.5499999999999998</v>
      </c>
      <c r="O58">
        <f t="shared" si="3"/>
        <v>88.823529411764696</v>
      </c>
      <c r="P58">
        <f t="shared" si="4"/>
        <v>159</v>
      </c>
      <c r="Q58">
        <f t="shared" si="5"/>
        <v>4.9000000000000004</v>
      </c>
      <c r="R58">
        <f t="shared" si="6"/>
        <v>750</v>
      </c>
      <c r="S58">
        <f t="shared" si="7"/>
        <v>67.6666666666667</v>
      </c>
      <c r="T58">
        <f t="shared" si="8"/>
        <v>85</v>
      </c>
      <c r="U58">
        <f t="shared" si="9"/>
        <v>15.3829029411765</v>
      </c>
      <c r="V58">
        <f t="shared" si="10"/>
        <v>46.811985</v>
      </c>
      <c r="W58">
        <f t="shared" si="11"/>
        <v>0.1442609</v>
      </c>
      <c r="X58">
        <f t="shared" si="12"/>
        <v>11.04</v>
      </c>
      <c r="Y58">
        <f t="shared" si="13"/>
        <v>0.99612100000000003</v>
      </c>
      <c r="Z58">
        <f t="shared" si="14"/>
        <v>1.25126205</v>
      </c>
      <c r="AA58" s="3">
        <f t="shared" si="15"/>
        <v>75.626531891176498</v>
      </c>
      <c r="AB58" s="3">
        <v>70.602606491176502</v>
      </c>
    </row>
    <row r="59" spans="1:28">
      <c r="A59" s="1" t="s">
        <v>52</v>
      </c>
      <c r="I59" s="1">
        <v>7.45</v>
      </c>
      <c r="J59">
        <v>7.75</v>
      </c>
      <c r="K59" s="1">
        <v>1.45</v>
      </c>
      <c r="L59">
        <v>1155</v>
      </c>
      <c r="M59" s="1">
        <v>109</v>
      </c>
      <c r="N59" s="1">
        <v>2.4500000000000002</v>
      </c>
      <c r="O59">
        <f t="shared" si="3"/>
        <v>87.647058823529406</v>
      </c>
      <c r="P59">
        <f t="shared" si="4"/>
        <v>155</v>
      </c>
      <c r="Q59">
        <f t="shared" si="5"/>
        <v>2.9</v>
      </c>
      <c r="R59">
        <f t="shared" si="6"/>
        <v>577.5</v>
      </c>
      <c r="S59">
        <f t="shared" si="7"/>
        <v>36.3333333333333</v>
      </c>
      <c r="T59">
        <f t="shared" si="8"/>
        <v>81.6666666666667</v>
      </c>
      <c r="U59">
        <f t="shared" si="9"/>
        <v>15.1791558823529</v>
      </c>
      <c r="V59">
        <f t="shared" si="10"/>
        <v>45.634324999999997</v>
      </c>
      <c r="W59">
        <f t="shared" si="11"/>
        <v>8.5378899999999994E-2</v>
      </c>
      <c r="X59">
        <f t="shared" si="12"/>
        <v>8.5007999999999999</v>
      </c>
      <c r="Y59">
        <f t="shared" si="13"/>
        <v>0.53486299999999998</v>
      </c>
      <c r="Z59">
        <f t="shared" si="14"/>
        <v>1.2021929499999999</v>
      </c>
      <c r="AA59" s="3">
        <f t="shared" si="15"/>
        <v>71.136715732352897</v>
      </c>
      <c r="AB59" s="3">
        <v>66.788440032352895</v>
      </c>
    </row>
    <row r="60" spans="1:28">
      <c r="A60" s="1" t="s">
        <v>52</v>
      </c>
      <c r="I60" s="1">
        <v>7.1</v>
      </c>
      <c r="J60">
        <v>5.7</v>
      </c>
      <c r="K60" s="1">
        <v>1</v>
      </c>
      <c r="L60">
        <v>1110</v>
      </c>
      <c r="M60" s="1">
        <v>86.5</v>
      </c>
      <c r="N60" s="1">
        <v>2.2999999999999998</v>
      </c>
      <c r="O60">
        <f t="shared" si="3"/>
        <v>83.529411764705898</v>
      </c>
      <c r="P60">
        <f t="shared" si="4"/>
        <v>114</v>
      </c>
      <c r="Q60">
        <f t="shared" si="5"/>
        <v>2</v>
      </c>
      <c r="R60">
        <f t="shared" si="6"/>
        <v>555</v>
      </c>
      <c r="S60">
        <f t="shared" si="7"/>
        <v>28.8333333333333</v>
      </c>
      <c r="T60">
        <f t="shared" si="8"/>
        <v>76.6666666666667</v>
      </c>
      <c r="U60">
        <f t="shared" si="9"/>
        <v>14.466041176470601</v>
      </c>
      <c r="V60">
        <f t="shared" si="10"/>
        <v>33.563310000000001</v>
      </c>
      <c r="W60">
        <f t="shared" si="11"/>
        <v>5.8881999999999997E-2</v>
      </c>
      <c r="X60">
        <f t="shared" si="12"/>
        <v>8.1696000000000009</v>
      </c>
      <c r="Y60">
        <f t="shared" si="13"/>
        <v>0.42445549999999999</v>
      </c>
      <c r="Z60">
        <f t="shared" si="14"/>
        <v>1.1285893</v>
      </c>
      <c r="AA60" s="3">
        <f t="shared" si="15"/>
        <v>57.8108779764706</v>
      </c>
      <c r="AB60" s="3" t="s">
        <v>87</v>
      </c>
    </row>
    <row r="61" spans="1:28">
      <c r="A61" s="1" t="s">
        <v>52</v>
      </c>
      <c r="I61" s="1">
        <v>7.45</v>
      </c>
      <c r="J61">
        <v>7.15</v>
      </c>
      <c r="K61" s="1">
        <v>1</v>
      </c>
      <c r="L61">
        <v>1115</v>
      </c>
      <c r="M61" s="1">
        <v>142.5</v>
      </c>
      <c r="N61" s="1">
        <v>2.5499999999999998</v>
      </c>
      <c r="O61">
        <f t="shared" si="3"/>
        <v>87.647058823529406</v>
      </c>
      <c r="P61">
        <f t="shared" si="4"/>
        <v>143</v>
      </c>
      <c r="Q61">
        <f t="shared" si="5"/>
        <v>2</v>
      </c>
      <c r="R61">
        <f t="shared" si="6"/>
        <v>557.5</v>
      </c>
      <c r="S61">
        <f t="shared" si="7"/>
        <v>47.5</v>
      </c>
      <c r="T61">
        <f t="shared" si="8"/>
        <v>85</v>
      </c>
      <c r="U61">
        <f t="shared" si="9"/>
        <v>15.1791558823529</v>
      </c>
      <c r="V61">
        <f t="shared" si="10"/>
        <v>42.101345000000002</v>
      </c>
      <c r="W61">
        <f t="shared" si="11"/>
        <v>5.8881999999999997E-2</v>
      </c>
      <c r="X61">
        <f t="shared" si="12"/>
        <v>8.2064000000000004</v>
      </c>
      <c r="Y61">
        <f t="shared" si="13"/>
        <v>0.69924750000000002</v>
      </c>
      <c r="Z61">
        <f t="shared" si="14"/>
        <v>1.25126205</v>
      </c>
      <c r="AA61" s="3">
        <f t="shared" si="15"/>
        <v>67.496292432352902</v>
      </c>
      <c r="AB61" s="3">
        <v>64.113649032352896</v>
      </c>
    </row>
    <row r="62" spans="1:28">
      <c r="A62" s="1" t="s">
        <v>52</v>
      </c>
      <c r="I62" s="1">
        <v>7.15</v>
      </c>
      <c r="J62">
        <v>6.3</v>
      </c>
      <c r="K62" s="1">
        <v>1.05</v>
      </c>
      <c r="L62">
        <v>635</v>
      </c>
      <c r="M62" s="1">
        <v>67</v>
      </c>
      <c r="N62" s="1">
        <v>2.2999999999999998</v>
      </c>
      <c r="O62">
        <f t="shared" si="3"/>
        <v>84.117647058823493</v>
      </c>
      <c r="P62">
        <f t="shared" si="4"/>
        <v>126</v>
      </c>
      <c r="Q62">
        <f t="shared" si="5"/>
        <v>2.1</v>
      </c>
      <c r="R62">
        <f t="shared" si="6"/>
        <v>317.5</v>
      </c>
      <c r="S62">
        <f t="shared" si="7"/>
        <v>22.3333333333333</v>
      </c>
      <c r="T62">
        <f t="shared" si="8"/>
        <v>76.6666666666667</v>
      </c>
      <c r="U62">
        <f t="shared" si="9"/>
        <v>14.5679147058824</v>
      </c>
      <c r="V62">
        <f t="shared" si="10"/>
        <v>37.096290000000003</v>
      </c>
      <c r="W62">
        <f t="shared" si="11"/>
        <v>6.1826100000000002E-2</v>
      </c>
      <c r="X62">
        <f t="shared" si="12"/>
        <v>4.6736000000000004</v>
      </c>
      <c r="Y62">
        <f t="shared" si="13"/>
        <v>0.32876899999999998</v>
      </c>
      <c r="Z62">
        <f t="shared" si="14"/>
        <v>1.1285893</v>
      </c>
      <c r="AA62" s="3">
        <f t="shared" si="15"/>
        <v>57.856989105882398</v>
      </c>
      <c r="AB62" s="3" t="s">
        <v>87</v>
      </c>
    </row>
    <row r="63" spans="1:28">
      <c r="A63" s="1" t="s">
        <v>52</v>
      </c>
      <c r="I63" s="1">
        <v>7.5</v>
      </c>
      <c r="J63">
        <v>7.05</v>
      </c>
      <c r="K63" s="1">
        <v>0.95</v>
      </c>
      <c r="L63">
        <v>1205</v>
      </c>
      <c r="M63" s="1">
        <v>230</v>
      </c>
      <c r="N63" s="1">
        <v>2.5</v>
      </c>
      <c r="O63">
        <f t="shared" si="3"/>
        <v>88.235294117647101</v>
      </c>
      <c r="P63">
        <f t="shared" si="4"/>
        <v>141</v>
      </c>
      <c r="Q63">
        <f t="shared" si="5"/>
        <v>1.9</v>
      </c>
      <c r="R63">
        <f t="shared" si="6"/>
        <v>602.5</v>
      </c>
      <c r="S63">
        <f t="shared" si="7"/>
        <v>76.6666666666667</v>
      </c>
      <c r="T63">
        <f t="shared" si="8"/>
        <v>83.3333333333333</v>
      </c>
      <c r="U63">
        <f t="shared" si="9"/>
        <v>15.281029411764701</v>
      </c>
      <c r="V63">
        <f t="shared" si="10"/>
        <v>41.512515</v>
      </c>
      <c r="W63">
        <f t="shared" si="11"/>
        <v>5.5937899999999999E-2</v>
      </c>
      <c r="X63">
        <f t="shared" si="12"/>
        <v>8.8688000000000002</v>
      </c>
      <c r="Y63">
        <f t="shared" si="13"/>
        <v>1.1286099999999999</v>
      </c>
      <c r="Z63">
        <f t="shared" si="14"/>
        <v>1.2267275</v>
      </c>
      <c r="AA63" s="3">
        <f t="shared" si="15"/>
        <v>68.073619811764701</v>
      </c>
      <c r="AB63" s="3">
        <v>64.140448461764706</v>
      </c>
    </row>
    <row r="64" spans="1:28">
      <c r="A64" s="1" t="s">
        <v>52</v>
      </c>
      <c r="I64" s="1">
        <v>7.35</v>
      </c>
      <c r="J64">
        <v>6.5</v>
      </c>
      <c r="K64" s="1">
        <v>0.95</v>
      </c>
      <c r="L64">
        <v>730</v>
      </c>
      <c r="M64" s="1">
        <v>81</v>
      </c>
      <c r="N64" s="1">
        <v>2.25</v>
      </c>
      <c r="O64">
        <f t="shared" si="3"/>
        <v>86.470588235294102</v>
      </c>
      <c r="P64">
        <f t="shared" si="4"/>
        <v>130</v>
      </c>
      <c r="Q64">
        <f t="shared" si="5"/>
        <v>1.9</v>
      </c>
      <c r="R64">
        <f t="shared" si="6"/>
        <v>365</v>
      </c>
      <c r="S64">
        <f t="shared" si="7"/>
        <v>27</v>
      </c>
      <c r="T64">
        <f t="shared" si="8"/>
        <v>75</v>
      </c>
      <c r="U64">
        <f t="shared" si="9"/>
        <v>14.975408823529399</v>
      </c>
      <c r="V64">
        <f t="shared" si="10"/>
        <v>38.273949999999999</v>
      </c>
      <c r="W64">
        <f t="shared" si="11"/>
        <v>5.5937899999999999E-2</v>
      </c>
      <c r="X64">
        <f t="shared" si="12"/>
        <v>5.3727999999999998</v>
      </c>
      <c r="Y64">
        <f t="shared" si="13"/>
        <v>0.39746700000000001</v>
      </c>
      <c r="Z64">
        <f t="shared" si="14"/>
        <v>1.10405475</v>
      </c>
      <c r="AA64" s="3">
        <f t="shared" si="15"/>
        <v>60.179618473529402</v>
      </c>
      <c r="AB64" s="3" t="s">
        <v>87</v>
      </c>
    </row>
    <row r="65" spans="1:28">
      <c r="A65" s="1" t="s">
        <v>52</v>
      </c>
      <c r="I65" s="1">
        <v>7.45</v>
      </c>
      <c r="J65">
        <v>6.75</v>
      </c>
      <c r="K65" s="1">
        <v>1.2</v>
      </c>
      <c r="L65">
        <v>1500</v>
      </c>
      <c r="M65" s="1">
        <v>388</v>
      </c>
      <c r="N65" s="1">
        <v>2.6</v>
      </c>
      <c r="O65">
        <f t="shared" si="3"/>
        <v>87.647058823529406</v>
      </c>
      <c r="P65">
        <f t="shared" si="4"/>
        <v>135</v>
      </c>
      <c r="Q65">
        <f t="shared" si="5"/>
        <v>2.4</v>
      </c>
      <c r="R65">
        <f t="shared" si="6"/>
        <v>750</v>
      </c>
      <c r="S65">
        <f t="shared" si="7"/>
        <v>129.333333333333</v>
      </c>
      <c r="T65">
        <f t="shared" si="8"/>
        <v>86.6666666666667</v>
      </c>
      <c r="U65">
        <f t="shared" si="9"/>
        <v>15.1791558823529</v>
      </c>
      <c r="V65">
        <f t="shared" si="10"/>
        <v>39.746025000000003</v>
      </c>
      <c r="W65">
        <f t="shared" si="11"/>
        <v>7.0658399999999996E-2</v>
      </c>
      <c r="X65">
        <f t="shared" si="12"/>
        <v>11.04</v>
      </c>
      <c r="Y65">
        <f t="shared" si="13"/>
        <v>1.9039159999999999</v>
      </c>
      <c r="Z65">
        <f t="shared" si="14"/>
        <v>1.2757966000000001</v>
      </c>
      <c r="AA65" s="3">
        <f t="shared" si="15"/>
        <v>69.215551882352898</v>
      </c>
      <c r="AB65" s="3">
        <v>63.3069556823529</v>
      </c>
    </row>
    <row r="66" spans="1:28">
      <c r="A66" s="1" t="s">
        <v>52</v>
      </c>
      <c r="I66" s="1">
        <v>7.25</v>
      </c>
      <c r="J66">
        <v>4.8499999999999996</v>
      </c>
      <c r="K66" s="1">
        <v>1.5</v>
      </c>
      <c r="L66">
        <v>1205</v>
      </c>
      <c r="M66" s="1">
        <v>92</v>
      </c>
      <c r="N66" s="1">
        <v>2.4500000000000002</v>
      </c>
      <c r="O66">
        <f t="shared" si="3"/>
        <v>85.294117647058798</v>
      </c>
      <c r="P66">
        <f t="shared" si="4"/>
        <v>97</v>
      </c>
      <c r="Q66">
        <f t="shared" si="5"/>
        <v>3</v>
      </c>
      <c r="R66">
        <f t="shared" si="6"/>
        <v>602.5</v>
      </c>
      <c r="S66">
        <f t="shared" si="7"/>
        <v>30.6666666666667</v>
      </c>
      <c r="T66">
        <f t="shared" si="8"/>
        <v>81.6666666666667</v>
      </c>
      <c r="U66">
        <f t="shared" si="9"/>
        <v>14.7716617647059</v>
      </c>
      <c r="V66">
        <f t="shared" si="10"/>
        <v>28.558254999999999</v>
      </c>
      <c r="W66">
        <f t="shared" si="11"/>
        <v>8.8322999999999999E-2</v>
      </c>
      <c r="X66">
        <f t="shared" si="12"/>
        <v>8.8688000000000002</v>
      </c>
      <c r="Y66">
        <f t="shared" si="13"/>
        <v>0.45144400000000001</v>
      </c>
      <c r="Z66">
        <f t="shared" si="14"/>
        <v>1.2021929499999999</v>
      </c>
      <c r="AA66" s="3">
        <f t="shared" si="15"/>
        <v>53.940676714705901</v>
      </c>
      <c r="AB66" s="3" t="s">
        <v>90</v>
      </c>
    </row>
    <row r="67" spans="1:28">
      <c r="A67" s="1" t="s">
        <v>52</v>
      </c>
      <c r="I67" s="1">
        <v>7.05</v>
      </c>
      <c r="J67">
        <v>6.05</v>
      </c>
      <c r="K67" s="1">
        <v>0.9</v>
      </c>
      <c r="L67">
        <v>635</v>
      </c>
      <c r="M67" s="1">
        <v>77.5</v>
      </c>
      <c r="N67" s="1">
        <v>4.45</v>
      </c>
      <c r="O67">
        <f t="shared" si="3"/>
        <v>82.941176470588204</v>
      </c>
      <c r="P67">
        <f t="shared" si="4"/>
        <v>121</v>
      </c>
      <c r="Q67">
        <f t="shared" si="5"/>
        <v>1.8</v>
      </c>
      <c r="R67">
        <f t="shared" si="6"/>
        <v>317.5</v>
      </c>
      <c r="S67">
        <f t="shared" si="7"/>
        <v>25.8333333333333</v>
      </c>
      <c r="T67">
        <f t="shared" si="8"/>
        <v>148.333333333333</v>
      </c>
      <c r="U67">
        <f t="shared" si="9"/>
        <v>14.3641676470588</v>
      </c>
      <c r="V67">
        <f t="shared" si="10"/>
        <v>35.624215</v>
      </c>
      <c r="W67">
        <f t="shared" si="11"/>
        <v>5.2993800000000001E-2</v>
      </c>
      <c r="X67">
        <f t="shared" si="12"/>
        <v>4.6736000000000004</v>
      </c>
      <c r="Y67">
        <f t="shared" si="13"/>
        <v>0.38029249999999998</v>
      </c>
      <c r="Z67">
        <f t="shared" si="14"/>
        <v>2.1835749500000001</v>
      </c>
      <c r="AA67" s="3">
        <f t="shared" si="15"/>
        <v>57.278843897058799</v>
      </c>
      <c r="AB67" s="3" t="s">
        <v>87</v>
      </c>
    </row>
    <row r="68" spans="1:28">
      <c r="A68" s="1" t="s">
        <v>52</v>
      </c>
      <c r="I68" s="1">
        <v>7.4</v>
      </c>
      <c r="J68">
        <v>7.1</v>
      </c>
      <c r="K68" s="1">
        <v>1.05</v>
      </c>
      <c r="L68">
        <v>1060</v>
      </c>
      <c r="M68" s="1">
        <v>291.5</v>
      </c>
      <c r="N68" s="1">
        <v>2.5499999999999998</v>
      </c>
      <c r="O68">
        <f t="shared" ref="O68:O83" si="16">(I68/8.5)*100</f>
        <v>87.058823529411796</v>
      </c>
      <c r="P68">
        <f t="shared" ref="P68:P83" si="17">(J68/5)*100</f>
        <v>142</v>
      </c>
      <c r="Q68">
        <f t="shared" ref="Q68:Q83" si="18">(K68/50)*100</f>
        <v>2.1</v>
      </c>
      <c r="R68">
        <f t="shared" ref="R68:R83" si="19">(L68/200)*100</f>
        <v>530</v>
      </c>
      <c r="S68">
        <f t="shared" ref="S68:S83" si="20">(M68/300)*100</f>
        <v>97.1666666666667</v>
      </c>
      <c r="T68">
        <f t="shared" ref="T68:T83" si="21">(N68/3)*100</f>
        <v>85</v>
      </c>
      <c r="U68">
        <f t="shared" ref="U68:U83" si="22">O68*0.173185</f>
        <v>15.0772823529412</v>
      </c>
      <c r="V68">
        <f t="shared" ref="V68:V83" si="23">P68*0.294415</f>
        <v>41.806930000000001</v>
      </c>
      <c r="W68">
        <f t="shared" ref="W68:W83" si="24">Q68*0.029441</f>
        <v>6.1826100000000002E-2</v>
      </c>
      <c r="X68">
        <f t="shared" ref="X68:X83" si="25">L68*0.00736</f>
        <v>7.8015999999999996</v>
      </c>
      <c r="Y68">
        <f t="shared" ref="Y68:Y83" si="26">M68*0.004907</f>
        <v>1.4303904999999999</v>
      </c>
      <c r="Z68">
        <f t="shared" ref="Z68:Z83" si="27">N68*0.490691</f>
        <v>1.25126205</v>
      </c>
      <c r="AA68" s="3">
        <f t="shared" si="15"/>
        <v>67.429291002941198</v>
      </c>
      <c r="AB68" s="3">
        <v>63.3783594029412</v>
      </c>
    </row>
    <row r="69" spans="1:28">
      <c r="A69" s="1" t="s">
        <v>52</v>
      </c>
      <c r="I69" s="1">
        <v>7.15</v>
      </c>
      <c r="J69">
        <v>4.5999999999999996</v>
      </c>
      <c r="K69" s="1">
        <v>1.05</v>
      </c>
      <c r="L69">
        <v>1105</v>
      </c>
      <c r="M69" s="1">
        <v>146</v>
      </c>
      <c r="N69" s="1">
        <v>2.6</v>
      </c>
      <c r="O69">
        <f t="shared" si="16"/>
        <v>84.117647058823493</v>
      </c>
      <c r="P69">
        <f t="shared" si="17"/>
        <v>92</v>
      </c>
      <c r="Q69">
        <f t="shared" si="18"/>
        <v>2.1</v>
      </c>
      <c r="R69">
        <f t="shared" si="19"/>
        <v>552.5</v>
      </c>
      <c r="S69">
        <f t="shared" si="20"/>
        <v>48.6666666666667</v>
      </c>
      <c r="T69">
        <f t="shared" si="21"/>
        <v>86.6666666666667</v>
      </c>
      <c r="U69">
        <f t="shared" si="22"/>
        <v>14.5679147058824</v>
      </c>
      <c r="V69">
        <f t="shared" si="23"/>
        <v>27.086179999999999</v>
      </c>
      <c r="W69">
        <f t="shared" si="24"/>
        <v>6.1826100000000002E-2</v>
      </c>
      <c r="X69">
        <f t="shared" si="25"/>
        <v>8.1327999999999996</v>
      </c>
      <c r="Y69">
        <f t="shared" si="26"/>
        <v>0.716422</v>
      </c>
      <c r="Z69">
        <f t="shared" si="27"/>
        <v>1.2757966000000001</v>
      </c>
      <c r="AA69" s="3">
        <f t="shared" ref="AA69:AA83" si="28">SUM(U69:Z69)</f>
        <v>51.840939405882402</v>
      </c>
      <c r="AB69" s="3" t="s">
        <v>90</v>
      </c>
    </row>
    <row r="70" spans="1:28">
      <c r="A70" s="1" t="s">
        <v>52</v>
      </c>
      <c r="I70" s="1">
        <v>7.35</v>
      </c>
      <c r="J70">
        <v>4.95</v>
      </c>
      <c r="K70" s="1">
        <v>1.25</v>
      </c>
      <c r="L70">
        <v>1550</v>
      </c>
      <c r="M70" s="1">
        <v>110</v>
      </c>
      <c r="N70" s="1">
        <v>2.6</v>
      </c>
      <c r="O70">
        <f t="shared" si="16"/>
        <v>86.470588235294102</v>
      </c>
      <c r="P70">
        <f t="shared" si="17"/>
        <v>99</v>
      </c>
      <c r="Q70">
        <f t="shared" si="18"/>
        <v>2.5</v>
      </c>
      <c r="R70">
        <f t="shared" si="19"/>
        <v>775</v>
      </c>
      <c r="S70">
        <f t="shared" si="20"/>
        <v>36.6666666666667</v>
      </c>
      <c r="T70">
        <f t="shared" si="21"/>
        <v>86.6666666666667</v>
      </c>
      <c r="U70">
        <f t="shared" si="22"/>
        <v>14.975408823529399</v>
      </c>
      <c r="V70">
        <f t="shared" si="23"/>
        <v>29.147085000000001</v>
      </c>
      <c r="W70">
        <f t="shared" si="24"/>
        <v>7.3602500000000001E-2</v>
      </c>
      <c r="X70">
        <f t="shared" si="25"/>
        <v>11.407999999999999</v>
      </c>
      <c r="Y70">
        <f t="shared" si="26"/>
        <v>0.53976999999999997</v>
      </c>
      <c r="Z70">
        <f t="shared" si="27"/>
        <v>1.2757966000000001</v>
      </c>
      <c r="AA70" s="3">
        <f t="shared" si="28"/>
        <v>57.419662923529401</v>
      </c>
      <c r="AB70" s="3" t="s">
        <v>87</v>
      </c>
    </row>
    <row r="71" spans="1:28">
      <c r="A71" s="1" t="s">
        <v>52</v>
      </c>
      <c r="I71" s="1">
        <v>7.3</v>
      </c>
      <c r="J71">
        <v>4.75</v>
      </c>
      <c r="K71" s="1">
        <v>1.45</v>
      </c>
      <c r="L71">
        <v>1065</v>
      </c>
      <c r="M71" s="1">
        <v>113.5</v>
      </c>
      <c r="N71" s="1">
        <v>2.35</v>
      </c>
      <c r="O71">
        <f t="shared" si="16"/>
        <v>85.882352941176507</v>
      </c>
      <c r="P71">
        <f t="shared" si="17"/>
        <v>95</v>
      </c>
      <c r="Q71">
        <f t="shared" si="18"/>
        <v>2.9</v>
      </c>
      <c r="R71">
        <f t="shared" si="19"/>
        <v>532.5</v>
      </c>
      <c r="S71">
        <f t="shared" si="20"/>
        <v>37.8333333333333</v>
      </c>
      <c r="T71">
        <f t="shared" si="21"/>
        <v>78.3333333333333</v>
      </c>
      <c r="U71">
        <f t="shared" si="22"/>
        <v>14.8735352941176</v>
      </c>
      <c r="V71">
        <f t="shared" si="23"/>
        <v>27.969425000000001</v>
      </c>
      <c r="W71">
        <f t="shared" si="24"/>
        <v>8.5378899999999994E-2</v>
      </c>
      <c r="X71">
        <f t="shared" si="25"/>
        <v>7.8384</v>
      </c>
      <c r="Y71">
        <f t="shared" si="26"/>
        <v>0.55694449999999995</v>
      </c>
      <c r="Z71">
        <f t="shared" si="27"/>
        <v>1.1531238500000001</v>
      </c>
      <c r="AA71" s="3">
        <f t="shared" si="28"/>
        <v>52.476807544117598</v>
      </c>
      <c r="AB71" s="3" t="s">
        <v>90</v>
      </c>
    </row>
    <row r="72" spans="1:28">
      <c r="A72" s="1" t="s">
        <v>52</v>
      </c>
      <c r="I72" s="1">
        <v>7.5</v>
      </c>
      <c r="J72">
        <v>5.8</v>
      </c>
      <c r="K72" s="1">
        <v>1.1000000000000001</v>
      </c>
      <c r="L72">
        <v>1310</v>
      </c>
      <c r="M72" s="1">
        <v>103</v>
      </c>
      <c r="N72" s="1">
        <v>2.2999999999999998</v>
      </c>
      <c r="O72">
        <f t="shared" si="16"/>
        <v>88.235294117647101</v>
      </c>
      <c r="P72">
        <f t="shared" si="17"/>
        <v>116</v>
      </c>
      <c r="Q72">
        <f t="shared" si="18"/>
        <v>2.2000000000000002</v>
      </c>
      <c r="R72">
        <f t="shared" si="19"/>
        <v>655</v>
      </c>
      <c r="S72">
        <f t="shared" si="20"/>
        <v>34.3333333333333</v>
      </c>
      <c r="T72">
        <f t="shared" si="21"/>
        <v>76.6666666666667</v>
      </c>
      <c r="U72">
        <f t="shared" si="22"/>
        <v>15.281029411764701</v>
      </c>
      <c r="V72">
        <f t="shared" si="23"/>
        <v>34.152140000000003</v>
      </c>
      <c r="W72">
        <f t="shared" si="24"/>
        <v>6.47702E-2</v>
      </c>
      <c r="X72">
        <f t="shared" si="25"/>
        <v>9.6416000000000004</v>
      </c>
      <c r="Y72">
        <f t="shared" si="26"/>
        <v>0.50542100000000001</v>
      </c>
      <c r="Z72">
        <f t="shared" si="27"/>
        <v>1.1285893</v>
      </c>
      <c r="AA72" s="3">
        <f t="shared" si="28"/>
        <v>60.773549911764697</v>
      </c>
      <c r="AB72" s="3" t="s">
        <v>87</v>
      </c>
    </row>
    <row r="73" spans="1:28">
      <c r="A73" s="1" t="s">
        <v>52</v>
      </c>
      <c r="I73" s="1">
        <v>7.2</v>
      </c>
      <c r="J73">
        <v>6.05</v>
      </c>
      <c r="K73" s="1">
        <v>4.4000000000000004</v>
      </c>
      <c r="L73">
        <v>1060</v>
      </c>
      <c r="M73" s="1">
        <v>71</v>
      </c>
      <c r="N73" s="1">
        <v>1.75</v>
      </c>
      <c r="O73">
        <f t="shared" si="16"/>
        <v>84.705882352941202</v>
      </c>
      <c r="P73">
        <f t="shared" si="17"/>
        <v>121</v>
      </c>
      <c r="Q73">
        <f t="shared" si="18"/>
        <v>8.8000000000000007</v>
      </c>
      <c r="R73">
        <f t="shared" si="19"/>
        <v>530</v>
      </c>
      <c r="S73">
        <f t="shared" si="20"/>
        <v>23.6666666666667</v>
      </c>
      <c r="T73">
        <f t="shared" si="21"/>
        <v>58.3333333333333</v>
      </c>
      <c r="U73">
        <f t="shared" si="22"/>
        <v>14.669788235294099</v>
      </c>
      <c r="V73">
        <f t="shared" si="23"/>
        <v>35.624215</v>
      </c>
      <c r="W73">
        <f t="shared" si="24"/>
        <v>0.2590808</v>
      </c>
      <c r="X73">
        <f t="shared" si="25"/>
        <v>7.8015999999999996</v>
      </c>
      <c r="Y73">
        <f t="shared" si="26"/>
        <v>0.34839700000000001</v>
      </c>
      <c r="Z73">
        <f t="shared" si="27"/>
        <v>0.85870924999999998</v>
      </c>
      <c r="AA73" s="3">
        <f t="shared" si="28"/>
        <v>59.561790285294101</v>
      </c>
      <c r="AB73" s="3" t="s">
        <v>87</v>
      </c>
    </row>
    <row r="74" spans="1:28">
      <c r="A74" s="1" t="s">
        <v>52</v>
      </c>
      <c r="I74" s="1">
        <v>7.3</v>
      </c>
      <c r="J74">
        <v>6.8</v>
      </c>
      <c r="K74" s="1">
        <v>1.25</v>
      </c>
      <c r="L74">
        <v>1300</v>
      </c>
      <c r="M74" s="1">
        <v>400.5</v>
      </c>
      <c r="N74" s="1">
        <v>2.6</v>
      </c>
      <c r="O74">
        <f t="shared" si="16"/>
        <v>85.882352941176507</v>
      </c>
      <c r="P74">
        <f t="shared" si="17"/>
        <v>136</v>
      </c>
      <c r="Q74">
        <f t="shared" si="18"/>
        <v>2.5</v>
      </c>
      <c r="R74">
        <f t="shared" si="19"/>
        <v>650</v>
      </c>
      <c r="S74">
        <f t="shared" si="20"/>
        <v>133.5</v>
      </c>
      <c r="T74">
        <f t="shared" si="21"/>
        <v>86.6666666666667</v>
      </c>
      <c r="U74">
        <f t="shared" si="22"/>
        <v>14.8735352941176</v>
      </c>
      <c r="V74">
        <f t="shared" si="23"/>
        <v>40.040439999999997</v>
      </c>
      <c r="W74">
        <f t="shared" si="24"/>
        <v>7.3602500000000001E-2</v>
      </c>
      <c r="X74">
        <f t="shared" si="25"/>
        <v>9.5679999999999996</v>
      </c>
      <c r="Y74">
        <f t="shared" si="26"/>
        <v>1.9652535</v>
      </c>
      <c r="Z74">
        <f t="shared" si="27"/>
        <v>1.2757966000000001</v>
      </c>
      <c r="AA74" s="3">
        <f t="shared" si="28"/>
        <v>67.796627894117606</v>
      </c>
      <c r="AB74" s="3" t="s">
        <v>87</v>
      </c>
    </row>
    <row r="75" spans="1:28">
      <c r="A75" s="1" t="s">
        <v>52</v>
      </c>
      <c r="I75" s="1">
        <v>7.1</v>
      </c>
      <c r="J75">
        <v>6.15</v>
      </c>
      <c r="K75" s="1">
        <v>1.05</v>
      </c>
      <c r="L75">
        <v>1115</v>
      </c>
      <c r="M75" s="1">
        <v>88</v>
      </c>
      <c r="N75" s="1">
        <v>2.5499999999999998</v>
      </c>
      <c r="O75">
        <f t="shared" si="16"/>
        <v>83.529411764705898</v>
      </c>
      <c r="P75">
        <f t="shared" si="17"/>
        <v>123</v>
      </c>
      <c r="Q75">
        <f t="shared" si="18"/>
        <v>2.1</v>
      </c>
      <c r="R75">
        <f t="shared" si="19"/>
        <v>557.5</v>
      </c>
      <c r="S75">
        <f t="shared" si="20"/>
        <v>29.3333333333333</v>
      </c>
      <c r="T75">
        <f t="shared" si="21"/>
        <v>85</v>
      </c>
      <c r="U75">
        <f t="shared" si="22"/>
        <v>14.466041176470601</v>
      </c>
      <c r="V75">
        <f t="shared" si="23"/>
        <v>36.213045000000001</v>
      </c>
      <c r="W75">
        <f t="shared" si="24"/>
        <v>6.1826100000000002E-2</v>
      </c>
      <c r="X75">
        <f t="shared" si="25"/>
        <v>8.2064000000000004</v>
      </c>
      <c r="Y75">
        <f t="shared" si="26"/>
        <v>0.43181599999999998</v>
      </c>
      <c r="Z75">
        <f t="shared" si="27"/>
        <v>1.25126205</v>
      </c>
      <c r="AA75" s="3">
        <f t="shared" si="28"/>
        <v>60.630390326470597</v>
      </c>
      <c r="AB75" s="3" t="s">
        <v>87</v>
      </c>
    </row>
    <row r="76" spans="1:28">
      <c r="A76" s="1" t="s">
        <v>52</v>
      </c>
      <c r="I76" s="1">
        <v>7.25</v>
      </c>
      <c r="J76">
        <v>6.1</v>
      </c>
      <c r="K76" s="1">
        <v>1.05</v>
      </c>
      <c r="L76">
        <v>1180</v>
      </c>
      <c r="M76" s="1">
        <v>81</v>
      </c>
      <c r="N76" s="1">
        <v>2.4500000000000002</v>
      </c>
      <c r="O76">
        <f t="shared" si="16"/>
        <v>85.294117647058798</v>
      </c>
      <c r="P76">
        <f t="shared" si="17"/>
        <v>122</v>
      </c>
      <c r="Q76">
        <f t="shared" si="18"/>
        <v>2.1</v>
      </c>
      <c r="R76">
        <f t="shared" si="19"/>
        <v>590</v>
      </c>
      <c r="S76">
        <f t="shared" si="20"/>
        <v>27</v>
      </c>
      <c r="T76">
        <f t="shared" si="21"/>
        <v>81.6666666666667</v>
      </c>
      <c r="U76">
        <f t="shared" si="22"/>
        <v>14.7716617647059</v>
      </c>
      <c r="V76">
        <f t="shared" si="23"/>
        <v>35.91863</v>
      </c>
      <c r="W76">
        <f t="shared" si="24"/>
        <v>6.1826100000000002E-2</v>
      </c>
      <c r="X76">
        <f t="shared" si="25"/>
        <v>8.6847999999999992</v>
      </c>
      <c r="Y76">
        <f t="shared" si="26"/>
        <v>0.39746700000000001</v>
      </c>
      <c r="Z76">
        <f t="shared" si="27"/>
        <v>1.2021929499999999</v>
      </c>
      <c r="AA76" s="3">
        <f t="shared" si="28"/>
        <v>61.0365778147059</v>
      </c>
      <c r="AB76" s="3" t="s">
        <v>87</v>
      </c>
    </row>
    <row r="77" spans="1:28">
      <c r="A77" s="1" t="s">
        <v>57</v>
      </c>
      <c r="I77" s="1">
        <v>7.3</v>
      </c>
      <c r="J77">
        <v>4.9000000000000004</v>
      </c>
      <c r="K77" s="1">
        <v>1.4</v>
      </c>
      <c r="L77">
        <v>905</v>
      </c>
      <c r="M77" s="1">
        <v>176.5</v>
      </c>
      <c r="N77" s="1">
        <v>2.35</v>
      </c>
      <c r="O77">
        <f t="shared" si="16"/>
        <v>85.882352941176507</v>
      </c>
      <c r="P77">
        <f t="shared" si="17"/>
        <v>98</v>
      </c>
      <c r="Q77">
        <f t="shared" si="18"/>
        <v>2.8</v>
      </c>
      <c r="R77">
        <f t="shared" si="19"/>
        <v>452.5</v>
      </c>
      <c r="S77">
        <f t="shared" si="20"/>
        <v>58.8333333333333</v>
      </c>
      <c r="T77">
        <f t="shared" si="21"/>
        <v>78.3333333333333</v>
      </c>
      <c r="U77">
        <f t="shared" si="22"/>
        <v>14.8735352941176</v>
      </c>
      <c r="V77">
        <f t="shared" si="23"/>
        <v>28.85267</v>
      </c>
      <c r="W77">
        <f t="shared" si="24"/>
        <v>8.2434800000000003E-2</v>
      </c>
      <c r="X77">
        <f t="shared" si="25"/>
        <v>6.6608000000000001</v>
      </c>
      <c r="Y77">
        <f t="shared" si="26"/>
        <v>0.86608549999999995</v>
      </c>
      <c r="Z77">
        <f t="shared" si="27"/>
        <v>1.1531238500000001</v>
      </c>
      <c r="AA77" s="3">
        <f t="shared" si="28"/>
        <v>52.488649444117598</v>
      </c>
      <c r="AB77" s="3" t="s">
        <v>90</v>
      </c>
    </row>
    <row r="78" spans="1:28">
      <c r="A78" s="1" t="s">
        <v>57</v>
      </c>
      <c r="I78" s="1">
        <v>7.4</v>
      </c>
      <c r="J78">
        <v>5.0999999999999996</v>
      </c>
      <c r="K78" s="1">
        <v>1.3</v>
      </c>
      <c r="L78">
        <v>1115</v>
      </c>
      <c r="M78" s="1">
        <v>179</v>
      </c>
      <c r="N78" s="1">
        <v>2.2999999999999998</v>
      </c>
      <c r="O78">
        <f t="shared" si="16"/>
        <v>87.058823529411796</v>
      </c>
      <c r="P78">
        <f t="shared" si="17"/>
        <v>102</v>
      </c>
      <c r="Q78">
        <f t="shared" si="18"/>
        <v>2.6</v>
      </c>
      <c r="R78">
        <f t="shared" si="19"/>
        <v>557.5</v>
      </c>
      <c r="S78">
        <f t="shared" si="20"/>
        <v>59.6666666666667</v>
      </c>
      <c r="T78">
        <f t="shared" si="21"/>
        <v>76.6666666666667</v>
      </c>
      <c r="U78">
        <f t="shared" si="22"/>
        <v>15.0772823529412</v>
      </c>
      <c r="V78">
        <f t="shared" si="23"/>
        <v>30.030329999999999</v>
      </c>
      <c r="W78">
        <f t="shared" si="24"/>
        <v>7.6546600000000006E-2</v>
      </c>
      <c r="X78">
        <f t="shared" si="25"/>
        <v>8.2064000000000004</v>
      </c>
      <c r="Y78">
        <f t="shared" si="26"/>
        <v>0.87835300000000005</v>
      </c>
      <c r="Z78">
        <f t="shared" si="27"/>
        <v>1.1285893</v>
      </c>
      <c r="AA78" s="3">
        <f t="shared" si="28"/>
        <v>55.397501252941197</v>
      </c>
      <c r="AB78" s="3" t="s">
        <v>87</v>
      </c>
    </row>
    <row r="79" spans="1:28">
      <c r="A79" s="1" t="s">
        <v>11</v>
      </c>
      <c r="I79" s="1">
        <v>7.6</v>
      </c>
      <c r="J79">
        <v>5.85</v>
      </c>
      <c r="K79" s="1">
        <v>0.36499999999999999</v>
      </c>
      <c r="L79">
        <v>176300</v>
      </c>
      <c r="M79" s="1">
        <v>306.5</v>
      </c>
      <c r="N79" s="1">
        <v>3.8</v>
      </c>
      <c r="O79">
        <f t="shared" si="16"/>
        <v>89.411764705882305</v>
      </c>
      <c r="P79">
        <f t="shared" si="17"/>
        <v>117</v>
      </c>
      <c r="Q79">
        <f t="shared" si="18"/>
        <v>0.73</v>
      </c>
      <c r="R79">
        <f t="shared" si="19"/>
        <v>88150</v>
      </c>
      <c r="S79">
        <f t="shared" si="20"/>
        <v>102.166666666667</v>
      </c>
      <c r="T79">
        <f t="shared" si="21"/>
        <v>126.666666666667</v>
      </c>
      <c r="U79">
        <f t="shared" si="22"/>
        <v>15.4847764705882</v>
      </c>
      <c r="V79">
        <f t="shared" si="23"/>
        <v>34.446554999999996</v>
      </c>
      <c r="W79">
        <f t="shared" si="24"/>
        <v>2.1491929999999999E-2</v>
      </c>
      <c r="X79">
        <f t="shared" si="25"/>
        <v>1297.568</v>
      </c>
      <c r="Y79">
        <f t="shared" si="26"/>
        <v>1.5039955</v>
      </c>
      <c r="Z79">
        <f t="shared" si="27"/>
        <v>1.8646258</v>
      </c>
      <c r="AA79" s="3">
        <f t="shared" si="28"/>
        <v>1350.88944470059</v>
      </c>
      <c r="AB79" s="3">
        <v>537.24793422058804</v>
      </c>
    </row>
    <row r="80" spans="1:28">
      <c r="A80" s="1" t="s">
        <v>11</v>
      </c>
      <c r="I80" s="1">
        <v>7.85</v>
      </c>
      <c r="J80">
        <v>11.8</v>
      </c>
      <c r="K80" s="1">
        <v>0.37</v>
      </c>
      <c r="L80">
        <v>175550</v>
      </c>
      <c r="M80" s="1">
        <v>786</v>
      </c>
      <c r="N80" s="1">
        <v>15.75</v>
      </c>
      <c r="O80">
        <f t="shared" si="16"/>
        <v>92.352941176470594</v>
      </c>
      <c r="P80">
        <f t="shared" si="17"/>
        <v>236</v>
      </c>
      <c r="Q80">
        <f t="shared" si="18"/>
        <v>0.74</v>
      </c>
      <c r="R80">
        <f t="shared" si="19"/>
        <v>87775</v>
      </c>
      <c r="S80">
        <f t="shared" si="20"/>
        <v>262</v>
      </c>
      <c r="T80">
        <f t="shared" si="21"/>
        <v>525</v>
      </c>
      <c r="U80">
        <f t="shared" si="22"/>
        <v>15.9941441176471</v>
      </c>
      <c r="V80">
        <f t="shared" si="23"/>
        <v>69.481939999999994</v>
      </c>
      <c r="W80">
        <f t="shared" si="24"/>
        <v>2.1786340000000001E-2</v>
      </c>
      <c r="X80">
        <f t="shared" si="25"/>
        <v>1292.048</v>
      </c>
      <c r="Y80">
        <f t="shared" si="26"/>
        <v>3.8569019999999998</v>
      </c>
      <c r="Z80">
        <f t="shared" si="27"/>
        <v>7.7283832500000003</v>
      </c>
      <c r="AA80" s="3">
        <f t="shared" si="28"/>
        <v>1389.1311557076499</v>
      </c>
      <c r="AB80" s="3">
        <v>724.23348501764701</v>
      </c>
    </row>
    <row r="81" spans="1:28">
      <c r="A81" s="1" t="s">
        <v>11</v>
      </c>
      <c r="I81" s="1">
        <v>7.9</v>
      </c>
      <c r="J81">
        <v>8.75</v>
      </c>
      <c r="K81" s="1">
        <v>0.49</v>
      </c>
      <c r="L81">
        <v>80165</v>
      </c>
      <c r="M81" s="1">
        <v>663</v>
      </c>
      <c r="N81" s="1">
        <v>6.9</v>
      </c>
      <c r="O81">
        <f t="shared" si="16"/>
        <v>92.941176470588204</v>
      </c>
      <c r="P81">
        <f t="shared" si="17"/>
        <v>175</v>
      </c>
      <c r="Q81">
        <f t="shared" si="18"/>
        <v>0.98</v>
      </c>
      <c r="R81">
        <f t="shared" si="19"/>
        <v>40082.5</v>
      </c>
      <c r="S81">
        <f t="shared" si="20"/>
        <v>221</v>
      </c>
      <c r="T81">
        <f t="shared" si="21"/>
        <v>230</v>
      </c>
      <c r="U81">
        <f t="shared" si="22"/>
        <v>16.096017647058801</v>
      </c>
      <c r="V81">
        <f t="shared" si="23"/>
        <v>51.522624999999998</v>
      </c>
      <c r="W81">
        <f t="shared" si="24"/>
        <v>2.8852180000000002E-2</v>
      </c>
      <c r="X81">
        <f t="shared" si="25"/>
        <v>590.01440000000002</v>
      </c>
      <c r="Y81">
        <f t="shared" si="26"/>
        <v>3.2533409999999998</v>
      </c>
      <c r="Z81">
        <f t="shared" si="27"/>
        <v>3.3857678999999998</v>
      </c>
      <c r="AA81" s="3">
        <f t="shared" si="28"/>
        <v>664.30100372705897</v>
      </c>
      <c r="AB81" s="3">
        <v>664.39434419705901</v>
      </c>
    </row>
    <row r="82" spans="1:28">
      <c r="A82" s="1" t="s">
        <v>52</v>
      </c>
      <c r="I82" s="1">
        <v>7.9</v>
      </c>
      <c r="J82">
        <v>10.199999999999999</v>
      </c>
      <c r="K82" s="1">
        <v>0.36499999999999999</v>
      </c>
      <c r="L82">
        <v>81650</v>
      </c>
      <c r="M82" s="1">
        <v>847</v>
      </c>
      <c r="N82" s="1">
        <v>8</v>
      </c>
      <c r="O82">
        <f t="shared" si="16"/>
        <v>92.941176470588204</v>
      </c>
      <c r="P82">
        <f t="shared" si="17"/>
        <v>204</v>
      </c>
      <c r="Q82">
        <f t="shared" si="18"/>
        <v>0.73</v>
      </c>
      <c r="R82">
        <f t="shared" si="19"/>
        <v>40825</v>
      </c>
      <c r="S82">
        <f t="shared" si="20"/>
        <v>282.33333333333297</v>
      </c>
      <c r="T82">
        <f t="shared" si="21"/>
        <v>266.66666666666703</v>
      </c>
      <c r="U82">
        <f t="shared" si="22"/>
        <v>16.096017647058801</v>
      </c>
      <c r="V82">
        <f t="shared" si="23"/>
        <v>60.060659999999999</v>
      </c>
      <c r="W82">
        <f t="shared" si="24"/>
        <v>2.1491929999999999E-2</v>
      </c>
      <c r="X82">
        <f t="shared" si="25"/>
        <v>600.94399999999996</v>
      </c>
      <c r="Y82">
        <f t="shared" si="26"/>
        <v>4.1562289999999997</v>
      </c>
      <c r="Z82">
        <f t="shared" si="27"/>
        <v>3.9255279999999999</v>
      </c>
      <c r="AA82" s="3">
        <f t="shared" si="28"/>
        <v>685.20392657705895</v>
      </c>
      <c r="AB82" s="3">
        <v>431.79531674705902</v>
      </c>
    </row>
    <row r="83" spans="1:28">
      <c r="A83" s="1" t="s">
        <v>52</v>
      </c>
      <c r="I83" s="1">
        <v>7.85</v>
      </c>
      <c r="J83">
        <v>11.9</v>
      </c>
      <c r="K83" s="1">
        <v>0.32500000000000001</v>
      </c>
      <c r="L83">
        <v>271750</v>
      </c>
      <c r="M83" s="1">
        <v>615.5</v>
      </c>
      <c r="N83" s="1">
        <v>6.8</v>
      </c>
      <c r="O83">
        <f t="shared" si="16"/>
        <v>92.352941176470594</v>
      </c>
      <c r="P83">
        <f t="shared" si="17"/>
        <v>238</v>
      </c>
      <c r="Q83">
        <f t="shared" si="18"/>
        <v>0.65</v>
      </c>
      <c r="R83">
        <f t="shared" si="19"/>
        <v>135875</v>
      </c>
      <c r="S83">
        <f t="shared" si="20"/>
        <v>205.166666666667</v>
      </c>
      <c r="T83">
        <f t="shared" si="21"/>
        <v>226.666666666667</v>
      </c>
      <c r="U83">
        <f t="shared" si="22"/>
        <v>15.9941441176471</v>
      </c>
      <c r="V83">
        <f t="shared" si="23"/>
        <v>70.070769999999996</v>
      </c>
      <c r="W83">
        <f t="shared" si="24"/>
        <v>1.9136650000000002E-2</v>
      </c>
      <c r="X83">
        <f t="shared" si="25"/>
        <v>2000.08</v>
      </c>
      <c r="Y83">
        <f t="shared" si="26"/>
        <v>3.0202585000000002</v>
      </c>
      <c r="Z83">
        <f t="shared" si="27"/>
        <v>3.3366988000000002</v>
      </c>
      <c r="AA83" s="3">
        <f t="shared" si="28"/>
        <v>2092.5210080676502</v>
      </c>
      <c r="AB83" s="3">
        <v>980.98733116764697</v>
      </c>
    </row>
    <row r="84" spans="1:28">
      <c r="A84" s="1" t="s">
        <v>11</v>
      </c>
      <c r="I84" s="1">
        <v>7.9</v>
      </c>
      <c r="J84">
        <v>9.35</v>
      </c>
      <c r="K84" s="1">
        <v>1.4</v>
      </c>
      <c r="L84">
        <v>8085</v>
      </c>
      <c r="M84" s="1">
        <v>242.5</v>
      </c>
      <c r="N84" s="1">
        <v>2.8</v>
      </c>
      <c r="O84">
        <f t="shared" ref="O84:O147" si="29">(I84/8.5)*100</f>
        <v>92.941176470588204</v>
      </c>
      <c r="P84">
        <f t="shared" ref="P84:P147" si="30">(J84/5)*100</f>
        <v>187</v>
      </c>
      <c r="Q84">
        <f t="shared" ref="Q84:Q147" si="31">(K84/50)*100</f>
        <v>2.8</v>
      </c>
      <c r="R84">
        <f t="shared" ref="R84:R147" si="32">(L84/200)*100</f>
        <v>4042.5</v>
      </c>
      <c r="S84">
        <f t="shared" ref="S84:S147" si="33">(M84/300)*100</f>
        <v>80.8333333333333</v>
      </c>
      <c r="T84">
        <f t="shared" ref="T84:T147" si="34">(N84/3)*100</f>
        <v>93.3333333333333</v>
      </c>
      <c r="U84">
        <f t="shared" ref="U84:U147" si="35">O84*0.173185</f>
        <v>16.096017647058801</v>
      </c>
      <c r="V84">
        <f t="shared" ref="V84:V147" si="36">P84*0.294415</f>
        <v>55.055605</v>
      </c>
      <c r="W84">
        <f t="shared" ref="W84:W147" si="37">Q84*0.029441</f>
        <v>8.2434800000000003E-2</v>
      </c>
      <c r="X84">
        <f t="shared" ref="X84:X147" si="38">L84*0.00736</f>
        <v>59.505600000000001</v>
      </c>
      <c r="Y84">
        <f t="shared" ref="Y84:Y147" si="39">M84*0.004907</f>
        <v>1.1899474999999999</v>
      </c>
      <c r="Z84">
        <f t="shared" ref="Z84:Z147" si="40">N84*0.490691</f>
        <v>1.3739348</v>
      </c>
      <c r="AA84" s="3">
        <f t="shared" ref="AA84:AA147" si="41">SUM(U84:Z84)</f>
        <v>133.30353974705901</v>
      </c>
      <c r="AB84" s="3">
        <v>108.178722197059</v>
      </c>
    </row>
    <row r="85" spans="1:28">
      <c r="A85" s="1" t="s">
        <v>52</v>
      </c>
      <c r="I85" s="1">
        <v>8</v>
      </c>
      <c r="J85">
        <v>6.95</v>
      </c>
      <c r="K85" s="1">
        <v>0.68</v>
      </c>
      <c r="L85">
        <v>140</v>
      </c>
      <c r="M85" s="1">
        <v>2432</v>
      </c>
      <c r="N85" s="1">
        <v>24.4</v>
      </c>
      <c r="O85">
        <f t="shared" si="29"/>
        <v>94.117647058823493</v>
      </c>
      <c r="P85">
        <f t="shared" si="30"/>
        <v>139</v>
      </c>
      <c r="Q85">
        <f t="shared" si="31"/>
        <v>1.36</v>
      </c>
      <c r="R85">
        <f t="shared" si="32"/>
        <v>70</v>
      </c>
      <c r="S85">
        <f t="shared" si="33"/>
        <v>810.66666666666697</v>
      </c>
      <c r="T85">
        <f t="shared" si="34"/>
        <v>813.33333333333303</v>
      </c>
      <c r="U85">
        <f t="shared" si="35"/>
        <v>16.299764705882399</v>
      </c>
      <c r="V85">
        <f t="shared" si="36"/>
        <v>40.923684999999999</v>
      </c>
      <c r="W85">
        <f t="shared" si="37"/>
        <v>4.0039760000000001E-2</v>
      </c>
      <c r="X85">
        <f t="shared" si="38"/>
        <v>1.0304</v>
      </c>
      <c r="Y85">
        <f t="shared" si="39"/>
        <v>11.933824</v>
      </c>
      <c r="Z85">
        <f t="shared" si="40"/>
        <v>11.9728604</v>
      </c>
      <c r="AA85" s="3">
        <f t="shared" si="41"/>
        <v>82.200573865882305</v>
      </c>
      <c r="AB85" s="3">
        <v>82.269477055882305</v>
      </c>
    </row>
    <row r="86" spans="1:28">
      <c r="A86" s="1" t="s">
        <v>11</v>
      </c>
      <c r="I86" s="1">
        <v>8.35</v>
      </c>
      <c r="J86">
        <v>1.9</v>
      </c>
      <c r="K86" s="1">
        <v>0.60499999999999998</v>
      </c>
      <c r="L86">
        <v>1145.9000000000001</v>
      </c>
      <c r="M86" s="1">
        <v>1544.3098425000001</v>
      </c>
      <c r="N86" s="1">
        <v>51.7</v>
      </c>
      <c r="O86">
        <f t="shared" si="29"/>
        <v>98.235294117647101</v>
      </c>
      <c r="P86">
        <f t="shared" si="30"/>
        <v>38</v>
      </c>
      <c r="Q86">
        <f t="shared" si="31"/>
        <v>1.21</v>
      </c>
      <c r="R86">
        <f t="shared" si="32"/>
        <v>572.95000000000005</v>
      </c>
      <c r="S86">
        <f t="shared" si="33"/>
        <v>514.76994749999994</v>
      </c>
      <c r="T86">
        <f t="shared" si="34"/>
        <v>1723.3333333333301</v>
      </c>
      <c r="U86">
        <f t="shared" si="35"/>
        <v>17.0128794117647</v>
      </c>
      <c r="V86">
        <f t="shared" si="36"/>
        <v>11.18777</v>
      </c>
      <c r="W86">
        <f t="shared" si="37"/>
        <v>3.562361E-2</v>
      </c>
      <c r="X86">
        <f t="shared" si="38"/>
        <v>8.4338239999999995</v>
      </c>
      <c r="Y86">
        <f t="shared" si="39"/>
        <v>7.5779283971474998</v>
      </c>
      <c r="Z86">
        <f t="shared" si="40"/>
        <v>25.368724700000001</v>
      </c>
      <c r="AA86" s="3">
        <f t="shared" si="41"/>
        <v>69.616750118912194</v>
      </c>
      <c r="AB86" s="3">
        <v>3597.92907275891</v>
      </c>
    </row>
    <row r="87" spans="1:28">
      <c r="A87" s="1" t="s">
        <v>11</v>
      </c>
      <c r="I87" s="1">
        <v>8.6999999999999993</v>
      </c>
      <c r="J87">
        <v>5.15</v>
      </c>
      <c r="K87" s="1">
        <v>0.5</v>
      </c>
      <c r="L87">
        <v>1145.9000000000001</v>
      </c>
      <c r="M87" s="1">
        <v>1544.3098425000001</v>
      </c>
      <c r="N87" s="1">
        <v>58.3</v>
      </c>
      <c r="O87">
        <f t="shared" si="29"/>
        <v>102.35294117647101</v>
      </c>
      <c r="P87">
        <f t="shared" si="30"/>
        <v>103</v>
      </c>
      <c r="Q87">
        <f t="shared" si="31"/>
        <v>1</v>
      </c>
      <c r="R87">
        <f t="shared" si="32"/>
        <v>572.95000000000005</v>
      </c>
      <c r="S87">
        <f t="shared" si="33"/>
        <v>514.76994749999994</v>
      </c>
      <c r="T87">
        <f t="shared" si="34"/>
        <v>1943.3333333333301</v>
      </c>
      <c r="U87">
        <f t="shared" si="35"/>
        <v>17.725994117647101</v>
      </c>
      <c r="V87">
        <f t="shared" si="36"/>
        <v>30.324745</v>
      </c>
      <c r="W87">
        <f t="shared" si="37"/>
        <v>2.9440999999999998E-2</v>
      </c>
      <c r="X87">
        <f t="shared" si="38"/>
        <v>8.4338239999999995</v>
      </c>
      <c r="Y87">
        <f t="shared" si="39"/>
        <v>7.5779283971474998</v>
      </c>
      <c r="Z87">
        <f t="shared" si="40"/>
        <v>28.607285300000001</v>
      </c>
      <c r="AA87" s="3">
        <f t="shared" si="41"/>
        <v>92.699217814794594</v>
      </c>
      <c r="AB87" s="3">
        <v>3191.6677106647899</v>
      </c>
    </row>
    <row r="88" spans="1:28">
      <c r="A88" s="1" t="s">
        <v>11</v>
      </c>
      <c r="I88" s="1">
        <v>8.5500000000000007</v>
      </c>
      <c r="J88">
        <v>2.25</v>
      </c>
      <c r="K88" s="1">
        <v>0.495</v>
      </c>
      <c r="L88">
        <v>1145.9000000000001</v>
      </c>
      <c r="M88" s="1">
        <v>1544.3098425000001</v>
      </c>
      <c r="N88" s="1">
        <v>58</v>
      </c>
      <c r="O88">
        <f t="shared" si="29"/>
        <v>100.58823529411799</v>
      </c>
      <c r="P88">
        <f t="shared" si="30"/>
        <v>45</v>
      </c>
      <c r="Q88">
        <f t="shared" si="31"/>
        <v>0.99</v>
      </c>
      <c r="R88">
        <f t="shared" si="32"/>
        <v>572.95000000000005</v>
      </c>
      <c r="S88">
        <f t="shared" si="33"/>
        <v>514.76994749999994</v>
      </c>
      <c r="T88">
        <f t="shared" si="34"/>
        <v>1933.3333333333301</v>
      </c>
      <c r="U88">
        <f t="shared" si="35"/>
        <v>17.420373529411801</v>
      </c>
      <c r="V88">
        <f t="shared" si="36"/>
        <v>13.248675</v>
      </c>
      <c r="W88">
        <f t="shared" si="37"/>
        <v>2.914659E-2</v>
      </c>
      <c r="X88">
        <f t="shared" si="38"/>
        <v>8.4338239999999995</v>
      </c>
      <c r="Y88">
        <f t="shared" si="39"/>
        <v>7.5779283971474998</v>
      </c>
      <c r="Z88">
        <f t="shared" si="40"/>
        <v>28.460077999999999</v>
      </c>
      <c r="AA88" s="3">
        <f t="shared" si="41"/>
        <v>75.170025516559306</v>
      </c>
      <c r="AB88" s="3">
        <v>2760.78501772656</v>
      </c>
    </row>
    <row r="89" spans="1:28">
      <c r="A89" s="1" t="s">
        <v>11</v>
      </c>
      <c r="I89" s="1">
        <v>6.2</v>
      </c>
      <c r="J89">
        <v>5.45</v>
      </c>
      <c r="K89" s="1">
        <v>0.32</v>
      </c>
      <c r="L89">
        <v>1925</v>
      </c>
      <c r="M89" s="1">
        <v>104</v>
      </c>
      <c r="N89" s="1">
        <v>1.75</v>
      </c>
      <c r="O89">
        <f t="shared" si="29"/>
        <v>72.941176470588204</v>
      </c>
      <c r="P89">
        <f t="shared" si="30"/>
        <v>109</v>
      </c>
      <c r="Q89">
        <f t="shared" si="31"/>
        <v>0.64</v>
      </c>
      <c r="R89">
        <f t="shared" si="32"/>
        <v>962.5</v>
      </c>
      <c r="S89">
        <f t="shared" si="33"/>
        <v>34.6666666666667</v>
      </c>
      <c r="T89">
        <f t="shared" si="34"/>
        <v>58.3333333333333</v>
      </c>
      <c r="U89">
        <f t="shared" si="35"/>
        <v>12.6323176470588</v>
      </c>
      <c r="V89">
        <f t="shared" si="36"/>
        <v>32.091234999999998</v>
      </c>
      <c r="W89">
        <f t="shared" si="37"/>
        <v>1.884224E-2</v>
      </c>
      <c r="X89">
        <f t="shared" si="38"/>
        <v>14.167999999999999</v>
      </c>
      <c r="Y89">
        <f t="shared" si="39"/>
        <v>0.510328</v>
      </c>
      <c r="Z89">
        <f t="shared" si="40"/>
        <v>0.85870924999999998</v>
      </c>
      <c r="AA89" s="3">
        <f t="shared" si="41"/>
        <v>60.279432137058798</v>
      </c>
      <c r="AB89" s="3" t="s">
        <v>87</v>
      </c>
    </row>
    <row r="90" spans="1:28">
      <c r="A90" s="1" t="s">
        <v>11</v>
      </c>
      <c r="I90" s="1">
        <v>6.8</v>
      </c>
      <c r="J90">
        <v>6.1</v>
      </c>
      <c r="K90" s="1">
        <v>0.47</v>
      </c>
      <c r="L90">
        <v>278.5</v>
      </c>
      <c r="M90" s="1">
        <v>43.5</v>
      </c>
      <c r="N90" s="1">
        <v>1.35</v>
      </c>
      <c r="O90">
        <f t="shared" si="29"/>
        <v>80</v>
      </c>
      <c r="P90">
        <f t="shared" si="30"/>
        <v>122</v>
      </c>
      <c r="Q90">
        <f t="shared" si="31"/>
        <v>0.94</v>
      </c>
      <c r="R90">
        <f t="shared" si="32"/>
        <v>139.25</v>
      </c>
      <c r="S90">
        <f t="shared" si="33"/>
        <v>14.5</v>
      </c>
      <c r="T90">
        <f t="shared" si="34"/>
        <v>45</v>
      </c>
      <c r="U90">
        <f t="shared" si="35"/>
        <v>13.854799999999999</v>
      </c>
      <c r="V90">
        <f t="shared" si="36"/>
        <v>35.91863</v>
      </c>
      <c r="W90">
        <f t="shared" si="37"/>
        <v>2.7674540000000001E-2</v>
      </c>
      <c r="X90">
        <f t="shared" si="38"/>
        <v>2.04976</v>
      </c>
      <c r="Y90">
        <f t="shared" si="39"/>
        <v>0.21345449999999999</v>
      </c>
      <c r="Z90">
        <f t="shared" si="40"/>
        <v>0.66243284999999996</v>
      </c>
      <c r="AA90" s="3">
        <f t="shared" si="41"/>
        <v>52.726751890000003</v>
      </c>
      <c r="AB90" s="3" t="s">
        <v>87</v>
      </c>
    </row>
    <row r="91" spans="1:28">
      <c r="A91" s="1" t="s">
        <v>11</v>
      </c>
      <c r="I91" s="1">
        <v>6.8</v>
      </c>
      <c r="J91">
        <v>5.6</v>
      </c>
      <c r="K91" s="1">
        <v>0.33</v>
      </c>
      <c r="L91">
        <v>2145</v>
      </c>
      <c r="M91" s="1">
        <v>149</v>
      </c>
      <c r="N91" s="1">
        <v>3</v>
      </c>
      <c r="O91">
        <f t="shared" si="29"/>
        <v>80</v>
      </c>
      <c r="P91">
        <f t="shared" si="30"/>
        <v>112</v>
      </c>
      <c r="Q91">
        <f t="shared" si="31"/>
        <v>0.66</v>
      </c>
      <c r="R91">
        <f t="shared" si="32"/>
        <v>1072.5</v>
      </c>
      <c r="S91">
        <f t="shared" si="33"/>
        <v>49.6666666666667</v>
      </c>
      <c r="T91">
        <f t="shared" si="34"/>
        <v>100</v>
      </c>
      <c r="U91">
        <f t="shared" si="35"/>
        <v>13.854799999999999</v>
      </c>
      <c r="V91">
        <f t="shared" si="36"/>
        <v>32.97448</v>
      </c>
      <c r="W91">
        <f t="shared" si="37"/>
        <v>1.943106E-2</v>
      </c>
      <c r="X91">
        <f t="shared" si="38"/>
        <v>15.7872</v>
      </c>
      <c r="Y91">
        <f t="shared" si="39"/>
        <v>0.73114299999999999</v>
      </c>
      <c r="Z91">
        <f t="shared" si="40"/>
        <v>1.472073</v>
      </c>
      <c r="AA91" s="3">
        <f t="shared" si="41"/>
        <v>64.839127059999996</v>
      </c>
      <c r="AB91" s="3" t="s">
        <v>87</v>
      </c>
    </row>
    <row r="92" spans="1:28">
      <c r="A92" s="1" t="s">
        <v>11</v>
      </c>
      <c r="I92" s="1">
        <v>7.5</v>
      </c>
      <c r="J92">
        <v>7.55</v>
      </c>
      <c r="K92" s="1">
        <v>1.27</v>
      </c>
      <c r="L92">
        <v>2550</v>
      </c>
      <c r="M92" s="1">
        <v>998.5</v>
      </c>
      <c r="N92" s="1">
        <v>1.55</v>
      </c>
      <c r="O92">
        <f t="shared" si="29"/>
        <v>88.235294117647101</v>
      </c>
      <c r="P92">
        <f t="shared" si="30"/>
        <v>151</v>
      </c>
      <c r="Q92">
        <f t="shared" si="31"/>
        <v>2.54</v>
      </c>
      <c r="R92">
        <f t="shared" si="32"/>
        <v>1275</v>
      </c>
      <c r="S92">
        <f t="shared" si="33"/>
        <v>332.83333333333297</v>
      </c>
      <c r="T92">
        <f t="shared" si="34"/>
        <v>51.6666666666667</v>
      </c>
      <c r="U92">
        <f t="shared" si="35"/>
        <v>15.281029411764701</v>
      </c>
      <c r="V92">
        <f t="shared" si="36"/>
        <v>44.456665000000001</v>
      </c>
      <c r="W92">
        <f t="shared" si="37"/>
        <v>7.4780139999999995E-2</v>
      </c>
      <c r="X92">
        <f t="shared" si="38"/>
        <v>18.768000000000001</v>
      </c>
      <c r="Y92">
        <f t="shared" si="39"/>
        <v>4.8996395000000001</v>
      </c>
      <c r="Z92">
        <f t="shared" si="40"/>
        <v>0.76057105000000003</v>
      </c>
      <c r="AA92" s="3">
        <f t="shared" si="41"/>
        <v>84.240685101764697</v>
      </c>
      <c r="AB92" s="3">
        <v>80.560992011764696</v>
      </c>
    </row>
    <row r="93" spans="1:28">
      <c r="A93" s="1" t="s">
        <v>11</v>
      </c>
      <c r="I93" s="1">
        <v>6.6</v>
      </c>
      <c r="J93">
        <v>4.1500000000000004</v>
      </c>
      <c r="K93" s="1">
        <v>0.33500000000000002</v>
      </c>
      <c r="L93">
        <v>2820</v>
      </c>
      <c r="M93" s="1">
        <v>46</v>
      </c>
      <c r="N93" s="1">
        <v>14.55</v>
      </c>
      <c r="O93">
        <f t="shared" si="29"/>
        <v>77.647058823529406</v>
      </c>
      <c r="P93">
        <f t="shared" si="30"/>
        <v>83</v>
      </c>
      <c r="Q93">
        <f t="shared" si="31"/>
        <v>0.67</v>
      </c>
      <c r="R93">
        <f t="shared" si="32"/>
        <v>1410</v>
      </c>
      <c r="S93">
        <f t="shared" si="33"/>
        <v>15.3333333333333</v>
      </c>
      <c r="T93">
        <f t="shared" si="34"/>
        <v>485</v>
      </c>
      <c r="U93">
        <f t="shared" si="35"/>
        <v>13.4473058823529</v>
      </c>
      <c r="V93">
        <f t="shared" si="36"/>
        <v>24.436444999999999</v>
      </c>
      <c r="W93">
        <f t="shared" si="37"/>
        <v>1.9725469999999998E-2</v>
      </c>
      <c r="X93">
        <f t="shared" si="38"/>
        <v>20.755199999999999</v>
      </c>
      <c r="Y93">
        <f t="shared" si="39"/>
        <v>0.22572200000000001</v>
      </c>
      <c r="Z93">
        <f t="shared" si="40"/>
        <v>7.1395540500000001</v>
      </c>
      <c r="AA93" s="3">
        <f t="shared" si="41"/>
        <v>66.023952402352904</v>
      </c>
      <c r="AB93" s="3" t="s">
        <v>87</v>
      </c>
    </row>
    <row r="94" spans="1:28">
      <c r="A94" s="1" t="s">
        <v>11</v>
      </c>
      <c r="I94" s="1">
        <v>6.9</v>
      </c>
      <c r="J94">
        <v>7.75</v>
      </c>
      <c r="K94" s="1">
        <v>0.32</v>
      </c>
      <c r="L94">
        <v>2800</v>
      </c>
      <c r="M94" s="1">
        <v>104</v>
      </c>
      <c r="N94" s="1">
        <v>1.5</v>
      </c>
      <c r="O94">
        <f t="shared" si="29"/>
        <v>81.176470588235304</v>
      </c>
      <c r="P94">
        <f t="shared" si="30"/>
        <v>155</v>
      </c>
      <c r="Q94">
        <f t="shared" si="31"/>
        <v>0.64</v>
      </c>
      <c r="R94">
        <f t="shared" si="32"/>
        <v>1400</v>
      </c>
      <c r="S94">
        <f t="shared" si="33"/>
        <v>34.6666666666667</v>
      </c>
      <c r="T94">
        <f t="shared" si="34"/>
        <v>50</v>
      </c>
      <c r="U94">
        <f t="shared" si="35"/>
        <v>14.0585470588235</v>
      </c>
      <c r="V94">
        <f t="shared" si="36"/>
        <v>45.634324999999997</v>
      </c>
      <c r="W94">
        <f t="shared" si="37"/>
        <v>1.884224E-2</v>
      </c>
      <c r="X94">
        <f t="shared" si="38"/>
        <v>20.608000000000001</v>
      </c>
      <c r="Y94">
        <f t="shared" si="39"/>
        <v>0.510328</v>
      </c>
      <c r="Z94">
        <f t="shared" si="40"/>
        <v>0.73603649999999998</v>
      </c>
      <c r="AA94" s="3">
        <f t="shared" si="41"/>
        <v>81.566078798823497</v>
      </c>
      <c r="AB94" s="3">
        <v>72.005747208823493</v>
      </c>
    </row>
    <row r="95" spans="1:28">
      <c r="A95" s="1" t="s">
        <v>11</v>
      </c>
      <c r="I95" s="1">
        <v>6.3</v>
      </c>
      <c r="J95">
        <v>7.3</v>
      </c>
      <c r="K95" s="1">
        <v>0.32</v>
      </c>
      <c r="L95">
        <v>2500</v>
      </c>
      <c r="M95" s="1">
        <v>48</v>
      </c>
      <c r="N95" s="1">
        <v>1.45</v>
      </c>
      <c r="O95">
        <f t="shared" si="29"/>
        <v>74.117647058823493</v>
      </c>
      <c r="P95">
        <f t="shared" si="30"/>
        <v>146</v>
      </c>
      <c r="Q95">
        <f t="shared" si="31"/>
        <v>0.64</v>
      </c>
      <c r="R95">
        <f t="shared" si="32"/>
        <v>1250</v>
      </c>
      <c r="S95">
        <f t="shared" si="33"/>
        <v>16</v>
      </c>
      <c r="T95">
        <f t="shared" si="34"/>
        <v>48.3333333333333</v>
      </c>
      <c r="U95">
        <f t="shared" si="35"/>
        <v>12.8360647058824</v>
      </c>
      <c r="V95">
        <f t="shared" si="36"/>
        <v>42.984589999999997</v>
      </c>
      <c r="W95">
        <f t="shared" si="37"/>
        <v>1.884224E-2</v>
      </c>
      <c r="X95">
        <f t="shared" si="38"/>
        <v>18.399999999999999</v>
      </c>
      <c r="Y95">
        <f t="shared" si="39"/>
        <v>0.235536</v>
      </c>
      <c r="Z95">
        <f t="shared" si="40"/>
        <v>0.71150195000000005</v>
      </c>
      <c r="AA95" s="3">
        <f t="shared" si="41"/>
        <v>75.186534895882303</v>
      </c>
      <c r="AB95" s="3">
        <v>70.416090255882295</v>
      </c>
    </row>
    <row r="96" spans="1:28">
      <c r="A96" s="1" t="s">
        <v>11</v>
      </c>
      <c r="I96" s="1">
        <v>6.8</v>
      </c>
      <c r="J96">
        <v>5.45</v>
      </c>
      <c r="K96" s="1">
        <v>0.32</v>
      </c>
      <c r="L96">
        <v>2865</v>
      </c>
      <c r="M96" s="1">
        <v>176.5</v>
      </c>
      <c r="N96" s="1">
        <v>8.6</v>
      </c>
      <c r="O96">
        <f t="shared" si="29"/>
        <v>80</v>
      </c>
      <c r="P96">
        <f t="shared" si="30"/>
        <v>109</v>
      </c>
      <c r="Q96">
        <f t="shared" si="31"/>
        <v>0.64</v>
      </c>
      <c r="R96">
        <f t="shared" si="32"/>
        <v>1432.5</v>
      </c>
      <c r="S96">
        <f t="shared" si="33"/>
        <v>58.8333333333333</v>
      </c>
      <c r="T96">
        <f t="shared" si="34"/>
        <v>286.66666666666703</v>
      </c>
      <c r="U96">
        <f t="shared" si="35"/>
        <v>13.854799999999999</v>
      </c>
      <c r="V96">
        <f t="shared" si="36"/>
        <v>32.091234999999998</v>
      </c>
      <c r="W96">
        <f t="shared" si="37"/>
        <v>1.884224E-2</v>
      </c>
      <c r="X96">
        <f t="shared" si="38"/>
        <v>21.086400000000001</v>
      </c>
      <c r="Y96">
        <f t="shared" si="39"/>
        <v>0.86608549999999995</v>
      </c>
      <c r="Z96">
        <f t="shared" si="40"/>
        <v>4.2199426000000004</v>
      </c>
      <c r="AA96" s="3">
        <f t="shared" si="41"/>
        <v>72.137305339999997</v>
      </c>
      <c r="AB96" s="3" t="s">
        <v>87</v>
      </c>
    </row>
    <row r="97" spans="1:28">
      <c r="A97" s="1" t="s">
        <v>11</v>
      </c>
      <c r="I97" s="1">
        <v>6.85</v>
      </c>
      <c r="J97">
        <v>3.15</v>
      </c>
      <c r="K97" s="1">
        <v>1.64</v>
      </c>
      <c r="L97">
        <v>5150</v>
      </c>
      <c r="M97" s="1">
        <v>321.5</v>
      </c>
      <c r="N97" s="1">
        <v>4.2</v>
      </c>
      <c r="O97">
        <f t="shared" si="29"/>
        <v>80.588235294117595</v>
      </c>
      <c r="P97">
        <f t="shared" si="30"/>
        <v>63</v>
      </c>
      <c r="Q97">
        <f t="shared" si="31"/>
        <v>3.28</v>
      </c>
      <c r="R97">
        <f t="shared" si="32"/>
        <v>2575</v>
      </c>
      <c r="S97">
        <f t="shared" si="33"/>
        <v>107.166666666667</v>
      </c>
      <c r="T97">
        <f t="shared" si="34"/>
        <v>140</v>
      </c>
      <c r="U97">
        <f t="shared" si="35"/>
        <v>13.9566735294118</v>
      </c>
      <c r="V97">
        <f t="shared" si="36"/>
        <v>18.548145000000002</v>
      </c>
      <c r="W97">
        <f t="shared" si="37"/>
        <v>9.6566479999999996E-2</v>
      </c>
      <c r="X97">
        <f t="shared" si="38"/>
        <v>37.904000000000003</v>
      </c>
      <c r="Y97">
        <f t="shared" si="39"/>
        <v>1.5776005</v>
      </c>
      <c r="Z97">
        <f t="shared" si="40"/>
        <v>2.0609022000000001</v>
      </c>
      <c r="AA97" s="3">
        <f t="shared" si="41"/>
        <v>74.1438877094118</v>
      </c>
      <c r="AB97" s="3" t="s">
        <v>87</v>
      </c>
    </row>
    <row r="98" spans="1:28">
      <c r="A98" s="1" t="s">
        <v>11</v>
      </c>
      <c r="I98" s="1">
        <v>6.85</v>
      </c>
      <c r="J98">
        <v>7.4</v>
      </c>
      <c r="K98" s="1">
        <v>0.32</v>
      </c>
      <c r="L98">
        <v>995</v>
      </c>
      <c r="M98" s="1">
        <v>69.5</v>
      </c>
      <c r="N98" s="1">
        <v>1.25</v>
      </c>
      <c r="O98">
        <f t="shared" si="29"/>
        <v>80.588235294117595</v>
      </c>
      <c r="P98">
        <f t="shared" si="30"/>
        <v>148</v>
      </c>
      <c r="Q98">
        <f t="shared" si="31"/>
        <v>0.64</v>
      </c>
      <c r="R98">
        <f t="shared" si="32"/>
        <v>497.5</v>
      </c>
      <c r="S98">
        <f t="shared" si="33"/>
        <v>23.1666666666667</v>
      </c>
      <c r="T98">
        <f t="shared" si="34"/>
        <v>41.6666666666667</v>
      </c>
      <c r="U98">
        <f t="shared" si="35"/>
        <v>13.9566735294118</v>
      </c>
      <c r="V98">
        <f t="shared" si="36"/>
        <v>43.573419999999999</v>
      </c>
      <c r="W98">
        <f t="shared" si="37"/>
        <v>1.884224E-2</v>
      </c>
      <c r="X98">
        <f t="shared" si="38"/>
        <v>7.3231999999999999</v>
      </c>
      <c r="Y98">
        <f t="shared" si="39"/>
        <v>0.34103650000000002</v>
      </c>
      <c r="Z98">
        <f t="shared" si="40"/>
        <v>0.61336374999999999</v>
      </c>
      <c r="AA98" s="3">
        <f t="shared" si="41"/>
        <v>65.826536019411805</v>
      </c>
      <c r="AB98" s="3">
        <v>63.577628029411798</v>
      </c>
    </row>
    <row r="99" spans="1:28">
      <c r="A99" s="1" t="s">
        <v>11</v>
      </c>
      <c r="I99" s="1">
        <v>8.15</v>
      </c>
      <c r="J99">
        <v>6.85</v>
      </c>
      <c r="K99" s="1">
        <v>1.7949999999999999</v>
      </c>
      <c r="L99">
        <v>16</v>
      </c>
      <c r="M99" s="1">
        <v>448</v>
      </c>
      <c r="N99" s="1">
        <v>1</v>
      </c>
      <c r="O99">
        <f t="shared" si="29"/>
        <v>95.882352941176507</v>
      </c>
      <c r="P99">
        <f t="shared" si="30"/>
        <v>137</v>
      </c>
      <c r="Q99">
        <f t="shared" si="31"/>
        <v>3.59</v>
      </c>
      <c r="R99">
        <f t="shared" si="32"/>
        <v>8</v>
      </c>
      <c r="S99">
        <f t="shared" si="33"/>
        <v>149.333333333333</v>
      </c>
      <c r="T99">
        <f t="shared" si="34"/>
        <v>33.3333333333333</v>
      </c>
      <c r="U99">
        <f t="shared" si="35"/>
        <v>16.6053852941176</v>
      </c>
      <c r="V99">
        <f t="shared" si="36"/>
        <v>40.334854999999997</v>
      </c>
      <c r="W99">
        <f t="shared" si="37"/>
        <v>0.10569319000000001</v>
      </c>
      <c r="X99">
        <f t="shared" si="38"/>
        <v>0.11776</v>
      </c>
      <c r="Y99">
        <f t="shared" si="39"/>
        <v>2.1983359999999998</v>
      </c>
      <c r="Z99">
        <f t="shared" si="40"/>
        <v>0.49069099999999999</v>
      </c>
      <c r="AA99" s="3">
        <f t="shared" si="41"/>
        <v>59.852720484117597</v>
      </c>
      <c r="AB99" s="3" t="s">
        <v>87</v>
      </c>
    </row>
    <row r="100" spans="1:28">
      <c r="A100" s="1" t="s">
        <v>11</v>
      </c>
      <c r="I100" s="1">
        <v>7.7</v>
      </c>
      <c r="J100">
        <v>4.95</v>
      </c>
      <c r="K100" s="1">
        <v>0.55500000000000005</v>
      </c>
      <c r="L100">
        <v>317</v>
      </c>
      <c r="M100" s="1">
        <v>2410</v>
      </c>
      <c r="N100" s="1">
        <v>7</v>
      </c>
      <c r="O100">
        <f t="shared" si="29"/>
        <v>90.588235294117695</v>
      </c>
      <c r="P100">
        <f t="shared" si="30"/>
        <v>99</v>
      </c>
      <c r="Q100">
        <f t="shared" si="31"/>
        <v>1.1100000000000001</v>
      </c>
      <c r="R100">
        <f t="shared" si="32"/>
        <v>158.5</v>
      </c>
      <c r="S100">
        <f t="shared" si="33"/>
        <v>803.33333333333303</v>
      </c>
      <c r="T100">
        <f t="shared" si="34"/>
        <v>233.333333333333</v>
      </c>
      <c r="U100">
        <f t="shared" si="35"/>
        <v>15.6885235294118</v>
      </c>
      <c r="V100">
        <f t="shared" si="36"/>
        <v>29.147085000000001</v>
      </c>
      <c r="W100">
        <f t="shared" si="37"/>
        <v>3.2679510000000002E-2</v>
      </c>
      <c r="X100">
        <f t="shared" si="38"/>
        <v>2.3331200000000001</v>
      </c>
      <c r="Y100">
        <f t="shared" si="39"/>
        <v>11.82587</v>
      </c>
      <c r="Z100">
        <f t="shared" si="40"/>
        <v>3.4348369999999999</v>
      </c>
      <c r="AA100" s="3">
        <f t="shared" si="41"/>
        <v>62.462115039411799</v>
      </c>
      <c r="AB100" s="3" t="s">
        <v>87</v>
      </c>
    </row>
    <row r="101" spans="1:28">
      <c r="A101" s="1" t="s">
        <v>11</v>
      </c>
      <c r="I101" s="1">
        <v>7.9</v>
      </c>
      <c r="J101">
        <v>4.9000000000000004</v>
      </c>
      <c r="K101" s="1">
        <v>0.57999999999999996</v>
      </c>
      <c r="L101">
        <v>1070</v>
      </c>
      <c r="M101" s="1">
        <v>590</v>
      </c>
      <c r="N101" s="1">
        <v>6.6</v>
      </c>
      <c r="O101">
        <f t="shared" si="29"/>
        <v>92.941176470588204</v>
      </c>
      <c r="P101">
        <f t="shared" si="30"/>
        <v>98</v>
      </c>
      <c r="Q101">
        <f t="shared" si="31"/>
        <v>1.1599999999999999</v>
      </c>
      <c r="R101">
        <f t="shared" si="32"/>
        <v>535</v>
      </c>
      <c r="S101">
        <f t="shared" si="33"/>
        <v>196.666666666667</v>
      </c>
      <c r="T101">
        <f t="shared" si="34"/>
        <v>220</v>
      </c>
      <c r="U101">
        <f t="shared" si="35"/>
        <v>16.096017647058801</v>
      </c>
      <c r="V101">
        <f t="shared" si="36"/>
        <v>28.85267</v>
      </c>
      <c r="W101">
        <f t="shared" si="37"/>
        <v>3.4151559999999997E-2</v>
      </c>
      <c r="X101">
        <f t="shared" si="38"/>
        <v>7.8752000000000004</v>
      </c>
      <c r="Y101">
        <f t="shared" si="39"/>
        <v>2.89513</v>
      </c>
      <c r="Z101">
        <f t="shared" si="40"/>
        <v>3.2385606</v>
      </c>
      <c r="AA101" s="3">
        <f t="shared" si="41"/>
        <v>58.991729807058803</v>
      </c>
      <c r="AB101" s="3" t="s">
        <v>87</v>
      </c>
    </row>
    <row r="102" spans="1:28">
      <c r="A102" s="1" t="s">
        <v>11</v>
      </c>
      <c r="I102" s="1">
        <v>8.6</v>
      </c>
      <c r="J102">
        <v>5.4</v>
      </c>
      <c r="K102" s="1">
        <v>1.0549999999999999</v>
      </c>
      <c r="L102">
        <v>855</v>
      </c>
      <c r="M102" s="1">
        <v>1985</v>
      </c>
      <c r="N102" s="1">
        <v>2.5499999999999998</v>
      </c>
      <c r="O102">
        <f t="shared" si="29"/>
        <v>101.17647058823501</v>
      </c>
      <c r="P102">
        <f t="shared" si="30"/>
        <v>108</v>
      </c>
      <c r="Q102">
        <f t="shared" si="31"/>
        <v>2.11</v>
      </c>
      <c r="R102">
        <f t="shared" si="32"/>
        <v>427.5</v>
      </c>
      <c r="S102">
        <f t="shared" si="33"/>
        <v>661.66666666666697</v>
      </c>
      <c r="T102">
        <f t="shared" si="34"/>
        <v>85</v>
      </c>
      <c r="U102">
        <f t="shared" si="35"/>
        <v>17.522247058823499</v>
      </c>
      <c r="V102">
        <f t="shared" si="36"/>
        <v>31.79682</v>
      </c>
      <c r="W102">
        <f t="shared" si="37"/>
        <v>6.2120509999999997E-2</v>
      </c>
      <c r="X102">
        <f t="shared" si="38"/>
        <v>6.2927999999999997</v>
      </c>
      <c r="Y102">
        <f t="shared" si="39"/>
        <v>9.7403949999999995</v>
      </c>
      <c r="Z102">
        <f t="shared" si="40"/>
        <v>1.25126205</v>
      </c>
      <c r="AA102" s="3">
        <f t="shared" si="41"/>
        <v>66.665644618823507</v>
      </c>
      <c r="AB102" s="3">
        <v>64.174738108823504</v>
      </c>
    </row>
    <row r="103" spans="1:28">
      <c r="A103" s="1" t="s">
        <v>11</v>
      </c>
      <c r="I103" s="1">
        <v>8.1</v>
      </c>
      <c r="J103">
        <v>5.15</v>
      </c>
      <c r="K103" s="1">
        <v>0.49</v>
      </c>
      <c r="L103">
        <v>325</v>
      </c>
      <c r="M103" s="1">
        <v>653.5</v>
      </c>
      <c r="N103" s="1">
        <v>2.4500000000000002</v>
      </c>
      <c r="O103">
        <f t="shared" si="29"/>
        <v>95.294117647058798</v>
      </c>
      <c r="P103">
        <f t="shared" si="30"/>
        <v>103</v>
      </c>
      <c r="Q103">
        <f t="shared" si="31"/>
        <v>0.98</v>
      </c>
      <c r="R103">
        <f t="shared" si="32"/>
        <v>162.5</v>
      </c>
      <c r="S103">
        <f t="shared" si="33"/>
        <v>217.833333333333</v>
      </c>
      <c r="T103">
        <f t="shared" si="34"/>
        <v>81.6666666666667</v>
      </c>
      <c r="U103">
        <f t="shared" si="35"/>
        <v>16.503511764705902</v>
      </c>
      <c r="V103">
        <f t="shared" si="36"/>
        <v>30.324745</v>
      </c>
      <c r="W103">
        <f t="shared" si="37"/>
        <v>2.8852180000000002E-2</v>
      </c>
      <c r="X103">
        <f t="shared" si="38"/>
        <v>2.3919999999999999</v>
      </c>
      <c r="Y103">
        <f t="shared" si="39"/>
        <v>3.2067245</v>
      </c>
      <c r="Z103">
        <f t="shared" si="40"/>
        <v>1.2021929499999999</v>
      </c>
      <c r="AA103" s="3">
        <f t="shared" si="41"/>
        <v>53.6580263947059</v>
      </c>
      <c r="AB103" s="3" t="s">
        <v>87</v>
      </c>
    </row>
    <row r="104" spans="1:28">
      <c r="A104" s="1" t="s">
        <v>11</v>
      </c>
      <c r="I104" s="1">
        <v>7.8</v>
      </c>
      <c r="J104">
        <v>5.65</v>
      </c>
      <c r="K104" s="1">
        <v>0.375</v>
      </c>
      <c r="L104">
        <v>18.5</v>
      </c>
      <c r="M104" s="1">
        <v>680</v>
      </c>
      <c r="N104" s="1">
        <v>2.5499999999999998</v>
      </c>
      <c r="O104">
        <f t="shared" si="29"/>
        <v>91.764705882352899</v>
      </c>
      <c r="P104">
        <f t="shared" si="30"/>
        <v>113</v>
      </c>
      <c r="Q104">
        <f t="shared" si="31"/>
        <v>0.75</v>
      </c>
      <c r="R104">
        <f t="shared" si="32"/>
        <v>9.25</v>
      </c>
      <c r="S104">
        <f t="shared" si="33"/>
        <v>226.666666666667</v>
      </c>
      <c r="T104">
        <f t="shared" si="34"/>
        <v>85</v>
      </c>
      <c r="U104">
        <f t="shared" si="35"/>
        <v>15.8922705882353</v>
      </c>
      <c r="V104">
        <f t="shared" si="36"/>
        <v>33.268895000000001</v>
      </c>
      <c r="W104">
        <f t="shared" si="37"/>
        <v>2.208075E-2</v>
      </c>
      <c r="X104">
        <f t="shared" si="38"/>
        <v>0.13616</v>
      </c>
      <c r="Y104">
        <f t="shared" si="39"/>
        <v>3.3367599999999999</v>
      </c>
      <c r="Z104">
        <f t="shared" si="40"/>
        <v>1.25126205</v>
      </c>
      <c r="AA104" s="3">
        <f t="shared" si="41"/>
        <v>53.907428388235303</v>
      </c>
      <c r="AB104" s="3" t="s">
        <v>87</v>
      </c>
    </row>
    <row r="105" spans="1:28">
      <c r="A105" s="1" t="s">
        <v>11</v>
      </c>
      <c r="I105" s="1">
        <v>8.5500000000000007</v>
      </c>
      <c r="J105">
        <v>5.7</v>
      </c>
      <c r="K105" s="1">
        <v>0.66</v>
      </c>
      <c r="L105">
        <v>1260</v>
      </c>
      <c r="M105" s="1">
        <v>3297</v>
      </c>
      <c r="N105" s="1">
        <v>13.6</v>
      </c>
      <c r="O105">
        <f t="shared" si="29"/>
        <v>100.58823529411799</v>
      </c>
      <c r="P105">
        <f t="shared" si="30"/>
        <v>114</v>
      </c>
      <c r="Q105">
        <f t="shared" si="31"/>
        <v>1.32</v>
      </c>
      <c r="R105">
        <f t="shared" si="32"/>
        <v>630</v>
      </c>
      <c r="S105">
        <f t="shared" si="33"/>
        <v>1099</v>
      </c>
      <c r="T105">
        <f t="shared" si="34"/>
        <v>453.33333333333297</v>
      </c>
      <c r="U105">
        <f t="shared" si="35"/>
        <v>17.420373529411801</v>
      </c>
      <c r="V105">
        <f t="shared" si="36"/>
        <v>33.563310000000001</v>
      </c>
      <c r="W105">
        <f t="shared" si="37"/>
        <v>3.886212E-2</v>
      </c>
      <c r="X105">
        <f t="shared" si="38"/>
        <v>9.2736000000000001</v>
      </c>
      <c r="Y105">
        <f t="shared" si="39"/>
        <v>16.178379</v>
      </c>
      <c r="Z105">
        <f t="shared" si="40"/>
        <v>6.6733976000000004</v>
      </c>
      <c r="AA105" s="3">
        <f t="shared" si="41"/>
        <v>83.147922249411806</v>
      </c>
      <c r="AB105" s="3">
        <v>79.627794379411796</v>
      </c>
    </row>
    <row r="106" spans="1:28">
      <c r="A106" s="1" t="s">
        <v>11</v>
      </c>
      <c r="I106" s="1">
        <v>7.65</v>
      </c>
      <c r="J106">
        <v>6.9</v>
      </c>
      <c r="K106" s="1">
        <v>0.255</v>
      </c>
      <c r="L106">
        <v>545</v>
      </c>
      <c r="M106" s="1">
        <v>1300</v>
      </c>
      <c r="N106" s="1">
        <v>2.0499999999999998</v>
      </c>
      <c r="O106">
        <f t="shared" si="29"/>
        <v>90</v>
      </c>
      <c r="P106">
        <f t="shared" si="30"/>
        <v>138</v>
      </c>
      <c r="Q106">
        <f t="shared" si="31"/>
        <v>0.51</v>
      </c>
      <c r="R106">
        <f t="shared" si="32"/>
        <v>272.5</v>
      </c>
      <c r="S106">
        <f t="shared" si="33"/>
        <v>433.33333333333297</v>
      </c>
      <c r="T106">
        <f t="shared" si="34"/>
        <v>68.3333333333333</v>
      </c>
      <c r="U106">
        <f t="shared" si="35"/>
        <v>15.586650000000001</v>
      </c>
      <c r="V106">
        <f t="shared" si="36"/>
        <v>40.629269999999998</v>
      </c>
      <c r="W106">
        <f t="shared" si="37"/>
        <v>1.5014909999999999E-2</v>
      </c>
      <c r="X106">
        <f t="shared" si="38"/>
        <v>4.0111999999999997</v>
      </c>
      <c r="Y106">
        <f t="shared" si="39"/>
        <v>6.3791000000000002</v>
      </c>
      <c r="Z106">
        <f t="shared" si="40"/>
        <v>1.00591655</v>
      </c>
      <c r="AA106" s="3">
        <f t="shared" si="41"/>
        <v>67.627151459999993</v>
      </c>
      <c r="AB106" s="3">
        <v>65.5749031</v>
      </c>
    </row>
    <row r="107" spans="1:28">
      <c r="A107" s="1" t="s">
        <v>11</v>
      </c>
      <c r="I107" s="1">
        <v>7.4</v>
      </c>
      <c r="J107">
        <v>4.9000000000000004</v>
      </c>
      <c r="K107" s="1">
        <v>0.34</v>
      </c>
      <c r="L107">
        <v>23.5</v>
      </c>
      <c r="M107" s="1">
        <v>670</v>
      </c>
      <c r="N107" s="1">
        <v>1.35</v>
      </c>
      <c r="O107">
        <f t="shared" si="29"/>
        <v>87.058823529411796</v>
      </c>
      <c r="P107">
        <f t="shared" si="30"/>
        <v>98</v>
      </c>
      <c r="Q107">
        <f t="shared" si="31"/>
        <v>0.68</v>
      </c>
      <c r="R107">
        <f t="shared" si="32"/>
        <v>11.75</v>
      </c>
      <c r="S107">
        <f t="shared" si="33"/>
        <v>223.333333333333</v>
      </c>
      <c r="T107">
        <f t="shared" si="34"/>
        <v>45</v>
      </c>
      <c r="U107">
        <f t="shared" si="35"/>
        <v>15.0772823529412</v>
      </c>
      <c r="V107">
        <f t="shared" si="36"/>
        <v>28.85267</v>
      </c>
      <c r="W107">
        <f t="shared" si="37"/>
        <v>2.001988E-2</v>
      </c>
      <c r="X107">
        <f t="shared" si="38"/>
        <v>0.17296</v>
      </c>
      <c r="Y107">
        <f t="shared" si="39"/>
        <v>3.28769</v>
      </c>
      <c r="Z107">
        <f t="shared" si="40"/>
        <v>0.66243284999999996</v>
      </c>
      <c r="AA107" s="3">
        <f t="shared" si="41"/>
        <v>48.073055082941202</v>
      </c>
      <c r="AB107" s="3" t="s">
        <v>90</v>
      </c>
    </row>
    <row r="108" spans="1:28">
      <c r="A108" s="1" t="s">
        <v>11</v>
      </c>
      <c r="I108" s="1">
        <v>8.9</v>
      </c>
      <c r="J108">
        <v>3.55</v>
      </c>
      <c r="K108" s="1">
        <v>0.55000000000000004</v>
      </c>
      <c r="L108">
        <v>885</v>
      </c>
      <c r="M108" s="1">
        <v>4706</v>
      </c>
      <c r="N108" s="1">
        <v>18.850000000000001</v>
      </c>
      <c r="O108">
        <f t="shared" si="29"/>
        <v>104.705882352941</v>
      </c>
      <c r="P108">
        <f t="shared" si="30"/>
        <v>71</v>
      </c>
      <c r="Q108">
        <f t="shared" si="31"/>
        <v>1.1000000000000001</v>
      </c>
      <c r="R108">
        <f t="shared" si="32"/>
        <v>442.5</v>
      </c>
      <c r="S108">
        <f t="shared" si="33"/>
        <v>1568.6666666666699</v>
      </c>
      <c r="T108">
        <f t="shared" si="34"/>
        <v>628.33333333333303</v>
      </c>
      <c r="U108">
        <f t="shared" si="35"/>
        <v>18.133488235294099</v>
      </c>
      <c r="V108">
        <f t="shared" si="36"/>
        <v>20.903465000000001</v>
      </c>
      <c r="W108">
        <f t="shared" si="37"/>
        <v>3.23851E-2</v>
      </c>
      <c r="X108">
        <f t="shared" si="38"/>
        <v>6.5136000000000003</v>
      </c>
      <c r="Y108">
        <f t="shared" si="39"/>
        <v>23.092341999999999</v>
      </c>
      <c r="Z108">
        <f t="shared" si="40"/>
        <v>9.2495253500000008</v>
      </c>
      <c r="AA108" s="3">
        <f t="shared" si="41"/>
        <v>77.924805685294103</v>
      </c>
      <c r="AB108" s="3" t="s">
        <v>87</v>
      </c>
    </row>
    <row r="109" spans="1:28">
      <c r="A109" s="1" t="s">
        <v>11</v>
      </c>
      <c r="I109" s="1">
        <v>8.5</v>
      </c>
      <c r="J109">
        <v>3.5</v>
      </c>
      <c r="K109" s="1">
        <v>0.67500000000000004</v>
      </c>
      <c r="L109">
        <v>910</v>
      </c>
      <c r="M109" s="1">
        <v>7996</v>
      </c>
      <c r="N109" s="1">
        <v>43</v>
      </c>
      <c r="O109">
        <f t="shared" si="29"/>
        <v>100</v>
      </c>
      <c r="P109">
        <f t="shared" si="30"/>
        <v>70</v>
      </c>
      <c r="Q109">
        <f t="shared" si="31"/>
        <v>1.35</v>
      </c>
      <c r="R109">
        <f t="shared" si="32"/>
        <v>455</v>
      </c>
      <c r="S109">
        <f t="shared" si="33"/>
        <v>2665.3333333333298</v>
      </c>
      <c r="T109">
        <f t="shared" si="34"/>
        <v>1433.3333333333301</v>
      </c>
      <c r="U109">
        <f t="shared" si="35"/>
        <v>17.3185</v>
      </c>
      <c r="V109">
        <f t="shared" si="36"/>
        <v>20.60905</v>
      </c>
      <c r="W109">
        <f t="shared" si="37"/>
        <v>3.9745349999999999E-2</v>
      </c>
      <c r="X109">
        <f t="shared" si="38"/>
        <v>6.6976000000000004</v>
      </c>
      <c r="Y109">
        <f t="shared" si="39"/>
        <v>39.236372000000003</v>
      </c>
      <c r="Z109">
        <f t="shared" si="40"/>
        <v>21.099713000000001</v>
      </c>
      <c r="AA109" s="3">
        <f t="shared" si="41"/>
        <v>105.00098035000001</v>
      </c>
      <c r="AB109" s="3">
        <v>102.00988700000001</v>
      </c>
    </row>
    <row r="110" spans="1:28">
      <c r="A110" s="1" t="s">
        <v>11</v>
      </c>
      <c r="I110" s="1">
        <v>7.65</v>
      </c>
      <c r="J110">
        <v>7.45</v>
      </c>
      <c r="K110" s="1">
        <v>0.3</v>
      </c>
      <c r="L110">
        <v>9</v>
      </c>
      <c r="M110" s="1">
        <v>428</v>
      </c>
      <c r="N110" s="1">
        <v>1.05</v>
      </c>
      <c r="O110">
        <f t="shared" si="29"/>
        <v>90</v>
      </c>
      <c r="P110">
        <f t="shared" si="30"/>
        <v>149</v>
      </c>
      <c r="Q110">
        <f t="shared" si="31"/>
        <v>0.6</v>
      </c>
      <c r="R110">
        <f t="shared" si="32"/>
        <v>4.5</v>
      </c>
      <c r="S110">
        <f t="shared" si="33"/>
        <v>142.666666666667</v>
      </c>
      <c r="T110">
        <f t="shared" si="34"/>
        <v>35</v>
      </c>
      <c r="U110">
        <f t="shared" si="35"/>
        <v>15.586650000000001</v>
      </c>
      <c r="V110">
        <f t="shared" si="36"/>
        <v>43.867834999999999</v>
      </c>
      <c r="W110">
        <f t="shared" si="37"/>
        <v>1.7664599999999999E-2</v>
      </c>
      <c r="X110">
        <f t="shared" si="38"/>
        <v>6.6239999999999993E-2</v>
      </c>
      <c r="Y110">
        <f t="shared" si="39"/>
        <v>2.100196</v>
      </c>
      <c r="Z110">
        <f t="shared" si="40"/>
        <v>0.51522555000000003</v>
      </c>
      <c r="AA110" s="3">
        <f t="shared" si="41"/>
        <v>62.153811150000003</v>
      </c>
      <c r="AB110" s="3" t="s">
        <v>87</v>
      </c>
    </row>
    <row r="111" spans="1:28">
      <c r="A111" s="1" t="s">
        <v>11</v>
      </c>
      <c r="I111" s="1">
        <v>8.15</v>
      </c>
      <c r="J111">
        <v>4.5999999999999996</v>
      </c>
      <c r="K111" s="1">
        <v>0.58499999999999996</v>
      </c>
      <c r="L111">
        <v>495</v>
      </c>
      <c r="M111" s="1">
        <v>10692</v>
      </c>
      <c r="N111" s="1">
        <v>14.6</v>
      </c>
      <c r="O111">
        <f t="shared" si="29"/>
        <v>95.882352941176507</v>
      </c>
      <c r="P111">
        <f t="shared" si="30"/>
        <v>92</v>
      </c>
      <c r="Q111">
        <f t="shared" si="31"/>
        <v>1.17</v>
      </c>
      <c r="R111">
        <f t="shared" si="32"/>
        <v>247.5</v>
      </c>
      <c r="S111">
        <f t="shared" si="33"/>
        <v>3564</v>
      </c>
      <c r="T111">
        <f t="shared" si="34"/>
        <v>486.66666666666703</v>
      </c>
      <c r="U111">
        <f t="shared" si="35"/>
        <v>16.6053852941176</v>
      </c>
      <c r="V111">
        <f t="shared" si="36"/>
        <v>27.086179999999999</v>
      </c>
      <c r="W111">
        <f t="shared" si="37"/>
        <v>3.4445969999999999E-2</v>
      </c>
      <c r="X111">
        <f t="shared" si="38"/>
        <v>3.6432000000000002</v>
      </c>
      <c r="Y111">
        <f t="shared" si="39"/>
        <v>52.465643999999998</v>
      </c>
      <c r="Z111">
        <f t="shared" si="40"/>
        <v>7.1640886000000004</v>
      </c>
      <c r="AA111" s="3">
        <f t="shared" si="41"/>
        <v>106.998943864118</v>
      </c>
      <c r="AB111" s="3">
        <v>104.366430644118</v>
      </c>
    </row>
    <row r="112" spans="1:28">
      <c r="A112" s="1" t="s">
        <v>11</v>
      </c>
      <c r="I112" s="1">
        <v>7.75</v>
      </c>
      <c r="J112">
        <v>6.9</v>
      </c>
      <c r="K112" s="1">
        <v>0.34499999999999997</v>
      </c>
      <c r="L112">
        <v>49.5</v>
      </c>
      <c r="M112" s="1">
        <v>721</v>
      </c>
      <c r="N112" s="1">
        <v>2.2000000000000002</v>
      </c>
      <c r="O112">
        <f t="shared" si="29"/>
        <v>91.176470588235304</v>
      </c>
      <c r="P112">
        <f t="shared" si="30"/>
        <v>138</v>
      </c>
      <c r="Q112">
        <f t="shared" si="31"/>
        <v>0.69</v>
      </c>
      <c r="R112">
        <f t="shared" si="32"/>
        <v>24.75</v>
      </c>
      <c r="S112">
        <f t="shared" si="33"/>
        <v>240.333333333333</v>
      </c>
      <c r="T112">
        <f t="shared" si="34"/>
        <v>73.3333333333333</v>
      </c>
      <c r="U112">
        <f t="shared" si="35"/>
        <v>15.790397058823499</v>
      </c>
      <c r="V112">
        <f t="shared" si="36"/>
        <v>40.629269999999998</v>
      </c>
      <c r="W112">
        <f t="shared" si="37"/>
        <v>2.0314289999999999E-2</v>
      </c>
      <c r="X112">
        <f t="shared" si="38"/>
        <v>0.36431999999999998</v>
      </c>
      <c r="Y112">
        <f t="shared" si="39"/>
        <v>3.537947</v>
      </c>
      <c r="Z112">
        <f t="shared" si="40"/>
        <v>1.0795201999999999</v>
      </c>
      <c r="AA112" s="3">
        <f t="shared" si="41"/>
        <v>61.421768548823501</v>
      </c>
      <c r="AB112" s="3" t="s">
        <v>87</v>
      </c>
    </row>
    <row r="113" spans="1:28">
      <c r="A113" s="1" t="s">
        <v>11</v>
      </c>
      <c r="I113" s="1">
        <v>8.5500000000000007</v>
      </c>
      <c r="J113">
        <v>6.05</v>
      </c>
      <c r="K113" s="1">
        <v>2.35</v>
      </c>
      <c r="L113">
        <v>260</v>
      </c>
      <c r="M113" s="1">
        <v>827</v>
      </c>
      <c r="N113" s="1">
        <v>2.25</v>
      </c>
      <c r="O113">
        <f t="shared" si="29"/>
        <v>100.58823529411799</v>
      </c>
      <c r="P113">
        <f t="shared" si="30"/>
        <v>121</v>
      </c>
      <c r="Q113">
        <f t="shared" si="31"/>
        <v>4.7</v>
      </c>
      <c r="R113">
        <f t="shared" si="32"/>
        <v>130</v>
      </c>
      <c r="S113">
        <f t="shared" si="33"/>
        <v>275.66666666666703</v>
      </c>
      <c r="T113">
        <f t="shared" si="34"/>
        <v>75</v>
      </c>
      <c r="U113">
        <f t="shared" si="35"/>
        <v>17.420373529411801</v>
      </c>
      <c r="V113">
        <f t="shared" si="36"/>
        <v>35.624215</v>
      </c>
      <c r="W113">
        <f t="shared" si="37"/>
        <v>0.13837269999999999</v>
      </c>
      <c r="X113">
        <f t="shared" si="38"/>
        <v>1.9136</v>
      </c>
      <c r="Y113">
        <f t="shared" si="39"/>
        <v>4.0580889999999998</v>
      </c>
      <c r="Z113">
        <f t="shared" si="40"/>
        <v>1.10405475</v>
      </c>
      <c r="AA113" s="3">
        <f t="shared" si="41"/>
        <v>60.258704979411803</v>
      </c>
      <c r="AB113" s="3" t="s">
        <v>87</v>
      </c>
    </row>
    <row r="114" spans="1:28">
      <c r="A114" s="1" t="s">
        <v>11</v>
      </c>
      <c r="I114" s="1">
        <v>8.1</v>
      </c>
      <c r="J114">
        <v>4.5</v>
      </c>
      <c r="K114" s="1">
        <v>0.62</v>
      </c>
      <c r="L114">
        <v>823.5</v>
      </c>
      <c r="M114" s="1">
        <v>2123</v>
      </c>
      <c r="N114" s="1">
        <v>16.05</v>
      </c>
      <c r="O114">
        <f t="shared" si="29"/>
        <v>95.294117647058798</v>
      </c>
      <c r="P114">
        <f t="shared" si="30"/>
        <v>90</v>
      </c>
      <c r="Q114">
        <f t="shared" si="31"/>
        <v>1.24</v>
      </c>
      <c r="R114">
        <f t="shared" si="32"/>
        <v>411.75</v>
      </c>
      <c r="S114">
        <f t="shared" si="33"/>
        <v>707.66666666666697</v>
      </c>
      <c r="T114">
        <f t="shared" si="34"/>
        <v>535</v>
      </c>
      <c r="U114">
        <f t="shared" si="35"/>
        <v>16.503511764705902</v>
      </c>
      <c r="V114">
        <f t="shared" si="36"/>
        <v>26.497350000000001</v>
      </c>
      <c r="W114">
        <f t="shared" si="37"/>
        <v>3.6506839999999999E-2</v>
      </c>
      <c r="X114">
        <f t="shared" si="38"/>
        <v>6.0609599999999997</v>
      </c>
      <c r="Y114">
        <f t="shared" si="39"/>
        <v>10.417560999999999</v>
      </c>
      <c r="Z114">
        <f t="shared" si="40"/>
        <v>7.8755905500000001</v>
      </c>
      <c r="AA114" s="3">
        <f t="shared" si="41"/>
        <v>67.391480154705903</v>
      </c>
      <c r="AB114" s="3">
        <v>65.094729914705894</v>
      </c>
    </row>
    <row r="115" spans="1:28">
      <c r="A115" s="1" t="s">
        <v>11</v>
      </c>
      <c r="I115" s="1">
        <v>8.15</v>
      </c>
      <c r="J115">
        <v>5.5</v>
      </c>
      <c r="K115" s="1">
        <v>0.85</v>
      </c>
      <c r="L115">
        <v>175</v>
      </c>
      <c r="M115" s="1">
        <v>560</v>
      </c>
      <c r="N115" s="1">
        <v>1.8</v>
      </c>
      <c r="O115">
        <f t="shared" si="29"/>
        <v>95.882352941176507</v>
      </c>
      <c r="P115">
        <f t="shared" si="30"/>
        <v>110</v>
      </c>
      <c r="Q115">
        <f t="shared" si="31"/>
        <v>1.7</v>
      </c>
      <c r="R115">
        <f t="shared" si="32"/>
        <v>87.5</v>
      </c>
      <c r="S115">
        <f t="shared" si="33"/>
        <v>186.666666666667</v>
      </c>
      <c r="T115">
        <f t="shared" si="34"/>
        <v>60</v>
      </c>
      <c r="U115">
        <f t="shared" si="35"/>
        <v>16.6053852941176</v>
      </c>
      <c r="V115">
        <f t="shared" si="36"/>
        <v>32.385649999999998</v>
      </c>
      <c r="W115">
        <f t="shared" si="37"/>
        <v>5.0049700000000003E-2</v>
      </c>
      <c r="X115">
        <f t="shared" si="38"/>
        <v>1.288</v>
      </c>
      <c r="Y115">
        <f t="shared" si="39"/>
        <v>2.7479200000000001</v>
      </c>
      <c r="Z115">
        <f t="shared" si="40"/>
        <v>0.88324380000000002</v>
      </c>
      <c r="AA115" s="3">
        <f t="shared" si="41"/>
        <v>53.960248794117703</v>
      </c>
      <c r="AB115" s="3" t="s">
        <v>87</v>
      </c>
    </row>
    <row r="116" spans="1:28">
      <c r="A116" s="1" t="s">
        <v>52</v>
      </c>
      <c r="I116" s="1">
        <v>8.15</v>
      </c>
      <c r="J116">
        <v>7.4</v>
      </c>
      <c r="K116" s="1">
        <v>0.34</v>
      </c>
      <c r="L116">
        <v>29</v>
      </c>
      <c r="M116" s="1">
        <v>442.5</v>
      </c>
      <c r="N116" s="1">
        <v>1.5</v>
      </c>
      <c r="O116">
        <f t="shared" si="29"/>
        <v>95.882352941176507</v>
      </c>
      <c r="P116">
        <f t="shared" si="30"/>
        <v>148</v>
      </c>
      <c r="Q116">
        <f t="shared" si="31"/>
        <v>0.68</v>
      </c>
      <c r="R116">
        <f t="shared" si="32"/>
        <v>14.5</v>
      </c>
      <c r="S116">
        <f t="shared" si="33"/>
        <v>147.5</v>
      </c>
      <c r="T116">
        <f t="shared" si="34"/>
        <v>50</v>
      </c>
      <c r="U116">
        <f t="shared" si="35"/>
        <v>16.6053852941176</v>
      </c>
      <c r="V116">
        <f t="shared" si="36"/>
        <v>43.573419999999999</v>
      </c>
      <c r="W116">
        <f t="shared" si="37"/>
        <v>2.001988E-2</v>
      </c>
      <c r="X116">
        <f t="shared" si="38"/>
        <v>0.21343999999999999</v>
      </c>
      <c r="Y116">
        <f t="shared" si="39"/>
        <v>2.1713475</v>
      </c>
      <c r="Z116">
        <f t="shared" si="40"/>
        <v>0.73603649999999998</v>
      </c>
      <c r="AA116" s="3">
        <f t="shared" si="41"/>
        <v>63.3196491741177</v>
      </c>
      <c r="AB116" s="3">
        <v>63.595516844117597</v>
      </c>
    </row>
    <row r="117" spans="1:28">
      <c r="A117" s="1" t="s">
        <v>52</v>
      </c>
      <c r="I117" s="1">
        <v>7.95</v>
      </c>
      <c r="J117">
        <v>7.55</v>
      </c>
      <c r="K117" s="1">
        <v>0.35</v>
      </c>
      <c r="L117">
        <v>30.5</v>
      </c>
      <c r="M117" s="1">
        <v>1072.5</v>
      </c>
      <c r="N117" s="1">
        <v>1.6</v>
      </c>
      <c r="O117">
        <f t="shared" si="29"/>
        <v>93.529411764705898</v>
      </c>
      <c r="P117">
        <f t="shared" si="30"/>
        <v>151</v>
      </c>
      <c r="Q117">
        <f t="shared" si="31"/>
        <v>0.7</v>
      </c>
      <c r="R117">
        <f t="shared" si="32"/>
        <v>15.25</v>
      </c>
      <c r="S117">
        <f t="shared" si="33"/>
        <v>357.5</v>
      </c>
      <c r="T117">
        <f t="shared" si="34"/>
        <v>53.3333333333333</v>
      </c>
      <c r="U117">
        <f t="shared" si="35"/>
        <v>16.197891176470598</v>
      </c>
      <c r="V117">
        <f t="shared" si="36"/>
        <v>44.456665000000001</v>
      </c>
      <c r="W117">
        <f t="shared" si="37"/>
        <v>2.0608700000000001E-2</v>
      </c>
      <c r="X117">
        <f t="shared" si="38"/>
        <v>0.22448000000000001</v>
      </c>
      <c r="Y117">
        <f t="shared" si="39"/>
        <v>5.2627575000000002</v>
      </c>
      <c r="Z117">
        <f t="shared" si="40"/>
        <v>0.78510559999999996</v>
      </c>
      <c r="AA117" s="3">
        <f t="shared" si="41"/>
        <v>66.947507976470604</v>
      </c>
      <c r="AB117" s="3">
        <v>67.228674776470598</v>
      </c>
    </row>
    <row r="118" spans="1:28">
      <c r="A118" s="1" t="s">
        <v>11</v>
      </c>
      <c r="I118" s="1">
        <v>7.6</v>
      </c>
      <c r="J118">
        <v>7.85</v>
      </c>
      <c r="K118" s="1">
        <v>0.3</v>
      </c>
      <c r="L118">
        <v>850</v>
      </c>
      <c r="M118" s="1">
        <v>296.5</v>
      </c>
      <c r="N118" s="1">
        <v>3.35</v>
      </c>
      <c r="O118">
        <f t="shared" si="29"/>
        <v>89.411764705882305</v>
      </c>
      <c r="P118">
        <f t="shared" si="30"/>
        <v>157</v>
      </c>
      <c r="Q118">
        <f t="shared" si="31"/>
        <v>0.6</v>
      </c>
      <c r="R118">
        <f t="shared" si="32"/>
        <v>425</v>
      </c>
      <c r="S118">
        <f t="shared" si="33"/>
        <v>98.8333333333333</v>
      </c>
      <c r="T118">
        <f t="shared" si="34"/>
        <v>111.666666666667</v>
      </c>
      <c r="U118">
        <f t="shared" si="35"/>
        <v>15.4847764705882</v>
      </c>
      <c r="V118">
        <f t="shared" si="36"/>
        <v>46.223154999999998</v>
      </c>
      <c r="W118">
        <f t="shared" si="37"/>
        <v>1.7664599999999999E-2</v>
      </c>
      <c r="X118">
        <f t="shared" si="38"/>
        <v>6.2560000000000002</v>
      </c>
      <c r="Y118">
        <f t="shared" si="39"/>
        <v>1.4549255000000001</v>
      </c>
      <c r="Z118">
        <f t="shared" si="40"/>
        <v>1.64381485</v>
      </c>
      <c r="AA118" s="3">
        <f t="shared" si="41"/>
        <v>71.080336420588196</v>
      </c>
      <c r="AB118" s="3">
        <v>66.365535270588197</v>
      </c>
    </row>
    <row r="119" spans="1:28">
      <c r="A119" s="1" t="s">
        <v>11</v>
      </c>
      <c r="I119" s="1">
        <v>7.8</v>
      </c>
      <c r="J119">
        <v>7</v>
      </c>
      <c r="K119" s="1">
        <v>0.3</v>
      </c>
      <c r="L119">
        <v>1100</v>
      </c>
      <c r="M119" s="1">
        <v>345.5</v>
      </c>
      <c r="N119" s="1">
        <v>2.8</v>
      </c>
      <c r="O119">
        <f t="shared" si="29"/>
        <v>91.764705882352899</v>
      </c>
      <c r="P119">
        <f t="shared" si="30"/>
        <v>140</v>
      </c>
      <c r="Q119">
        <f t="shared" si="31"/>
        <v>0.6</v>
      </c>
      <c r="R119">
        <f t="shared" si="32"/>
        <v>550</v>
      </c>
      <c r="S119">
        <f t="shared" si="33"/>
        <v>115.166666666667</v>
      </c>
      <c r="T119">
        <f t="shared" si="34"/>
        <v>93.3333333333333</v>
      </c>
      <c r="U119">
        <f t="shared" si="35"/>
        <v>15.8922705882353</v>
      </c>
      <c r="V119">
        <f t="shared" si="36"/>
        <v>41.2181</v>
      </c>
      <c r="W119">
        <f t="shared" si="37"/>
        <v>1.7664599999999999E-2</v>
      </c>
      <c r="X119">
        <f t="shared" si="38"/>
        <v>8.0960000000000001</v>
      </c>
      <c r="Y119">
        <f t="shared" si="39"/>
        <v>1.6953685000000001</v>
      </c>
      <c r="Z119">
        <f t="shared" si="40"/>
        <v>1.3739348</v>
      </c>
      <c r="AA119" s="3">
        <f t="shared" si="41"/>
        <v>68.293338488235307</v>
      </c>
      <c r="AB119" s="3">
        <v>63.5594006882353</v>
      </c>
    </row>
    <row r="120" spans="1:28">
      <c r="A120" s="1" t="s">
        <v>11</v>
      </c>
      <c r="I120" s="1">
        <v>7.15</v>
      </c>
      <c r="J120">
        <v>6.7</v>
      </c>
      <c r="K120" s="1">
        <v>1.4</v>
      </c>
      <c r="L120">
        <v>22500</v>
      </c>
      <c r="M120" s="1">
        <v>1160</v>
      </c>
      <c r="N120" s="1">
        <v>7</v>
      </c>
      <c r="O120">
        <f t="shared" si="29"/>
        <v>84.117647058823493</v>
      </c>
      <c r="P120">
        <f t="shared" si="30"/>
        <v>134</v>
      </c>
      <c r="Q120">
        <f t="shared" si="31"/>
        <v>2.8</v>
      </c>
      <c r="R120">
        <f t="shared" si="32"/>
        <v>11250</v>
      </c>
      <c r="S120">
        <f t="shared" si="33"/>
        <v>386.66666666666703</v>
      </c>
      <c r="T120">
        <f t="shared" si="34"/>
        <v>233.333333333333</v>
      </c>
      <c r="U120">
        <f t="shared" si="35"/>
        <v>14.5679147058824</v>
      </c>
      <c r="V120">
        <f t="shared" si="36"/>
        <v>39.451610000000002</v>
      </c>
      <c r="W120">
        <f t="shared" si="37"/>
        <v>8.2434800000000003E-2</v>
      </c>
      <c r="X120">
        <f t="shared" si="38"/>
        <v>165.6</v>
      </c>
      <c r="Y120">
        <f t="shared" si="39"/>
        <v>5.6921200000000001</v>
      </c>
      <c r="Z120">
        <f t="shared" si="40"/>
        <v>3.4348369999999999</v>
      </c>
      <c r="AA120" s="3">
        <f t="shared" si="41"/>
        <v>228.82891650588201</v>
      </c>
      <c r="AB120" s="3">
        <v>100.354239555882</v>
      </c>
    </row>
    <row r="121" spans="1:28">
      <c r="A121" s="1" t="s">
        <v>11</v>
      </c>
      <c r="I121" s="1">
        <v>7.2</v>
      </c>
      <c r="J121">
        <v>7</v>
      </c>
      <c r="K121" s="1">
        <v>1.8</v>
      </c>
      <c r="L121">
        <v>6700</v>
      </c>
      <c r="M121" s="1">
        <v>965</v>
      </c>
      <c r="N121" s="1">
        <v>6.5</v>
      </c>
      <c r="O121">
        <f t="shared" si="29"/>
        <v>84.705882352941202</v>
      </c>
      <c r="P121">
        <f t="shared" si="30"/>
        <v>140</v>
      </c>
      <c r="Q121">
        <f t="shared" si="31"/>
        <v>3.6</v>
      </c>
      <c r="R121">
        <f t="shared" si="32"/>
        <v>3350</v>
      </c>
      <c r="S121">
        <f t="shared" si="33"/>
        <v>321.66666666666703</v>
      </c>
      <c r="T121">
        <f t="shared" si="34"/>
        <v>216.666666666667</v>
      </c>
      <c r="U121">
        <f t="shared" si="35"/>
        <v>14.669788235294099</v>
      </c>
      <c r="V121">
        <f t="shared" si="36"/>
        <v>41.2181</v>
      </c>
      <c r="W121">
        <f t="shared" si="37"/>
        <v>0.1059876</v>
      </c>
      <c r="X121">
        <f t="shared" si="38"/>
        <v>49.311999999999998</v>
      </c>
      <c r="Y121">
        <f t="shared" si="39"/>
        <v>4.7352550000000004</v>
      </c>
      <c r="Z121">
        <f t="shared" si="40"/>
        <v>3.1894914999999999</v>
      </c>
      <c r="AA121" s="3">
        <f t="shared" si="41"/>
        <v>113.230622335294</v>
      </c>
      <c r="AB121" s="3">
        <v>82.446696935294099</v>
      </c>
    </row>
    <row r="122" spans="1:28">
      <c r="A122" s="1" t="s">
        <v>52</v>
      </c>
      <c r="I122" s="1">
        <v>7.6</v>
      </c>
      <c r="J122">
        <v>7.5</v>
      </c>
      <c r="K122" s="1">
        <v>0.3</v>
      </c>
      <c r="L122">
        <v>700</v>
      </c>
      <c r="M122" s="1">
        <v>609.5</v>
      </c>
      <c r="N122" s="1">
        <v>2.7</v>
      </c>
      <c r="O122">
        <f t="shared" si="29"/>
        <v>89.411764705882305</v>
      </c>
      <c r="P122">
        <f t="shared" si="30"/>
        <v>150</v>
      </c>
      <c r="Q122">
        <f t="shared" si="31"/>
        <v>0.6</v>
      </c>
      <c r="R122">
        <f t="shared" si="32"/>
        <v>350</v>
      </c>
      <c r="S122">
        <f t="shared" si="33"/>
        <v>203.166666666667</v>
      </c>
      <c r="T122">
        <f t="shared" si="34"/>
        <v>90</v>
      </c>
      <c r="U122">
        <f t="shared" si="35"/>
        <v>15.4847764705882</v>
      </c>
      <c r="V122">
        <f t="shared" si="36"/>
        <v>44.16225</v>
      </c>
      <c r="W122">
        <f t="shared" si="37"/>
        <v>1.7664599999999999E-2</v>
      </c>
      <c r="X122">
        <f t="shared" si="38"/>
        <v>5.1520000000000001</v>
      </c>
      <c r="Y122">
        <f t="shared" si="39"/>
        <v>2.9908165000000002</v>
      </c>
      <c r="Z122">
        <f t="shared" si="40"/>
        <v>1.3248656999999999</v>
      </c>
      <c r="AA122" s="3">
        <f t="shared" si="41"/>
        <v>69.132373270588204</v>
      </c>
      <c r="AB122" s="3">
        <v>65.8792677705882</v>
      </c>
    </row>
    <row r="123" spans="1:28">
      <c r="A123" s="1" t="s">
        <v>11</v>
      </c>
      <c r="I123" s="1">
        <v>8.0500000000000007</v>
      </c>
      <c r="J123">
        <v>9.1</v>
      </c>
      <c r="K123" s="1">
        <v>0.97</v>
      </c>
      <c r="L123">
        <v>1070</v>
      </c>
      <c r="M123" s="1">
        <v>407.5</v>
      </c>
      <c r="N123" s="1">
        <v>1</v>
      </c>
      <c r="O123">
        <f t="shared" si="29"/>
        <v>94.705882352941202</v>
      </c>
      <c r="P123">
        <f t="shared" si="30"/>
        <v>182</v>
      </c>
      <c r="Q123">
        <f t="shared" si="31"/>
        <v>1.94</v>
      </c>
      <c r="R123">
        <f t="shared" si="32"/>
        <v>535</v>
      </c>
      <c r="S123">
        <f t="shared" si="33"/>
        <v>135.833333333333</v>
      </c>
      <c r="T123">
        <f t="shared" si="34"/>
        <v>33.3333333333333</v>
      </c>
      <c r="U123">
        <f t="shared" si="35"/>
        <v>16.401638235294101</v>
      </c>
      <c r="V123">
        <f t="shared" si="36"/>
        <v>53.583530000000003</v>
      </c>
      <c r="W123">
        <f t="shared" si="37"/>
        <v>5.7115539999999999E-2</v>
      </c>
      <c r="X123">
        <f t="shared" si="38"/>
        <v>7.8752000000000004</v>
      </c>
      <c r="Y123">
        <f t="shared" si="39"/>
        <v>1.9996024999999999</v>
      </c>
      <c r="Z123">
        <f t="shared" si="40"/>
        <v>0.49069099999999999</v>
      </c>
      <c r="AA123" s="3">
        <f t="shared" si="41"/>
        <v>80.407777275294094</v>
      </c>
      <c r="AB123" s="3" t="s">
        <v>87</v>
      </c>
    </row>
    <row r="124" spans="1:28">
      <c r="A124" s="1" t="s">
        <v>11</v>
      </c>
      <c r="I124" s="1">
        <v>7.35</v>
      </c>
      <c r="J124">
        <v>7.7</v>
      </c>
      <c r="K124" s="1">
        <v>2.4849999999999999</v>
      </c>
      <c r="L124">
        <v>807</v>
      </c>
      <c r="M124" s="1">
        <v>112.5</v>
      </c>
      <c r="N124" s="1">
        <v>1</v>
      </c>
      <c r="O124">
        <f t="shared" si="29"/>
        <v>86.470588235294102</v>
      </c>
      <c r="P124">
        <f t="shared" si="30"/>
        <v>154</v>
      </c>
      <c r="Q124">
        <f t="shared" si="31"/>
        <v>4.97</v>
      </c>
      <c r="R124">
        <f t="shared" si="32"/>
        <v>403.5</v>
      </c>
      <c r="S124">
        <f t="shared" si="33"/>
        <v>37.5</v>
      </c>
      <c r="T124">
        <f t="shared" si="34"/>
        <v>33.3333333333333</v>
      </c>
      <c r="U124">
        <f t="shared" si="35"/>
        <v>14.975408823529399</v>
      </c>
      <c r="V124">
        <f t="shared" si="36"/>
        <v>45.339910000000003</v>
      </c>
      <c r="W124">
        <f t="shared" si="37"/>
        <v>0.14632176999999999</v>
      </c>
      <c r="X124">
        <f t="shared" si="38"/>
        <v>5.9395199999999999</v>
      </c>
      <c r="Y124">
        <f t="shared" si="39"/>
        <v>0.55203749999999996</v>
      </c>
      <c r="Z124">
        <f t="shared" si="40"/>
        <v>0.49069099999999999</v>
      </c>
      <c r="AA124" s="3">
        <f t="shared" si="41"/>
        <v>67.443889093529407</v>
      </c>
      <c r="AB124" s="3" t="s">
        <v>87</v>
      </c>
    </row>
    <row r="125" spans="1:28">
      <c r="A125" s="1" t="s">
        <v>11</v>
      </c>
      <c r="I125" s="1">
        <v>8.0500000000000007</v>
      </c>
      <c r="J125">
        <v>7.4</v>
      </c>
      <c r="K125" s="1">
        <v>0.61499999999999999</v>
      </c>
      <c r="L125">
        <v>260</v>
      </c>
      <c r="M125" s="1">
        <v>528</v>
      </c>
      <c r="N125" s="1">
        <v>1.8</v>
      </c>
      <c r="O125">
        <f t="shared" si="29"/>
        <v>94.705882352941202</v>
      </c>
      <c r="P125">
        <f t="shared" si="30"/>
        <v>148</v>
      </c>
      <c r="Q125">
        <f t="shared" si="31"/>
        <v>1.23</v>
      </c>
      <c r="R125">
        <f t="shared" si="32"/>
        <v>130</v>
      </c>
      <c r="S125">
        <f t="shared" si="33"/>
        <v>176</v>
      </c>
      <c r="T125">
        <f t="shared" si="34"/>
        <v>60</v>
      </c>
      <c r="U125">
        <f t="shared" si="35"/>
        <v>16.401638235294101</v>
      </c>
      <c r="V125">
        <f t="shared" si="36"/>
        <v>43.573419999999999</v>
      </c>
      <c r="W125">
        <f t="shared" si="37"/>
        <v>3.6212429999999997E-2</v>
      </c>
      <c r="X125">
        <f t="shared" si="38"/>
        <v>1.9136</v>
      </c>
      <c r="Y125">
        <f t="shared" si="39"/>
        <v>2.5908959999999999</v>
      </c>
      <c r="Z125">
        <f t="shared" si="40"/>
        <v>0.88324380000000002</v>
      </c>
      <c r="AA125" s="3">
        <f t="shared" si="41"/>
        <v>65.399010465294097</v>
      </c>
      <c r="AB125" s="3">
        <v>64.478141485294103</v>
      </c>
    </row>
    <row r="126" spans="1:28">
      <c r="A126" s="1" t="s">
        <v>11</v>
      </c>
      <c r="I126" s="1">
        <v>7.9</v>
      </c>
      <c r="J126">
        <v>7.3</v>
      </c>
      <c r="K126" s="1">
        <v>2.0750000000000002</v>
      </c>
      <c r="L126">
        <v>1260</v>
      </c>
      <c r="M126" s="1">
        <v>249</v>
      </c>
      <c r="N126" s="1">
        <v>2.2999999999999998</v>
      </c>
      <c r="O126">
        <f t="shared" si="29"/>
        <v>92.941176470588204</v>
      </c>
      <c r="P126">
        <f t="shared" si="30"/>
        <v>146</v>
      </c>
      <c r="Q126">
        <f t="shared" si="31"/>
        <v>4.1500000000000004</v>
      </c>
      <c r="R126">
        <f t="shared" si="32"/>
        <v>630</v>
      </c>
      <c r="S126">
        <f t="shared" si="33"/>
        <v>83</v>
      </c>
      <c r="T126">
        <f t="shared" si="34"/>
        <v>76.6666666666667</v>
      </c>
      <c r="U126">
        <f t="shared" si="35"/>
        <v>16.096017647058801</v>
      </c>
      <c r="V126">
        <f t="shared" si="36"/>
        <v>42.984589999999997</v>
      </c>
      <c r="W126">
        <f t="shared" si="37"/>
        <v>0.12218015</v>
      </c>
      <c r="X126">
        <f t="shared" si="38"/>
        <v>9.2736000000000001</v>
      </c>
      <c r="Y126">
        <f t="shared" si="39"/>
        <v>1.221843</v>
      </c>
      <c r="Z126">
        <f t="shared" si="40"/>
        <v>1.1285893</v>
      </c>
      <c r="AA126" s="3">
        <f t="shared" si="41"/>
        <v>70.8268200970588</v>
      </c>
      <c r="AB126" s="3">
        <v>68.244943147058805</v>
      </c>
    </row>
    <row r="127" spans="1:28">
      <c r="A127" s="1" t="s">
        <v>11</v>
      </c>
      <c r="I127" s="1">
        <v>7.35</v>
      </c>
      <c r="J127">
        <v>7.8</v>
      </c>
      <c r="K127" s="1">
        <v>4.3</v>
      </c>
      <c r="L127">
        <v>1145.9000000000001</v>
      </c>
      <c r="M127" s="1">
        <v>153.5</v>
      </c>
      <c r="N127" s="1">
        <v>1</v>
      </c>
      <c r="O127">
        <f t="shared" si="29"/>
        <v>86.470588235294102</v>
      </c>
      <c r="P127">
        <f t="shared" si="30"/>
        <v>156</v>
      </c>
      <c r="Q127">
        <f t="shared" si="31"/>
        <v>8.6</v>
      </c>
      <c r="R127">
        <f t="shared" si="32"/>
        <v>572.95000000000005</v>
      </c>
      <c r="S127">
        <f t="shared" si="33"/>
        <v>51.1666666666667</v>
      </c>
      <c r="T127">
        <f t="shared" si="34"/>
        <v>33.3333333333333</v>
      </c>
      <c r="U127">
        <f t="shared" si="35"/>
        <v>14.975408823529399</v>
      </c>
      <c r="V127">
        <f t="shared" si="36"/>
        <v>45.928739999999998</v>
      </c>
      <c r="W127">
        <f t="shared" si="37"/>
        <v>0.25319259999999999</v>
      </c>
      <c r="X127">
        <f t="shared" si="38"/>
        <v>8.4338239999999995</v>
      </c>
      <c r="Y127">
        <f t="shared" si="39"/>
        <v>0.75322449999999996</v>
      </c>
      <c r="Z127">
        <f t="shared" si="40"/>
        <v>0.49069099999999999</v>
      </c>
      <c r="AA127" s="3">
        <f t="shared" si="41"/>
        <v>70.835080923529404</v>
      </c>
      <c r="AB127" s="3">
        <v>79.548000355129403</v>
      </c>
    </row>
    <row r="128" spans="1:28">
      <c r="A128" s="1" t="s">
        <v>11</v>
      </c>
      <c r="I128" s="1">
        <v>8.15</v>
      </c>
      <c r="J128">
        <v>6.6</v>
      </c>
      <c r="K128" s="1">
        <v>4.3</v>
      </c>
      <c r="L128">
        <v>1145.9000000000001</v>
      </c>
      <c r="M128" s="1">
        <v>157</v>
      </c>
      <c r="N128" s="1">
        <v>3.25</v>
      </c>
      <c r="O128">
        <f t="shared" si="29"/>
        <v>95.882352941176407</v>
      </c>
      <c r="P128">
        <f t="shared" si="30"/>
        <v>132</v>
      </c>
      <c r="Q128">
        <f t="shared" si="31"/>
        <v>8.6</v>
      </c>
      <c r="R128">
        <f t="shared" si="32"/>
        <v>572.95000000000005</v>
      </c>
      <c r="S128">
        <f t="shared" si="33"/>
        <v>52.3333333333333</v>
      </c>
      <c r="T128">
        <f t="shared" si="34"/>
        <v>108.333333333333</v>
      </c>
      <c r="U128">
        <f t="shared" si="35"/>
        <v>16.6053852941176</v>
      </c>
      <c r="V128">
        <f t="shared" si="36"/>
        <v>38.862780000000001</v>
      </c>
      <c r="W128">
        <f t="shared" si="37"/>
        <v>0.25319259999999999</v>
      </c>
      <c r="X128">
        <f t="shared" si="38"/>
        <v>8.4338239999999995</v>
      </c>
      <c r="Y128">
        <f t="shared" si="39"/>
        <v>0.77039899999999994</v>
      </c>
      <c r="Z128">
        <f t="shared" si="40"/>
        <v>1.59474575</v>
      </c>
      <c r="AA128" s="3">
        <f t="shared" si="41"/>
        <v>66.520326644117603</v>
      </c>
      <c r="AB128" s="3" t="s">
        <v>87</v>
      </c>
    </row>
    <row r="129" spans="1:28">
      <c r="A129" s="1" t="s">
        <v>11</v>
      </c>
      <c r="I129" s="1">
        <v>8</v>
      </c>
      <c r="J129">
        <v>6.7</v>
      </c>
      <c r="K129" s="1">
        <v>4.3</v>
      </c>
      <c r="L129">
        <v>1145.9000000000001</v>
      </c>
      <c r="M129" s="1">
        <v>376</v>
      </c>
      <c r="N129" s="1">
        <v>1.1000000000000001</v>
      </c>
      <c r="O129">
        <f t="shared" si="29"/>
        <v>94.117647058823493</v>
      </c>
      <c r="P129">
        <f t="shared" si="30"/>
        <v>134</v>
      </c>
      <c r="Q129">
        <f t="shared" si="31"/>
        <v>8.6</v>
      </c>
      <c r="R129">
        <f t="shared" si="32"/>
        <v>572.95000000000005</v>
      </c>
      <c r="S129">
        <f t="shared" si="33"/>
        <v>125.333333333333</v>
      </c>
      <c r="T129">
        <f t="shared" si="34"/>
        <v>36.6666666666667</v>
      </c>
      <c r="U129">
        <f t="shared" si="35"/>
        <v>16.299764705882399</v>
      </c>
      <c r="V129">
        <f t="shared" si="36"/>
        <v>39.451610000000002</v>
      </c>
      <c r="W129">
        <f t="shared" si="37"/>
        <v>0.25319259999999999</v>
      </c>
      <c r="X129">
        <f t="shared" si="38"/>
        <v>8.4338239999999995</v>
      </c>
      <c r="Y129">
        <f t="shared" si="39"/>
        <v>1.845032</v>
      </c>
      <c r="Z129">
        <f t="shared" si="40"/>
        <v>0.53976009999999996</v>
      </c>
      <c r="AA129" s="3">
        <f t="shared" si="41"/>
        <v>66.823183405882304</v>
      </c>
      <c r="AB129" s="3">
        <v>75.522854387482298</v>
      </c>
    </row>
    <row r="130" spans="1:28">
      <c r="A130" s="1" t="s">
        <v>11</v>
      </c>
      <c r="I130" s="1">
        <v>8.5</v>
      </c>
      <c r="J130">
        <v>7.2</v>
      </c>
      <c r="K130" s="1">
        <v>4.3</v>
      </c>
      <c r="L130">
        <v>1145.9000000000001</v>
      </c>
      <c r="M130" s="1">
        <v>196</v>
      </c>
      <c r="N130" s="1">
        <v>1</v>
      </c>
      <c r="O130">
        <f t="shared" si="29"/>
        <v>100</v>
      </c>
      <c r="P130">
        <f t="shared" si="30"/>
        <v>144</v>
      </c>
      <c r="Q130">
        <f t="shared" si="31"/>
        <v>8.6</v>
      </c>
      <c r="R130">
        <f t="shared" si="32"/>
        <v>572.95000000000005</v>
      </c>
      <c r="S130">
        <f t="shared" si="33"/>
        <v>65.3333333333333</v>
      </c>
      <c r="T130">
        <f t="shared" si="34"/>
        <v>33.3333333333333</v>
      </c>
      <c r="U130">
        <f t="shared" si="35"/>
        <v>17.3185</v>
      </c>
      <c r="V130">
        <f t="shared" si="36"/>
        <v>42.395760000000003</v>
      </c>
      <c r="W130">
        <f t="shared" si="37"/>
        <v>0.25319259999999999</v>
      </c>
      <c r="X130">
        <f t="shared" si="38"/>
        <v>8.4338239999999995</v>
      </c>
      <c r="Y130">
        <f t="shared" si="39"/>
        <v>0.96177199999999996</v>
      </c>
      <c r="Z130">
        <f t="shared" si="40"/>
        <v>0.49069099999999999</v>
      </c>
      <c r="AA130" s="3">
        <f t="shared" si="41"/>
        <v>69.853739599999997</v>
      </c>
      <c r="AB130" s="3">
        <v>78.582851581599996</v>
      </c>
    </row>
    <row r="131" spans="1:28">
      <c r="A131" s="1" t="s">
        <v>11</v>
      </c>
      <c r="I131" s="1">
        <v>8</v>
      </c>
      <c r="J131">
        <v>5.6</v>
      </c>
      <c r="K131" s="1">
        <v>4.3</v>
      </c>
      <c r="L131">
        <v>1145.9000000000001</v>
      </c>
      <c r="M131" s="1">
        <v>380</v>
      </c>
      <c r="N131" s="1">
        <v>1.6</v>
      </c>
      <c r="O131">
        <f t="shared" si="29"/>
        <v>94.117647058823493</v>
      </c>
      <c r="P131">
        <f t="shared" si="30"/>
        <v>112</v>
      </c>
      <c r="Q131">
        <f t="shared" si="31"/>
        <v>8.6</v>
      </c>
      <c r="R131">
        <f t="shared" si="32"/>
        <v>572.95000000000005</v>
      </c>
      <c r="S131">
        <f t="shared" si="33"/>
        <v>126.666666666667</v>
      </c>
      <c r="T131">
        <f t="shared" si="34"/>
        <v>53.3333333333333</v>
      </c>
      <c r="U131">
        <f t="shared" si="35"/>
        <v>16.299764705882399</v>
      </c>
      <c r="V131">
        <f t="shared" si="36"/>
        <v>32.97448</v>
      </c>
      <c r="W131">
        <f t="shared" si="37"/>
        <v>0.25319259999999999</v>
      </c>
      <c r="X131">
        <f t="shared" si="38"/>
        <v>8.4338239999999995</v>
      </c>
      <c r="Y131">
        <f t="shared" si="39"/>
        <v>1.86466</v>
      </c>
      <c r="Z131">
        <f t="shared" si="40"/>
        <v>0.78510559999999996</v>
      </c>
      <c r="AA131" s="3">
        <f t="shared" si="41"/>
        <v>60.611026905882298</v>
      </c>
      <c r="AB131" s="3">
        <v>69.278312787482307</v>
      </c>
    </row>
    <row r="132" spans="1:28">
      <c r="A132" s="1" t="s">
        <v>11</v>
      </c>
      <c r="I132" s="1">
        <v>7.55</v>
      </c>
      <c r="J132">
        <v>7.7</v>
      </c>
      <c r="K132" s="1">
        <v>4.3</v>
      </c>
      <c r="L132">
        <v>1145.9000000000001</v>
      </c>
      <c r="M132" s="1">
        <v>162</v>
      </c>
      <c r="N132" s="1">
        <v>1</v>
      </c>
      <c r="O132">
        <f t="shared" si="29"/>
        <v>88.823529411764696</v>
      </c>
      <c r="P132">
        <f t="shared" si="30"/>
        <v>154</v>
      </c>
      <c r="Q132">
        <f t="shared" si="31"/>
        <v>8.6</v>
      </c>
      <c r="R132">
        <f t="shared" si="32"/>
        <v>572.95000000000005</v>
      </c>
      <c r="S132">
        <f t="shared" si="33"/>
        <v>54</v>
      </c>
      <c r="T132">
        <f t="shared" si="34"/>
        <v>33.3333333333333</v>
      </c>
      <c r="U132">
        <f t="shared" si="35"/>
        <v>15.3829029411765</v>
      </c>
      <c r="V132">
        <f t="shared" si="36"/>
        <v>45.339910000000003</v>
      </c>
      <c r="W132">
        <f t="shared" si="37"/>
        <v>0.25319259999999999</v>
      </c>
      <c r="X132">
        <f t="shared" si="38"/>
        <v>8.4338239999999995</v>
      </c>
      <c r="Y132">
        <f t="shared" si="39"/>
        <v>0.79493400000000003</v>
      </c>
      <c r="Z132">
        <f t="shared" si="40"/>
        <v>0.49069099999999999</v>
      </c>
      <c r="AA132" s="3">
        <f t="shared" si="41"/>
        <v>70.695454541176503</v>
      </c>
      <c r="AB132" s="3">
        <v>79.411318072776496</v>
      </c>
    </row>
    <row r="133" spans="1:28">
      <c r="A133" s="1" t="s">
        <v>11</v>
      </c>
      <c r="I133" s="1">
        <v>8.25</v>
      </c>
      <c r="J133">
        <v>6.35</v>
      </c>
      <c r="K133" s="1">
        <v>4.3</v>
      </c>
      <c r="L133">
        <v>1145.9000000000001</v>
      </c>
      <c r="M133" s="1">
        <v>161</v>
      </c>
      <c r="N133" s="1">
        <v>9.9499999999999993</v>
      </c>
      <c r="O133">
        <f t="shared" si="29"/>
        <v>97.058823529411796</v>
      </c>
      <c r="P133">
        <f t="shared" si="30"/>
        <v>127</v>
      </c>
      <c r="Q133">
        <f t="shared" si="31"/>
        <v>8.6</v>
      </c>
      <c r="R133">
        <f t="shared" si="32"/>
        <v>572.95000000000005</v>
      </c>
      <c r="S133">
        <f t="shared" si="33"/>
        <v>53.6666666666667</v>
      </c>
      <c r="T133">
        <f t="shared" si="34"/>
        <v>331.66666666666703</v>
      </c>
      <c r="U133">
        <f t="shared" si="35"/>
        <v>16.809132352941202</v>
      </c>
      <c r="V133">
        <f t="shared" si="36"/>
        <v>37.390704999999997</v>
      </c>
      <c r="W133">
        <f t="shared" si="37"/>
        <v>0.25319259999999999</v>
      </c>
      <c r="X133">
        <f t="shared" si="38"/>
        <v>8.4338239999999995</v>
      </c>
      <c r="Y133">
        <f t="shared" si="39"/>
        <v>0.79002700000000003</v>
      </c>
      <c r="Z133">
        <f t="shared" si="40"/>
        <v>4.8823754499999996</v>
      </c>
      <c r="AA133" s="3">
        <f t="shared" si="41"/>
        <v>68.559256402941202</v>
      </c>
      <c r="AB133">
        <v>77.255983284541202</v>
      </c>
    </row>
    <row r="134" spans="1:28">
      <c r="A134" s="1" t="s">
        <v>11</v>
      </c>
      <c r="I134" s="1">
        <v>7.3</v>
      </c>
      <c r="J134">
        <v>7.1</v>
      </c>
      <c r="K134" s="1">
        <v>4.3</v>
      </c>
      <c r="L134">
        <v>1145.9000000000001</v>
      </c>
      <c r="M134" s="1">
        <v>235</v>
      </c>
      <c r="N134" s="1">
        <v>1.1000000000000001</v>
      </c>
      <c r="O134">
        <f t="shared" si="29"/>
        <v>85.882352941176507</v>
      </c>
      <c r="P134">
        <f t="shared" si="30"/>
        <v>142</v>
      </c>
      <c r="Q134">
        <f t="shared" si="31"/>
        <v>8.6</v>
      </c>
      <c r="R134">
        <f t="shared" si="32"/>
        <v>572.95000000000005</v>
      </c>
      <c r="S134">
        <f t="shared" si="33"/>
        <v>78.3333333333333</v>
      </c>
      <c r="T134">
        <f t="shared" si="34"/>
        <v>36.6666666666667</v>
      </c>
      <c r="U134">
        <f t="shared" si="35"/>
        <v>14.8735352941176</v>
      </c>
      <c r="V134">
        <f t="shared" si="36"/>
        <v>41.806930000000001</v>
      </c>
      <c r="W134">
        <f t="shared" si="37"/>
        <v>0.25319259999999999</v>
      </c>
      <c r="X134">
        <f t="shared" si="38"/>
        <v>8.4338239999999995</v>
      </c>
      <c r="Y134">
        <f t="shared" si="39"/>
        <v>1.1531450000000001</v>
      </c>
      <c r="Z134">
        <f t="shared" si="40"/>
        <v>0.53976009999999996</v>
      </c>
      <c r="AA134" s="3">
        <f t="shared" si="41"/>
        <v>67.060386994117593</v>
      </c>
      <c r="AB134">
        <v>75.751225675717606</v>
      </c>
    </row>
    <row r="135" spans="1:28">
      <c r="A135" s="1" t="s">
        <v>11</v>
      </c>
      <c r="I135" s="1">
        <v>7.4</v>
      </c>
      <c r="J135">
        <v>7.05</v>
      </c>
      <c r="K135" s="1">
        <v>4.3</v>
      </c>
      <c r="L135">
        <v>1145.9000000000001</v>
      </c>
      <c r="M135" s="1">
        <v>1544.3050000000001</v>
      </c>
      <c r="N135" s="1">
        <v>2.2000000000000002</v>
      </c>
      <c r="O135">
        <f t="shared" si="29"/>
        <v>87.058823529411796</v>
      </c>
      <c r="P135">
        <f t="shared" si="30"/>
        <v>141</v>
      </c>
      <c r="Q135">
        <f t="shared" si="31"/>
        <v>8.6</v>
      </c>
      <c r="R135">
        <f t="shared" si="32"/>
        <v>572.95000000000005</v>
      </c>
      <c r="S135">
        <f t="shared" si="33"/>
        <v>514.76833333333298</v>
      </c>
      <c r="T135">
        <f t="shared" si="34"/>
        <v>73.3333333333333</v>
      </c>
      <c r="U135">
        <f t="shared" si="35"/>
        <v>15.0772823529412</v>
      </c>
      <c r="V135">
        <f t="shared" si="36"/>
        <v>41.512515</v>
      </c>
      <c r="W135">
        <f t="shared" si="37"/>
        <v>0.25319259999999999</v>
      </c>
      <c r="X135">
        <f t="shared" si="38"/>
        <v>8.4338239999999995</v>
      </c>
      <c r="Y135">
        <f t="shared" si="39"/>
        <v>7.5779046350000003</v>
      </c>
      <c r="Z135">
        <f t="shared" si="40"/>
        <v>1.0795201999999999</v>
      </c>
      <c r="AA135" s="3">
        <f t="shared" si="41"/>
        <v>73.934238787941197</v>
      </c>
      <c r="AB135">
        <v>82.6265495195412</v>
      </c>
    </row>
    <row r="136" spans="1:28">
      <c r="A136" s="1" t="s">
        <v>11</v>
      </c>
      <c r="I136" s="1">
        <v>7.9</v>
      </c>
      <c r="J136">
        <v>7.8</v>
      </c>
      <c r="K136" s="1">
        <v>4.3</v>
      </c>
      <c r="L136">
        <v>1145.9000000000001</v>
      </c>
      <c r="M136" s="1">
        <v>1544.3050000000001</v>
      </c>
      <c r="N136" s="1">
        <v>2.15</v>
      </c>
      <c r="O136">
        <f t="shared" si="29"/>
        <v>92.941176470588204</v>
      </c>
      <c r="P136">
        <f t="shared" si="30"/>
        <v>156</v>
      </c>
      <c r="Q136">
        <f t="shared" si="31"/>
        <v>8.6</v>
      </c>
      <c r="R136">
        <f t="shared" si="32"/>
        <v>572.95000000000005</v>
      </c>
      <c r="S136">
        <f t="shared" si="33"/>
        <v>514.76833333333298</v>
      </c>
      <c r="T136">
        <f t="shared" si="34"/>
        <v>71.6666666666667</v>
      </c>
      <c r="U136">
        <f t="shared" si="35"/>
        <v>16.096017647058801</v>
      </c>
      <c r="V136">
        <f t="shared" si="36"/>
        <v>45.928739999999998</v>
      </c>
      <c r="W136">
        <f t="shared" si="37"/>
        <v>0.25319259999999999</v>
      </c>
      <c r="X136">
        <f t="shared" si="38"/>
        <v>8.4338239999999995</v>
      </c>
      <c r="Y136">
        <f t="shared" si="39"/>
        <v>7.5779046350000003</v>
      </c>
      <c r="Z136">
        <f t="shared" si="40"/>
        <v>1.0549856500000001</v>
      </c>
      <c r="AA136" s="3">
        <f t="shared" si="41"/>
        <v>79.3446645320588</v>
      </c>
      <c r="AB136">
        <v>88.0737765136588</v>
      </c>
    </row>
    <row r="137" spans="1:28">
      <c r="A137" s="1" t="s">
        <v>52</v>
      </c>
      <c r="I137" s="1">
        <v>7.65</v>
      </c>
      <c r="J137">
        <v>6</v>
      </c>
      <c r="K137" s="1">
        <v>4.3</v>
      </c>
      <c r="L137">
        <v>1145.9000000000001</v>
      </c>
      <c r="M137" s="1">
        <v>199</v>
      </c>
      <c r="N137" s="1">
        <v>1.7</v>
      </c>
      <c r="O137">
        <f t="shared" si="29"/>
        <v>90</v>
      </c>
      <c r="P137">
        <f t="shared" si="30"/>
        <v>120</v>
      </c>
      <c r="Q137">
        <f t="shared" si="31"/>
        <v>8.6</v>
      </c>
      <c r="R137">
        <f t="shared" si="32"/>
        <v>572.95000000000005</v>
      </c>
      <c r="S137">
        <f t="shared" si="33"/>
        <v>66.3333333333333</v>
      </c>
      <c r="T137">
        <f t="shared" si="34"/>
        <v>56.6666666666667</v>
      </c>
      <c r="U137">
        <f t="shared" si="35"/>
        <v>15.586650000000001</v>
      </c>
      <c r="V137">
        <f t="shared" si="36"/>
        <v>35.329799999999999</v>
      </c>
      <c r="W137">
        <f t="shared" si="37"/>
        <v>0.25319259999999999</v>
      </c>
      <c r="X137">
        <f t="shared" si="38"/>
        <v>8.4338239999999995</v>
      </c>
      <c r="Y137">
        <f t="shared" si="39"/>
        <v>0.97649300000000006</v>
      </c>
      <c r="Z137">
        <f t="shared" si="40"/>
        <v>0.83417470000000005</v>
      </c>
      <c r="AA137" s="3">
        <f t="shared" si="41"/>
        <v>61.414134300000001</v>
      </c>
      <c r="AB137">
        <v>70.082892231599999</v>
      </c>
    </row>
    <row r="138" spans="1:28">
      <c r="A138" s="1" t="s">
        <v>52</v>
      </c>
      <c r="I138" s="1">
        <v>7.35</v>
      </c>
      <c r="J138">
        <v>4.1500000000000004</v>
      </c>
      <c r="K138" s="1">
        <v>4.3</v>
      </c>
      <c r="L138">
        <v>1145.9000000000001</v>
      </c>
      <c r="M138" s="1">
        <v>1544.3050000000001</v>
      </c>
      <c r="N138" s="1">
        <v>3.2</v>
      </c>
      <c r="O138">
        <f t="shared" si="29"/>
        <v>86.470588235294102</v>
      </c>
      <c r="P138">
        <f t="shared" si="30"/>
        <v>83</v>
      </c>
      <c r="Q138">
        <f t="shared" si="31"/>
        <v>8.6</v>
      </c>
      <c r="R138">
        <f t="shared" si="32"/>
        <v>572.95000000000005</v>
      </c>
      <c r="S138">
        <f t="shared" si="33"/>
        <v>514.76833333333298</v>
      </c>
      <c r="T138">
        <f t="shared" si="34"/>
        <v>106.666666666667</v>
      </c>
      <c r="U138">
        <f t="shared" si="35"/>
        <v>14.975408823529399</v>
      </c>
      <c r="V138">
        <f t="shared" si="36"/>
        <v>24.436444999999999</v>
      </c>
      <c r="W138">
        <f t="shared" si="37"/>
        <v>0.25319259999999999</v>
      </c>
      <c r="X138">
        <f t="shared" si="38"/>
        <v>8.4338239999999995</v>
      </c>
      <c r="Y138">
        <f t="shared" si="39"/>
        <v>7.5779046350000003</v>
      </c>
      <c r="Z138">
        <f t="shared" si="40"/>
        <v>1.5702111999999999</v>
      </c>
      <c r="AA138" s="3">
        <f t="shared" si="41"/>
        <v>57.246986258529397</v>
      </c>
      <c r="AB138">
        <v>65.852446040129394</v>
      </c>
    </row>
    <row r="139" spans="1:28">
      <c r="A139" s="1" t="s">
        <v>52</v>
      </c>
      <c r="I139" s="1">
        <v>7.3</v>
      </c>
      <c r="J139">
        <v>4.5999999999999996</v>
      </c>
      <c r="K139" s="1">
        <v>4.3</v>
      </c>
      <c r="L139">
        <v>1145.9000000000001</v>
      </c>
      <c r="M139" s="1">
        <v>1544.3050000000001</v>
      </c>
      <c r="N139" s="1">
        <v>3.2</v>
      </c>
      <c r="O139">
        <f t="shared" si="29"/>
        <v>85.882352941176507</v>
      </c>
      <c r="P139">
        <f t="shared" si="30"/>
        <v>92</v>
      </c>
      <c r="Q139">
        <f t="shared" si="31"/>
        <v>8.6</v>
      </c>
      <c r="R139">
        <f t="shared" si="32"/>
        <v>572.95000000000005</v>
      </c>
      <c r="S139">
        <f t="shared" si="33"/>
        <v>514.76833333333298</v>
      </c>
      <c r="T139">
        <f t="shared" si="34"/>
        <v>106.666666666667</v>
      </c>
      <c r="U139">
        <f t="shared" si="35"/>
        <v>14.8735352941176</v>
      </c>
      <c r="V139">
        <f t="shared" si="36"/>
        <v>27.086179999999999</v>
      </c>
      <c r="W139">
        <f t="shared" si="37"/>
        <v>0.25319259999999999</v>
      </c>
      <c r="X139">
        <f t="shared" si="38"/>
        <v>8.4338239999999995</v>
      </c>
      <c r="Y139">
        <f t="shared" si="39"/>
        <v>7.5779046350000003</v>
      </c>
      <c r="Z139">
        <f t="shared" si="40"/>
        <v>1.5702111999999999</v>
      </c>
      <c r="AA139" s="3">
        <f t="shared" si="41"/>
        <v>59.794847729117599</v>
      </c>
      <c r="AB139">
        <v>68.412083910717698</v>
      </c>
    </row>
    <row r="140" spans="1:28">
      <c r="A140" s="1" t="s">
        <v>52</v>
      </c>
      <c r="I140" s="1">
        <v>7.65</v>
      </c>
      <c r="J140">
        <v>6.3</v>
      </c>
      <c r="K140" s="1">
        <v>4.3</v>
      </c>
      <c r="L140">
        <v>1145.9000000000001</v>
      </c>
      <c r="M140" s="1">
        <v>212</v>
      </c>
      <c r="N140" s="1">
        <v>1.35</v>
      </c>
      <c r="O140">
        <f t="shared" si="29"/>
        <v>90</v>
      </c>
      <c r="P140">
        <f t="shared" si="30"/>
        <v>126</v>
      </c>
      <c r="Q140">
        <f t="shared" si="31"/>
        <v>8.6</v>
      </c>
      <c r="R140">
        <f t="shared" si="32"/>
        <v>572.95000000000005</v>
      </c>
      <c r="S140">
        <f t="shared" si="33"/>
        <v>70.6666666666667</v>
      </c>
      <c r="T140">
        <f t="shared" si="34"/>
        <v>45</v>
      </c>
      <c r="U140">
        <f t="shared" si="35"/>
        <v>15.586650000000001</v>
      </c>
      <c r="V140">
        <f t="shared" si="36"/>
        <v>37.096290000000003</v>
      </c>
      <c r="W140">
        <f t="shared" si="37"/>
        <v>0.25319259999999999</v>
      </c>
      <c r="X140">
        <f t="shared" si="38"/>
        <v>8.4338239999999995</v>
      </c>
      <c r="Y140">
        <f t="shared" si="39"/>
        <v>1.040284</v>
      </c>
      <c r="Z140">
        <f t="shared" si="40"/>
        <v>0.66243284999999996</v>
      </c>
      <c r="AA140" s="3">
        <f t="shared" si="41"/>
        <v>63.072673450000003</v>
      </c>
      <c r="AB140">
        <v>71.750263681600003</v>
      </c>
    </row>
    <row r="141" spans="1:28">
      <c r="A141" s="1" t="s">
        <v>11</v>
      </c>
      <c r="I141" s="1">
        <v>6.95</v>
      </c>
      <c r="J141">
        <v>3.5</v>
      </c>
      <c r="K141" s="1">
        <v>3.45</v>
      </c>
      <c r="L141">
        <v>81750</v>
      </c>
      <c r="M141" s="1">
        <v>1221</v>
      </c>
      <c r="N141" s="1">
        <v>16.5</v>
      </c>
      <c r="O141">
        <f t="shared" si="29"/>
        <v>81.764705882352899</v>
      </c>
      <c r="P141">
        <f t="shared" si="30"/>
        <v>70</v>
      </c>
      <c r="Q141">
        <f t="shared" si="31"/>
        <v>6.9</v>
      </c>
      <c r="R141">
        <f t="shared" si="32"/>
        <v>40875</v>
      </c>
      <c r="S141">
        <f t="shared" si="33"/>
        <v>407</v>
      </c>
      <c r="T141">
        <f t="shared" si="34"/>
        <v>550</v>
      </c>
      <c r="U141">
        <f t="shared" si="35"/>
        <v>14.160420588235301</v>
      </c>
      <c r="V141">
        <f t="shared" si="36"/>
        <v>20.60905</v>
      </c>
      <c r="W141">
        <f t="shared" si="37"/>
        <v>0.20314289999999999</v>
      </c>
      <c r="X141">
        <f t="shared" si="38"/>
        <v>601.67999999999995</v>
      </c>
      <c r="Y141">
        <f t="shared" si="39"/>
        <v>5.991447</v>
      </c>
      <c r="Z141">
        <f t="shared" si="40"/>
        <v>8.0964015000000007</v>
      </c>
      <c r="AA141" s="3">
        <f t="shared" si="41"/>
        <v>650.74046198823498</v>
      </c>
      <c r="AB141">
        <v>81.512177538235306</v>
      </c>
    </row>
    <row r="142" spans="1:28">
      <c r="A142" s="1" t="s">
        <v>11</v>
      </c>
      <c r="I142" s="1">
        <v>7.3</v>
      </c>
      <c r="J142">
        <v>5.55</v>
      </c>
      <c r="K142" s="1">
        <v>2.9</v>
      </c>
      <c r="L142">
        <v>47750</v>
      </c>
      <c r="M142" s="1">
        <v>795.5</v>
      </c>
      <c r="N142" s="1">
        <v>6.5</v>
      </c>
      <c r="O142">
        <f t="shared" si="29"/>
        <v>85.882352941176507</v>
      </c>
      <c r="P142">
        <f t="shared" si="30"/>
        <v>111</v>
      </c>
      <c r="Q142">
        <f t="shared" si="31"/>
        <v>5.8</v>
      </c>
      <c r="R142">
        <f t="shared" si="32"/>
        <v>23875</v>
      </c>
      <c r="S142">
        <f t="shared" si="33"/>
        <v>265.16666666666703</v>
      </c>
      <c r="T142">
        <f t="shared" si="34"/>
        <v>216.666666666667</v>
      </c>
      <c r="U142">
        <f t="shared" si="35"/>
        <v>14.8735352941176</v>
      </c>
      <c r="V142">
        <f t="shared" si="36"/>
        <v>32.680064999999999</v>
      </c>
      <c r="W142">
        <f t="shared" si="37"/>
        <v>0.17075779999999999</v>
      </c>
      <c r="X142">
        <f t="shared" si="38"/>
        <v>351.44</v>
      </c>
      <c r="Y142">
        <f t="shared" si="39"/>
        <v>3.9035185000000001</v>
      </c>
      <c r="Z142">
        <f t="shared" si="40"/>
        <v>3.1894914999999999</v>
      </c>
      <c r="AA142" s="3">
        <f t="shared" si="41"/>
        <v>406.25736809411802</v>
      </c>
      <c r="AB142">
        <v>73.903327144117696</v>
      </c>
    </row>
    <row r="143" spans="1:28">
      <c r="A143" s="1" t="s">
        <v>11</v>
      </c>
      <c r="I143" s="1">
        <v>7.5</v>
      </c>
      <c r="J143">
        <v>3.15</v>
      </c>
      <c r="K143" s="1">
        <v>6.3</v>
      </c>
      <c r="L143">
        <v>187000</v>
      </c>
      <c r="M143" s="1">
        <v>944.5</v>
      </c>
      <c r="N143" s="1">
        <v>24.5</v>
      </c>
      <c r="O143">
        <f t="shared" si="29"/>
        <v>88.235294117647101</v>
      </c>
      <c r="P143">
        <f t="shared" si="30"/>
        <v>63</v>
      </c>
      <c r="Q143">
        <f t="shared" si="31"/>
        <v>12.6</v>
      </c>
      <c r="R143">
        <f t="shared" si="32"/>
        <v>93500</v>
      </c>
      <c r="S143">
        <f t="shared" si="33"/>
        <v>314.83333333333297</v>
      </c>
      <c r="T143">
        <f t="shared" si="34"/>
        <v>816.66666666666697</v>
      </c>
      <c r="U143">
        <f t="shared" si="35"/>
        <v>15.281029411764701</v>
      </c>
      <c r="V143">
        <f t="shared" si="36"/>
        <v>18.548145000000002</v>
      </c>
      <c r="W143">
        <f t="shared" si="37"/>
        <v>0.37095660000000003</v>
      </c>
      <c r="X143">
        <f t="shared" si="38"/>
        <v>1376.32</v>
      </c>
      <c r="Y143">
        <f t="shared" si="39"/>
        <v>4.6346615</v>
      </c>
      <c r="Z143">
        <f t="shared" si="40"/>
        <v>12.021929500000001</v>
      </c>
      <c r="AA143" s="3">
        <f t="shared" si="41"/>
        <v>1427.1767220117599</v>
      </c>
      <c r="AB143">
        <v>178.49531206176499</v>
      </c>
    </row>
    <row r="144" spans="1:28">
      <c r="A144" s="1" t="s">
        <v>11</v>
      </c>
      <c r="I144" s="1">
        <v>7.05</v>
      </c>
      <c r="J144">
        <v>5.75</v>
      </c>
      <c r="K144" s="1">
        <v>1.65</v>
      </c>
      <c r="L144">
        <v>27001750</v>
      </c>
      <c r="M144" s="1">
        <v>507</v>
      </c>
      <c r="N144" s="1">
        <v>6.5</v>
      </c>
      <c r="O144">
        <f t="shared" si="29"/>
        <v>82.941176470588204</v>
      </c>
      <c r="P144">
        <f t="shared" si="30"/>
        <v>115</v>
      </c>
      <c r="Q144">
        <f t="shared" si="31"/>
        <v>3.3</v>
      </c>
      <c r="R144">
        <f t="shared" si="32"/>
        <v>13500875</v>
      </c>
      <c r="S144">
        <f t="shared" si="33"/>
        <v>169</v>
      </c>
      <c r="T144">
        <f t="shared" si="34"/>
        <v>216.666666666667</v>
      </c>
      <c r="U144">
        <f t="shared" si="35"/>
        <v>14.3641676470588</v>
      </c>
      <c r="V144">
        <f t="shared" si="36"/>
        <v>33.857725000000002</v>
      </c>
      <c r="W144">
        <f t="shared" si="37"/>
        <v>9.71553E-2</v>
      </c>
      <c r="X144">
        <f t="shared" si="38"/>
        <v>198732.88</v>
      </c>
      <c r="Y144">
        <f t="shared" si="39"/>
        <v>2.4878490000000002</v>
      </c>
      <c r="Z144">
        <f t="shared" si="40"/>
        <v>3.1894914999999999</v>
      </c>
      <c r="AA144" s="3">
        <f t="shared" si="41"/>
        <v>198786.87638844701</v>
      </c>
      <c r="AB144">
        <v>11463.0488779471</v>
      </c>
    </row>
    <row r="145" spans="1:28">
      <c r="A145" s="1" t="s">
        <v>11</v>
      </c>
      <c r="I145" s="1">
        <v>7.35</v>
      </c>
      <c r="J145">
        <v>3.3</v>
      </c>
      <c r="K145" s="1">
        <v>2.5499999999999998</v>
      </c>
      <c r="L145">
        <v>80270</v>
      </c>
      <c r="M145" s="1">
        <v>732.5</v>
      </c>
      <c r="N145" s="1">
        <v>38.5</v>
      </c>
      <c r="O145">
        <f t="shared" si="29"/>
        <v>86.470588235294102</v>
      </c>
      <c r="P145">
        <f t="shared" si="30"/>
        <v>66</v>
      </c>
      <c r="Q145">
        <f t="shared" si="31"/>
        <v>5.0999999999999996</v>
      </c>
      <c r="R145">
        <f t="shared" si="32"/>
        <v>40135</v>
      </c>
      <c r="S145">
        <f t="shared" si="33"/>
        <v>244.166666666667</v>
      </c>
      <c r="T145">
        <f t="shared" si="34"/>
        <v>1283.3333333333301</v>
      </c>
      <c r="U145">
        <f t="shared" si="35"/>
        <v>14.975408823529399</v>
      </c>
      <c r="V145">
        <f t="shared" si="36"/>
        <v>19.43139</v>
      </c>
      <c r="W145">
        <f t="shared" si="37"/>
        <v>0.15014910000000001</v>
      </c>
      <c r="X145">
        <f t="shared" si="38"/>
        <v>590.78719999999998</v>
      </c>
      <c r="Y145">
        <f t="shared" si="39"/>
        <v>3.5943774999999998</v>
      </c>
      <c r="Z145">
        <f t="shared" si="40"/>
        <v>18.891603499999999</v>
      </c>
      <c r="AA145" s="3">
        <f t="shared" si="41"/>
        <v>647.83012892352895</v>
      </c>
      <c r="AB145">
        <v>83.146646473529401</v>
      </c>
    </row>
    <row r="146" spans="1:28">
      <c r="A146" s="1" t="s">
        <v>11</v>
      </c>
      <c r="I146" s="1">
        <v>6.7</v>
      </c>
      <c r="J146">
        <v>5</v>
      </c>
      <c r="K146" s="1">
        <v>2.5</v>
      </c>
      <c r="L146">
        <v>84600</v>
      </c>
      <c r="M146" s="1">
        <v>648</v>
      </c>
      <c r="N146" s="1">
        <v>10.5</v>
      </c>
      <c r="O146">
        <f t="shared" si="29"/>
        <v>78.823529411764696</v>
      </c>
      <c r="P146">
        <f t="shared" si="30"/>
        <v>100</v>
      </c>
      <c r="Q146">
        <f t="shared" si="31"/>
        <v>5</v>
      </c>
      <c r="R146">
        <f t="shared" si="32"/>
        <v>42300</v>
      </c>
      <c r="S146">
        <f t="shared" si="33"/>
        <v>216</v>
      </c>
      <c r="T146">
        <f t="shared" si="34"/>
        <v>350</v>
      </c>
      <c r="U146">
        <f t="shared" si="35"/>
        <v>13.6510529411765</v>
      </c>
      <c r="V146">
        <f t="shared" si="36"/>
        <v>29.441500000000001</v>
      </c>
      <c r="W146">
        <f t="shared" si="37"/>
        <v>0.147205</v>
      </c>
      <c r="X146">
        <f t="shared" si="38"/>
        <v>622.65599999999995</v>
      </c>
      <c r="Y146">
        <f t="shared" si="39"/>
        <v>3.1797360000000001</v>
      </c>
      <c r="Z146">
        <f t="shared" si="40"/>
        <v>5.1522554999999999</v>
      </c>
      <c r="AA146" s="3">
        <f t="shared" si="41"/>
        <v>674.22774944117702</v>
      </c>
      <c r="AB146">
        <v>97.069804141176505</v>
      </c>
    </row>
    <row r="147" spans="1:28">
      <c r="A147" s="1" t="s">
        <v>11</v>
      </c>
      <c r="I147" s="1">
        <v>6.95</v>
      </c>
      <c r="J147">
        <v>3.7</v>
      </c>
      <c r="K147" s="1">
        <v>4.08</v>
      </c>
      <c r="L147">
        <v>17501750</v>
      </c>
      <c r="M147" s="1">
        <v>1115</v>
      </c>
      <c r="N147" s="1">
        <v>28</v>
      </c>
      <c r="O147">
        <f t="shared" si="29"/>
        <v>81.764705882352899</v>
      </c>
      <c r="P147">
        <f t="shared" si="30"/>
        <v>74</v>
      </c>
      <c r="Q147">
        <f t="shared" si="31"/>
        <v>8.16</v>
      </c>
      <c r="R147">
        <f t="shared" si="32"/>
        <v>8750875</v>
      </c>
      <c r="S147">
        <f t="shared" si="33"/>
        <v>371.66666666666703</v>
      </c>
      <c r="T147">
        <f t="shared" si="34"/>
        <v>933.33333333333303</v>
      </c>
      <c r="U147">
        <f t="shared" si="35"/>
        <v>14.160420588235301</v>
      </c>
      <c r="V147">
        <f t="shared" si="36"/>
        <v>21.786709999999999</v>
      </c>
      <c r="W147">
        <f t="shared" si="37"/>
        <v>0.24023855999999999</v>
      </c>
      <c r="X147">
        <f t="shared" si="38"/>
        <v>128812.88</v>
      </c>
      <c r="Y147">
        <f t="shared" si="39"/>
        <v>5.4713050000000001</v>
      </c>
      <c r="Z147">
        <f t="shared" si="40"/>
        <v>13.739348</v>
      </c>
      <c r="AA147" s="3">
        <f t="shared" si="41"/>
        <v>128868.27802214801</v>
      </c>
      <c r="AB147">
        <v>17720.0969302382</v>
      </c>
    </row>
    <row r="148" spans="1:28">
      <c r="A148" s="1" t="s">
        <v>11</v>
      </c>
      <c r="I148" s="1">
        <v>7.15</v>
      </c>
      <c r="J148">
        <v>4.4000000000000004</v>
      </c>
      <c r="K148" s="1">
        <v>4.3550000000000004</v>
      </c>
      <c r="L148">
        <v>176750</v>
      </c>
      <c r="M148" s="1">
        <v>1196.5</v>
      </c>
      <c r="N148" s="1">
        <v>12</v>
      </c>
      <c r="O148">
        <f t="shared" ref="O148:O211" si="42">(I148/8.5)*100</f>
        <v>84.117647058823493</v>
      </c>
      <c r="P148">
        <f t="shared" ref="P148:P211" si="43">(J148/5)*100</f>
        <v>88</v>
      </c>
      <c r="Q148">
        <f t="shared" ref="Q148:Q211" si="44">(K148/50)*100</f>
        <v>8.7100000000000009</v>
      </c>
      <c r="R148">
        <f t="shared" ref="R148:R211" si="45">(L148/200)*100</f>
        <v>88375</v>
      </c>
      <c r="S148">
        <f t="shared" ref="S148:S211" si="46">(M148/300)*100</f>
        <v>398.83333333333297</v>
      </c>
      <c r="T148">
        <f t="shared" ref="T148:T211" si="47">(N148/3)*100</f>
        <v>400</v>
      </c>
      <c r="U148">
        <f t="shared" ref="U148:U211" si="48">O148*0.173185</f>
        <v>14.5679147058824</v>
      </c>
      <c r="V148">
        <f t="shared" ref="V148:V211" si="49">P148*0.294415</f>
        <v>25.908519999999999</v>
      </c>
      <c r="W148">
        <f t="shared" ref="W148:W211" si="50">Q148*0.029441</f>
        <v>0.25643111000000002</v>
      </c>
      <c r="X148">
        <f t="shared" ref="X148:X211" si="51">L148*0.00736</f>
        <v>1300.8800000000001</v>
      </c>
      <c r="Y148">
        <f t="shared" ref="Y148:Y211" si="52">M148*0.004907</f>
        <v>5.8712255000000004</v>
      </c>
      <c r="Z148">
        <f t="shared" ref="Z148:Z211" si="53">N148*0.490691</f>
        <v>5.8882919999999999</v>
      </c>
      <c r="AA148" s="3">
        <f t="shared" ref="AA148:AA211" si="54">SUM(U148:Z148)</f>
        <v>1353.3723833158799</v>
      </c>
      <c r="AB148">
        <v>130.70239575588201</v>
      </c>
    </row>
    <row r="149" spans="1:28">
      <c r="A149" s="1" t="s">
        <v>11</v>
      </c>
      <c r="I149" s="1">
        <v>8.5500000000000007</v>
      </c>
      <c r="J149">
        <v>5.95</v>
      </c>
      <c r="K149" s="1">
        <v>3.85</v>
      </c>
      <c r="L149">
        <v>163950</v>
      </c>
      <c r="M149" s="1">
        <v>1145</v>
      </c>
      <c r="N149" s="1">
        <v>94</v>
      </c>
      <c r="O149">
        <f t="shared" si="42"/>
        <v>100.58823529411799</v>
      </c>
      <c r="P149">
        <f t="shared" si="43"/>
        <v>119</v>
      </c>
      <c r="Q149">
        <f t="shared" si="44"/>
        <v>7.7</v>
      </c>
      <c r="R149">
        <f t="shared" si="45"/>
        <v>81975</v>
      </c>
      <c r="S149">
        <f t="shared" si="46"/>
        <v>381.66666666666703</v>
      </c>
      <c r="T149">
        <f t="shared" si="47"/>
        <v>3133.3333333333298</v>
      </c>
      <c r="U149">
        <f t="shared" si="48"/>
        <v>17.420373529411801</v>
      </c>
      <c r="V149">
        <f t="shared" si="49"/>
        <v>35.035384999999998</v>
      </c>
      <c r="W149">
        <f t="shared" si="50"/>
        <v>0.2266957</v>
      </c>
      <c r="X149">
        <f t="shared" si="51"/>
        <v>1206.672</v>
      </c>
      <c r="Y149">
        <f t="shared" si="52"/>
        <v>5.6185150000000004</v>
      </c>
      <c r="Z149">
        <f t="shared" si="53"/>
        <v>46.124954000000002</v>
      </c>
      <c r="AA149" s="3">
        <f t="shared" si="54"/>
        <v>1311.0979232294101</v>
      </c>
      <c r="AB149">
        <v>478.88212202941202</v>
      </c>
    </row>
    <row r="150" spans="1:28">
      <c r="A150" s="1" t="s">
        <v>11</v>
      </c>
      <c r="I150" s="1">
        <v>7.4</v>
      </c>
      <c r="J150">
        <v>3.4</v>
      </c>
      <c r="K150" s="1">
        <v>2.105</v>
      </c>
      <c r="L150">
        <v>271750</v>
      </c>
      <c r="M150" s="1">
        <v>670.5</v>
      </c>
      <c r="N150" s="1">
        <v>7.5</v>
      </c>
      <c r="O150">
        <f t="shared" si="42"/>
        <v>87.058823529411796</v>
      </c>
      <c r="P150">
        <f t="shared" si="43"/>
        <v>68</v>
      </c>
      <c r="Q150">
        <f t="shared" si="44"/>
        <v>4.21</v>
      </c>
      <c r="R150">
        <f t="shared" si="45"/>
        <v>135875</v>
      </c>
      <c r="S150">
        <f t="shared" si="46"/>
        <v>223.5</v>
      </c>
      <c r="T150">
        <f t="shared" si="47"/>
        <v>250</v>
      </c>
      <c r="U150">
        <f t="shared" si="48"/>
        <v>15.0772823529412</v>
      </c>
      <c r="V150">
        <f t="shared" si="49"/>
        <v>20.020219999999998</v>
      </c>
      <c r="W150">
        <f t="shared" si="50"/>
        <v>0.12394661</v>
      </c>
      <c r="X150">
        <f t="shared" si="51"/>
        <v>2000.08</v>
      </c>
      <c r="Y150">
        <f t="shared" si="52"/>
        <v>3.2901435000000001</v>
      </c>
      <c r="Z150">
        <f t="shared" si="53"/>
        <v>3.6801824999999999</v>
      </c>
      <c r="AA150" s="3">
        <f t="shared" si="54"/>
        <v>2042.2717749629401</v>
      </c>
      <c r="AB150">
        <v>161.36019115294101</v>
      </c>
    </row>
    <row r="151" spans="1:28">
      <c r="A151" s="1" t="s">
        <v>11</v>
      </c>
      <c r="I151" s="1">
        <v>6.95</v>
      </c>
      <c r="J151">
        <v>3.15</v>
      </c>
      <c r="K151" s="1">
        <v>10.050000000000001</v>
      </c>
      <c r="L151">
        <v>175008000</v>
      </c>
      <c r="M151" s="1">
        <v>1093</v>
      </c>
      <c r="N151" s="1">
        <v>35</v>
      </c>
      <c r="O151">
        <f t="shared" si="42"/>
        <v>81.764705882352899</v>
      </c>
      <c r="P151">
        <f t="shared" si="43"/>
        <v>63</v>
      </c>
      <c r="Q151">
        <f t="shared" si="44"/>
        <v>20.100000000000001</v>
      </c>
      <c r="R151">
        <f t="shared" si="45"/>
        <v>87504000</v>
      </c>
      <c r="S151">
        <f t="shared" si="46"/>
        <v>364.33333333333297</v>
      </c>
      <c r="T151">
        <f t="shared" si="47"/>
        <v>1166.6666666666699</v>
      </c>
      <c r="U151">
        <f t="shared" si="48"/>
        <v>14.160420588235301</v>
      </c>
      <c r="V151">
        <f t="shared" si="49"/>
        <v>18.548145000000002</v>
      </c>
      <c r="W151">
        <f t="shared" si="50"/>
        <v>0.59176410000000002</v>
      </c>
      <c r="X151">
        <f t="shared" si="51"/>
        <v>1288058.8799999999</v>
      </c>
      <c r="Y151">
        <f t="shared" si="52"/>
        <v>5.3633509999999998</v>
      </c>
      <c r="Z151">
        <f t="shared" si="53"/>
        <v>17.174185000000001</v>
      </c>
      <c r="AA151" s="3">
        <f t="shared" si="54"/>
        <v>1288114.7178656899</v>
      </c>
      <c r="AB151">
        <v>150937.23625568801</v>
      </c>
    </row>
    <row r="152" spans="1:28">
      <c r="A152" s="1" t="s">
        <v>11</v>
      </c>
      <c r="I152" s="1">
        <v>7.2</v>
      </c>
      <c r="J152">
        <v>5.25</v>
      </c>
      <c r="K152" s="1">
        <v>1.36</v>
      </c>
      <c r="L152">
        <v>47200</v>
      </c>
      <c r="M152" s="1">
        <v>451.5</v>
      </c>
      <c r="N152" s="1">
        <v>5.5</v>
      </c>
      <c r="O152">
        <f t="shared" si="42"/>
        <v>84.705882352941202</v>
      </c>
      <c r="P152">
        <f t="shared" si="43"/>
        <v>105</v>
      </c>
      <c r="Q152">
        <f t="shared" si="44"/>
        <v>2.72</v>
      </c>
      <c r="R152">
        <f t="shared" si="45"/>
        <v>23600</v>
      </c>
      <c r="S152">
        <f t="shared" si="46"/>
        <v>150.5</v>
      </c>
      <c r="T152">
        <f t="shared" si="47"/>
        <v>183.333333333333</v>
      </c>
      <c r="U152">
        <f t="shared" si="48"/>
        <v>14.669788235294099</v>
      </c>
      <c r="V152">
        <f t="shared" si="49"/>
        <v>30.913575000000002</v>
      </c>
      <c r="W152">
        <f t="shared" si="50"/>
        <v>8.0079520000000001E-2</v>
      </c>
      <c r="X152">
        <f t="shared" si="51"/>
        <v>347.392</v>
      </c>
      <c r="Y152">
        <f t="shared" si="52"/>
        <v>2.2155105000000002</v>
      </c>
      <c r="Z152">
        <f t="shared" si="53"/>
        <v>2.6988004999999999</v>
      </c>
      <c r="AA152" s="3">
        <f t="shared" si="54"/>
        <v>397.96975375529399</v>
      </c>
      <c r="AB152">
        <v>95.8706146852941</v>
      </c>
    </row>
    <row r="153" spans="1:28">
      <c r="A153" s="1" t="s">
        <v>11</v>
      </c>
      <c r="I153" s="1">
        <v>7.75</v>
      </c>
      <c r="J153">
        <v>5.05</v>
      </c>
      <c r="K153" s="1">
        <v>5.5149999999999997</v>
      </c>
      <c r="L153">
        <v>28200</v>
      </c>
      <c r="M153" s="1">
        <v>683</v>
      </c>
      <c r="N153" s="1">
        <v>7</v>
      </c>
      <c r="O153">
        <f t="shared" si="42"/>
        <v>91.176470588235304</v>
      </c>
      <c r="P153">
        <f t="shared" si="43"/>
        <v>101</v>
      </c>
      <c r="Q153">
        <f t="shared" si="44"/>
        <v>11.03</v>
      </c>
      <c r="R153">
        <f t="shared" si="45"/>
        <v>14100</v>
      </c>
      <c r="S153">
        <f t="shared" si="46"/>
        <v>227.666666666667</v>
      </c>
      <c r="T153">
        <f t="shared" si="47"/>
        <v>233.333333333333</v>
      </c>
      <c r="U153">
        <f t="shared" si="48"/>
        <v>15.790397058823499</v>
      </c>
      <c r="V153">
        <f t="shared" si="49"/>
        <v>29.735914999999999</v>
      </c>
      <c r="W153">
        <f t="shared" si="50"/>
        <v>0.32473423000000001</v>
      </c>
      <c r="X153">
        <f t="shared" si="51"/>
        <v>207.55199999999999</v>
      </c>
      <c r="Y153">
        <f t="shared" si="52"/>
        <v>3.3514810000000002</v>
      </c>
      <c r="Z153">
        <f t="shared" si="53"/>
        <v>3.4348369999999999</v>
      </c>
      <c r="AA153" s="3">
        <f t="shared" si="54"/>
        <v>260.18936428882398</v>
      </c>
      <c r="AB153">
        <v>78.9278748588235</v>
      </c>
    </row>
    <row r="154" spans="1:28">
      <c r="A154" s="1" t="s">
        <v>11</v>
      </c>
      <c r="I154" s="1">
        <v>6.95</v>
      </c>
      <c r="J154">
        <v>3.25</v>
      </c>
      <c r="K154" s="1">
        <v>3.65</v>
      </c>
      <c r="L154">
        <v>801200</v>
      </c>
      <c r="M154" s="1">
        <v>1015</v>
      </c>
      <c r="N154" s="1">
        <v>17</v>
      </c>
      <c r="O154">
        <f t="shared" si="42"/>
        <v>81.764705882352899</v>
      </c>
      <c r="P154">
        <f t="shared" si="43"/>
        <v>65</v>
      </c>
      <c r="Q154">
        <f t="shared" si="44"/>
        <v>7.3</v>
      </c>
      <c r="R154">
        <f t="shared" si="45"/>
        <v>400600</v>
      </c>
      <c r="S154">
        <f t="shared" si="46"/>
        <v>338.33333333333297</v>
      </c>
      <c r="T154">
        <f t="shared" si="47"/>
        <v>566.66666666666697</v>
      </c>
      <c r="U154">
        <f t="shared" si="48"/>
        <v>14.160420588235301</v>
      </c>
      <c r="V154">
        <f t="shared" si="49"/>
        <v>19.136975</v>
      </c>
      <c r="W154">
        <f t="shared" si="50"/>
        <v>0.21491930000000001</v>
      </c>
      <c r="X154">
        <f t="shared" si="51"/>
        <v>5896.8320000000003</v>
      </c>
      <c r="Y154">
        <f t="shared" si="52"/>
        <v>4.9806049999999997</v>
      </c>
      <c r="Z154">
        <f t="shared" si="53"/>
        <v>8.3417469999999998</v>
      </c>
      <c r="AA154" s="3">
        <f t="shared" si="54"/>
        <v>5943.6666668882399</v>
      </c>
      <c r="AB154">
        <v>452.934445788235</v>
      </c>
    </row>
    <row r="155" spans="1:28">
      <c r="A155" s="1" t="s">
        <v>11</v>
      </c>
      <c r="I155" s="1">
        <v>8.4</v>
      </c>
      <c r="J155">
        <v>6.85</v>
      </c>
      <c r="K155" s="1">
        <v>12.385</v>
      </c>
      <c r="L155">
        <v>1600</v>
      </c>
      <c r="M155" s="1">
        <v>708</v>
      </c>
      <c r="N155" s="1">
        <v>3.2</v>
      </c>
      <c r="O155">
        <f t="shared" si="42"/>
        <v>98.823529411764696</v>
      </c>
      <c r="P155">
        <f t="shared" si="43"/>
        <v>137</v>
      </c>
      <c r="Q155">
        <f t="shared" si="44"/>
        <v>24.77</v>
      </c>
      <c r="R155">
        <f t="shared" si="45"/>
        <v>800</v>
      </c>
      <c r="S155">
        <f t="shared" si="46"/>
        <v>236</v>
      </c>
      <c r="T155">
        <f t="shared" si="47"/>
        <v>106.666666666667</v>
      </c>
      <c r="U155">
        <f t="shared" si="48"/>
        <v>17.114752941176501</v>
      </c>
      <c r="V155">
        <f t="shared" si="49"/>
        <v>40.334854999999997</v>
      </c>
      <c r="W155">
        <f t="shared" si="50"/>
        <v>0.72925357000000002</v>
      </c>
      <c r="X155">
        <f t="shared" si="51"/>
        <v>11.776</v>
      </c>
      <c r="Y155">
        <f t="shared" si="52"/>
        <v>3.4741559999999998</v>
      </c>
      <c r="Z155">
        <f t="shared" si="53"/>
        <v>1.5702111999999999</v>
      </c>
      <c r="AA155" s="3">
        <f t="shared" si="54"/>
        <v>74.999228711176499</v>
      </c>
      <c r="AB155">
        <v>69.714150391176503</v>
      </c>
    </row>
    <row r="156" spans="1:28">
      <c r="A156" s="1" t="s">
        <v>11</v>
      </c>
      <c r="I156" s="1">
        <v>7</v>
      </c>
      <c r="J156">
        <v>4.45</v>
      </c>
      <c r="K156" s="1">
        <v>10.465</v>
      </c>
      <c r="L156">
        <v>270110</v>
      </c>
      <c r="M156" s="1">
        <v>1058.5</v>
      </c>
      <c r="N156" s="1">
        <v>12.5</v>
      </c>
      <c r="O156">
        <f t="shared" si="42"/>
        <v>82.352941176470594</v>
      </c>
      <c r="P156">
        <f t="shared" si="43"/>
        <v>89</v>
      </c>
      <c r="Q156">
        <f t="shared" si="44"/>
        <v>20.93</v>
      </c>
      <c r="R156">
        <f t="shared" si="45"/>
        <v>135055</v>
      </c>
      <c r="S156">
        <f t="shared" si="46"/>
        <v>352.83333333333297</v>
      </c>
      <c r="T156">
        <f t="shared" si="47"/>
        <v>416.66666666666703</v>
      </c>
      <c r="U156">
        <f t="shared" si="48"/>
        <v>14.2622941176471</v>
      </c>
      <c r="V156">
        <f t="shared" si="49"/>
        <v>26.202935</v>
      </c>
      <c r="W156">
        <f t="shared" si="50"/>
        <v>0.61620012999999996</v>
      </c>
      <c r="X156">
        <f t="shared" si="51"/>
        <v>1988.0096000000001</v>
      </c>
      <c r="Y156">
        <f t="shared" si="52"/>
        <v>5.1940594999999998</v>
      </c>
      <c r="Z156">
        <f t="shared" si="53"/>
        <v>6.1336374999999999</v>
      </c>
      <c r="AA156" s="3">
        <f t="shared" si="54"/>
        <v>2040.4187262476501</v>
      </c>
      <c r="AB156">
        <v>221.505705567647</v>
      </c>
    </row>
    <row r="157" spans="1:28">
      <c r="A157" s="1" t="s">
        <v>11</v>
      </c>
      <c r="I157" s="1">
        <v>7.4</v>
      </c>
      <c r="J157">
        <v>4.7</v>
      </c>
      <c r="K157" s="1">
        <v>4.24</v>
      </c>
      <c r="L157">
        <v>46001200</v>
      </c>
      <c r="M157" s="1">
        <v>1076</v>
      </c>
      <c r="N157" s="1">
        <v>11.5</v>
      </c>
      <c r="O157">
        <f t="shared" si="42"/>
        <v>87.058823529411796</v>
      </c>
      <c r="P157">
        <f t="shared" si="43"/>
        <v>94</v>
      </c>
      <c r="Q157">
        <f t="shared" si="44"/>
        <v>8.48</v>
      </c>
      <c r="R157">
        <f t="shared" si="45"/>
        <v>23000600</v>
      </c>
      <c r="S157">
        <f t="shared" si="46"/>
        <v>358.66666666666703</v>
      </c>
      <c r="T157">
        <f t="shared" si="47"/>
        <v>383.33333333333297</v>
      </c>
      <c r="U157">
        <f t="shared" si="48"/>
        <v>15.0772823529412</v>
      </c>
      <c r="V157">
        <f t="shared" si="49"/>
        <v>27.67501</v>
      </c>
      <c r="W157">
        <f t="shared" si="50"/>
        <v>0.24965967999999999</v>
      </c>
      <c r="X157">
        <f t="shared" si="51"/>
        <v>338568.83199999999</v>
      </c>
      <c r="Y157">
        <f t="shared" si="52"/>
        <v>5.2799319999999996</v>
      </c>
      <c r="Z157">
        <f t="shared" si="53"/>
        <v>5.6429464999999999</v>
      </c>
      <c r="AA157" s="3">
        <f t="shared" si="54"/>
        <v>338622.75683053298</v>
      </c>
      <c r="AB157">
        <v>16982.841006952902</v>
      </c>
    </row>
    <row r="158" spans="1:28">
      <c r="A158" s="1" t="s">
        <v>11</v>
      </c>
      <c r="I158" s="1">
        <v>7</v>
      </c>
      <c r="J158">
        <v>3.5</v>
      </c>
      <c r="K158" s="1">
        <v>4.4000000000000004</v>
      </c>
      <c r="L158">
        <v>271200</v>
      </c>
      <c r="M158" s="1">
        <v>1254</v>
      </c>
      <c r="N158" s="1">
        <v>42.5</v>
      </c>
      <c r="O158">
        <f t="shared" si="42"/>
        <v>82.352941176470594</v>
      </c>
      <c r="P158">
        <f t="shared" si="43"/>
        <v>70</v>
      </c>
      <c r="Q158">
        <f t="shared" si="44"/>
        <v>8.8000000000000007</v>
      </c>
      <c r="R158">
        <f t="shared" si="45"/>
        <v>135600</v>
      </c>
      <c r="S158">
        <f t="shared" si="46"/>
        <v>418</v>
      </c>
      <c r="T158">
        <f t="shared" si="47"/>
        <v>1416.6666666666699</v>
      </c>
      <c r="U158">
        <f t="shared" si="48"/>
        <v>14.2622941176471</v>
      </c>
      <c r="V158">
        <f t="shared" si="49"/>
        <v>20.60905</v>
      </c>
      <c r="W158">
        <f t="shared" si="50"/>
        <v>0.2590808</v>
      </c>
      <c r="X158">
        <f t="shared" si="51"/>
        <v>1996.0319999999999</v>
      </c>
      <c r="Y158">
        <f t="shared" si="52"/>
        <v>6.153378</v>
      </c>
      <c r="Z158">
        <f t="shared" si="53"/>
        <v>20.854367499999999</v>
      </c>
      <c r="AA158" s="3">
        <f t="shared" si="54"/>
        <v>2058.1701704176498</v>
      </c>
      <c r="AB158">
        <v>177.519420117647</v>
      </c>
    </row>
    <row r="159" spans="1:28">
      <c r="A159" s="1" t="s">
        <v>11</v>
      </c>
      <c r="I159" s="1">
        <v>7.5</v>
      </c>
      <c r="J159">
        <v>6</v>
      </c>
      <c r="K159" s="1">
        <v>4.2350000000000003</v>
      </c>
      <c r="L159">
        <v>81750</v>
      </c>
      <c r="M159" s="1">
        <v>793</v>
      </c>
      <c r="N159" s="1">
        <v>5.5</v>
      </c>
      <c r="O159">
        <f t="shared" si="42"/>
        <v>88.235294117647101</v>
      </c>
      <c r="P159">
        <f t="shared" si="43"/>
        <v>120</v>
      </c>
      <c r="Q159">
        <f t="shared" si="44"/>
        <v>8.4700000000000006</v>
      </c>
      <c r="R159">
        <f t="shared" si="45"/>
        <v>40875</v>
      </c>
      <c r="S159">
        <f t="shared" si="46"/>
        <v>264.33333333333297</v>
      </c>
      <c r="T159">
        <f t="shared" si="47"/>
        <v>183.333333333333</v>
      </c>
      <c r="U159">
        <f t="shared" si="48"/>
        <v>15.281029411764701</v>
      </c>
      <c r="V159">
        <f t="shared" si="49"/>
        <v>35.329799999999999</v>
      </c>
      <c r="W159">
        <f t="shared" si="50"/>
        <v>0.24936527</v>
      </c>
      <c r="X159">
        <f t="shared" si="51"/>
        <v>601.67999999999995</v>
      </c>
      <c r="Y159">
        <f t="shared" si="52"/>
        <v>3.891251</v>
      </c>
      <c r="Z159">
        <f t="shared" si="53"/>
        <v>2.6988004999999999</v>
      </c>
      <c r="AA159" s="3">
        <f t="shared" si="54"/>
        <v>659.13024618176496</v>
      </c>
      <c r="AB159">
        <v>102.60473441176499</v>
      </c>
    </row>
    <row r="160" spans="1:28">
      <c r="A160" s="1" t="s">
        <v>11</v>
      </c>
      <c r="I160" s="1">
        <v>7.55</v>
      </c>
      <c r="J160">
        <v>5.15</v>
      </c>
      <c r="K160" s="1">
        <v>8.9250000000000007</v>
      </c>
      <c r="L160">
        <v>81750</v>
      </c>
      <c r="M160" s="1">
        <v>841</v>
      </c>
      <c r="N160" s="1">
        <v>7</v>
      </c>
      <c r="O160">
        <f t="shared" si="42"/>
        <v>88.823529411764696</v>
      </c>
      <c r="P160">
        <f t="shared" si="43"/>
        <v>103</v>
      </c>
      <c r="Q160">
        <f t="shared" si="44"/>
        <v>17.850000000000001</v>
      </c>
      <c r="R160">
        <f t="shared" si="45"/>
        <v>40875</v>
      </c>
      <c r="S160">
        <f t="shared" si="46"/>
        <v>280.33333333333297</v>
      </c>
      <c r="T160">
        <f t="shared" si="47"/>
        <v>233.333333333333</v>
      </c>
      <c r="U160">
        <f t="shared" si="48"/>
        <v>15.3829029411765</v>
      </c>
      <c r="V160">
        <f t="shared" si="49"/>
        <v>30.324745</v>
      </c>
      <c r="W160">
        <f t="shared" si="50"/>
        <v>0.52552184999999996</v>
      </c>
      <c r="X160">
        <f t="shared" si="51"/>
        <v>601.67999999999995</v>
      </c>
      <c r="Y160">
        <f t="shared" si="52"/>
        <v>4.1267870000000002</v>
      </c>
      <c r="Z160">
        <f t="shared" si="53"/>
        <v>3.4348369999999999</v>
      </c>
      <c r="AA160" s="3">
        <f t="shared" si="54"/>
        <v>655.47479379117704</v>
      </c>
      <c r="AB160">
        <v>98.575972641176506</v>
      </c>
    </row>
    <row r="161" spans="1:28">
      <c r="A161" s="1" t="s">
        <v>11</v>
      </c>
      <c r="I161" s="1">
        <v>8.1</v>
      </c>
      <c r="J161">
        <v>3</v>
      </c>
      <c r="K161" s="1">
        <v>2.82</v>
      </c>
      <c r="L161">
        <v>9000</v>
      </c>
      <c r="M161" s="1">
        <v>1018.5</v>
      </c>
      <c r="N161" s="1">
        <v>11</v>
      </c>
      <c r="O161">
        <f t="shared" si="42"/>
        <v>95.294117647058798</v>
      </c>
      <c r="P161">
        <f t="shared" si="43"/>
        <v>60</v>
      </c>
      <c r="Q161">
        <f t="shared" si="44"/>
        <v>5.64</v>
      </c>
      <c r="R161">
        <f t="shared" si="45"/>
        <v>4500</v>
      </c>
      <c r="S161">
        <f t="shared" si="46"/>
        <v>339.5</v>
      </c>
      <c r="T161">
        <f t="shared" si="47"/>
        <v>366.66666666666703</v>
      </c>
      <c r="U161">
        <f t="shared" si="48"/>
        <v>16.503511764705902</v>
      </c>
      <c r="V161">
        <f t="shared" si="49"/>
        <v>17.664899999999999</v>
      </c>
      <c r="W161">
        <f t="shared" si="50"/>
        <v>0.16604724000000001</v>
      </c>
      <c r="X161">
        <f t="shared" si="51"/>
        <v>66.239999999999995</v>
      </c>
      <c r="Y161">
        <f t="shared" si="52"/>
        <v>4.9977795</v>
      </c>
      <c r="Z161">
        <f t="shared" si="53"/>
        <v>5.3976009999999999</v>
      </c>
      <c r="AA161" s="3">
        <f t="shared" si="54"/>
        <v>110.969839504706</v>
      </c>
      <c r="AB161" s="3" t="s">
        <v>87</v>
      </c>
    </row>
    <row r="162" spans="1:28">
      <c r="A162" s="1" t="s">
        <v>11</v>
      </c>
      <c r="I162" s="1">
        <v>7.3</v>
      </c>
      <c r="J162">
        <v>4.5</v>
      </c>
      <c r="K162" s="1">
        <v>2.2799999999999998</v>
      </c>
      <c r="L162">
        <v>121200</v>
      </c>
      <c r="M162" s="1">
        <v>637</v>
      </c>
      <c r="N162" s="1">
        <v>9.5</v>
      </c>
      <c r="O162">
        <f t="shared" si="42"/>
        <v>85.882352941176507</v>
      </c>
      <c r="P162">
        <f t="shared" si="43"/>
        <v>90</v>
      </c>
      <c r="Q162">
        <f t="shared" si="44"/>
        <v>4.5599999999999996</v>
      </c>
      <c r="R162">
        <f t="shared" si="45"/>
        <v>60600</v>
      </c>
      <c r="S162">
        <f t="shared" si="46"/>
        <v>212.333333333333</v>
      </c>
      <c r="T162">
        <f t="shared" si="47"/>
        <v>316.66666666666703</v>
      </c>
      <c r="U162">
        <f t="shared" si="48"/>
        <v>14.8735352941176</v>
      </c>
      <c r="V162">
        <f t="shared" si="49"/>
        <v>26.497350000000001</v>
      </c>
      <c r="W162">
        <f t="shared" si="50"/>
        <v>0.13425096</v>
      </c>
      <c r="X162">
        <f t="shared" si="51"/>
        <v>892.03200000000004</v>
      </c>
      <c r="Y162">
        <f t="shared" si="52"/>
        <v>3.125759</v>
      </c>
      <c r="Z162">
        <f t="shared" si="53"/>
        <v>4.6615644999999999</v>
      </c>
      <c r="AA162" s="3">
        <f t="shared" si="54"/>
        <v>941.32445975411804</v>
      </c>
      <c r="AB162">
        <v>149.67521259411799</v>
      </c>
    </row>
    <row r="163" spans="1:28">
      <c r="A163" s="1" t="s">
        <v>11</v>
      </c>
      <c r="I163" s="1">
        <v>6.9</v>
      </c>
      <c r="J163">
        <v>3.45</v>
      </c>
      <c r="K163" s="1">
        <v>1.25</v>
      </c>
      <c r="L163">
        <v>81750</v>
      </c>
      <c r="M163" s="1">
        <v>357.5</v>
      </c>
      <c r="N163" s="1">
        <v>5.5</v>
      </c>
      <c r="O163">
        <f t="shared" si="42"/>
        <v>81.176470588235304</v>
      </c>
      <c r="P163">
        <f t="shared" si="43"/>
        <v>69</v>
      </c>
      <c r="Q163">
        <f t="shared" si="44"/>
        <v>2.5</v>
      </c>
      <c r="R163">
        <f t="shared" si="45"/>
        <v>40875</v>
      </c>
      <c r="S163">
        <f t="shared" si="46"/>
        <v>119.166666666667</v>
      </c>
      <c r="T163">
        <f t="shared" si="47"/>
        <v>183.333333333333</v>
      </c>
      <c r="U163">
        <f t="shared" si="48"/>
        <v>14.0585470588235</v>
      </c>
      <c r="V163">
        <f t="shared" si="49"/>
        <v>20.314634999999999</v>
      </c>
      <c r="W163">
        <f t="shared" si="50"/>
        <v>7.3602500000000001E-2</v>
      </c>
      <c r="X163">
        <f t="shared" si="51"/>
        <v>601.67999999999995</v>
      </c>
      <c r="Y163">
        <f t="shared" si="52"/>
        <v>1.7542525</v>
      </c>
      <c r="Z163">
        <f t="shared" si="53"/>
        <v>2.6988004999999999</v>
      </c>
      <c r="AA163" s="3">
        <f t="shared" si="54"/>
        <v>640.57983755882401</v>
      </c>
      <c r="AB163">
        <v>95.545349408823498</v>
      </c>
    </row>
    <row r="164" spans="1:28">
      <c r="A164" s="1" t="s">
        <v>11</v>
      </c>
      <c r="I164" s="1">
        <v>7.05</v>
      </c>
      <c r="J164">
        <v>5.15</v>
      </c>
      <c r="K164" s="1">
        <v>4.4050000000000002</v>
      </c>
      <c r="L164">
        <v>271750</v>
      </c>
      <c r="M164" s="1">
        <v>413.5</v>
      </c>
      <c r="N164" s="1">
        <v>6.5</v>
      </c>
      <c r="O164">
        <f t="shared" si="42"/>
        <v>82.941176470588204</v>
      </c>
      <c r="P164">
        <f t="shared" si="43"/>
        <v>103</v>
      </c>
      <c r="Q164">
        <f t="shared" si="44"/>
        <v>8.81</v>
      </c>
      <c r="R164">
        <f t="shared" si="45"/>
        <v>135875</v>
      </c>
      <c r="S164">
        <f t="shared" si="46"/>
        <v>137.833333333333</v>
      </c>
      <c r="T164">
        <f t="shared" si="47"/>
        <v>216.666666666667</v>
      </c>
      <c r="U164">
        <f t="shared" si="48"/>
        <v>14.3641676470588</v>
      </c>
      <c r="V164">
        <f t="shared" si="49"/>
        <v>30.324745</v>
      </c>
      <c r="W164">
        <f t="shared" si="50"/>
        <v>0.25937521000000002</v>
      </c>
      <c r="X164">
        <f t="shared" si="51"/>
        <v>2000.08</v>
      </c>
      <c r="Y164">
        <f t="shared" si="52"/>
        <v>2.0290444999999999</v>
      </c>
      <c r="Z164">
        <f t="shared" si="53"/>
        <v>3.1894914999999999</v>
      </c>
      <c r="AA164" s="3">
        <f t="shared" si="54"/>
        <v>2050.24682385706</v>
      </c>
      <c r="AB164">
        <v>164.972228847059</v>
      </c>
    </row>
    <row r="165" spans="1:28">
      <c r="A165" s="1" t="s">
        <v>11</v>
      </c>
      <c r="I165" s="1">
        <v>6.85</v>
      </c>
      <c r="J165">
        <v>0.45</v>
      </c>
      <c r="K165" s="1">
        <v>14.45</v>
      </c>
      <c r="L165">
        <v>1200017500</v>
      </c>
      <c r="M165" s="1">
        <v>1440.5</v>
      </c>
      <c r="N165" s="1">
        <v>79.5</v>
      </c>
      <c r="O165">
        <f t="shared" si="42"/>
        <v>80.588235294117595</v>
      </c>
      <c r="P165">
        <f t="shared" si="43"/>
        <v>9</v>
      </c>
      <c r="Q165">
        <f t="shared" si="44"/>
        <v>28.9</v>
      </c>
      <c r="R165">
        <f t="shared" si="45"/>
        <v>600008750</v>
      </c>
      <c r="S165">
        <f t="shared" si="46"/>
        <v>480.16666666666703</v>
      </c>
      <c r="T165">
        <f t="shared" si="47"/>
        <v>2650</v>
      </c>
      <c r="U165">
        <f t="shared" si="48"/>
        <v>13.9566735294118</v>
      </c>
      <c r="V165">
        <f t="shared" si="49"/>
        <v>2.6497350000000002</v>
      </c>
      <c r="W165">
        <f t="shared" si="50"/>
        <v>0.85084490000000002</v>
      </c>
      <c r="X165">
        <f t="shared" si="51"/>
        <v>8832128.8000000007</v>
      </c>
      <c r="Y165">
        <f t="shared" si="52"/>
        <v>7.0685335</v>
      </c>
      <c r="Z165">
        <f t="shared" si="53"/>
        <v>39.0099345</v>
      </c>
      <c r="AA165" s="3">
        <f t="shared" si="54"/>
        <v>8832192.3357214294</v>
      </c>
      <c r="AB165">
        <v>993671.36379582901</v>
      </c>
    </row>
    <row r="166" spans="1:28">
      <c r="A166" s="1" t="s">
        <v>11</v>
      </c>
      <c r="I166" s="1">
        <v>7.45</v>
      </c>
      <c r="J166">
        <v>5</v>
      </c>
      <c r="K166" s="1">
        <v>3.5</v>
      </c>
      <c r="L166">
        <v>272700</v>
      </c>
      <c r="M166" s="1">
        <v>928.5</v>
      </c>
      <c r="N166" s="1">
        <v>9.5</v>
      </c>
      <c r="O166">
        <f t="shared" si="42"/>
        <v>87.647058823529406</v>
      </c>
      <c r="P166">
        <f t="shared" si="43"/>
        <v>100</v>
      </c>
      <c r="Q166">
        <f t="shared" si="44"/>
        <v>7</v>
      </c>
      <c r="R166">
        <f t="shared" si="45"/>
        <v>136350</v>
      </c>
      <c r="S166">
        <f t="shared" si="46"/>
        <v>309.5</v>
      </c>
      <c r="T166">
        <f t="shared" si="47"/>
        <v>316.66666666666703</v>
      </c>
      <c r="U166">
        <f t="shared" si="48"/>
        <v>15.1791558823529</v>
      </c>
      <c r="V166">
        <f t="shared" si="49"/>
        <v>29.441500000000001</v>
      </c>
      <c r="W166">
        <f t="shared" si="50"/>
        <v>0.20608699999999999</v>
      </c>
      <c r="X166">
        <f t="shared" si="51"/>
        <v>2007.0719999999999</v>
      </c>
      <c r="Y166">
        <f t="shared" si="52"/>
        <v>4.5561495000000001</v>
      </c>
      <c r="Z166">
        <f t="shared" si="53"/>
        <v>4.6615644999999999</v>
      </c>
      <c r="AA166" s="3">
        <f t="shared" si="54"/>
        <v>2061.1164568823501</v>
      </c>
      <c r="AB166">
        <v>169.42571033235299</v>
      </c>
    </row>
    <row r="167" spans="1:28">
      <c r="A167" s="1" t="s">
        <v>11</v>
      </c>
      <c r="I167" s="1">
        <v>7.15</v>
      </c>
      <c r="J167">
        <v>3.85</v>
      </c>
      <c r="K167" s="1">
        <v>2.62</v>
      </c>
      <c r="L167">
        <v>81200</v>
      </c>
      <c r="M167" s="1">
        <v>934.5</v>
      </c>
      <c r="N167" s="1">
        <v>39.5</v>
      </c>
      <c r="O167">
        <f t="shared" si="42"/>
        <v>84.117647058823493</v>
      </c>
      <c r="P167">
        <f t="shared" si="43"/>
        <v>77</v>
      </c>
      <c r="Q167">
        <f t="shared" si="44"/>
        <v>5.24</v>
      </c>
      <c r="R167">
        <f t="shared" si="45"/>
        <v>40600</v>
      </c>
      <c r="S167">
        <f t="shared" si="46"/>
        <v>311.5</v>
      </c>
      <c r="T167">
        <f t="shared" si="47"/>
        <v>1316.6666666666699</v>
      </c>
      <c r="U167">
        <f t="shared" si="48"/>
        <v>14.5679147058824</v>
      </c>
      <c r="V167">
        <f t="shared" si="49"/>
        <v>22.669955000000002</v>
      </c>
      <c r="W167">
        <f t="shared" si="50"/>
        <v>0.15427083999999999</v>
      </c>
      <c r="X167">
        <f t="shared" si="51"/>
        <v>597.63199999999995</v>
      </c>
      <c r="Y167">
        <f t="shared" si="52"/>
        <v>4.5855914999999996</v>
      </c>
      <c r="Z167">
        <f t="shared" si="53"/>
        <v>19.3822945</v>
      </c>
      <c r="AA167" s="3">
        <f t="shared" si="54"/>
        <v>658.99202654588203</v>
      </c>
      <c r="AB167">
        <v>85.339206705882404</v>
      </c>
    </row>
    <row r="168" spans="1:28">
      <c r="A168" s="1" t="s">
        <v>11</v>
      </c>
      <c r="I168" s="1">
        <v>4.8499999999999996</v>
      </c>
      <c r="J168">
        <v>2.35</v>
      </c>
      <c r="K168" s="1">
        <v>17.45</v>
      </c>
      <c r="L168">
        <v>460001750</v>
      </c>
      <c r="M168" s="1">
        <v>6064</v>
      </c>
      <c r="N168" s="1">
        <v>56.5</v>
      </c>
      <c r="O168">
        <f t="shared" si="42"/>
        <v>57.058823529411796</v>
      </c>
      <c r="P168">
        <f t="shared" si="43"/>
        <v>47</v>
      </c>
      <c r="Q168">
        <f t="shared" si="44"/>
        <v>34.9</v>
      </c>
      <c r="R168">
        <f t="shared" si="45"/>
        <v>230000875</v>
      </c>
      <c r="S168">
        <f t="shared" si="46"/>
        <v>2021.3333333333301</v>
      </c>
      <c r="T168">
        <f t="shared" si="47"/>
        <v>1883.3333333333301</v>
      </c>
      <c r="U168">
        <f t="shared" si="48"/>
        <v>9.8817323529411798</v>
      </c>
      <c r="V168">
        <f t="shared" si="49"/>
        <v>13.837505</v>
      </c>
      <c r="W168">
        <f t="shared" si="50"/>
        <v>1.0274909000000001</v>
      </c>
      <c r="X168">
        <f t="shared" si="51"/>
        <v>3385612.88</v>
      </c>
      <c r="Y168">
        <f t="shared" si="52"/>
        <v>29.756048</v>
      </c>
      <c r="Z168">
        <f t="shared" si="53"/>
        <v>27.724041499999998</v>
      </c>
      <c r="AA168" s="3">
        <f t="shared" si="54"/>
        <v>3385695.1068177498</v>
      </c>
      <c r="AB168">
        <v>309202.92010205297</v>
      </c>
    </row>
    <row r="169" spans="1:28">
      <c r="A169" s="1" t="s">
        <v>11</v>
      </c>
      <c r="I169" s="1">
        <v>7.25</v>
      </c>
      <c r="J169">
        <v>5.45</v>
      </c>
      <c r="K169" s="1">
        <v>2.5499999999999998</v>
      </c>
      <c r="L169">
        <v>46800</v>
      </c>
      <c r="M169" s="1">
        <v>794</v>
      </c>
      <c r="N169" s="1">
        <v>7</v>
      </c>
      <c r="O169">
        <f t="shared" si="42"/>
        <v>85.294117647058798</v>
      </c>
      <c r="P169">
        <f t="shared" si="43"/>
        <v>109</v>
      </c>
      <c r="Q169">
        <f t="shared" si="44"/>
        <v>5.0999999999999996</v>
      </c>
      <c r="R169">
        <f t="shared" si="45"/>
        <v>23400</v>
      </c>
      <c r="S169">
        <f t="shared" si="46"/>
        <v>264.66666666666703</v>
      </c>
      <c r="T169">
        <f t="shared" si="47"/>
        <v>233.333333333333</v>
      </c>
      <c r="U169">
        <f t="shared" si="48"/>
        <v>14.7716617647059</v>
      </c>
      <c r="V169">
        <f t="shared" si="49"/>
        <v>32.091234999999998</v>
      </c>
      <c r="W169">
        <f t="shared" si="50"/>
        <v>0.15014910000000001</v>
      </c>
      <c r="X169">
        <f t="shared" si="51"/>
        <v>344.44799999999998</v>
      </c>
      <c r="Y169">
        <f t="shared" si="52"/>
        <v>3.8961579999999998</v>
      </c>
      <c r="Z169">
        <f t="shared" si="53"/>
        <v>3.4348369999999999</v>
      </c>
      <c r="AA169" s="3">
        <f t="shared" si="54"/>
        <v>398.792040864706</v>
      </c>
      <c r="AB169">
        <v>83.816432464705898</v>
      </c>
    </row>
    <row r="170" spans="1:28">
      <c r="A170" s="1" t="s">
        <v>11</v>
      </c>
      <c r="I170" s="1">
        <v>7.1</v>
      </c>
      <c r="J170">
        <v>3.35</v>
      </c>
      <c r="K170" s="1">
        <v>2.75</v>
      </c>
      <c r="L170">
        <v>271200</v>
      </c>
      <c r="M170" s="1">
        <v>954.5</v>
      </c>
      <c r="N170" s="1">
        <v>11.5</v>
      </c>
      <c r="O170">
        <f t="shared" si="42"/>
        <v>83.529411764705898</v>
      </c>
      <c r="P170">
        <f t="shared" si="43"/>
        <v>67</v>
      </c>
      <c r="Q170">
        <f t="shared" si="44"/>
        <v>5.5</v>
      </c>
      <c r="R170">
        <f t="shared" si="45"/>
        <v>135600</v>
      </c>
      <c r="S170">
        <f t="shared" si="46"/>
        <v>318.16666666666703</v>
      </c>
      <c r="T170">
        <f t="shared" si="47"/>
        <v>383.33333333333297</v>
      </c>
      <c r="U170">
        <f t="shared" si="48"/>
        <v>14.466041176470601</v>
      </c>
      <c r="V170">
        <f t="shared" si="49"/>
        <v>19.725805000000001</v>
      </c>
      <c r="W170">
        <f t="shared" si="50"/>
        <v>0.1619255</v>
      </c>
      <c r="X170">
        <f t="shared" si="51"/>
        <v>1996.0319999999999</v>
      </c>
      <c r="Y170">
        <f t="shared" si="52"/>
        <v>4.6837315000000004</v>
      </c>
      <c r="Z170">
        <f t="shared" si="53"/>
        <v>5.6429464999999999</v>
      </c>
      <c r="AA170" s="3">
        <f t="shared" si="54"/>
        <v>2040.71244967647</v>
      </c>
      <c r="AB170">
        <v>277.65978262647099</v>
      </c>
    </row>
    <row r="171" spans="1:28">
      <c r="A171" s="1" t="s">
        <v>11</v>
      </c>
      <c r="I171" s="1">
        <v>7.55</v>
      </c>
      <c r="J171">
        <v>5.35</v>
      </c>
      <c r="K171" s="1">
        <v>1.85</v>
      </c>
      <c r="L171">
        <v>2701750</v>
      </c>
      <c r="M171" s="1">
        <v>433.5</v>
      </c>
      <c r="N171" s="1">
        <v>7</v>
      </c>
      <c r="O171">
        <f t="shared" si="42"/>
        <v>88.823529411764696</v>
      </c>
      <c r="P171">
        <f t="shared" si="43"/>
        <v>107</v>
      </c>
      <c r="Q171">
        <f t="shared" si="44"/>
        <v>3.7</v>
      </c>
      <c r="R171">
        <f t="shared" si="45"/>
        <v>1350875</v>
      </c>
      <c r="S171">
        <f t="shared" si="46"/>
        <v>144.5</v>
      </c>
      <c r="T171">
        <f t="shared" si="47"/>
        <v>233.333333333333</v>
      </c>
      <c r="U171">
        <f t="shared" si="48"/>
        <v>15.3829029411765</v>
      </c>
      <c r="V171">
        <f t="shared" si="49"/>
        <v>31.502405</v>
      </c>
      <c r="W171">
        <f t="shared" si="50"/>
        <v>0.10893170000000001</v>
      </c>
      <c r="X171">
        <f t="shared" si="51"/>
        <v>19884.88</v>
      </c>
      <c r="Y171">
        <f t="shared" si="52"/>
        <v>2.1271844999999998</v>
      </c>
      <c r="Z171">
        <f t="shared" si="53"/>
        <v>3.4348369999999999</v>
      </c>
      <c r="AA171" s="3">
        <f t="shared" si="54"/>
        <v>19937.4362611412</v>
      </c>
      <c r="AB171">
        <v>2630.29911834118</v>
      </c>
    </row>
    <row r="172" spans="1:28">
      <c r="A172" s="1" t="s">
        <v>11</v>
      </c>
      <c r="I172" s="1">
        <v>7.25</v>
      </c>
      <c r="J172">
        <v>3.45</v>
      </c>
      <c r="K172" s="1">
        <v>7.05</v>
      </c>
      <c r="L172">
        <v>177700</v>
      </c>
      <c r="M172" s="1">
        <v>1169</v>
      </c>
      <c r="N172" s="1">
        <v>21</v>
      </c>
      <c r="O172">
        <f t="shared" si="42"/>
        <v>85.294117647058798</v>
      </c>
      <c r="P172">
        <f t="shared" si="43"/>
        <v>69</v>
      </c>
      <c r="Q172">
        <f t="shared" si="44"/>
        <v>14.1</v>
      </c>
      <c r="R172">
        <f t="shared" si="45"/>
        <v>88850</v>
      </c>
      <c r="S172">
        <f t="shared" si="46"/>
        <v>389.66666666666703</v>
      </c>
      <c r="T172">
        <f t="shared" si="47"/>
        <v>700</v>
      </c>
      <c r="U172">
        <f t="shared" si="48"/>
        <v>14.7716617647059</v>
      </c>
      <c r="V172">
        <f t="shared" si="49"/>
        <v>20.314634999999999</v>
      </c>
      <c r="W172">
        <f t="shared" si="50"/>
        <v>0.41511809999999999</v>
      </c>
      <c r="X172">
        <f t="shared" si="51"/>
        <v>1307.8720000000001</v>
      </c>
      <c r="Y172">
        <f t="shared" si="52"/>
        <v>5.7362830000000002</v>
      </c>
      <c r="Z172">
        <f t="shared" si="53"/>
        <v>10.304511</v>
      </c>
      <c r="AA172" s="3">
        <f t="shared" si="54"/>
        <v>1359.41420886471</v>
      </c>
      <c r="AB172">
        <v>174.096509464706</v>
      </c>
    </row>
    <row r="173" spans="1:28">
      <c r="A173" s="1" t="s">
        <v>11</v>
      </c>
      <c r="I173" s="1">
        <v>8.65</v>
      </c>
      <c r="J173">
        <v>5.5</v>
      </c>
      <c r="K173" s="1">
        <v>3.33</v>
      </c>
      <c r="L173">
        <v>6400</v>
      </c>
      <c r="M173" s="1">
        <v>1234.5</v>
      </c>
      <c r="N173" s="1">
        <v>4.5</v>
      </c>
      <c r="O173">
        <f t="shared" si="42"/>
        <v>101.764705882353</v>
      </c>
      <c r="P173">
        <f t="shared" si="43"/>
        <v>110</v>
      </c>
      <c r="Q173">
        <f t="shared" si="44"/>
        <v>6.66</v>
      </c>
      <c r="R173">
        <f t="shared" si="45"/>
        <v>3200</v>
      </c>
      <c r="S173">
        <f t="shared" si="46"/>
        <v>411.5</v>
      </c>
      <c r="T173">
        <f t="shared" si="47"/>
        <v>150</v>
      </c>
      <c r="U173">
        <f t="shared" si="48"/>
        <v>17.6241205882353</v>
      </c>
      <c r="V173">
        <f t="shared" si="49"/>
        <v>32.385649999999998</v>
      </c>
      <c r="W173">
        <f t="shared" si="50"/>
        <v>0.19607706</v>
      </c>
      <c r="X173">
        <f t="shared" si="51"/>
        <v>47.103999999999999</v>
      </c>
      <c r="Y173">
        <f t="shared" si="52"/>
        <v>6.0576914999999998</v>
      </c>
      <c r="Z173">
        <f t="shared" si="53"/>
        <v>2.2081094999999999</v>
      </c>
      <c r="AA173" s="3">
        <f t="shared" si="54"/>
        <v>105.575648648235</v>
      </c>
      <c r="AB173">
        <v>68.996161738235301</v>
      </c>
    </row>
    <row r="174" spans="1:28">
      <c r="A174" s="1" t="s">
        <v>11</v>
      </c>
      <c r="I174" s="1">
        <v>7.05</v>
      </c>
      <c r="J174">
        <v>5.8</v>
      </c>
      <c r="K174" s="1">
        <v>1.6</v>
      </c>
      <c r="L174">
        <v>81200</v>
      </c>
      <c r="M174" s="1">
        <v>611</v>
      </c>
      <c r="N174" s="1">
        <v>5</v>
      </c>
      <c r="O174">
        <f t="shared" si="42"/>
        <v>82.941176470588204</v>
      </c>
      <c r="P174">
        <f t="shared" si="43"/>
        <v>116</v>
      </c>
      <c r="Q174">
        <f t="shared" si="44"/>
        <v>3.2</v>
      </c>
      <c r="R174">
        <f t="shared" si="45"/>
        <v>40600</v>
      </c>
      <c r="S174">
        <f t="shared" si="46"/>
        <v>203.666666666667</v>
      </c>
      <c r="T174">
        <f t="shared" si="47"/>
        <v>166.666666666667</v>
      </c>
      <c r="U174">
        <f t="shared" si="48"/>
        <v>14.3641676470588</v>
      </c>
      <c r="V174">
        <f t="shared" si="49"/>
        <v>34.152140000000003</v>
      </c>
      <c r="W174">
        <f t="shared" si="50"/>
        <v>9.4211199999999995E-2</v>
      </c>
      <c r="X174">
        <f t="shared" si="51"/>
        <v>597.63199999999995</v>
      </c>
      <c r="Y174">
        <f t="shared" si="52"/>
        <v>2.9981770000000001</v>
      </c>
      <c r="Z174">
        <f t="shared" si="53"/>
        <v>2.4534549999999999</v>
      </c>
      <c r="AA174" s="3">
        <f t="shared" si="54"/>
        <v>651.69415084705895</v>
      </c>
      <c r="AB174">
        <v>83.823056497058801</v>
      </c>
    </row>
    <row r="175" spans="1:28">
      <c r="A175" s="1" t="s">
        <v>11</v>
      </c>
      <c r="I175" s="1">
        <v>6.8</v>
      </c>
      <c r="J175">
        <v>5.7</v>
      </c>
      <c r="K175" s="1">
        <v>0.68</v>
      </c>
      <c r="L175">
        <v>81750</v>
      </c>
      <c r="M175" s="1">
        <v>225</v>
      </c>
      <c r="N175" s="1">
        <v>5</v>
      </c>
      <c r="O175">
        <f t="shared" si="42"/>
        <v>80</v>
      </c>
      <c r="P175">
        <f t="shared" si="43"/>
        <v>114</v>
      </c>
      <c r="Q175">
        <f t="shared" si="44"/>
        <v>1.36</v>
      </c>
      <c r="R175">
        <f t="shared" si="45"/>
        <v>40875</v>
      </c>
      <c r="S175">
        <f t="shared" si="46"/>
        <v>75</v>
      </c>
      <c r="T175">
        <f t="shared" si="47"/>
        <v>166.666666666667</v>
      </c>
      <c r="U175">
        <f t="shared" si="48"/>
        <v>13.854799999999999</v>
      </c>
      <c r="V175">
        <f t="shared" si="49"/>
        <v>33.563310000000001</v>
      </c>
      <c r="W175">
        <f t="shared" si="50"/>
        <v>4.0039760000000001E-2</v>
      </c>
      <c r="X175">
        <f t="shared" si="51"/>
        <v>601.67999999999995</v>
      </c>
      <c r="Y175">
        <f t="shared" si="52"/>
        <v>1.1040749999999999</v>
      </c>
      <c r="Z175">
        <f t="shared" si="53"/>
        <v>2.4534549999999999</v>
      </c>
      <c r="AA175" s="3">
        <f t="shared" si="54"/>
        <v>652.69567975999996</v>
      </c>
      <c r="AB175">
        <v>86.892452500000005</v>
      </c>
    </row>
    <row r="176" spans="1:28">
      <c r="A176" s="1" t="s">
        <v>11</v>
      </c>
      <c r="I176" s="1">
        <v>7.2</v>
      </c>
      <c r="J176">
        <v>3.25</v>
      </c>
      <c r="K176" s="1">
        <v>6.66</v>
      </c>
      <c r="L176">
        <v>4600017500</v>
      </c>
      <c r="M176" s="1">
        <v>1325.5</v>
      </c>
      <c r="N176" s="1">
        <v>45.5</v>
      </c>
      <c r="O176">
        <f t="shared" si="42"/>
        <v>84.705882352941202</v>
      </c>
      <c r="P176">
        <f t="shared" si="43"/>
        <v>65</v>
      </c>
      <c r="Q176">
        <f t="shared" si="44"/>
        <v>13.32</v>
      </c>
      <c r="R176">
        <f t="shared" si="45"/>
        <v>2300008750</v>
      </c>
      <c r="S176">
        <f t="shared" si="46"/>
        <v>441.83333333333297</v>
      </c>
      <c r="T176">
        <f t="shared" si="47"/>
        <v>1516.6666666666699</v>
      </c>
      <c r="U176">
        <f t="shared" si="48"/>
        <v>14.669788235294099</v>
      </c>
      <c r="V176">
        <f t="shared" si="49"/>
        <v>19.136975</v>
      </c>
      <c r="W176">
        <f t="shared" si="50"/>
        <v>0.39215411999999999</v>
      </c>
      <c r="X176">
        <f t="shared" si="51"/>
        <v>33856128.799999997</v>
      </c>
      <c r="Y176">
        <f t="shared" si="52"/>
        <v>6.5042285</v>
      </c>
      <c r="Z176">
        <f t="shared" si="53"/>
        <v>22.3264405</v>
      </c>
      <c r="AA176" s="3">
        <f t="shared" si="54"/>
        <v>33856191.829586402</v>
      </c>
      <c r="AB176">
        <v>30912074.3530907</v>
      </c>
    </row>
    <row r="177" spans="1:28">
      <c r="A177" s="1" t="s">
        <v>11</v>
      </c>
      <c r="I177" s="1">
        <v>7.05</v>
      </c>
      <c r="J177">
        <v>3.35</v>
      </c>
      <c r="K177" s="1">
        <v>4.1349999999999998</v>
      </c>
      <c r="L177">
        <v>17502700</v>
      </c>
      <c r="M177" s="1">
        <v>1076</v>
      </c>
      <c r="N177" s="1">
        <v>66.5</v>
      </c>
      <c r="O177">
        <f t="shared" si="42"/>
        <v>82.941176470588204</v>
      </c>
      <c r="P177">
        <f t="shared" si="43"/>
        <v>67</v>
      </c>
      <c r="Q177">
        <f t="shared" si="44"/>
        <v>8.27</v>
      </c>
      <c r="R177">
        <f t="shared" si="45"/>
        <v>8751350</v>
      </c>
      <c r="S177">
        <f t="shared" si="46"/>
        <v>358.66666666666703</v>
      </c>
      <c r="T177">
        <f t="shared" si="47"/>
        <v>2216.6666666666702</v>
      </c>
      <c r="U177">
        <f t="shared" si="48"/>
        <v>14.3641676470588</v>
      </c>
      <c r="V177">
        <f t="shared" si="49"/>
        <v>19.725805000000001</v>
      </c>
      <c r="W177">
        <f t="shared" si="50"/>
        <v>0.24347706999999999</v>
      </c>
      <c r="X177">
        <f t="shared" si="51"/>
        <v>128819.872</v>
      </c>
      <c r="Y177">
        <f t="shared" si="52"/>
        <v>5.2799319999999996</v>
      </c>
      <c r="Z177">
        <f t="shared" si="53"/>
        <v>32.630951500000002</v>
      </c>
      <c r="AA177" s="3">
        <f t="shared" si="54"/>
        <v>128892.116333217</v>
      </c>
      <c r="AB177">
        <v>17001.300642547099</v>
      </c>
    </row>
    <row r="178" spans="1:28">
      <c r="A178" s="1" t="s">
        <v>11</v>
      </c>
      <c r="I178" s="1">
        <v>8.4</v>
      </c>
      <c r="J178">
        <v>5.2</v>
      </c>
      <c r="K178" s="1">
        <v>2.415</v>
      </c>
      <c r="L178">
        <v>1751</v>
      </c>
      <c r="M178" s="1">
        <v>858.5</v>
      </c>
      <c r="N178" s="1">
        <v>13</v>
      </c>
      <c r="O178">
        <f t="shared" si="42"/>
        <v>98.823529411764696</v>
      </c>
      <c r="P178">
        <f t="shared" si="43"/>
        <v>104</v>
      </c>
      <c r="Q178">
        <f t="shared" si="44"/>
        <v>4.83</v>
      </c>
      <c r="R178">
        <f t="shared" si="45"/>
        <v>875.5</v>
      </c>
      <c r="S178">
        <f t="shared" si="46"/>
        <v>286.16666666666703</v>
      </c>
      <c r="T178">
        <f t="shared" si="47"/>
        <v>433.33333333333297</v>
      </c>
      <c r="U178">
        <f t="shared" si="48"/>
        <v>17.114752941176501</v>
      </c>
      <c r="V178">
        <f t="shared" si="49"/>
        <v>30.619160000000001</v>
      </c>
      <c r="W178">
        <f t="shared" si="50"/>
        <v>0.14220003000000001</v>
      </c>
      <c r="X178">
        <f t="shared" si="51"/>
        <v>12.887359999999999</v>
      </c>
      <c r="Y178">
        <f t="shared" si="52"/>
        <v>4.2126595</v>
      </c>
      <c r="Z178">
        <f t="shared" si="53"/>
        <v>6.3789829999999998</v>
      </c>
      <c r="AA178" s="3">
        <f t="shared" si="54"/>
        <v>71.355115471176504</v>
      </c>
      <c r="AB178">
        <v>64.245953041176506</v>
      </c>
    </row>
    <row r="179" spans="1:28">
      <c r="A179" s="1" t="s">
        <v>11</v>
      </c>
      <c r="I179" s="1">
        <v>7.1</v>
      </c>
      <c r="J179">
        <v>4.6500000000000004</v>
      </c>
      <c r="K179" s="1">
        <v>2.0449999999999999</v>
      </c>
      <c r="L179">
        <v>81200</v>
      </c>
      <c r="M179" s="1">
        <v>790</v>
      </c>
      <c r="N179" s="1">
        <v>12</v>
      </c>
      <c r="O179">
        <f t="shared" si="42"/>
        <v>83.529411764705898</v>
      </c>
      <c r="P179">
        <f t="shared" si="43"/>
        <v>93</v>
      </c>
      <c r="Q179">
        <f t="shared" si="44"/>
        <v>4.09</v>
      </c>
      <c r="R179">
        <f t="shared" si="45"/>
        <v>40600</v>
      </c>
      <c r="S179">
        <f t="shared" si="46"/>
        <v>263.33333333333297</v>
      </c>
      <c r="T179">
        <f t="shared" si="47"/>
        <v>400</v>
      </c>
      <c r="U179">
        <f t="shared" si="48"/>
        <v>14.466041176470601</v>
      </c>
      <c r="V179">
        <f t="shared" si="49"/>
        <v>27.380595</v>
      </c>
      <c r="W179">
        <f t="shared" si="50"/>
        <v>0.12041369</v>
      </c>
      <c r="X179">
        <f t="shared" si="51"/>
        <v>597.63199999999995</v>
      </c>
      <c r="Y179">
        <f t="shared" si="52"/>
        <v>3.8765299999999998</v>
      </c>
      <c r="Z179">
        <f t="shared" si="53"/>
        <v>5.8882919999999999</v>
      </c>
      <c r="AA179" s="3">
        <f t="shared" si="54"/>
        <v>649.36387186647096</v>
      </c>
      <c r="AB179">
        <v>107.782989926471</v>
      </c>
    </row>
    <row r="180" spans="1:28">
      <c r="A180" s="1" t="s">
        <v>11</v>
      </c>
      <c r="I180" s="1">
        <v>7.7</v>
      </c>
      <c r="J180">
        <v>6.55</v>
      </c>
      <c r="K180" s="1">
        <v>0.3</v>
      </c>
      <c r="L180">
        <v>1350</v>
      </c>
      <c r="M180" s="1">
        <v>505</v>
      </c>
      <c r="N180" s="1">
        <v>2.2999999999999998</v>
      </c>
      <c r="O180">
        <f t="shared" si="42"/>
        <v>90.588235294117695</v>
      </c>
      <c r="P180">
        <f t="shared" si="43"/>
        <v>131</v>
      </c>
      <c r="Q180">
        <f t="shared" si="44"/>
        <v>0.6</v>
      </c>
      <c r="R180">
        <f t="shared" si="45"/>
        <v>675</v>
      </c>
      <c r="S180">
        <f t="shared" si="46"/>
        <v>168.333333333333</v>
      </c>
      <c r="T180">
        <f t="shared" si="47"/>
        <v>76.6666666666667</v>
      </c>
      <c r="U180">
        <f t="shared" si="48"/>
        <v>15.6885235294118</v>
      </c>
      <c r="V180">
        <f t="shared" si="49"/>
        <v>38.568365</v>
      </c>
      <c r="W180">
        <f t="shared" si="50"/>
        <v>1.7664599999999999E-2</v>
      </c>
      <c r="X180">
        <f t="shared" si="51"/>
        <v>9.9359999999999999</v>
      </c>
      <c r="Y180">
        <f t="shared" si="52"/>
        <v>2.4780350000000002</v>
      </c>
      <c r="Z180">
        <f t="shared" si="53"/>
        <v>1.1285893</v>
      </c>
      <c r="AA180" s="3">
        <f t="shared" si="54"/>
        <v>67.817177429411799</v>
      </c>
      <c r="AB180" s="3" t="s">
        <v>87</v>
      </c>
    </row>
    <row r="181" spans="1:28">
      <c r="A181" s="1" t="s">
        <v>11</v>
      </c>
      <c r="I181" s="1">
        <v>7.55</v>
      </c>
      <c r="J181">
        <v>5.5</v>
      </c>
      <c r="K181" s="1">
        <v>3.15</v>
      </c>
      <c r="L181">
        <v>47200</v>
      </c>
      <c r="M181" s="1">
        <v>625.5</v>
      </c>
      <c r="N181" s="1">
        <v>9.5</v>
      </c>
      <c r="O181">
        <f t="shared" si="42"/>
        <v>88.823529411764696</v>
      </c>
      <c r="P181">
        <f t="shared" si="43"/>
        <v>110</v>
      </c>
      <c r="Q181">
        <f t="shared" si="44"/>
        <v>6.3</v>
      </c>
      <c r="R181">
        <f t="shared" si="45"/>
        <v>23600</v>
      </c>
      <c r="S181">
        <f t="shared" si="46"/>
        <v>208.5</v>
      </c>
      <c r="T181">
        <f t="shared" si="47"/>
        <v>316.66666666666703</v>
      </c>
      <c r="U181">
        <f t="shared" si="48"/>
        <v>15.3829029411765</v>
      </c>
      <c r="V181">
        <f t="shared" si="49"/>
        <v>32.385649999999998</v>
      </c>
      <c r="W181">
        <f t="shared" si="50"/>
        <v>0.18547830000000001</v>
      </c>
      <c r="X181">
        <f t="shared" si="51"/>
        <v>347.392</v>
      </c>
      <c r="Y181">
        <f t="shared" si="52"/>
        <v>3.0693285000000001</v>
      </c>
      <c r="Z181">
        <f t="shared" si="53"/>
        <v>4.6615644999999999</v>
      </c>
      <c r="AA181" s="3">
        <f t="shared" si="54"/>
        <v>403.07692424117602</v>
      </c>
      <c r="AB181">
        <v>72.333250991176499</v>
      </c>
    </row>
    <row r="182" spans="1:28">
      <c r="A182" s="1" t="s">
        <v>11</v>
      </c>
      <c r="I182" s="1">
        <v>6.8</v>
      </c>
      <c r="J182">
        <v>5.5</v>
      </c>
      <c r="K182" s="1">
        <v>4.3</v>
      </c>
      <c r="L182">
        <v>35000</v>
      </c>
      <c r="M182" s="1">
        <v>314</v>
      </c>
      <c r="N182" s="1">
        <v>4</v>
      </c>
      <c r="O182">
        <f t="shared" si="42"/>
        <v>80</v>
      </c>
      <c r="P182">
        <f t="shared" si="43"/>
        <v>110</v>
      </c>
      <c r="Q182">
        <f t="shared" si="44"/>
        <v>8.6</v>
      </c>
      <c r="R182">
        <f t="shared" si="45"/>
        <v>17500</v>
      </c>
      <c r="S182">
        <f t="shared" si="46"/>
        <v>104.666666666667</v>
      </c>
      <c r="T182">
        <f t="shared" si="47"/>
        <v>133.333333333333</v>
      </c>
      <c r="U182">
        <f t="shared" si="48"/>
        <v>13.854799999999999</v>
      </c>
      <c r="V182">
        <f t="shared" si="49"/>
        <v>32.385649999999998</v>
      </c>
      <c r="W182">
        <f t="shared" si="50"/>
        <v>0.25319259999999999</v>
      </c>
      <c r="X182">
        <f t="shared" si="51"/>
        <v>257.60000000000002</v>
      </c>
      <c r="Y182">
        <f t="shared" si="52"/>
        <v>1.5407979999999999</v>
      </c>
      <c r="Z182">
        <f t="shared" si="53"/>
        <v>1.962764</v>
      </c>
      <c r="AA182" s="3">
        <f t="shared" si="54"/>
        <v>307.5972046</v>
      </c>
      <c r="AB182">
        <v>83.962136299999997</v>
      </c>
    </row>
    <row r="183" spans="1:28">
      <c r="A183" s="1" t="s">
        <v>11</v>
      </c>
      <c r="I183" s="1">
        <v>7.2</v>
      </c>
      <c r="J183">
        <v>4.55</v>
      </c>
      <c r="K183" s="1">
        <v>6.9</v>
      </c>
      <c r="L183">
        <v>92000</v>
      </c>
      <c r="M183" s="1">
        <v>867.5</v>
      </c>
      <c r="N183" s="1">
        <v>17</v>
      </c>
      <c r="O183">
        <f t="shared" si="42"/>
        <v>84.705882352941202</v>
      </c>
      <c r="P183">
        <f t="shared" si="43"/>
        <v>91</v>
      </c>
      <c r="Q183">
        <f t="shared" si="44"/>
        <v>13.8</v>
      </c>
      <c r="R183">
        <f t="shared" si="45"/>
        <v>46000</v>
      </c>
      <c r="S183">
        <f t="shared" si="46"/>
        <v>289.16666666666703</v>
      </c>
      <c r="T183">
        <f t="shared" si="47"/>
        <v>566.66666666666697</v>
      </c>
      <c r="U183">
        <f t="shared" si="48"/>
        <v>14.669788235294099</v>
      </c>
      <c r="V183">
        <f t="shared" si="49"/>
        <v>26.791765000000002</v>
      </c>
      <c r="W183">
        <f t="shared" si="50"/>
        <v>0.40628579999999997</v>
      </c>
      <c r="X183">
        <f t="shared" si="51"/>
        <v>677.12</v>
      </c>
      <c r="Y183">
        <f t="shared" si="52"/>
        <v>4.2568225000000002</v>
      </c>
      <c r="Z183">
        <f t="shared" si="53"/>
        <v>8.3417469999999998</v>
      </c>
      <c r="AA183" s="3">
        <f t="shared" si="54"/>
        <v>731.58640853529403</v>
      </c>
      <c r="AB183">
        <v>107.030054485294</v>
      </c>
    </row>
    <row r="184" spans="1:28">
      <c r="A184" s="1" t="s">
        <v>11</v>
      </c>
      <c r="I184" s="1">
        <v>6.9</v>
      </c>
      <c r="J184">
        <v>5.6</v>
      </c>
      <c r="K184" s="1">
        <v>1.4</v>
      </c>
      <c r="L184">
        <v>2400</v>
      </c>
      <c r="M184" s="1">
        <v>406</v>
      </c>
      <c r="N184" s="1">
        <v>4</v>
      </c>
      <c r="O184">
        <f t="shared" si="42"/>
        <v>81.176470588235304</v>
      </c>
      <c r="P184">
        <f t="shared" si="43"/>
        <v>112</v>
      </c>
      <c r="Q184">
        <f t="shared" si="44"/>
        <v>2.8</v>
      </c>
      <c r="R184">
        <f t="shared" si="45"/>
        <v>1200</v>
      </c>
      <c r="S184">
        <f t="shared" si="46"/>
        <v>135.333333333333</v>
      </c>
      <c r="T184">
        <f t="shared" si="47"/>
        <v>133.333333333333</v>
      </c>
      <c r="U184">
        <f t="shared" si="48"/>
        <v>14.0585470588235</v>
      </c>
      <c r="V184">
        <f t="shared" si="49"/>
        <v>32.97448</v>
      </c>
      <c r="W184">
        <f t="shared" si="50"/>
        <v>8.2434800000000003E-2</v>
      </c>
      <c r="X184">
        <f t="shared" si="51"/>
        <v>17.664000000000001</v>
      </c>
      <c r="Y184">
        <f t="shared" si="52"/>
        <v>1.9922420000000001</v>
      </c>
      <c r="Z184">
        <f t="shared" si="53"/>
        <v>1.962764</v>
      </c>
      <c r="AA184" s="3">
        <f t="shared" si="54"/>
        <v>68.734467858823507</v>
      </c>
      <c r="AB184" s="3" t="s">
        <v>87</v>
      </c>
    </row>
    <row r="185" spans="1:28">
      <c r="A185" s="1" t="s">
        <v>11</v>
      </c>
      <c r="I185" s="1">
        <v>7</v>
      </c>
      <c r="J185">
        <v>3.25</v>
      </c>
      <c r="K185" s="1">
        <v>9.0350000000000001</v>
      </c>
      <c r="L185">
        <v>461750</v>
      </c>
      <c r="M185" s="1">
        <v>1641.5</v>
      </c>
      <c r="N185" s="1">
        <v>35</v>
      </c>
      <c r="O185">
        <f t="shared" si="42"/>
        <v>82.352941176470594</v>
      </c>
      <c r="P185">
        <f t="shared" si="43"/>
        <v>65</v>
      </c>
      <c r="Q185">
        <f t="shared" si="44"/>
        <v>18.07</v>
      </c>
      <c r="R185">
        <f t="shared" si="45"/>
        <v>230875</v>
      </c>
      <c r="S185">
        <f t="shared" si="46"/>
        <v>547.16666666666697</v>
      </c>
      <c r="T185">
        <f t="shared" si="47"/>
        <v>1166.6666666666699</v>
      </c>
      <c r="U185">
        <f t="shared" si="48"/>
        <v>14.2622941176471</v>
      </c>
      <c r="V185">
        <f t="shared" si="49"/>
        <v>19.136975</v>
      </c>
      <c r="W185">
        <f t="shared" si="50"/>
        <v>0.53199887000000001</v>
      </c>
      <c r="X185">
        <f t="shared" si="51"/>
        <v>3398.48</v>
      </c>
      <c r="Y185">
        <f t="shared" si="52"/>
        <v>8.0548404999999992</v>
      </c>
      <c r="Z185">
        <f t="shared" si="53"/>
        <v>17.174185000000001</v>
      </c>
      <c r="AA185" s="3">
        <f t="shared" si="54"/>
        <v>3457.6402934876501</v>
      </c>
      <c r="AB185">
        <v>217.68526486764699</v>
      </c>
    </row>
    <row r="186" spans="1:28">
      <c r="A186" s="1" t="s">
        <v>11</v>
      </c>
      <c r="I186" s="1">
        <v>7.6</v>
      </c>
      <c r="J186">
        <v>3.4</v>
      </c>
      <c r="K186" s="1">
        <v>8.8000000000000007</v>
      </c>
      <c r="L186">
        <v>1212000</v>
      </c>
      <c r="M186" s="1">
        <v>1244.5</v>
      </c>
      <c r="N186" s="1">
        <v>24.5</v>
      </c>
      <c r="O186">
        <f t="shared" si="42"/>
        <v>89.411764705882305</v>
      </c>
      <c r="P186">
        <f t="shared" si="43"/>
        <v>68</v>
      </c>
      <c r="Q186">
        <f t="shared" si="44"/>
        <v>17.600000000000001</v>
      </c>
      <c r="R186">
        <f t="shared" si="45"/>
        <v>606000</v>
      </c>
      <c r="S186">
        <f t="shared" si="46"/>
        <v>414.83333333333297</v>
      </c>
      <c r="T186">
        <f t="shared" si="47"/>
        <v>816.66666666666697</v>
      </c>
      <c r="U186">
        <f t="shared" si="48"/>
        <v>15.4847764705882</v>
      </c>
      <c r="V186">
        <f t="shared" si="49"/>
        <v>20.020219999999998</v>
      </c>
      <c r="W186">
        <f t="shared" si="50"/>
        <v>0.5181616</v>
      </c>
      <c r="X186">
        <f t="shared" si="51"/>
        <v>8920.32</v>
      </c>
      <c r="Y186">
        <f t="shared" si="52"/>
        <v>6.1067615000000002</v>
      </c>
      <c r="Z186">
        <f t="shared" si="53"/>
        <v>12.021929500000001</v>
      </c>
      <c r="AA186" s="3">
        <f t="shared" si="54"/>
        <v>8974.4718490705909</v>
      </c>
      <c r="AB186">
        <v>1313.25353847059</v>
      </c>
    </row>
    <row r="187" spans="1:28">
      <c r="A187" s="1" t="s">
        <v>11</v>
      </c>
      <c r="I187" s="1">
        <v>7.25</v>
      </c>
      <c r="J187">
        <v>5.05</v>
      </c>
      <c r="K187" s="1">
        <v>2.36</v>
      </c>
      <c r="L187">
        <v>121750</v>
      </c>
      <c r="M187" s="1">
        <v>676.5</v>
      </c>
      <c r="N187" s="1">
        <v>7</v>
      </c>
      <c r="O187">
        <f t="shared" si="42"/>
        <v>85.294117647058798</v>
      </c>
      <c r="P187">
        <f t="shared" si="43"/>
        <v>101</v>
      </c>
      <c r="Q187">
        <f t="shared" si="44"/>
        <v>4.72</v>
      </c>
      <c r="R187">
        <f t="shared" si="45"/>
        <v>60875</v>
      </c>
      <c r="S187">
        <f t="shared" si="46"/>
        <v>225.5</v>
      </c>
      <c r="T187">
        <f t="shared" si="47"/>
        <v>233.333333333333</v>
      </c>
      <c r="U187">
        <f t="shared" si="48"/>
        <v>14.7716617647059</v>
      </c>
      <c r="V187">
        <f t="shared" si="49"/>
        <v>29.735914999999999</v>
      </c>
      <c r="W187">
        <f t="shared" si="50"/>
        <v>0.13896152000000001</v>
      </c>
      <c r="X187">
        <f t="shared" si="51"/>
        <v>896.08</v>
      </c>
      <c r="Y187">
        <f t="shared" si="52"/>
        <v>3.3195855000000001</v>
      </c>
      <c r="Z187">
        <f t="shared" si="53"/>
        <v>3.4348369999999999</v>
      </c>
      <c r="AA187" s="3">
        <f t="shared" si="54"/>
        <v>947.48096078470599</v>
      </c>
      <c r="AB187">
        <v>203.718523564706</v>
      </c>
    </row>
    <row r="188" spans="1:28">
      <c r="A188" s="1" t="s">
        <v>11</v>
      </c>
      <c r="I188" s="1">
        <v>6.95</v>
      </c>
      <c r="J188">
        <v>3.2</v>
      </c>
      <c r="K188" s="1">
        <v>3.835</v>
      </c>
      <c r="L188">
        <v>17501750</v>
      </c>
      <c r="M188" s="1">
        <v>1116</v>
      </c>
      <c r="N188" s="1">
        <v>19.5</v>
      </c>
      <c r="O188">
        <f t="shared" si="42"/>
        <v>81.764705882352899</v>
      </c>
      <c r="P188">
        <f t="shared" si="43"/>
        <v>64</v>
      </c>
      <c r="Q188">
        <f t="shared" si="44"/>
        <v>7.67</v>
      </c>
      <c r="R188">
        <f t="shared" si="45"/>
        <v>8750875</v>
      </c>
      <c r="S188">
        <f t="shared" si="46"/>
        <v>372</v>
      </c>
      <c r="T188">
        <f t="shared" si="47"/>
        <v>650</v>
      </c>
      <c r="U188">
        <f t="shared" si="48"/>
        <v>14.160420588235301</v>
      </c>
      <c r="V188">
        <f t="shared" si="49"/>
        <v>18.842559999999999</v>
      </c>
      <c r="W188">
        <f t="shared" si="50"/>
        <v>0.22581246999999999</v>
      </c>
      <c r="X188">
        <f t="shared" si="51"/>
        <v>128812.88</v>
      </c>
      <c r="Y188">
        <f t="shared" si="52"/>
        <v>5.4762120000000003</v>
      </c>
      <c r="Z188">
        <f t="shared" si="53"/>
        <v>9.5684745000000007</v>
      </c>
      <c r="AA188" s="3">
        <f t="shared" si="54"/>
        <v>128861.15347955799</v>
      </c>
      <c r="AB188">
        <v>8513.9288932382406</v>
      </c>
    </row>
    <row r="189" spans="1:28">
      <c r="A189" s="1" t="s">
        <v>11</v>
      </c>
      <c r="I189" s="1">
        <v>7.3</v>
      </c>
      <c r="J189">
        <v>2.7</v>
      </c>
      <c r="K189" s="1">
        <v>10.5</v>
      </c>
      <c r="L189">
        <v>272700</v>
      </c>
      <c r="M189" s="1">
        <v>1869</v>
      </c>
      <c r="N189" s="1">
        <v>56</v>
      </c>
      <c r="O189">
        <f t="shared" si="42"/>
        <v>85.882352941176507</v>
      </c>
      <c r="P189">
        <f t="shared" si="43"/>
        <v>54</v>
      </c>
      <c r="Q189">
        <f t="shared" si="44"/>
        <v>21</v>
      </c>
      <c r="R189">
        <f t="shared" si="45"/>
        <v>136350</v>
      </c>
      <c r="S189">
        <f t="shared" si="46"/>
        <v>623</v>
      </c>
      <c r="T189">
        <f t="shared" si="47"/>
        <v>1866.6666666666699</v>
      </c>
      <c r="U189">
        <f t="shared" si="48"/>
        <v>14.8735352941176</v>
      </c>
      <c r="V189">
        <f t="shared" si="49"/>
        <v>15.89841</v>
      </c>
      <c r="W189">
        <f t="shared" si="50"/>
        <v>0.61826099999999995</v>
      </c>
      <c r="X189">
        <f t="shared" si="51"/>
        <v>2007.0719999999999</v>
      </c>
      <c r="Y189">
        <f t="shared" si="52"/>
        <v>9.1711829999999992</v>
      </c>
      <c r="Z189">
        <f t="shared" si="53"/>
        <v>27.478695999999999</v>
      </c>
      <c r="AA189" s="3">
        <f t="shared" si="54"/>
        <v>2075.1120852941199</v>
      </c>
      <c r="AB189">
        <v>415.07143429411798</v>
      </c>
    </row>
    <row r="190" spans="1:28">
      <c r="A190" s="1" t="s">
        <v>11</v>
      </c>
      <c r="I190" s="1">
        <v>6.9</v>
      </c>
      <c r="J190">
        <v>3.05</v>
      </c>
      <c r="K190" s="1">
        <v>28.6</v>
      </c>
      <c r="L190">
        <v>1752700</v>
      </c>
      <c r="M190" s="1">
        <v>2090.5</v>
      </c>
      <c r="N190" s="1">
        <v>42.5</v>
      </c>
      <c r="O190">
        <f t="shared" si="42"/>
        <v>81.176470588235304</v>
      </c>
      <c r="P190">
        <f t="shared" si="43"/>
        <v>61</v>
      </c>
      <c r="Q190">
        <f t="shared" si="44"/>
        <v>57.2</v>
      </c>
      <c r="R190">
        <f t="shared" si="45"/>
        <v>876350</v>
      </c>
      <c r="S190">
        <f t="shared" si="46"/>
        <v>696.83333333333303</v>
      </c>
      <c r="T190">
        <f t="shared" si="47"/>
        <v>1416.6666666666699</v>
      </c>
      <c r="U190">
        <f t="shared" si="48"/>
        <v>14.0585470588235</v>
      </c>
      <c r="V190">
        <f t="shared" si="49"/>
        <v>17.959315</v>
      </c>
      <c r="W190">
        <f t="shared" si="50"/>
        <v>1.6840252</v>
      </c>
      <c r="X190">
        <f t="shared" si="51"/>
        <v>12899.871999999999</v>
      </c>
      <c r="Y190">
        <f t="shared" si="52"/>
        <v>10.2580835</v>
      </c>
      <c r="Z190">
        <f t="shared" si="53"/>
        <v>20.854367499999999</v>
      </c>
      <c r="AA190" s="3">
        <f t="shared" si="54"/>
        <v>12964.6863382588</v>
      </c>
      <c r="AB190">
        <v>874.605651008824</v>
      </c>
    </row>
    <row r="191" spans="1:28">
      <c r="A191" s="1" t="s">
        <v>11</v>
      </c>
      <c r="I191" s="1">
        <v>7.4</v>
      </c>
      <c r="J191">
        <v>4.8</v>
      </c>
      <c r="K191" s="1">
        <v>4.05</v>
      </c>
      <c r="L191">
        <v>81750</v>
      </c>
      <c r="M191" s="1">
        <v>604</v>
      </c>
      <c r="N191" s="1">
        <v>7.5</v>
      </c>
      <c r="O191">
        <f t="shared" si="42"/>
        <v>87.058823529411796</v>
      </c>
      <c r="P191">
        <f t="shared" si="43"/>
        <v>96</v>
      </c>
      <c r="Q191">
        <f t="shared" si="44"/>
        <v>8.1</v>
      </c>
      <c r="R191">
        <f t="shared" si="45"/>
        <v>40875</v>
      </c>
      <c r="S191">
        <f t="shared" si="46"/>
        <v>201.333333333333</v>
      </c>
      <c r="T191">
        <f t="shared" si="47"/>
        <v>250</v>
      </c>
      <c r="U191">
        <f t="shared" si="48"/>
        <v>15.0772823529412</v>
      </c>
      <c r="V191">
        <f t="shared" si="49"/>
        <v>28.263839999999998</v>
      </c>
      <c r="W191">
        <f t="shared" si="50"/>
        <v>0.23847209999999999</v>
      </c>
      <c r="X191">
        <f t="shared" si="51"/>
        <v>601.67999999999995</v>
      </c>
      <c r="Y191">
        <f t="shared" si="52"/>
        <v>2.9638279999999999</v>
      </c>
      <c r="Z191">
        <f t="shared" si="53"/>
        <v>3.6801824999999999</v>
      </c>
      <c r="AA191" s="3">
        <f t="shared" si="54"/>
        <v>651.90360495294101</v>
      </c>
      <c r="AB191">
        <v>81.881913052941201</v>
      </c>
    </row>
    <row r="192" spans="1:28">
      <c r="A192" s="1" t="s">
        <v>11</v>
      </c>
      <c r="I192" s="1">
        <v>7.65</v>
      </c>
      <c r="J192">
        <v>7.25</v>
      </c>
      <c r="K192" s="1">
        <v>0.87</v>
      </c>
      <c r="L192">
        <v>377</v>
      </c>
      <c r="M192" s="1">
        <v>591.5</v>
      </c>
      <c r="N192" s="1">
        <v>4.0999999999999996</v>
      </c>
      <c r="O192">
        <f t="shared" si="42"/>
        <v>90</v>
      </c>
      <c r="P192">
        <f t="shared" si="43"/>
        <v>145</v>
      </c>
      <c r="Q192">
        <f t="shared" si="44"/>
        <v>1.74</v>
      </c>
      <c r="R192">
        <f t="shared" si="45"/>
        <v>188.5</v>
      </c>
      <c r="S192">
        <f t="shared" si="46"/>
        <v>197.166666666667</v>
      </c>
      <c r="T192">
        <f t="shared" si="47"/>
        <v>136.666666666667</v>
      </c>
      <c r="U192">
        <f t="shared" si="48"/>
        <v>15.586650000000001</v>
      </c>
      <c r="V192">
        <f t="shared" si="49"/>
        <v>42.690175000000004</v>
      </c>
      <c r="W192">
        <f t="shared" si="50"/>
        <v>5.1227340000000003E-2</v>
      </c>
      <c r="X192">
        <f t="shared" si="51"/>
        <v>2.7747199999999999</v>
      </c>
      <c r="Y192">
        <f t="shared" si="52"/>
        <v>2.9024904999999999</v>
      </c>
      <c r="Z192">
        <f t="shared" si="53"/>
        <v>2.0118331</v>
      </c>
      <c r="AA192" s="3">
        <f t="shared" si="54"/>
        <v>66.017095940000004</v>
      </c>
      <c r="AB192">
        <v>64.910459500000002</v>
      </c>
    </row>
    <row r="193" spans="1:28">
      <c r="A193" s="1" t="s">
        <v>11</v>
      </c>
      <c r="I193" s="1">
        <v>8.3000000000000007</v>
      </c>
      <c r="J193">
        <v>5.95</v>
      </c>
      <c r="K193" s="1">
        <v>10.99</v>
      </c>
      <c r="L193">
        <v>1260</v>
      </c>
      <c r="M193" s="1">
        <v>366</v>
      </c>
      <c r="N193" s="1">
        <v>2.5</v>
      </c>
      <c r="O193">
        <f t="shared" si="42"/>
        <v>97.647058823529406</v>
      </c>
      <c r="P193">
        <f t="shared" si="43"/>
        <v>119</v>
      </c>
      <c r="Q193">
        <f t="shared" si="44"/>
        <v>21.98</v>
      </c>
      <c r="R193">
        <f t="shared" si="45"/>
        <v>630</v>
      </c>
      <c r="S193">
        <f t="shared" si="46"/>
        <v>122</v>
      </c>
      <c r="T193">
        <f t="shared" si="47"/>
        <v>83.3333333333333</v>
      </c>
      <c r="U193">
        <f t="shared" si="48"/>
        <v>16.911005882352899</v>
      </c>
      <c r="V193">
        <f t="shared" si="49"/>
        <v>35.035384999999998</v>
      </c>
      <c r="W193">
        <f t="shared" si="50"/>
        <v>0.64711317999999995</v>
      </c>
      <c r="X193">
        <f t="shared" si="51"/>
        <v>9.2736000000000001</v>
      </c>
      <c r="Y193">
        <f t="shared" si="52"/>
        <v>1.7959620000000001</v>
      </c>
      <c r="Z193">
        <f t="shared" si="53"/>
        <v>1.2267275</v>
      </c>
      <c r="AA193" s="3">
        <f t="shared" si="54"/>
        <v>64.889793562352907</v>
      </c>
      <c r="AB193" s="3" t="s">
        <v>87</v>
      </c>
    </row>
    <row r="194" spans="1:28">
      <c r="A194" s="1" t="s">
        <v>11</v>
      </c>
      <c r="I194" s="1">
        <v>7.15</v>
      </c>
      <c r="J194">
        <v>4.0999999999999996</v>
      </c>
      <c r="K194" s="1">
        <v>2.4500000000000002</v>
      </c>
      <c r="L194">
        <v>81200</v>
      </c>
      <c r="M194" s="1">
        <v>698.5</v>
      </c>
      <c r="N194" s="1">
        <v>10.5</v>
      </c>
      <c r="O194">
        <f t="shared" si="42"/>
        <v>84.117647058823493</v>
      </c>
      <c r="P194">
        <f t="shared" si="43"/>
        <v>82</v>
      </c>
      <c r="Q194">
        <f t="shared" si="44"/>
        <v>4.9000000000000004</v>
      </c>
      <c r="R194">
        <f t="shared" si="45"/>
        <v>40600</v>
      </c>
      <c r="S194">
        <f t="shared" si="46"/>
        <v>232.833333333333</v>
      </c>
      <c r="T194">
        <f t="shared" si="47"/>
        <v>350</v>
      </c>
      <c r="U194">
        <f t="shared" si="48"/>
        <v>14.5679147058824</v>
      </c>
      <c r="V194">
        <f t="shared" si="49"/>
        <v>24.142029999999998</v>
      </c>
      <c r="W194">
        <f t="shared" si="50"/>
        <v>0.1442609</v>
      </c>
      <c r="X194">
        <f t="shared" si="51"/>
        <v>597.63199999999995</v>
      </c>
      <c r="Y194">
        <f t="shared" si="52"/>
        <v>3.4275395</v>
      </c>
      <c r="Z194">
        <f t="shared" si="53"/>
        <v>5.1522554999999999</v>
      </c>
      <c r="AA194" s="3">
        <f t="shared" si="54"/>
        <v>645.06600060588198</v>
      </c>
      <c r="AB194">
        <v>79.747350955882396</v>
      </c>
    </row>
    <row r="195" spans="1:28">
      <c r="A195" s="1" t="s">
        <v>11</v>
      </c>
      <c r="I195" s="1">
        <v>6.85</v>
      </c>
      <c r="J195">
        <v>4.7</v>
      </c>
      <c r="K195" s="1">
        <v>2.4500000000000002</v>
      </c>
      <c r="L195">
        <v>81750</v>
      </c>
      <c r="M195" s="1">
        <v>730.5</v>
      </c>
      <c r="N195" s="1">
        <v>17.5</v>
      </c>
      <c r="O195">
        <f t="shared" si="42"/>
        <v>80.588235294117595</v>
      </c>
      <c r="P195">
        <f t="shared" si="43"/>
        <v>94</v>
      </c>
      <c r="Q195">
        <f t="shared" si="44"/>
        <v>4.9000000000000004</v>
      </c>
      <c r="R195">
        <f t="shared" si="45"/>
        <v>40875</v>
      </c>
      <c r="S195">
        <f t="shared" si="46"/>
        <v>243.5</v>
      </c>
      <c r="T195">
        <f t="shared" si="47"/>
        <v>583.33333333333303</v>
      </c>
      <c r="U195">
        <f t="shared" si="48"/>
        <v>13.9566735294118</v>
      </c>
      <c r="V195">
        <f t="shared" si="49"/>
        <v>27.67501</v>
      </c>
      <c r="W195">
        <f t="shared" si="50"/>
        <v>0.1442609</v>
      </c>
      <c r="X195">
        <f t="shared" si="51"/>
        <v>601.67999999999995</v>
      </c>
      <c r="Y195">
        <f t="shared" si="52"/>
        <v>3.5845634999999998</v>
      </c>
      <c r="Z195">
        <f t="shared" si="53"/>
        <v>8.5870925000000007</v>
      </c>
      <c r="AA195" s="3">
        <f t="shared" si="54"/>
        <v>655.62760042941204</v>
      </c>
      <c r="AB195">
        <v>99.296983079411802</v>
      </c>
    </row>
    <row r="196" spans="1:28">
      <c r="A196" s="1" t="s">
        <v>11</v>
      </c>
      <c r="I196" s="1">
        <v>7.8</v>
      </c>
      <c r="J196">
        <v>6.75</v>
      </c>
      <c r="K196" s="1">
        <v>1.75</v>
      </c>
      <c r="L196">
        <v>347</v>
      </c>
      <c r="M196" s="1">
        <v>462.5</v>
      </c>
      <c r="N196" s="1">
        <v>2.15</v>
      </c>
      <c r="O196">
        <f t="shared" si="42"/>
        <v>91.764705882352899</v>
      </c>
      <c r="P196">
        <f t="shared" si="43"/>
        <v>135</v>
      </c>
      <c r="Q196">
        <f t="shared" si="44"/>
        <v>3.5</v>
      </c>
      <c r="R196">
        <f t="shared" si="45"/>
        <v>173.5</v>
      </c>
      <c r="S196">
        <f t="shared" si="46"/>
        <v>154.166666666667</v>
      </c>
      <c r="T196">
        <f t="shared" si="47"/>
        <v>71.6666666666667</v>
      </c>
      <c r="U196">
        <f t="shared" si="48"/>
        <v>15.8922705882353</v>
      </c>
      <c r="V196">
        <f t="shared" si="49"/>
        <v>39.746025000000003</v>
      </c>
      <c r="W196">
        <f t="shared" si="50"/>
        <v>0.1030435</v>
      </c>
      <c r="X196">
        <f t="shared" si="51"/>
        <v>2.5539200000000002</v>
      </c>
      <c r="Y196">
        <f t="shared" si="52"/>
        <v>2.2694874999999999</v>
      </c>
      <c r="Z196">
        <f t="shared" si="53"/>
        <v>1.0549856500000001</v>
      </c>
      <c r="AA196" s="3">
        <f t="shared" si="54"/>
        <v>61.619732238235301</v>
      </c>
      <c r="AB196" s="3" t="s">
        <v>87</v>
      </c>
    </row>
    <row r="197" spans="1:28">
      <c r="A197" s="1" t="s">
        <v>11</v>
      </c>
      <c r="I197" s="1">
        <v>7.15</v>
      </c>
      <c r="J197">
        <v>4.6500000000000004</v>
      </c>
      <c r="K197" s="1">
        <v>2.4500000000000002</v>
      </c>
      <c r="L197">
        <v>46800</v>
      </c>
      <c r="M197" s="1">
        <v>828</v>
      </c>
      <c r="N197" s="1">
        <v>10.5</v>
      </c>
      <c r="O197">
        <f t="shared" si="42"/>
        <v>84.117647058823493</v>
      </c>
      <c r="P197">
        <f t="shared" si="43"/>
        <v>93</v>
      </c>
      <c r="Q197">
        <f t="shared" si="44"/>
        <v>4.9000000000000004</v>
      </c>
      <c r="R197">
        <f t="shared" si="45"/>
        <v>23400</v>
      </c>
      <c r="S197">
        <f t="shared" si="46"/>
        <v>276</v>
      </c>
      <c r="T197">
        <f t="shared" si="47"/>
        <v>350</v>
      </c>
      <c r="U197">
        <f t="shared" si="48"/>
        <v>14.5679147058824</v>
      </c>
      <c r="V197">
        <f t="shared" si="49"/>
        <v>27.380595</v>
      </c>
      <c r="W197">
        <f t="shared" si="50"/>
        <v>0.1442609</v>
      </c>
      <c r="X197">
        <f t="shared" si="51"/>
        <v>344.44799999999998</v>
      </c>
      <c r="Y197">
        <f t="shared" si="52"/>
        <v>4.0629960000000001</v>
      </c>
      <c r="Z197">
        <f t="shared" si="53"/>
        <v>5.1522554999999999</v>
      </c>
      <c r="AA197" s="3">
        <f t="shared" si="54"/>
        <v>395.75602210588198</v>
      </c>
      <c r="AB197">
        <v>80.8738850058824</v>
      </c>
    </row>
    <row r="198" spans="1:28">
      <c r="A198" s="1" t="s">
        <v>11</v>
      </c>
      <c r="I198" s="1">
        <v>8.6</v>
      </c>
      <c r="J198">
        <v>6.25</v>
      </c>
      <c r="K198" s="1">
        <v>1.47</v>
      </c>
      <c r="L198">
        <v>5300</v>
      </c>
      <c r="M198" s="1">
        <v>598</v>
      </c>
      <c r="N198" s="1">
        <v>3.25</v>
      </c>
      <c r="O198">
        <f t="shared" si="42"/>
        <v>101.17647058823501</v>
      </c>
      <c r="P198">
        <f t="shared" si="43"/>
        <v>125</v>
      </c>
      <c r="Q198">
        <f t="shared" si="44"/>
        <v>2.94</v>
      </c>
      <c r="R198">
        <f t="shared" si="45"/>
        <v>2650</v>
      </c>
      <c r="S198">
        <f t="shared" si="46"/>
        <v>199.333333333333</v>
      </c>
      <c r="T198">
        <f t="shared" si="47"/>
        <v>108.333333333333</v>
      </c>
      <c r="U198">
        <f t="shared" si="48"/>
        <v>17.522247058823499</v>
      </c>
      <c r="V198">
        <f t="shared" si="49"/>
        <v>36.801875000000003</v>
      </c>
      <c r="W198">
        <f t="shared" si="50"/>
        <v>8.6556540000000001E-2</v>
      </c>
      <c r="X198">
        <f t="shared" si="51"/>
        <v>39.008000000000003</v>
      </c>
      <c r="Y198">
        <f t="shared" si="52"/>
        <v>2.9343859999999999</v>
      </c>
      <c r="Z198">
        <f t="shared" si="53"/>
        <v>1.59474575</v>
      </c>
      <c r="AA198" s="3">
        <f t="shared" si="54"/>
        <v>97.947810348823495</v>
      </c>
      <c r="AB198">
        <v>64.810452658823493</v>
      </c>
    </row>
    <row r="199" spans="1:28">
      <c r="A199" s="1" t="s">
        <v>11</v>
      </c>
      <c r="I199" s="1">
        <v>7.15</v>
      </c>
      <c r="J199">
        <v>5.45</v>
      </c>
      <c r="K199" s="1">
        <v>3.4950000000000001</v>
      </c>
      <c r="L199">
        <v>81200</v>
      </c>
      <c r="M199" s="1">
        <v>979</v>
      </c>
      <c r="N199" s="1">
        <v>6</v>
      </c>
      <c r="O199">
        <f t="shared" si="42"/>
        <v>84.117647058823493</v>
      </c>
      <c r="P199">
        <f t="shared" si="43"/>
        <v>109</v>
      </c>
      <c r="Q199">
        <f t="shared" si="44"/>
        <v>6.99</v>
      </c>
      <c r="R199">
        <f t="shared" si="45"/>
        <v>40600</v>
      </c>
      <c r="S199">
        <f t="shared" si="46"/>
        <v>326.33333333333297</v>
      </c>
      <c r="T199">
        <f t="shared" si="47"/>
        <v>200</v>
      </c>
      <c r="U199">
        <f t="shared" si="48"/>
        <v>14.5679147058824</v>
      </c>
      <c r="V199">
        <f t="shared" si="49"/>
        <v>32.091234999999998</v>
      </c>
      <c r="W199">
        <f t="shared" si="50"/>
        <v>0.20579259</v>
      </c>
      <c r="X199">
        <f t="shared" si="51"/>
        <v>597.63199999999995</v>
      </c>
      <c r="Y199">
        <f t="shared" si="52"/>
        <v>4.8039529999999999</v>
      </c>
      <c r="Z199">
        <f t="shared" si="53"/>
        <v>2.9441459999999999</v>
      </c>
      <c r="AA199" s="3">
        <f t="shared" si="54"/>
        <v>652.24504129588195</v>
      </c>
      <c r="AB199">
        <v>72.847005305882305</v>
      </c>
    </row>
    <row r="200" spans="1:28">
      <c r="A200" s="1" t="s">
        <v>11</v>
      </c>
      <c r="I200" s="1">
        <v>8.0500000000000007</v>
      </c>
      <c r="J200">
        <v>7.9</v>
      </c>
      <c r="K200" s="1">
        <v>1.3</v>
      </c>
      <c r="L200">
        <v>205</v>
      </c>
      <c r="M200" s="1">
        <v>305</v>
      </c>
      <c r="N200" s="1">
        <v>1.8</v>
      </c>
      <c r="O200">
        <f t="shared" si="42"/>
        <v>94.705882352941202</v>
      </c>
      <c r="P200">
        <f t="shared" si="43"/>
        <v>158</v>
      </c>
      <c r="Q200">
        <f t="shared" si="44"/>
        <v>2.6</v>
      </c>
      <c r="R200">
        <f t="shared" si="45"/>
        <v>102.5</v>
      </c>
      <c r="S200">
        <f t="shared" si="46"/>
        <v>101.666666666667</v>
      </c>
      <c r="T200">
        <f t="shared" si="47"/>
        <v>60</v>
      </c>
      <c r="U200">
        <f t="shared" si="48"/>
        <v>16.401638235294101</v>
      </c>
      <c r="V200">
        <f t="shared" si="49"/>
        <v>46.517569999999999</v>
      </c>
      <c r="W200">
        <f t="shared" si="50"/>
        <v>7.6546600000000006E-2</v>
      </c>
      <c r="X200">
        <f t="shared" si="51"/>
        <v>1.5087999999999999</v>
      </c>
      <c r="Y200">
        <f t="shared" si="52"/>
        <v>1.4966349999999999</v>
      </c>
      <c r="Z200">
        <f t="shared" si="53"/>
        <v>0.88324380000000002</v>
      </c>
      <c r="AA200" s="3">
        <f t="shared" si="54"/>
        <v>66.884433635294101</v>
      </c>
      <c r="AB200">
        <v>66.099870985294103</v>
      </c>
    </row>
    <row r="201" spans="1:28">
      <c r="A201" s="1" t="s">
        <v>11</v>
      </c>
      <c r="I201" s="1">
        <v>8.3000000000000007</v>
      </c>
      <c r="J201">
        <v>5.35</v>
      </c>
      <c r="K201" s="1">
        <v>2.62</v>
      </c>
      <c r="L201">
        <v>6850</v>
      </c>
      <c r="M201" s="1">
        <v>1214.5</v>
      </c>
      <c r="N201" s="1">
        <v>4.5</v>
      </c>
      <c r="O201">
        <f t="shared" si="42"/>
        <v>97.647058823529406</v>
      </c>
      <c r="P201">
        <f t="shared" si="43"/>
        <v>107</v>
      </c>
      <c r="Q201">
        <f t="shared" si="44"/>
        <v>5.24</v>
      </c>
      <c r="R201">
        <f t="shared" si="45"/>
        <v>3425</v>
      </c>
      <c r="S201">
        <f t="shared" si="46"/>
        <v>404.83333333333297</v>
      </c>
      <c r="T201">
        <f t="shared" si="47"/>
        <v>150</v>
      </c>
      <c r="U201">
        <f t="shared" si="48"/>
        <v>16.911005882352899</v>
      </c>
      <c r="V201">
        <f t="shared" si="49"/>
        <v>31.502405</v>
      </c>
      <c r="W201">
        <f t="shared" si="50"/>
        <v>0.15427083999999999</v>
      </c>
      <c r="X201">
        <f t="shared" si="51"/>
        <v>50.415999999999997</v>
      </c>
      <c r="Y201">
        <f t="shared" si="52"/>
        <v>5.9595514999999999</v>
      </c>
      <c r="Z201">
        <f t="shared" si="53"/>
        <v>2.2081094999999999</v>
      </c>
      <c r="AA201" s="3">
        <f t="shared" si="54"/>
        <v>107.15134272235299</v>
      </c>
      <c r="AB201" s="3" t="s">
        <v>87</v>
      </c>
    </row>
    <row r="202" spans="1:28">
      <c r="A202" s="1" t="s">
        <v>11</v>
      </c>
      <c r="I202" s="1">
        <v>7.05</v>
      </c>
      <c r="J202">
        <v>3.05</v>
      </c>
      <c r="K202" s="1">
        <v>11.605</v>
      </c>
      <c r="L202">
        <v>1750012000</v>
      </c>
      <c r="M202" s="1">
        <v>3598.5</v>
      </c>
      <c r="N202" s="1">
        <v>197.5</v>
      </c>
      <c r="O202">
        <f t="shared" si="42"/>
        <v>82.941176470588204</v>
      </c>
      <c r="P202">
        <f t="shared" si="43"/>
        <v>61</v>
      </c>
      <c r="Q202">
        <f t="shared" si="44"/>
        <v>23.21</v>
      </c>
      <c r="R202">
        <f t="shared" si="45"/>
        <v>875006000</v>
      </c>
      <c r="S202">
        <f t="shared" si="46"/>
        <v>1199.5</v>
      </c>
      <c r="T202">
        <f t="shared" si="47"/>
        <v>6583.3333333333303</v>
      </c>
      <c r="U202">
        <f t="shared" si="48"/>
        <v>14.3641676470588</v>
      </c>
      <c r="V202">
        <f t="shared" si="49"/>
        <v>17.959315</v>
      </c>
      <c r="W202">
        <f t="shared" si="50"/>
        <v>0.68332561000000003</v>
      </c>
      <c r="X202">
        <f t="shared" si="51"/>
        <v>12880088.32</v>
      </c>
      <c r="Y202">
        <f t="shared" si="52"/>
        <v>17.657839500000001</v>
      </c>
      <c r="Z202">
        <f t="shared" si="53"/>
        <v>96.911472500000002</v>
      </c>
      <c r="AA202" s="3">
        <f t="shared" si="54"/>
        <v>12880235.896120301</v>
      </c>
      <c r="AB202">
        <v>4048155.65414875</v>
      </c>
    </row>
    <row r="203" spans="1:28">
      <c r="A203" s="1" t="s">
        <v>11</v>
      </c>
      <c r="I203" s="1">
        <v>7.15</v>
      </c>
      <c r="J203">
        <v>4.25</v>
      </c>
      <c r="K203" s="1">
        <v>4.21</v>
      </c>
      <c r="L203">
        <v>84600</v>
      </c>
      <c r="M203" s="1">
        <v>1273.5</v>
      </c>
      <c r="N203" s="1">
        <v>28</v>
      </c>
      <c r="O203">
        <f t="shared" si="42"/>
        <v>84.117647058823493</v>
      </c>
      <c r="P203">
        <f t="shared" si="43"/>
        <v>85</v>
      </c>
      <c r="Q203">
        <f t="shared" si="44"/>
        <v>8.42</v>
      </c>
      <c r="R203">
        <f t="shared" si="45"/>
        <v>42300</v>
      </c>
      <c r="S203">
        <f t="shared" si="46"/>
        <v>424.5</v>
      </c>
      <c r="T203">
        <f t="shared" si="47"/>
        <v>933.33333333333303</v>
      </c>
      <c r="U203">
        <f t="shared" si="48"/>
        <v>14.5679147058824</v>
      </c>
      <c r="V203">
        <f t="shared" si="49"/>
        <v>25.025275000000001</v>
      </c>
      <c r="W203">
        <f t="shared" si="50"/>
        <v>0.24789322</v>
      </c>
      <c r="X203">
        <f t="shared" si="51"/>
        <v>622.65599999999995</v>
      </c>
      <c r="Y203">
        <f t="shared" si="52"/>
        <v>6.2490645000000002</v>
      </c>
      <c r="Z203">
        <f t="shared" si="53"/>
        <v>13.739348</v>
      </c>
      <c r="AA203" s="3">
        <f t="shared" si="54"/>
        <v>682.48549542588205</v>
      </c>
      <c r="AB203">
        <v>91.786029605882405</v>
      </c>
    </row>
    <row r="204" spans="1:28">
      <c r="A204" s="1" t="s">
        <v>11</v>
      </c>
      <c r="I204" s="1">
        <v>7.2</v>
      </c>
      <c r="J204">
        <v>5.05</v>
      </c>
      <c r="K204" s="1">
        <v>2.36</v>
      </c>
      <c r="L204">
        <v>47200</v>
      </c>
      <c r="M204" s="1">
        <v>610.5</v>
      </c>
      <c r="N204" s="1">
        <v>9</v>
      </c>
      <c r="O204">
        <f t="shared" si="42"/>
        <v>84.705882352941202</v>
      </c>
      <c r="P204">
        <f t="shared" si="43"/>
        <v>101</v>
      </c>
      <c r="Q204">
        <f t="shared" si="44"/>
        <v>4.72</v>
      </c>
      <c r="R204">
        <f t="shared" si="45"/>
        <v>23600</v>
      </c>
      <c r="S204">
        <f t="shared" si="46"/>
        <v>203.5</v>
      </c>
      <c r="T204">
        <f t="shared" si="47"/>
        <v>300</v>
      </c>
      <c r="U204">
        <f t="shared" si="48"/>
        <v>14.669788235294099</v>
      </c>
      <c r="V204">
        <f t="shared" si="49"/>
        <v>29.735914999999999</v>
      </c>
      <c r="W204">
        <f t="shared" si="50"/>
        <v>0.13896152000000001</v>
      </c>
      <c r="X204">
        <f t="shared" si="51"/>
        <v>347.392</v>
      </c>
      <c r="Y204">
        <f t="shared" si="52"/>
        <v>2.9957235</v>
      </c>
      <c r="Z204">
        <f t="shared" si="53"/>
        <v>4.4162189999999999</v>
      </c>
      <c r="AA204" s="3">
        <f t="shared" si="54"/>
        <v>399.34860725529398</v>
      </c>
      <c r="AB204">
        <v>93.136697985294106</v>
      </c>
    </row>
    <row r="205" spans="1:28">
      <c r="A205" s="1" t="s">
        <v>11</v>
      </c>
      <c r="I205" s="1">
        <v>7.35</v>
      </c>
      <c r="J205">
        <v>3.05</v>
      </c>
      <c r="K205" s="1">
        <v>3.5150000000000001</v>
      </c>
      <c r="L205">
        <v>4601750</v>
      </c>
      <c r="M205" s="1">
        <v>1202.5</v>
      </c>
      <c r="N205" s="1">
        <v>17</v>
      </c>
      <c r="O205">
        <f t="shared" si="42"/>
        <v>86.470588235294102</v>
      </c>
      <c r="P205">
        <f t="shared" si="43"/>
        <v>61</v>
      </c>
      <c r="Q205">
        <f t="shared" si="44"/>
        <v>7.03</v>
      </c>
      <c r="R205">
        <f t="shared" si="45"/>
        <v>2300875</v>
      </c>
      <c r="S205">
        <f t="shared" si="46"/>
        <v>400.83333333333297</v>
      </c>
      <c r="T205">
        <f t="shared" si="47"/>
        <v>566.66666666666697</v>
      </c>
      <c r="U205">
        <f t="shared" si="48"/>
        <v>14.975408823529399</v>
      </c>
      <c r="V205">
        <f t="shared" si="49"/>
        <v>17.959315</v>
      </c>
      <c r="W205">
        <f t="shared" si="50"/>
        <v>0.20697023000000001</v>
      </c>
      <c r="X205">
        <f t="shared" si="51"/>
        <v>33868.879999999997</v>
      </c>
      <c r="Y205">
        <f t="shared" si="52"/>
        <v>5.9006675</v>
      </c>
      <c r="Z205">
        <f t="shared" si="53"/>
        <v>8.3417469999999998</v>
      </c>
      <c r="AA205" s="3">
        <f t="shared" si="54"/>
        <v>33916.2641085535</v>
      </c>
      <c r="AB205">
        <v>3508.1553247235302</v>
      </c>
    </row>
    <row r="206" spans="1:28">
      <c r="A206" s="1" t="s">
        <v>11</v>
      </c>
      <c r="I206" s="1">
        <v>7.35</v>
      </c>
      <c r="J206">
        <v>4.8499999999999996</v>
      </c>
      <c r="K206" s="1">
        <v>2.2000000000000002</v>
      </c>
      <c r="L206">
        <v>81750</v>
      </c>
      <c r="M206" s="1">
        <v>692</v>
      </c>
      <c r="N206" s="1">
        <v>17.100000000000001</v>
      </c>
      <c r="O206">
        <f t="shared" si="42"/>
        <v>86.470588235294102</v>
      </c>
      <c r="P206">
        <f t="shared" si="43"/>
        <v>97</v>
      </c>
      <c r="Q206">
        <f t="shared" si="44"/>
        <v>4.4000000000000004</v>
      </c>
      <c r="R206">
        <f t="shared" si="45"/>
        <v>40875</v>
      </c>
      <c r="S206">
        <f t="shared" si="46"/>
        <v>230.666666666667</v>
      </c>
      <c r="T206">
        <f t="shared" si="47"/>
        <v>570</v>
      </c>
      <c r="U206">
        <f t="shared" si="48"/>
        <v>14.975408823529399</v>
      </c>
      <c r="V206">
        <f t="shared" si="49"/>
        <v>28.558254999999999</v>
      </c>
      <c r="W206">
        <f t="shared" si="50"/>
        <v>0.1295404</v>
      </c>
      <c r="X206">
        <f t="shared" si="51"/>
        <v>601.67999999999995</v>
      </c>
      <c r="Y206">
        <f t="shared" si="52"/>
        <v>3.3956439999999999</v>
      </c>
      <c r="Z206">
        <f t="shared" si="53"/>
        <v>8.3908161000000003</v>
      </c>
      <c r="AA206" s="3">
        <f t="shared" si="54"/>
        <v>657.12966432352903</v>
      </c>
      <c r="AB206">
        <v>73.8217041235294</v>
      </c>
    </row>
    <row r="207" spans="1:28">
      <c r="A207" s="1" t="s">
        <v>11</v>
      </c>
      <c r="I207" s="1">
        <v>7.65</v>
      </c>
      <c r="J207">
        <v>5.5</v>
      </c>
      <c r="K207" s="1">
        <v>5.55</v>
      </c>
      <c r="L207">
        <v>81200</v>
      </c>
      <c r="M207" s="1">
        <v>503.5</v>
      </c>
      <c r="N207" s="1">
        <v>6.5</v>
      </c>
      <c r="O207">
        <f t="shared" si="42"/>
        <v>90</v>
      </c>
      <c r="P207">
        <f t="shared" si="43"/>
        <v>110</v>
      </c>
      <c r="Q207">
        <f t="shared" si="44"/>
        <v>11.1</v>
      </c>
      <c r="R207">
        <f t="shared" si="45"/>
        <v>40600</v>
      </c>
      <c r="S207">
        <f t="shared" si="46"/>
        <v>167.833333333333</v>
      </c>
      <c r="T207">
        <f t="shared" si="47"/>
        <v>216.666666666667</v>
      </c>
      <c r="U207">
        <f t="shared" si="48"/>
        <v>15.586650000000001</v>
      </c>
      <c r="V207">
        <f t="shared" si="49"/>
        <v>32.385649999999998</v>
      </c>
      <c r="W207">
        <f t="shared" si="50"/>
        <v>0.32679510000000001</v>
      </c>
      <c r="X207">
        <f t="shared" si="51"/>
        <v>597.63199999999995</v>
      </c>
      <c r="Y207">
        <f t="shared" si="52"/>
        <v>2.4706744999999999</v>
      </c>
      <c r="Z207">
        <f t="shared" si="53"/>
        <v>3.1894914999999999</v>
      </c>
      <c r="AA207" s="3">
        <f t="shared" si="54"/>
        <v>651.5912611</v>
      </c>
      <c r="AB207">
        <v>72.824415149999993</v>
      </c>
    </row>
    <row r="208" spans="1:28">
      <c r="A208" s="1" t="s">
        <v>11</v>
      </c>
      <c r="I208" s="1">
        <v>6.95</v>
      </c>
      <c r="J208">
        <v>3.5</v>
      </c>
      <c r="K208" s="1">
        <v>1.96</v>
      </c>
      <c r="L208">
        <v>81750</v>
      </c>
      <c r="M208" s="1">
        <v>733</v>
      </c>
      <c r="N208" s="1">
        <v>59.5</v>
      </c>
      <c r="O208">
        <f t="shared" si="42"/>
        <v>81.764705882352899</v>
      </c>
      <c r="P208">
        <f t="shared" si="43"/>
        <v>70</v>
      </c>
      <c r="Q208">
        <f t="shared" si="44"/>
        <v>3.92</v>
      </c>
      <c r="R208">
        <f t="shared" si="45"/>
        <v>40875</v>
      </c>
      <c r="S208">
        <f t="shared" si="46"/>
        <v>244.333333333333</v>
      </c>
      <c r="T208">
        <f t="shared" si="47"/>
        <v>1983.3333333333301</v>
      </c>
      <c r="U208">
        <f t="shared" si="48"/>
        <v>14.160420588235301</v>
      </c>
      <c r="V208">
        <f t="shared" si="49"/>
        <v>20.60905</v>
      </c>
      <c r="W208">
        <f t="shared" si="50"/>
        <v>0.11540872000000001</v>
      </c>
      <c r="X208">
        <f t="shared" si="51"/>
        <v>601.67999999999995</v>
      </c>
      <c r="Y208">
        <f t="shared" si="52"/>
        <v>3.5968309999999999</v>
      </c>
      <c r="Z208">
        <f t="shared" si="53"/>
        <v>29.1961145</v>
      </c>
      <c r="AA208" s="3">
        <f t="shared" si="54"/>
        <v>669.35782480823502</v>
      </c>
      <c r="AB208">
        <v>86.7484745382353</v>
      </c>
    </row>
    <row r="209" spans="1:28">
      <c r="A209" s="1" t="s">
        <v>11</v>
      </c>
      <c r="I209" s="1">
        <v>7.4</v>
      </c>
      <c r="J209">
        <v>4.75</v>
      </c>
      <c r="K209" s="1">
        <v>2.4500000000000002</v>
      </c>
      <c r="L209">
        <v>121200</v>
      </c>
      <c r="M209" s="1">
        <v>564</v>
      </c>
      <c r="N209" s="1">
        <v>11</v>
      </c>
      <c r="O209">
        <f t="shared" si="42"/>
        <v>87.058823529411796</v>
      </c>
      <c r="P209">
        <f t="shared" si="43"/>
        <v>95</v>
      </c>
      <c r="Q209">
        <f t="shared" si="44"/>
        <v>4.9000000000000004</v>
      </c>
      <c r="R209">
        <f t="shared" si="45"/>
        <v>60600</v>
      </c>
      <c r="S209">
        <f t="shared" si="46"/>
        <v>188</v>
      </c>
      <c r="T209">
        <f t="shared" si="47"/>
        <v>366.66666666666703</v>
      </c>
      <c r="U209">
        <f t="shared" si="48"/>
        <v>15.0772823529412</v>
      </c>
      <c r="V209">
        <f t="shared" si="49"/>
        <v>27.969425000000001</v>
      </c>
      <c r="W209">
        <f t="shared" si="50"/>
        <v>0.1442609</v>
      </c>
      <c r="X209">
        <f t="shared" si="51"/>
        <v>892.03200000000004</v>
      </c>
      <c r="Y209">
        <f t="shared" si="52"/>
        <v>2.7675480000000001</v>
      </c>
      <c r="Z209">
        <f t="shared" si="53"/>
        <v>5.3976009999999999</v>
      </c>
      <c r="AA209" s="3">
        <f t="shared" si="54"/>
        <v>943.38811725294102</v>
      </c>
      <c r="AB209">
        <v>137.05596450294101</v>
      </c>
    </row>
    <row r="210" spans="1:28">
      <c r="A210" s="1" t="s">
        <v>11</v>
      </c>
      <c r="I210" s="1">
        <v>7.4</v>
      </c>
      <c r="J210">
        <v>6.95</v>
      </c>
      <c r="K210" s="1">
        <v>1.1499999999999999</v>
      </c>
      <c r="L210">
        <v>205</v>
      </c>
      <c r="M210" s="1">
        <v>967.5</v>
      </c>
      <c r="N210" s="1">
        <v>4</v>
      </c>
      <c r="O210">
        <f t="shared" si="42"/>
        <v>87.058823529411796</v>
      </c>
      <c r="P210">
        <f t="shared" si="43"/>
        <v>139</v>
      </c>
      <c r="Q210">
        <f t="shared" si="44"/>
        <v>2.2999999999999998</v>
      </c>
      <c r="R210">
        <f t="shared" si="45"/>
        <v>102.5</v>
      </c>
      <c r="S210">
        <f t="shared" si="46"/>
        <v>322.5</v>
      </c>
      <c r="T210">
        <f t="shared" si="47"/>
        <v>133.333333333333</v>
      </c>
      <c r="U210">
        <f t="shared" si="48"/>
        <v>15.0772823529412</v>
      </c>
      <c r="V210">
        <f t="shared" si="49"/>
        <v>40.923684999999999</v>
      </c>
      <c r="W210">
        <f t="shared" si="50"/>
        <v>6.7714300000000005E-2</v>
      </c>
      <c r="X210">
        <f t="shared" si="51"/>
        <v>1.5087999999999999</v>
      </c>
      <c r="Y210">
        <f t="shared" si="52"/>
        <v>4.7475224999999996</v>
      </c>
      <c r="Z210">
        <f t="shared" si="53"/>
        <v>1.962764</v>
      </c>
      <c r="AA210" s="3">
        <f t="shared" si="54"/>
        <v>64.287768152941197</v>
      </c>
      <c r="AB210">
        <v>63.866052202941198</v>
      </c>
    </row>
    <row r="211" spans="1:28">
      <c r="A211" s="1" t="s">
        <v>11</v>
      </c>
      <c r="I211" s="1">
        <v>7.05</v>
      </c>
      <c r="J211">
        <v>2.7</v>
      </c>
      <c r="K211" s="1">
        <v>4.41</v>
      </c>
      <c r="L211">
        <v>47200</v>
      </c>
      <c r="M211" s="1">
        <v>1403.5</v>
      </c>
      <c r="N211" s="1">
        <v>35.5</v>
      </c>
      <c r="O211">
        <f t="shared" si="42"/>
        <v>82.941176470588204</v>
      </c>
      <c r="P211">
        <f t="shared" si="43"/>
        <v>54</v>
      </c>
      <c r="Q211">
        <f t="shared" si="44"/>
        <v>8.82</v>
      </c>
      <c r="R211">
        <f t="shared" si="45"/>
        <v>23600</v>
      </c>
      <c r="S211">
        <f t="shared" si="46"/>
        <v>467.83333333333297</v>
      </c>
      <c r="T211">
        <f t="shared" si="47"/>
        <v>1183.3333333333301</v>
      </c>
      <c r="U211">
        <f t="shared" si="48"/>
        <v>14.3641676470588</v>
      </c>
      <c r="V211">
        <f t="shared" si="49"/>
        <v>15.89841</v>
      </c>
      <c r="W211">
        <f t="shared" si="50"/>
        <v>0.25966961999999999</v>
      </c>
      <c r="X211">
        <f t="shared" si="51"/>
        <v>347.392</v>
      </c>
      <c r="Y211">
        <f t="shared" si="52"/>
        <v>6.8869745</v>
      </c>
      <c r="Z211">
        <f t="shared" si="53"/>
        <v>17.4195305</v>
      </c>
      <c r="AA211" s="3">
        <f t="shared" si="54"/>
        <v>402.22075226705903</v>
      </c>
      <c r="AB211">
        <v>99.494532397058805</v>
      </c>
    </row>
    <row r="212" spans="1:28">
      <c r="A212" s="1" t="s">
        <v>11</v>
      </c>
      <c r="I212" s="1">
        <v>7.65</v>
      </c>
      <c r="J212">
        <v>6.55</v>
      </c>
      <c r="K212" s="1">
        <v>0.86499999999999999</v>
      </c>
      <c r="L212">
        <v>209.5</v>
      </c>
      <c r="M212" s="1">
        <v>747.5</v>
      </c>
      <c r="N212" s="1">
        <v>3.75</v>
      </c>
      <c r="O212">
        <f t="shared" ref="O212:O275" si="55">(I212/8.5)*100</f>
        <v>90</v>
      </c>
      <c r="P212">
        <f t="shared" ref="P212:P275" si="56">(J212/5)*100</f>
        <v>131</v>
      </c>
      <c r="Q212">
        <f t="shared" ref="Q212:Q275" si="57">(K212/50)*100</f>
        <v>1.73</v>
      </c>
      <c r="R212">
        <f t="shared" ref="R212:R275" si="58">(L212/200)*100</f>
        <v>104.75</v>
      </c>
      <c r="S212">
        <f t="shared" ref="S212:S275" si="59">(M212/300)*100</f>
        <v>249.166666666667</v>
      </c>
      <c r="T212">
        <f t="shared" ref="T212:T275" si="60">(N212/3)*100</f>
        <v>125</v>
      </c>
      <c r="U212">
        <f t="shared" ref="U212:U275" si="61">O212*0.173185</f>
        <v>15.586650000000001</v>
      </c>
      <c r="V212">
        <f t="shared" ref="V212:V275" si="62">P212*0.294415</f>
        <v>38.568365</v>
      </c>
      <c r="W212">
        <f t="shared" ref="W212:W275" si="63">Q212*0.029441</f>
        <v>5.0932930000000001E-2</v>
      </c>
      <c r="X212">
        <f t="shared" ref="X212:X275" si="64">L212*0.00736</f>
        <v>1.54192</v>
      </c>
      <c r="Y212">
        <f t="shared" ref="Y212:Y275" si="65">M212*0.004907</f>
        <v>3.6679824999999999</v>
      </c>
      <c r="Z212">
        <f t="shared" ref="Z212:Z275" si="66">N212*0.490691</f>
        <v>1.84009125</v>
      </c>
      <c r="AA212" s="3">
        <f t="shared" ref="AA212:AA275" si="67">SUM(U212:Z212)</f>
        <v>61.255941679999999</v>
      </c>
      <c r="AB212" s="3" t="s">
        <v>87</v>
      </c>
    </row>
    <row r="213" spans="1:28">
      <c r="A213" s="1" t="s">
        <v>11</v>
      </c>
      <c r="I213" s="1">
        <v>7.25</v>
      </c>
      <c r="J213">
        <v>3.05</v>
      </c>
      <c r="K213" s="1">
        <v>5</v>
      </c>
      <c r="L213">
        <v>1751750</v>
      </c>
      <c r="M213" s="1">
        <v>1185</v>
      </c>
      <c r="N213" s="1">
        <v>15</v>
      </c>
      <c r="O213">
        <f t="shared" si="55"/>
        <v>85.294117647058798</v>
      </c>
      <c r="P213">
        <f t="shared" si="56"/>
        <v>61</v>
      </c>
      <c r="Q213">
        <f t="shared" si="57"/>
        <v>10</v>
      </c>
      <c r="R213">
        <f t="shared" si="58"/>
        <v>875875</v>
      </c>
      <c r="S213">
        <f t="shared" si="59"/>
        <v>395</v>
      </c>
      <c r="T213">
        <f t="shared" si="60"/>
        <v>500</v>
      </c>
      <c r="U213">
        <f t="shared" si="61"/>
        <v>14.7716617647059</v>
      </c>
      <c r="V213">
        <f t="shared" si="62"/>
        <v>17.959315</v>
      </c>
      <c r="W213">
        <f t="shared" si="63"/>
        <v>0.29441000000000001</v>
      </c>
      <c r="X213">
        <f t="shared" si="64"/>
        <v>12892.88</v>
      </c>
      <c r="Y213">
        <f t="shared" si="65"/>
        <v>5.8147950000000002</v>
      </c>
      <c r="Z213">
        <f t="shared" si="66"/>
        <v>7.3603649999999998</v>
      </c>
      <c r="AA213" s="3">
        <f t="shared" si="67"/>
        <v>12939.080546764701</v>
      </c>
      <c r="AB213">
        <v>1813.45577906471</v>
      </c>
    </row>
    <row r="214" spans="1:28">
      <c r="A214" s="1" t="s">
        <v>11</v>
      </c>
      <c r="I214" s="1">
        <v>7.1</v>
      </c>
      <c r="J214">
        <v>4.5999999999999996</v>
      </c>
      <c r="K214" s="1">
        <v>6.9749999999999996</v>
      </c>
      <c r="L214">
        <v>121750</v>
      </c>
      <c r="M214" s="1">
        <v>863.5</v>
      </c>
      <c r="N214" s="1">
        <v>6.5</v>
      </c>
      <c r="O214">
        <f t="shared" si="55"/>
        <v>83.529411764705898</v>
      </c>
      <c r="P214">
        <f t="shared" si="56"/>
        <v>92</v>
      </c>
      <c r="Q214">
        <f t="shared" si="57"/>
        <v>13.95</v>
      </c>
      <c r="R214">
        <f t="shared" si="58"/>
        <v>60875</v>
      </c>
      <c r="S214">
        <f t="shared" si="59"/>
        <v>287.83333333333297</v>
      </c>
      <c r="T214">
        <f t="shared" si="60"/>
        <v>216.666666666667</v>
      </c>
      <c r="U214">
        <f t="shared" si="61"/>
        <v>14.466041176470601</v>
      </c>
      <c r="V214">
        <f t="shared" si="62"/>
        <v>27.086179999999999</v>
      </c>
      <c r="W214">
        <f t="shared" si="63"/>
        <v>0.41070194999999998</v>
      </c>
      <c r="X214">
        <f t="shared" si="64"/>
        <v>896.08</v>
      </c>
      <c r="Y214">
        <f t="shared" si="65"/>
        <v>4.2371945000000002</v>
      </c>
      <c r="Z214">
        <f t="shared" si="66"/>
        <v>3.1894914999999999</v>
      </c>
      <c r="AA214" s="3">
        <f t="shared" si="67"/>
        <v>945.46960912647103</v>
      </c>
      <c r="AB214">
        <v>150.44976687647099</v>
      </c>
    </row>
    <row r="215" spans="1:28">
      <c r="A215" s="1" t="s">
        <v>11</v>
      </c>
      <c r="I215" s="1">
        <v>7</v>
      </c>
      <c r="J215">
        <v>4.6500000000000004</v>
      </c>
      <c r="K215" s="1">
        <v>2.34</v>
      </c>
      <c r="L215">
        <v>81200</v>
      </c>
      <c r="M215" s="1">
        <v>746</v>
      </c>
      <c r="N215" s="1">
        <v>7.5</v>
      </c>
      <c r="O215">
        <f t="shared" si="55"/>
        <v>82.352941176470594</v>
      </c>
      <c r="P215">
        <f t="shared" si="56"/>
        <v>93</v>
      </c>
      <c r="Q215">
        <f t="shared" si="57"/>
        <v>4.68</v>
      </c>
      <c r="R215">
        <f t="shared" si="58"/>
        <v>40600</v>
      </c>
      <c r="S215">
        <f t="shared" si="59"/>
        <v>248.666666666667</v>
      </c>
      <c r="T215">
        <f t="shared" si="60"/>
        <v>250</v>
      </c>
      <c r="U215">
        <f t="shared" si="61"/>
        <v>14.2622941176471</v>
      </c>
      <c r="V215">
        <f t="shared" si="62"/>
        <v>27.380595</v>
      </c>
      <c r="W215">
        <f t="shared" si="63"/>
        <v>0.13778388</v>
      </c>
      <c r="X215">
        <f t="shared" si="64"/>
        <v>597.63199999999995</v>
      </c>
      <c r="Y215">
        <f t="shared" si="65"/>
        <v>3.660622</v>
      </c>
      <c r="Z215">
        <f t="shared" si="66"/>
        <v>3.6801824999999999</v>
      </c>
      <c r="AA215" s="3">
        <f t="shared" si="67"/>
        <v>646.75347749764705</v>
      </c>
      <c r="AB215">
        <v>81.085081267647098</v>
      </c>
    </row>
    <row r="216" spans="1:28">
      <c r="A216" s="1" t="s">
        <v>11</v>
      </c>
      <c r="I216" s="1">
        <v>7.05</v>
      </c>
      <c r="J216">
        <v>4.6500000000000004</v>
      </c>
      <c r="K216" s="1">
        <v>1.65</v>
      </c>
      <c r="L216">
        <v>271200</v>
      </c>
      <c r="M216" s="1">
        <v>560</v>
      </c>
      <c r="N216" s="1">
        <v>13.5</v>
      </c>
      <c r="O216">
        <f t="shared" si="55"/>
        <v>82.941176470588204</v>
      </c>
      <c r="P216">
        <f t="shared" si="56"/>
        <v>93</v>
      </c>
      <c r="Q216">
        <f t="shared" si="57"/>
        <v>3.3</v>
      </c>
      <c r="R216">
        <f t="shared" si="58"/>
        <v>135600</v>
      </c>
      <c r="S216">
        <f t="shared" si="59"/>
        <v>186.666666666667</v>
      </c>
      <c r="T216">
        <f t="shared" si="60"/>
        <v>450</v>
      </c>
      <c r="U216">
        <f t="shared" si="61"/>
        <v>14.3641676470588</v>
      </c>
      <c r="V216">
        <f t="shared" si="62"/>
        <v>27.380595</v>
      </c>
      <c r="W216">
        <f t="shared" si="63"/>
        <v>9.71553E-2</v>
      </c>
      <c r="X216">
        <f t="shared" si="64"/>
        <v>1996.0319999999999</v>
      </c>
      <c r="Y216">
        <f t="shared" si="65"/>
        <v>2.7479200000000001</v>
      </c>
      <c r="Z216">
        <f t="shared" si="66"/>
        <v>6.6243284999999998</v>
      </c>
      <c r="AA216" s="3">
        <f t="shared" si="67"/>
        <v>2047.24616644706</v>
      </c>
      <c r="AB216">
        <v>169.847070847059</v>
      </c>
    </row>
    <row r="217" spans="1:28">
      <c r="A217" s="1" t="s">
        <v>11</v>
      </c>
      <c r="I217" s="1">
        <v>7.4</v>
      </c>
      <c r="J217">
        <v>3.7</v>
      </c>
      <c r="K217" s="1">
        <v>3.375</v>
      </c>
      <c r="L217">
        <v>274600</v>
      </c>
      <c r="M217" s="1">
        <v>1003.5</v>
      </c>
      <c r="N217" s="1">
        <v>19</v>
      </c>
      <c r="O217">
        <f t="shared" si="55"/>
        <v>87.058823529411796</v>
      </c>
      <c r="P217">
        <f t="shared" si="56"/>
        <v>74</v>
      </c>
      <c r="Q217">
        <f t="shared" si="57"/>
        <v>6.75</v>
      </c>
      <c r="R217">
        <f t="shared" si="58"/>
        <v>137300</v>
      </c>
      <c r="S217">
        <f t="shared" si="59"/>
        <v>334.5</v>
      </c>
      <c r="T217">
        <f t="shared" si="60"/>
        <v>633.33333333333303</v>
      </c>
      <c r="U217">
        <f t="shared" si="61"/>
        <v>15.0772823529412</v>
      </c>
      <c r="V217">
        <f t="shared" si="62"/>
        <v>21.786709999999999</v>
      </c>
      <c r="W217">
        <f t="shared" si="63"/>
        <v>0.19872675000000001</v>
      </c>
      <c r="X217">
        <f t="shared" si="64"/>
        <v>2021.056</v>
      </c>
      <c r="Y217">
        <f t="shared" si="65"/>
        <v>4.9241745000000003</v>
      </c>
      <c r="Z217">
        <f t="shared" si="66"/>
        <v>9.3231289999999998</v>
      </c>
      <c r="AA217" s="3">
        <f t="shared" si="67"/>
        <v>2072.3660226029401</v>
      </c>
      <c r="AB217">
        <v>225.64929095294099</v>
      </c>
    </row>
    <row r="218" spans="1:28">
      <c r="A218" s="1" t="s">
        <v>11</v>
      </c>
      <c r="I218" s="1">
        <v>7</v>
      </c>
      <c r="J218">
        <v>2.35</v>
      </c>
      <c r="K218" s="1">
        <v>18.5</v>
      </c>
      <c r="L218">
        <v>1201750</v>
      </c>
      <c r="M218" s="1">
        <v>1286.5</v>
      </c>
      <c r="N218" s="1">
        <v>72.5</v>
      </c>
      <c r="O218">
        <f t="shared" si="55"/>
        <v>82.352941176470594</v>
      </c>
      <c r="P218">
        <f t="shared" si="56"/>
        <v>47</v>
      </c>
      <c r="Q218">
        <f t="shared" si="57"/>
        <v>37</v>
      </c>
      <c r="R218">
        <f t="shared" si="58"/>
        <v>600875</v>
      </c>
      <c r="S218">
        <f t="shared" si="59"/>
        <v>428.83333333333297</v>
      </c>
      <c r="T218">
        <f t="shared" si="60"/>
        <v>2416.6666666666702</v>
      </c>
      <c r="U218">
        <f t="shared" si="61"/>
        <v>14.2622941176471</v>
      </c>
      <c r="V218">
        <f t="shared" si="62"/>
        <v>13.837505</v>
      </c>
      <c r="W218">
        <f t="shared" si="63"/>
        <v>1.0893170000000001</v>
      </c>
      <c r="X218">
        <f t="shared" si="64"/>
        <v>8844.8799999999992</v>
      </c>
      <c r="Y218">
        <f t="shared" si="65"/>
        <v>6.3128555000000004</v>
      </c>
      <c r="Z218">
        <f t="shared" si="66"/>
        <v>35.575097499999998</v>
      </c>
      <c r="AA218" s="3">
        <f t="shared" si="67"/>
        <v>8915.9570691176505</v>
      </c>
      <c r="AB218">
        <v>1065.55582546765</v>
      </c>
    </row>
    <row r="219" spans="1:28">
      <c r="A219" s="1" t="s">
        <v>11</v>
      </c>
      <c r="I219" s="1">
        <v>7.35</v>
      </c>
      <c r="J219">
        <v>4.0999999999999996</v>
      </c>
      <c r="K219" s="1">
        <v>2.29</v>
      </c>
      <c r="L219">
        <v>28200</v>
      </c>
      <c r="M219" s="1">
        <v>671</v>
      </c>
      <c r="N219" s="1">
        <v>9</v>
      </c>
      <c r="O219">
        <f t="shared" si="55"/>
        <v>86.470588235294102</v>
      </c>
      <c r="P219">
        <f t="shared" si="56"/>
        <v>82</v>
      </c>
      <c r="Q219">
        <f t="shared" si="57"/>
        <v>4.58</v>
      </c>
      <c r="R219">
        <f t="shared" si="58"/>
        <v>14100</v>
      </c>
      <c r="S219">
        <f t="shared" si="59"/>
        <v>223.666666666667</v>
      </c>
      <c r="T219">
        <f t="shared" si="60"/>
        <v>300</v>
      </c>
      <c r="U219">
        <f t="shared" si="61"/>
        <v>14.975408823529399</v>
      </c>
      <c r="V219">
        <f t="shared" si="62"/>
        <v>24.142029999999998</v>
      </c>
      <c r="W219">
        <f t="shared" si="63"/>
        <v>0.13483977999999999</v>
      </c>
      <c r="X219">
        <f t="shared" si="64"/>
        <v>207.55199999999999</v>
      </c>
      <c r="Y219">
        <f t="shared" si="65"/>
        <v>3.2925970000000002</v>
      </c>
      <c r="Z219">
        <f t="shared" si="66"/>
        <v>4.4162189999999999</v>
      </c>
      <c r="AA219" s="3">
        <f t="shared" si="67"/>
        <v>254.513094603529</v>
      </c>
      <c r="AB219">
        <v>70.972954273529396</v>
      </c>
    </row>
    <row r="220" spans="1:28">
      <c r="A220" s="1" t="s">
        <v>11</v>
      </c>
      <c r="I220" s="1">
        <v>7.6</v>
      </c>
      <c r="J220">
        <v>6.4</v>
      </c>
      <c r="K220" s="1">
        <v>2</v>
      </c>
      <c r="L220">
        <v>81200</v>
      </c>
      <c r="M220" s="1">
        <v>554</v>
      </c>
      <c r="N220" s="1">
        <v>6.5</v>
      </c>
      <c r="O220">
        <f t="shared" si="55"/>
        <v>89.411764705882405</v>
      </c>
      <c r="P220">
        <f t="shared" si="56"/>
        <v>128</v>
      </c>
      <c r="Q220">
        <f t="shared" si="57"/>
        <v>4</v>
      </c>
      <c r="R220">
        <f t="shared" si="58"/>
        <v>40600</v>
      </c>
      <c r="S220">
        <f t="shared" si="59"/>
        <v>184.666666666667</v>
      </c>
      <c r="T220">
        <f t="shared" si="60"/>
        <v>216.666666666667</v>
      </c>
      <c r="U220">
        <f t="shared" si="61"/>
        <v>15.4847764705882</v>
      </c>
      <c r="V220">
        <f t="shared" si="62"/>
        <v>37.685119999999998</v>
      </c>
      <c r="W220">
        <f t="shared" si="63"/>
        <v>0.11776399999999999</v>
      </c>
      <c r="X220">
        <f t="shared" si="64"/>
        <v>597.63199999999995</v>
      </c>
      <c r="Y220">
        <f t="shared" si="65"/>
        <v>2.7184780000000002</v>
      </c>
      <c r="Z220">
        <f t="shared" si="66"/>
        <v>3.1894914999999999</v>
      </c>
      <c r="AA220" s="3">
        <f t="shared" si="67"/>
        <v>656.82762997058796</v>
      </c>
      <c r="AB220">
        <v>86.243639970588205</v>
      </c>
    </row>
    <row r="221" spans="1:28">
      <c r="A221" s="1" t="s">
        <v>11</v>
      </c>
      <c r="I221" s="1">
        <v>7.8</v>
      </c>
      <c r="J221">
        <v>6.45</v>
      </c>
      <c r="K221" s="1">
        <v>0.3</v>
      </c>
      <c r="L221">
        <v>1400</v>
      </c>
      <c r="M221" s="1">
        <v>410</v>
      </c>
      <c r="N221" s="1">
        <v>2.25</v>
      </c>
      <c r="O221">
        <f t="shared" si="55"/>
        <v>91.764705882352899</v>
      </c>
      <c r="P221">
        <f t="shared" si="56"/>
        <v>129</v>
      </c>
      <c r="Q221">
        <f t="shared" si="57"/>
        <v>0.6</v>
      </c>
      <c r="R221">
        <f t="shared" si="58"/>
        <v>700</v>
      </c>
      <c r="S221">
        <f t="shared" si="59"/>
        <v>136.666666666667</v>
      </c>
      <c r="T221">
        <f t="shared" si="60"/>
        <v>75</v>
      </c>
      <c r="U221">
        <f t="shared" si="61"/>
        <v>15.8922705882353</v>
      </c>
      <c r="V221">
        <f t="shared" si="62"/>
        <v>37.979534999999998</v>
      </c>
      <c r="W221">
        <f t="shared" si="63"/>
        <v>1.7664599999999999E-2</v>
      </c>
      <c r="X221">
        <f t="shared" si="64"/>
        <v>10.304</v>
      </c>
      <c r="Y221">
        <f t="shared" si="65"/>
        <v>2.01187</v>
      </c>
      <c r="Z221">
        <f t="shared" si="66"/>
        <v>1.10405475</v>
      </c>
      <c r="AA221" s="3">
        <f t="shared" si="67"/>
        <v>67.3093949382353</v>
      </c>
      <c r="AB221" s="3" t="s">
        <v>87</v>
      </c>
    </row>
    <row r="222" spans="1:28">
      <c r="A222" s="1" t="s">
        <v>11</v>
      </c>
      <c r="I222" s="1">
        <v>7.55</v>
      </c>
      <c r="J222">
        <v>4.25</v>
      </c>
      <c r="K222" s="1">
        <v>4.1900000000000004</v>
      </c>
      <c r="L222">
        <v>271750</v>
      </c>
      <c r="M222" s="1">
        <v>1530</v>
      </c>
      <c r="N222" s="1">
        <v>13</v>
      </c>
      <c r="O222">
        <f t="shared" si="55"/>
        <v>88.823529411764696</v>
      </c>
      <c r="P222">
        <f t="shared" si="56"/>
        <v>85</v>
      </c>
      <c r="Q222">
        <f t="shared" si="57"/>
        <v>8.3800000000000008</v>
      </c>
      <c r="R222">
        <f t="shared" si="58"/>
        <v>135875</v>
      </c>
      <c r="S222">
        <f t="shared" si="59"/>
        <v>510</v>
      </c>
      <c r="T222">
        <f t="shared" si="60"/>
        <v>433.33333333333297</v>
      </c>
      <c r="U222">
        <f t="shared" si="61"/>
        <v>15.3829029411765</v>
      </c>
      <c r="V222">
        <f t="shared" si="62"/>
        <v>25.025275000000001</v>
      </c>
      <c r="W222">
        <f t="shared" si="63"/>
        <v>0.24671557999999999</v>
      </c>
      <c r="X222">
        <f t="shared" si="64"/>
        <v>2000.08</v>
      </c>
      <c r="Y222">
        <f t="shared" si="65"/>
        <v>7.5077100000000003</v>
      </c>
      <c r="Z222">
        <f t="shared" si="66"/>
        <v>6.3789829999999998</v>
      </c>
      <c r="AA222" s="3">
        <f t="shared" si="67"/>
        <v>2054.6215865211798</v>
      </c>
      <c r="AB222">
        <v>202.46787474117599</v>
      </c>
    </row>
    <row r="223" spans="1:28">
      <c r="A223" s="1" t="s">
        <v>11</v>
      </c>
      <c r="I223" s="1">
        <v>7.7</v>
      </c>
      <c r="J223">
        <v>3.35</v>
      </c>
      <c r="K223" s="1">
        <v>4.3</v>
      </c>
      <c r="L223">
        <v>274600</v>
      </c>
      <c r="M223" s="1">
        <v>820</v>
      </c>
      <c r="N223" s="1">
        <v>21</v>
      </c>
      <c r="O223">
        <f t="shared" si="55"/>
        <v>90.588235294117695</v>
      </c>
      <c r="P223">
        <f t="shared" si="56"/>
        <v>67</v>
      </c>
      <c r="Q223">
        <f t="shared" si="57"/>
        <v>8.6</v>
      </c>
      <c r="R223">
        <f t="shared" si="58"/>
        <v>137300</v>
      </c>
      <c r="S223">
        <f t="shared" si="59"/>
        <v>273.33333333333297</v>
      </c>
      <c r="T223">
        <f t="shared" si="60"/>
        <v>700</v>
      </c>
      <c r="U223">
        <f t="shared" si="61"/>
        <v>15.6885235294118</v>
      </c>
      <c r="V223">
        <f t="shared" si="62"/>
        <v>19.725805000000001</v>
      </c>
      <c r="W223">
        <f t="shared" si="63"/>
        <v>0.25319259999999999</v>
      </c>
      <c r="X223">
        <f t="shared" si="64"/>
        <v>2021.056</v>
      </c>
      <c r="Y223">
        <f t="shared" si="65"/>
        <v>4.0237400000000001</v>
      </c>
      <c r="Z223">
        <f t="shared" si="66"/>
        <v>10.304511</v>
      </c>
      <c r="AA223" s="3">
        <f t="shared" si="67"/>
        <v>2071.05177212941</v>
      </c>
      <c r="AB223">
        <v>283.416702579412</v>
      </c>
    </row>
    <row r="224" spans="1:28">
      <c r="A224" s="1" t="s">
        <v>11</v>
      </c>
      <c r="I224" s="1">
        <v>8.15</v>
      </c>
      <c r="J224">
        <v>5.95</v>
      </c>
      <c r="K224" s="1">
        <v>2.1800000000000002</v>
      </c>
      <c r="L224">
        <v>6250</v>
      </c>
      <c r="M224" s="1">
        <v>771</v>
      </c>
      <c r="N224" s="1">
        <v>4.45</v>
      </c>
      <c r="O224">
        <f t="shared" si="55"/>
        <v>95.882352941176507</v>
      </c>
      <c r="P224">
        <f t="shared" si="56"/>
        <v>119</v>
      </c>
      <c r="Q224">
        <f t="shared" si="57"/>
        <v>4.3600000000000003</v>
      </c>
      <c r="R224">
        <f t="shared" si="58"/>
        <v>3125</v>
      </c>
      <c r="S224">
        <f t="shared" si="59"/>
        <v>257</v>
      </c>
      <c r="T224">
        <f t="shared" si="60"/>
        <v>148.333333333333</v>
      </c>
      <c r="U224">
        <f t="shared" si="61"/>
        <v>16.6053852941176</v>
      </c>
      <c r="V224">
        <f t="shared" si="62"/>
        <v>35.035384999999998</v>
      </c>
      <c r="W224">
        <f t="shared" si="63"/>
        <v>0.12836275999999999</v>
      </c>
      <c r="X224">
        <f t="shared" si="64"/>
        <v>46</v>
      </c>
      <c r="Y224">
        <f t="shared" si="65"/>
        <v>3.7832970000000001</v>
      </c>
      <c r="Z224">
        <f t="shared" si="66"/>
        <v>2.1835749500000001</v>
      </c>
      <c r="AA224" s="3">
        <f t="shared" si="67"/>
        <v>103.736005004118</v>
      </c>
      <c r="AB224">
        <v>67.149160344117604</v>
      </c>
    </row>
    <row r="225" spans="1:28">
      <c r="A225" s="1" t="s">
        <v>11</v>
      </c>
      <c r="I225" s="1">
        <v>6.95</v>
      </c>
      <c r="J225">
        <v>3.2</v>
      </c>
      <c r="K225" s="1">
        <v>10.5</v>
      </c>
      <c r="L225">
        <v>175004600</v>
      </c>
      <c r="M225" s="1">
        <v>1007.5</v>
      </c>
      <c r="N225" s="1">
        <v>51</v>
      </c>
      <c r="O225">
        <f t="shared" si="55"/>
        <v>81.764705882352899</v>
      </c>
      <c r="P225">
        <f t="shared" si="56"/>
        <v>64</v>
      </c>
      <c r="Q225">
        <f t="shared" si="57"/>
        <v>21</v>
      </c>
      <c r="R225">
        <f t="shared" si="58"/>
        <v>87502300</v>
      </c>
      <c r="S225">
        <f t="shared" si="59"/>
        <v>335.83333333333297</v>
      </c>
      <c r="T225">
        <f t="shared" si="60"/>
        <v>1700</v>
      </c>
      <c r="U225">
        <f t="shared" si="61"/>
        <v>14.160420588235301</v>
      </c>
      <c r="V225">
        <f t="shared" si="62"/>
        <v>18.842559999999999</v>
      </c>
      <c r="W225">
        <f t="shared" si="63"/>
        <v>0.61826099999999995</v>
      </c>
      <c r="X225">
        <f t="shared" si="64"/>
        <v>1288033.8559999999</v>
      </c>
      <c r="Y225">
        <f t="shared" si="65"/>
        <v>4.9438025000000003</v>
      </c>
      <c r="Z225">
        <f t="shared" si="66"/>
        <v>25.025241000000001</v>
      </c>
      <c r="AA225" s="3">
        <f t="shared" si="67"/>
        <v>1288097.4462850899</v>
      </c>
      <c r="AB225">
        <v>114145.589250238</v>
      </c>
    </row>
    <row r="226" spans="1:28">
      <c r="A226" s="1" t="s">
        <v>11</v>
      </c>
      <c r="I226" s="1">
        <v>7.7</v>
      </c>
      <c r="J226">
        <v>2.5</v>
      </c>
      <c r="K226" s="1">
        <v>7.7</v>
      </c>
      <c r="L226">
        <v>271200</v>
      </c>
      <c r="M226" s="1">
        <v>1223.5</v>
      </c>
      <c r="N226" s="1">
        <v>20</v>
      </c>
      <c r="O226">
        <f t="shared" si="55"/>
        <v>90.588235294117595</v>
      </c>
      <c r="P226">
        <f t="shared" si="56"/>
        <v>50</v>
      </c>
      <c r="Q226">
        <f t="shared" si="57"/>
        <v>15.4</v>
      </c>
      <c r="R226">
        <f t="shared" si="58"/>
        <v>135600</v>
      </c>
      <c r="S226">
        <f t="shared" si="59"/>
        <v>407.83333333333297</v>
      </c>
      <c r="T226">
        <f t="shared" si="60"/>
        <v>666.66666666666697</v>
      </c>
      <c r="U226">
        <f t="shared" si="61"/>
        <v>15.6885235294118</v>
      </c>
      <c r="V226">
        <f t="shared" si="62"/>
        <v>14.720750000000001</v>
      </c>
      <c r="W226">
        <f t="shared" si="63"/>
        <v>0.4533914</v>
      </c>
      <c r="X226">
        <f t="shared" si="64"/>
        <v>1996.0319999999999</v>
      </c>
      <c r="Y226">
        <f t="shared" si="65"/>
        <v>6.0037145000000001</v>
      </c>
      <c r="Z226">
        <f t="shared" si="66"/>
        <v>9.8138199999999998</v>
      </c>
      <c r="AA226" s="3">
        <f t="shared" si="67"/>
        <v>2042.71219942941</v>
      </c>
      <c r="AB226">
        <v>172.86150622941199</v>
      </c>
    </row>
    <row r="227" spans="1:28">
      <c r="A227" s="1" t="s">
        <v>11</v>
      </c>
      <c r="I227" s="1">
        <v>7.15</v>
      </c>
      <c r="J227">
        <v>4.5999999999999996</v>
      </c>
      <c r="K227" s="1">
        <v>6.46</v>
      </c>
      <c r="L227">
        <v>47750</v>
      </c>
      <c r="M227" s="1">
        <v>655</v>
      </c>
      <c r="N227" s="1">
        <v>6</v>
      </c>
      <c r="O227">
        <f t="shared" si="55"/>
        <v>84.117647058823493</v>
      </c>
      <c r="P227">
        <f t="shared" si="56"/>
        <v>92</v>
      </c>
      <c r="Q227">
        <f t="shared" si="57"/>
        <v>12.92</v>
      </c>
      <c r="R227">
        <f t="shared" si="58"/>
        <v>23875</v>
      </c>
      <c r="S227">
        <f t="shared" si="59"/>
        <v>218.333333333333</v>
      </c>
      <c r="T227">
        <f t="shared" si="60"/>
        <v>200</v>
      </c>
      <c r="U227">
        <f t="shared" si="61"/>
        <v>14.5679147058824</v>
      </c>
      <c r="V227">
        <f t="shared" si="62"/>
        <v>27.086179999999999</v>
      </c>
      <c r="W227">
        <f t="shared" si="63"/>
        <v>0.38037771999999997</v>
      </c>
      <c r="X227">
        <f t="shared" si="64"/>
        <v>351.44</v>
      </c>
      <c r="Y227">
        <f t="shared" si="65"/>
        <v>3.2140849999999999</v>
      </c>
      <c r="Z227">
        <f t="shared" si="66"/>
        <v>2.9441459999999999</v>
      </c>
      <c r="AA227" s="3">
        <f t="shared" si="67"/>
        <v>399.63270342588203</v>
      </c>
      <c r="AB227">
        <v>89.4110574558824</v>
      </c>
    </row>
    <row r="228" spans="1:28">
      <c r="A228" s="1" t="s">
        <v>11</v>
      </c>
      <c r="I228" s="1">
        <v>7.55</v>
      </c>
      <c r="J228">
        <v>5.55</v>
      </c>
      <c r="K228" s="1">
        <v>12.565</v>
      </c>
      <c r="L228">
        <v>81200</v>
      </c>
      <c r="M228" s="1">
        <v>1153.5</v>
      </c>
      <c r="N228" s="1">
        <v>5.5</v>
      </c>
      <c r="O228">
        <f t="shared" si="55"/>
        <v>88.823529411764696</v>
      </c>
      <c r="P228">
        <f t="shared" si="56"/>
        <v>111</v>
      </c>
      <c r="Q228">
        <f t="shared" si="57"/>
        <v>25.13</v>
      </c>
      <c r="R228">
        <f t="shared" si="58"/>
        <v>40600</v>
      </c>
      <c r="S228">
        <f t="shared" si="59"/>
        <v>384.5</v>
      </c>
      <c r="T228">
        <f t="shared" si="60"/>
        <v>183.333333333333</v>
      </c>
      <c r="U228">
        <f t="shared" si="61"/>
        <v>15.3829029411765</v>
      </c>
      <c r="V228">
        <f t="shared" si="62"/>
        <v>32.680064999999999</v>
      </c>
      <c r="W228">
        <f t="shared" si="63"/>
        <v>0.73985232999999995</v>
      </c>
      <c r="X228">
        <f t="shared" si="64"/>
        <v>597.63199999999995</v>
      </c>
      <c r="Y228">
        <f t="shared" si="65"/>
        <v>5.6602245</v>
      </c>
      <c r="Z228">
        <f t="shared" si="66"/>
        <v>2.6988004999999999</v>
      </c>
      <c r="AA228" s="3">
        <f t="shared" si="67"/>
        <v>654.793845271176</v>
      </c>
      <c r="AB228">
        <v>91.914870041176499</v>
      </c>
    </row>
    <row r="229" spans="1:28">
      <c r="A229" s="1" t="s">
        <v>11</v>
      </c>
      <c r="I229" s="1">
        <v>7.75</v>
      </c>
      <c r="J229">
        <v>6.1</v>
      </c>
      <c r="K229" s="1">
        <v>1.03</v>
      </c>
      <c r="L229">
        <v>487.5</v>
      </c>
      <c r="M229" s="1">
        <v>878</v>
      </c>
      <c r="N229" s="1">
        <v>4.5999999999999996</v>
      </c>
      <c r="O229">
        <f t="shared" si="55"/>
        <v>91.176470588235304</v>
      </c>
      <c r="P229">
        <f t="shared" si="56"/>
        <v>122</v>
      </c>
      <c r="Q229">
        <f t="shared" si="57"/>
        <v>2.06</v>
      </c>
      <c r="R229">
        <f t="shared" si="58"/>
        <v>243.75</v>
      </c>
      <c r="S229">
        <f t="shared" si="59"/>
        <v>292.66666666666703</v>
      </c>
      <c r="T229">
        <f t="shared" si="60"/>
        <v>153.333333333333</v>
      </c>
      <c r="U229">
        <f t="shared" si="61"/>
        <v>15.790397058823499</v>
      </c>
      <c r="V229">
        <f t="shared" si="62"/>
        <v>35.91863</v>
      </c>
      <c r="W229">
        <f t="shared" si="63"/>
        <v>6.0648460000000001E-2</v>
      </c>
      <c r="X229">
        <f t="shared" si="64"/>
        <v>3.5880000000000001</v>
      </c>
      <c r="Y229">
        <f t="shared" si="65"/>
        <v>4.3083460000000002</v>
      </c>
      <c r="Z229">
        <f t="shared" si="66"/>
        <v>2.2571786</v>
      </c>
      <c r="AA229" s="3">
        <f t="shared" si="67"/>
        <v>61.923200118823502</v>
      </c>
      <c r="AB229" s="3" t="s">
        <v>87</v>
      </c>
    </row>
    <row r="230" spans="1:28">
      <c r="A230" s="1" t="s">
        <v>11</v>
      </c>
      <c r="I230" s="1">
        <v>7.15</v>
      </c>
      <c r="J230">
        <v>3.35</v>
      </c>
      <c r="K230" s="1">
        <v>2.59</v>
      </c>
      <c r="L230">
        <v>800001750</v>
      </c>
      <c r="M230" s="1">
        <v>691.5</v>
      </c>
      <c r="N230" s="1">
        <v>27</v>
      </c>
      <c r="O230">
        <f t="shared" si="55"/>
        <v>84.117647058823493</v>
      </c>
      <c r="P230">
        <f t="shared" si="56"/>
        <v>67</v>
      </c>
      <c r="Q230">
        <f t="shared" si="57"/>
        <v>5.18</v>
      </c>
      <c r="R230">
        <f t="shared" si="58"/>
        <v>400000875</v>
      </c>
      <c r="S230">
        <f t="shared" si="59"/>
        <v>230.5</v>
      </c>
      <c r="T230">
        <f t="shared" si="60"/>
        <v>900</v>
      </c>
      <c r="U230">
        <f t="shared" si="61"/>
        <v>14.5679147058824</v>
      </c>
      <c r="V230">
        <f t="shared" si="62"/>
        <v>19.725805000000001</v>
      </c>
      <c r="W230">
        <f t="shared" si="63"/>
        <v>0.15250437999999999</v>
      </c>
      <c r="X230">
        <f t="shared" si="64"/>
        <v>5888012.8799999999</v>
      </c>
      <c r="Y230">
        <f t="shared" si="65"/>
        <v>3.3931905000000002</v>
      </c>
      <c r="Z230">
        <f t="shared" si="66"/>
        <v>13.248657</v>
      </c>
      <c r="AA230" s="3">
        <f t="shared" si="67"/>
        <v>5888063.9680715902</v>
      </c>
      <c r="AB230">
        <v>84692.385497705895</v>
      </c>
    </row>
    <row r="231" spans="1:28">
      <c r="A231" s="1" t="s">
        <v>11</v>
      </c>
      <c r="I231" s="1">
        <v>7.85</v>
      </c>
      <c r="J231">
        <v>3.7</v>
      </c>
      <c r="K231" s="1">
        <v>2.4500000000000002</v>
      </c>
      <c r="L231">
        <v>177700</v>
      </c>
      <c r="M231" s="1">
        <v>323</v>
      </c>
      <c r="N231" s="1">
        <v>15</v>
      </c>
      <c r="O231">
        <f t="shared" si="55"/>
        <v>92.352941176470594</v>
      </c>
      <c r="P231">
        <f t="shared" si="56"/>
        <v>74</v>
      </c>
      <c r="Q231">
        <f t="shared" si="57"/>
        <v>4.9000000000000004</v>
      </c>
      <c r="R231">
        <f t="shared" si="58"/>
        <v>88850</v>
      </c>
      <c r="S231">
        <f t="shared" si="59"/>
        <v>107.666666666667</v>
      </c>
      <c r="T231">
        <f t="shared" si="60"/>
        <v>500</v>
      </c>
      <c r="U231">
        <f t="shared" si="61"/>
        <v>15.9941441176471</v>
      </c>
      <c r="V231">
        <f t="shared" si="62"/>
        <v>21.786709999999999</v>
      </c>
      <c r="W231">
        <f t="shared" si="63"/>
        <v>0.1442609</v>
      </c>
      <c r="X231">
        <f t="shared" si="64"/>
        <v>1307.8720000000001</v>
      </c>
      <c r="Y231">
        <f t="shared" si="65"/>
        <v>1.5849610000000001</v>
      </c>
      <c r="Z231">
        <f t="shared" si="66"/>
        <v>7.3603649999999998</v>
      </c>
      <c r="AA231" s="3">
        <f t="shared" si="67"/>
        <v>1354.74244101765</v>
      </c>
      <c r="AB231">
        <v>196.58462366764701</v>
      </c>
    </row>
    <row r="232" spans="1:28">
      <c r="A232" s="1" t="s">
        <v>11</v>
      </c>
      <c r="I232" s="1">
        <v>8.3000000000000007</v>
      </c>
      <c r="J232">
        <v>3.7</v>
      </c>
      <c r="K232" s="1">
        <v>1</v>
      </c>
      <c r="L232">
        <v>272700</v>
      </c>
      <c r="M232" s="1">
        <v>327</v>
      </c>
      <c r="N232" s="1">
        <v>10.7</v>
      </c>
      <c r="O232">
        <f t="shared" si="55"/>
        <v>97.647058823529406</v>
      </c>
      <c r="P232">
        <f t="shared" si="56"/>
        <v>74</v>
      </c>
      <c r="Q232">
        <f t="shared" si="57"/>
        <v>2</v>
      </c>
      <c r="R232">
        <f t="shared" si="58"/>
        <v>136350</v>
      </c>
      <c r="S232">
        <f t="shared" si="59"/>
        <v>109</v>
      </c>
      <c r="T232">
        <f t="shared" si="60"/>
        <v>356.66666666666703</v>
      </c>
      <c r="U232">
        <f t="shared" si="61"/>
        <v>16.911005882352899</v>
      </c>
      <c r="V232">
        <f t="shared" si="62"/>
        <v>21.786709999999999</v>
      </c>
      <c r="W232">
        <f t="shared" si="63"/>
        <v>5.8881999999999997E-2</v>
      </c>
      <c r="X232">
        <f t="shared" si="64"/>
        <v>2007.0719999999999</v>
      </c>
      <c r="Y232">
        <f t="shared" si="65"/>
        <v>1.604589</v>
      </c>
      <c r="Z232">
        <f t="shared" si="66"/>
        <v>5.2503937000000001</v>
      </c>
      <c r="AA232" s="3">
        <f t="shared" si="67"/>
        <v>2052.6835805823498</v>
      </c>
      <c r="AB232">
        <v>393.51879058235301</v>
      </c>
    </row>
    <row r="233" spans="1:28">
      <c r="A233" s="1" t="s">
        <v>11</v>
      </c>
      <c r="I233" s="1">
        <v>7.75</v>
      </c>
      <c r="J233">
        <v>7.2</v>
      </c>
      <c r="K233" s="1">
        <v>1.085</v>
      </c>
      <c r="L233">
        <v>261</v>
      </c>
      <c r="M233" s="1">
        <v>910.5</v>
      </c>
      <c r="N233" s="1">
        <v>3.55</v>
      </c>
      <c r="O233">
        <f t="shared" si="55"/>
        <v>91.176470588235304</v>
      </c>
      <c r="P233">
        <f t="shared" si="56"/>
        <v>144</v>
      </c>
      <c r="Q233">
        <f t="shared" si="57"/>
        <v>2.17</v>
      </c>
      <c r="R233">
        <f t="shared" si="58"/>
        <v>130.5</v>
      </c>
      <c r="S233">
        <f t="shared" si="59"/>
        <v>303.5</v>
      </c>
      <c r="T233">
        <f t="shared" si="60"/>
        <v>118.333333333333</v>
      </c>
      <c r="U233">
        <f t="shared" si="61"/>
        <v>15.790397058823499</v>
      </c>
      <c r="V233">
        <f t="shared" si="62"/>
        <v>42.395760000000003</v>
      </c>
      <c r="W233">
        <f t="shared" si="63"/>
        <v>6.3886970000000001E-2</v>
      </c>
      <c r="X233">
        <f t="shared" si="64"/>
        <v>1.92096</v>
      </c>
      <c r="Y233">
        <f t="shared" si="65"/>
        <v>4.4678234999999997</v>
      </c>
      <c r="Z233">
        <f t="shared" si="66"/>
        <v>1.74195305</v>
      </c>
      <c r="AA233" s="3">
        <f t="shared" si="67"/>
        <v>66.380780578823504</v>
      </c>
      <c r="AB233">
        <v>65.711916558823503</v>
      </c>
    </row>
    <row r="234" spans="1:28">
      <c r="A234" s="1" t="s">
        <v>11</v>
      </c>
      <c r="I234" s="1">
        <v>7.55</v>
      </c>
      <c r="J234">
        <v>3.2</v>
      </c>
      <c r="K234" s="1">
        <v>2.625</v>
      </c>
      <c r="L234">
        <v>464600</v>
      </c>
      <c r="M234" s="1">
        <v>340</v>
      </c>
      <c r="N234" s="1">
        <v>89</v>
      </c>
      <c r="O234">
        <f t="shared" si="55"/>
        <v>88.823529411764696</v>
      </c>
      <c r="P234">
        <f t="shared" si="56"/>
        <v>64</v>
      </c>
      <c r="Q234">
        <f t="shared" si="57"/>
        <v>5.25</v>
      </c>
      <c r="R234">
        <f t="shared" si="58"/>
        <v>232300</v>
      </c>
      <c r="S234">
        <f t="shared" si="59"/>
        <v>113.333333333333</v>
      </c>
      <c r="T234">
        <f t="shared" si="60"/>
        <v>2966.6666666666702</v>
      </c>
      <c r="U234">
        <f t="shared" si="61"/>
        <v>15.3829029411765</v>
      </c>
      <c r="V234">
        <f t="shared" si="62"/>
        <v>18.842559999999999</v>
      </c>
      <c r="W234">
        <f t="shared" si="63"/>
        <v>0.15456524999999999</v>
      </c>
      <c r="X234">
        <f t="shared" si="64"/>
        <v>3419.4560000000001</v>
      </c>
      <c r="Y234">
        <f t="shared" si="65"/>
        <v>1.66838</v>
      </c>
      <c r="Z234">
        <f t="shared" si="66"/>
        <v>43.671498999999997</v>
      </c>
      <c r="AA234" s="3">
        <f t="shared" si="67"/>
        <v>3499.1759071911802</v>
      </c>
      <c r="AB234">
        <v>389.99543269117601</v>
      </c>
    </row>
    <row r="235" spans="1:28">
      <c r="A235" s="1" t="s">
        <v>11</v>
      </c>
      <c r="I235" s="1">
        <v>7.05</v>
      </c>
      <c r="J235">
        <v>3.05</v>
      </c>
      <c r="K235" s="1">
        <v>10.25</v>
      </c>
      <c r="L235">
        <v>175046000</v>
      </c>
      <c r="M235" s="1">
        <v>1003</v>
      </c>
      <c r="N235" s="1">
        <v>53</v>
      </c>
      <c r="O235">
        <f t="shared" si="55"/>
        <v>82.941176470588204</v>
      </c>
      <c r="P235">
        <f t="shared" si="56"/>
        <v>61</v>
      </c>
      <c r="Q235">
        <f t="shared" si="57"/>
        <v>20.5</v>
      </c>
      <c r="R235">
        <f t="shared" si="58"/>
        <v>87523000</v>
      </c>
      <c r="S235">
        <f t="shared" si="59"/>
        <v>334.33333333333297</v>
      </c>
      <c r="T235">
        <f t="shared" si="60"/>
        <v>1766.6666666666699</v>
      </c>
      <c r="U235">
        <f t="shared" si="61"/>
        <v>14.3641676470588</v>
      </c>
      <c r="V235">
        <f t="shared" si="62"/>
        <v>17.959315</v>
      </c>
      <c r="W235">
        <f t="shared" si="63"/>
        <v>0.60354050000000004</v>
      </c>
      <c r="X235">
        <f t="shared" si="64"/>
        <v>1288338.56</v>
      </c>
      <c r="Y235">
        <f t="shared" si="65"/>
        <v>4.9217209999999998</v>
      </c>
      <c r="Z235">
        <f t="shared" si="66"/>
        <v>26.006623000000001</v>
      </c>
      <c r="AA235" s="3">
        <f t="shared" si="67"/>
        <v>1288402.41536715</v>
      </c>
      <c r="AB235">
        <v>121516.061180747</v>
      </c>
    </row>
    <row r="236" spans="1:28">
      <c r="A236" s="1" t="s">
        <v>11</v>
      </c>
      <c r="I236" s="1">
        <v>6.9</v>
      </c>
      <c r="J236">
        <v>4.0999999999999996</v>
      </c>
      <c r="K236" s="1">
        <v>3.47</v>
      </c>
      <c r="L236">
        <v>80175</v>
      </c>
      <c r="M236" s="1">
        <v>1036.5</v>
      </c>
      <c r="N236" s="1">
        <v>27</v>
      </c>
      <c r="O236">
        <f t="shared" si="55"/>
        <v>81.176470588235304</v>
      </c>
      <c r="P236">
        <f t="shared" si="56"/>
        <v>82</v>
      </c>
      <c r="Q236">
        <f t="shared" si="57"/>
        <v>6.94</v>
      </c>
      <c r="R236">
        <f t="shared" si="58"/>
        <v>40087.5</v>
      </c>
      <c r="S236">
        <f t="shared" si="59"/>
        <v>345.5</v>
      </c>
      <c r="T236">
        <f t="shared" si="60"/>
        <v>900</v>
      </c>
      <c r="U236">
        <f t="shared" si="61"/>
        <v>14.0585470588235</v>
      </c>
      <c r="V236">
        <f t="shared" si="62"/>
        <v>24.142029999999998</v>
      </c>
      <c r="W236">
        <f t="shared" si="63"/>
        <v>0.20432053999999999</v>
      </c>
      <c r="X236">
        <f t="shared" si="64"/>
        <v>590.08799999999997</v>
      </c>
      <c r="Y236">
        <f t="shared" si="65"/>
        <v>5.0861055000000004</v>
      </c>
      <c r="Z236">
        <f t="shared" si="66"/>
        <v>13.248657</v>
      </c>
      <c r="AA236" s="3">
        <f t="shared" si="67"/>
        <v>646.827660098823</v>
      </c>
      <c r="AB236">
        <v>112.23951055882399</v>
      </c>
    </row>
    <row r="237" spans="1:28">
      <c r="A237" s="1" t="s">
        <v>11</v>
      </c>
      <c r="I237" s="1">
        <v>7</v>
      </c>
      <c r="J237">
        <v>2.75</v>
      </c>
      <c r="K237" s="1">
        <v>3.4249999999999998</v>
      </c>
      <c r="L237">
        <v>1202700</v>
      </c>
      <c r="M237" s="1">
        <v>1252.5</v>
      </c>
      <c r="N237" s="1">
        <v>47</v>
      </c>
      <c r="O237">
        <f t="shared" si="55"/>
        <v>82.352941176470594</v>
      </c>
      <c r="P237">
        <f t="shared" si="56"/>
        <v>55</v>
      </c>
      <c r="Q237">
        <f t="shared" si="57"/>
        <v>6.85</v>
      </c>
      <c r="R237">
        <f t="shared" si="58"/>
        <v>601350</v>
      </c>
      <c r="S237">
        <f t="shared" si="59"/>
        <v>417.5</v>
      </c>
      <c r="T237">
        <f t="shared" si="60"/>
        <v>1566.6666666666699</v>
      </c>
      <c r="U237">
        <f t="shared" si="61"/>
        <v>14.2622941176471</v>
      </c>
      <c r="V237">
        <f t="shared" si="62"/>
        <v>16.192824999999999</v>
      </c>
      <c r="W237">
        <f t="shared" si="63"/>
        <v>0.20167085000000001</v>
      </c>
      <c r="X237">
        <f t="shared" si="64"/>
        <v>8851.8719999999994</v>
      </c>
      <c r="Y237">
        <f t="shared" si="65"/>
        <v>6.1460175000000001</v>
      </c>
      <c r="Z237">
        <f t="shared" si="66"/>
        <v>23.062477000000001</v>
      </c>
      <c r="AA237" s="3">
        <f t="shared" si="67"/>
        <v>8911.7372844676393</v>
      </c>
      <c r="AB237">
        <v>870.69146336764697</v>
      </c>
    </row>
    <row r="238" spans="1:28">
      <c r="A238" s="1" t="s">
        <v>11</v>
      </c>
      <c r="I238" s="1">
        <v>7.5</v>
      </c>
      <c r="J238">
        <v>4.6500000000000004</v>
      </c>
      <c r="K238" s="1">
        <v>3.1349999999999998</v>
      </c>
      <c r="L238">
        <v>18700</v>
      </c>
      <c r="M238" s="1">
        <v>933.5</v>
      </c>
      <c r="N238" s="1">
        <v>13</v>
      </c>
      <c r="O238">
        <f t="shared" si="55"/>
        <v>88.235294117647101</v>
      </c>
      <c r="P238">
        <f t="shared" si="56"/>
        <v>93</v>
      </c>
      <c r="Q238">
        <f t="shared" si="57"/>
        <v>6.27</v>
      </c>
      <c r="R238">
        <f t="shared" si="58"/>
        <v>9350</v>
      </c>
      <c r="S238">
        <f t="shared" si="59"/>
        <v>311.16666666666703</v>
      </c>
      <c r="T238">
        <f t="shared" si="60"/>
        <v>433.33333333333297</v>
      </c>
      <c r="U238">
        <f t="shared" si="61"/>
        <v>15.281029411764701</v>
      </c>
      <c r="V238">
        <f t="shared" si="62"/>
        <v>27.380595</v>
      </c>
      <c r="W238">
        <f t="shared" si="63"/>
        <v>0.18459507</v>
      </c>
      <c r="X238">
        <f t="shared" si="64"/>
        <v>137.63200000000001</v>
      </c>
      <c r="Y238">
        <f t="shared" si="65"/>
        <v>4.5806845000000003</v>
      </c>
      <c r="Z238">
        <f t="shared" si="66"/>
        <v>6.3789829999999998</v>
      </c>
      <c r="AA238" s="3">
        <f t="shared" si="67"/>
        <v>191.43788698176499</v>
      </c>
      <c r="AB238" s="3" t="s">
        <v>87</v>
      </c>
    </row>
    <row r="239" spans="1:28">
      <c r="A239" s="1" t="s">
        <v>11</v>
      </c>
      <c r="I239" s="1">
        <v>7</v>
      </c>
      <c r="J239">
        <v>3.15</v>
      </c>
      <c r="K239" s="1">
        <v>9.2449999999999992</v>
      </c>
      <c r="L239">
        <v>17504600</v>
      </c>
      <c r="M239" s="1">
        <v>1613.5</v>
      </c>
      <c r="N239" s="1">
        <v>54.5</v>
      </c>
      <c r="O239">
        <f t="shared" si="55"/>
        <v>82.352941176470594</v>
      </c>
      <c r="P239">
        <f t="shared" si="56"/>
        <v>63</v>
      </c>
      <c r="Q239">
        <f t="shared" si="57"/>
        <v>18.489999999999998</v>
      </c>
      <c r="R239">
        <f t="shared" si="58"/>
        <v>8752300</v>
      </c>
      <c r="S239">
        <f t="shared" si="59"/>
        <v>537.83333333333303</v>
      </c>
      <c r="T239">
        <f t="shared" si="60"/>
        <v>1816.6666666666699</v>
      </c>
      <c r="U239">
        <f t="shared" si="61"/>
        <v>14.2622941176471</v>
      </c>
      <c r="V239">
        <f t="shared" si="62"/>
        <v>18.548145000000002</v>
      </c>
      <c r="W239">
        <f t="shared" si="63"/>
        <v>0.54436408999999997</v>
      </c>
      <c r="X239">
        <f t="shared" si="64"/>
        <v>128833.856</v>
      </c>
      <c r="Y239">
        <f t="shared" si="65"/>
        <v>7.9174445000000002</v>
      </c>
      <c r="Z239">
        <f t="shared" si="66"/>
        <v>26.742659499999998</v>
      </c>
      <c r="AA239" s="3">
        <f t="shared" si="67"/>
        <v>128901.87090720799</v>
      </c>
      <c r="AB239">
        <v>12581.3517692676</v>
      </c>
    </row>
    <row r="240" spans="1:28">
      <c r="A240" s="1" t="s">
        <v>11</v>
      </c>
      <c r="I240" s="1">
        <v>7.55</v>
      </c>
      <c r="J240">
        <v>5.25</v>
      </c>
      <c r="K240" s="1">
        <v>4.0599999999999996</v>
      </c>
      <c r="L240">
        <v>47750</v>
      </c>
      <c r="M240" s="1">
        <v>1075.5</v>
      </c>
      <c r="N240" s="1">
        <v>7.5</v>
      </c>
      <c r="O240">
        <f t="shared" si="55"/>
        <v>88.823529411764696</v>
      </c>
      <c r="P240">
        <f t="shared" si="56"/>
        <v>105</v>
      </c>
      <c r="Q240">
        <f t="shared" si="57"/>
        <v>8.1199999999999992</v>
      </c>
      <c r="R240">
        <f t="shared" si="58"/>
        <v>23875</v>
      </c>
      <c r="S240">
        <f t="shared" si="59"/>
        <v>358.5</v>
      </c>
      <c r="T240">
        <f t="shared" si="60"/>
        <v>250</v>
      </c>
      <c r="U240">
        <f t="shared" si="61"/>
        <v>15.3829029411765</v>
      </c>
      <c r="V240">
        <f t="shared" si="62"/>
        <v>30.913575000000002</v>
      </c>
      <c r="W240">
        <f t="shared" si="63"/>
        <v>0.23906092000000001</v>
      </c>
      <c r="X240">
        <f t="shared" si="64"/>
        <v>351.44</v>
      </c>
      <c r="Y240">
        <f t="shared" si="65"/>
        <v>5.2774785</v>
      </c>
      <c r="Z240">
        <f t="shared" si="66"/>
        <v>3.6801824999999999</v>
      </c>
      <c r="AA240" s="3">
        <f t="shared" si="67"/>
        <v>406.93319986117598</v>
      </c>
      <c r="AB240">
        <v>82.531783741176497</v>
      </c>
    </row>
    <row r="241" spans="1:28">
      <c r="A241" s="1" t="s">
        <v>11</v>
      </c>
      <c r="I241" s="1">
        <v>7</v>
      </c>
      <c r="J241">
        <v>3.3</v>
      </c>
      <c r="K241" s="1">
        <v>3.95</v>
      </c>
      <c r="L241">
        <v>1200001750</v>
      </c>
      <c r="M241" s="1">
        <v>1280.5</v>
      </c>
      <c r="N241" s="1">
        <v>24.5</v>
      </c>
      <c r="O241">
        <f t="shared" si="55"/>
        <v>82.352941176470594</v>
      </c>
      <c r="P241">
        <f t="shared" si="56"/>
        <v>66</v>
      </c>
      <c r="Q241">
        <f t="shared" si="57"/>
        <v>7.9</v>
      </c>
      <c r="R241">
        <f t="shared" si="58"/>
        <v>600000875</v>
      </c>
      <c r="S241">
        <f t="shared" si="59"/>
        <v>426.83333333333297</v>
      </c>
      <c r="T241">
        <f t="shared" si="60"/>
        <v>816.66666666666697</v>
      </c>
      <c r="U241">
        <f t="shared" si="61"/>
        <v>14.2622941176471</v>
      </c>
      <c r="V241">
        <f t="shared" si="62"/>
        <v>19.43139</v>
      </c>
      <c r="W241">
        <f t="shared" si="63"/>
        <v>0.23258390000000001</v>
      </c>
      <c r="X241">
        <f t="shared" si="64"/>
        <v>8832012.8800000008</v>
      </c>
      <c r="Y241">
        <f t="shared" si="65"/>
        <v>6.2834135</v>
      </c>
      <c r="Z241">
        <f t="shared" si="66"/>
        <v>12.021929500000001</v>
      </c>
      <c r="AA241" s="3">
        <f t="shared" si="67"/>
        <v>8832065.1116110198</v>
      </c>
      <c r="AB241">
        <v>846452.92786941805</v>
      </c>
    </row>
    <row r="242" spans="1:28">
      <c r="A242" s="1" t="s">
        <v>11</v>
      </c>
      <c r="I242" s="1">
        <v>8.15</v>
      </c>
      <c r="J242">
        <v>2.6</v>
      </c>
      <c r="K242" s="1">
        <v>3.18</v>
      </c>
      <c r="L242">
        <v>9450</v>
      </c>
      <c r="M242" s="1">
        <v>1041.5</v>
      </c>
      <c r="N242" s="1">
        <v>16.5</v>
      </c>
      <c r="O242">
        <f t="shared" si="55"/>
        <v>95.882352941176407</v>
      </c>
      <c r="P242">
        <f t="shared" si="56"/>
        <v>52</v>
      </c>
      <c r="Q242">
        <f t="shared" si="57"/>
        <v>6.36</v>
      </c>
      <c r="R242">
        <f t="shared" si="58"/>
        <v>4725</v>
      </c>
      <c r="S242">
        <f t="shared" si="59"/>
        <v>347.16666666666703</v>
      </c>
      <c r="T242">
        <f t="shared" si="60"/>
        <v>550</v>
      </c>
      <c r="U242">
        <f t="shared" si="61"/>
        <v>16.6053852941176</v>
      </c>
      <c r="V242">
        <f t="shared" si="62"/>
        <v>15.30958</v>
      </c>
      <c r="W242">
        <f t="shared" si="63"/>
        <v>0.18724476000000001</v>
      </c>
      <c r="X242">
        <f t="shared" si="64"/>
        <v>69.552000000000007</v>
      </c>
      <c r="Y242">
        <f t="shared" si="65"/>
        <v>5.1106404999999997</v>
      </c>
      <c r="Z242">
        <f t="shared" si="66"/>
        <v>8.0964015000000007</v>
      </c>
      <c r="AA242" s="3">
        <f t="shared" si="67"/>
        <v>114.861252054118</v>
      </c>
      <c r="AB242" s="3" t="s">
        <v>87</v>
      </c>
    </row>
    <row r="243" spans="1:28">
      <c r="A243" s="1" t="s">
        <v>52</v>
      </c>
      <c r="I243" s="1">
        <v>8.85</v>
      </c>
      <c r="J243">
        <v>5.6</v>
      </c>
      <c r="K243" s="1">
        <v>12.115</v>
      </c>
      <c r="L243">
        <v>2400</v>
      </c>
      <c r="M243" s="1">
        <v>1972</v>
      </c>
      <c r="N243" s="1">
        <v>4.25</v>
      </c>
      <c r="O243">
        <f t="shared" si="55"/>
        <v>104.11764705882401</v>
      </c>
      <c r="P243">
        <f t="shared" si="56"/>
        <v>112</v>
      </c>
      <c r="Q243">
        <f t="shared" si="57"/>
        <v>24.23</v>
      </c>
      <c r="R243">
        <f t="shared" si="58"/>
        <v>1200</v>
      </c>
      <c r="S243">
        <f t="shared" si="59"/>
        <v>657.33333333333303</v>
      </c>
      <c r="T243">
        <f t="shared" si="60"/>
        <v>141.666666666667</v>
      </c>
      <c r="U243">
        <f t="shared" si="61"/>
        <v>18.031614705882401</v>
      </c>
      <c r="V243">
        <f t="shared" si="62"/>
        <v>32.97448</v>
      </c>
      <c r="W243">
        <f t="shared" si="63"/>
        <v>0.71335543000000001</v>
      </c>
      <c r="X243">
        <f t="shared" si="64"/>
        <v>17.664000000000001</v>
      </c>
      <c r="Y243">
        <f t="shared" si="65"/>
        <v>9.6766039999999993</v>
      </c>
      <c r="Z243">
        <f t="shared" si="66"/>
        <v>2.08543675</v>
      </c>
      <c r="AA243" s="3">
        <f t="shared" si="67"/>
        <v>81.145490885882396</v>
      </c>
      <c r="AB243">
        <v>71.547157905882301</v>
      </c>
    </row>
    <row r="244" spans="1:28">
      <c r="A244" s="1" t="s">
        <v>56</v>
      </c>
      <c r="I244" s="1">
        <v>7.6</v>
      </c>
      <c r="J244">
        <v>4.9000000000000004</v>
      </c>
      <c r="K244" s="1">
        <v>0.45</v>
      </c>
      <c r="L244">
        <v>3050</v>
      </c>
      <c r="M244" s="1">
        <v>1030</v>
      </c>
      <c r="N244" s="1">
        <v>4.0999999999999996</v>
      </c>
      <c r="O244">
        <f t="shared" si="55"/>
        <v>89.411764705882305</v>
      </c>
      <c r="P244">
        <f t="shared" si="56"/>
        <v>98</v>
      </c>
      <c r="Q244">
        <f t="shared" si="57"/>
        <v>0.9</v>
      </c>
      <c r="R244">
        <f t="shared" si="58"/>
        <v>1525</v>
      </c>
      <c r="S244">
        <f t="shared" si="59"/>
        <v>343.33333333333297</v>
      </c>
      <c r="T244">
        <f t="shared" si="60"/>
        <v>136.666666666667</v>
      </c>
      <c r="U244">
        <f t="shared" si="61"/>
        <v>15.4847764705882</v>
      </c>
      <c r="V244">
        <f t="shared" si="62"/>
        <v>28.85267</v>
      </c>
      <c r="W244">
        <f t="shared" si="63"/>
        <v>2.64969E-2</v>
      </c>
      <c r="X244">
        <f t="shared" si="64"/>
        <v>22.448</v>
      </c>
      <c r="Y244">
        <f t="shared" si="65"/>
        <v>5.0542100000000003</v>
      </c>
      <c r="Z244">
        <f t="shared" si="66"/>
        <v>2.0118331</v>
      </c>
      <c r="AA244" s="3">
        <f t="shared" si="67"/>
        <v>73.877986470588198</v>
      </c>
      <c r="AB244" s="3" t="s">
        <v>87</v>
      </c>
    </row>
    <row r="245" spans="1:28">
      <c r="A245" s="1" t="s">
        <v>56</v>
      </c>
      <c r="I245" s="1">
        <v>7.4</v>
      </c>
      <c r="J245">
        <v>4.75</v>
      </c>
      <c r="K245" s="1">
        <v>11.42</v>
      </c>
      <c r="L245">
        <v>28750</v>
      </c>
      <c r="M245" s="1">
        <v>1240</v>
      </c>
      <c r="N245" s="1">
        <v>8.5</v>
      </c>
      <c r="O245">
        <f t="shared" si="55"/>
        <v>87.058823529411796</v>
      </c>
      <c r="P245">
        <f t="shared" si="56"/>
        <v>95</v>
      </c>
      <c r="Q245">
        <f t="shared" si="57"/>
        <v>22.84</v>
      </c>
      <c r="R245">
        <f t="shared" si="58"/>
        <v>14375</v>
      </c>
      <c r="S245">
        <f t="shared" si="59"/>
        <v>413.33333333333297</v>
      </c>
      <c r="T245">
        <f t="shared" si="60"/>
        <v>283.33333333333297</v>
      </c>
      <c r="U245">
        <f t="shared" si="61"/>
        <v>15.0772823529412</v>
      </c>
      <c r="V245">
        <f t="shared" si="62"/>
        <v>27.969425000000001</v>
      </c>
      <c r="W245">
        <f t="shared" si="63"/>
        <v>0.67243244000000002</v>
      </c>
      <c r="X245">
        <f t="shared" si="64"/>
        <v>211.6</v>
      </c>
      <c r="Y245">
        <f t="shared" si="65"/>
        <v>6.0846799999999996</v>
      </c>
      <c r="Z245">
        <f t="shared" si="66"/>
        <v>4.1708734999999999</v>
      </c>
      <c r="AA245" s="3">
        <f t="shared" si="67"/>
        <v>265.57469329294099</v>
      </c>
      <c r="AB245">
        <v>77.616769002941197</v>
      </c>
    </row>
    <row r="246" spans="1:28">
      <c r="A246" s="1" t="s">
        <v>56</v>
      </c>
      <c r="I246" s="1">
        <v>7.55</v>
      </c>
      <c r="J246">
        <v>1.2</v>
      </c>
      <c r="K246" s="1">
        <v>10.84</v>
      </c>
      <c r="L246">
        <v>3200</v>
      </c>
      <c r="M246" s="1">
        <v>738</v>
      </c>
      <c r="N246" s="1">
        <v>35.450000000000003</v>
      </c>
      <c r="O246">
        <f t="shared" si="55"/>
        <v>88.823529411764696</v>
      </c>
      <c r="P246">
        <f t="shared" si="56"/>
        <v>24</v>
      </c>
      <c r="Q246">
        <f t="shared" si="57"/>
        <v>21.68</v>
      </c>
      <c r="R246">
        <f t="shared" si="58"/>
        <v>1600</v>
      </c>
      <c r="S246">
        <f t="shared" si="59"/>
        <v>246</v>
      </c>
      <c r="T246">
        <f t="shared" si="60"/>
        <v>1181.6666666666699</v>
      </c>
      <c r="U246">
        <f t="shared" si="61"/>
        <v>15.3829029411765</v>
      </c>
      <c r="V246">
        <f t="shared" si="62"/>
        <v>7.0659599999999996</v>
      </c>
      <c r="W246">
        <f t="shared" si="63"/>
        <v>0.63828088000000005</v>
      </c>
      <c r="X246">
        <f t="shared" si="64"/>
        <v>23.552</v>
      </c>
      <c r="Y246">
        <f t="shared" si="65"/>
        <v>3.6213660000000001</v>
      </c>
      <c r="Z246">
        <f t="shared" si="66"/>
        <v>17.394995949999998</v>
      </c>
      <c r="AA246" s="3">
        <f t="shared" si="67"/>
        <v>67.655505771176493</v>
      </c>
      <c r="AB246" s="3" t="s">
        <v>87</v>
      </c>
    </row>
    <row r="247" spans="1:28">
      <c r="A247" s="1" t="s">
        <v>56</v>
      </c>
      <c r="I247" s="1">
        <v>7.65</v>
      </c>
      <c r="J247">
        <v>3.25</v>
      </c>
      <c r="K247" s="1">
        <v>0.8</v>
      </c>
      <c r="L247">
        <v>2910</v>
      </c>
      <c r="M247" s="1">
        <v>1020</v>
      </c>
      <c r="N247" s="1">
        <v>9.8000000000000007</v>
      </c>
      <c r="O247">
        <f t="shared" si="55"/>
        <v>90</v>
      </c>
      <c r="P247">
        <f t="shared" si="56"/>
        <v>65</v>
      </c>
      <c r="Q247">
        <f t="shared" si="57"/>
        <v>1.6</v>
      </c>
      <c r="R247">
        <f t="shared" si="58"/>
        <v>1455</v>
      </c>
      <c r="S247">
        <f t="shared" si="59"/>
        <v>340</v>
      </c>
      <c r="T247">
        <f t="shared" si="60"/>
        <v>326.66666666666703</v>
      </c>
      <c r="U247">
        <f t="shared" si="61"/>
        <v>15.586650000000001</v>
      </c>
      <c r="V247">
        <f t="shared" si="62"/>
        <v>19.136975</v>
      </c>
      <c r="W247">
        <f t="shared" si="63"/>
        <v>4.7105599999999997E-2</v>
      </c>
      <c r="X247">
        <f t="shared" si="64"/>
        <v>21.4176</v>
      </c>
      <c r="Y247">
        <f t="shared" si="65"/>
        <v>5.0051399999999999</v>
      </c>
      <c r="Z247">
        <f t="shared" si="66"/>
        <v>4.8087717999999997</v>
      </c>
      <c r="AA247" s="3">
        <f t="shared" si="67"/>
        <v>66.0022424</v>
      </c>
      <c r="AB247" s="3" t="s">
        <v>90</v>
      </c>
    </row>
    <row r="248" spans="1:28">
      <c r="A248" s="1" t="s">
        <v>56</v>
      </c>
      <c r="I248" s="1">
        <v>7.65</v>
      </c>
      <c r="J248">
        <v>6.85</v>
      </c>
      <c r="K248" s="1">
        <v>0.3</v>
      </c>
      <c r="L248">
        <v>2210</v>
      </c>
      <c r="M248" s="1">
        <v>365</v>
      </c>
      <c r="N248" s="1">
        <v>2.5</v>
      </c>
      <c r="O248">
        <f t="shared" si="55"/>
        <v>90</v>
      </c>
      <c r="P248">
        <f t="shared" si="56"/>
        <v>137</v>
      </c>
      <c r="Q248">
        <f t="shared" si="57"/>
        <v>0.6</v>
      </c>
      <c r="R248">
        <f t="shared" si="58"/>
        <v>1105</v>
      </c>
      <c r="S248">
        <f t="shared" si="59"/>
        <v>121.666666666667</v>
      </c>
      <c r="T248">
        <f t="shared" si="60"/>
        <v>83.3333333333333</v>
      </c>
      <c r="U248">
        <f t="shared" si="61"/>
        <v>15.586650000000001</v>
      </c>
      <c r="V248">
        <f t="shared" si="62"/>
        <v>40.334854999999997</v>
      </c>
      <c r="W248">
        <f t="shared" si="63"/>
        <v>1.7664599999999999E-2</v>
      </c>
      <c r="X248">
        <f t="shared" si="64"/>
        <v>16.265599999999999</v>
      </c>
      <c r="Y248">
        <f t="shared" si="65"/>
        <v>1.7910550000000001</v>
      </c>
      <c r="Z248">
        <f t="shared" si="66"/>
        <v>1.2267275</v>
      </c>
      <c r="AA248" s="3">
        <f t="shared" si="67"/>
        <v>75.222552100000001</v>
      </c>
      <c r="AB248" s="3" t="s">
        <v>87</v>
      </c>
    </row>
    <row r="249" spans="1:28">
      <c r="A249" s="1" t="s">
        <v>56</v>
      </c>
      <c r="I249" s="1">
        <v>7.95</v>
      </c>
      <c r="J249">
        <v>6.6</v>
      </c>
      <c r="K249" s="1">
        <v>0.3</v>
      </c>
      <c r="L249">
        <v>1160</v>
      </c>
      <c r="M249" s="1">
        <v>325</v>
      </c>
      <c r="N249" s="1">
        <v>2.2999999999999998</v>
      </c>
      <c r="O249">
        <f t="shared" si="55"/>
        <v>93.529411764705898</v>
      </c>
      <c r="P249">
        <f t="shared" si="56"/>
        <v>132</v>
      </c>
      <c r="Q249">
        <f t="shared" si="57"/>
        <v>0.6</v>
      </c>
      <c r="R249">
        <f t="shared" si="58"/>
        <v>580</v>
      </c>
      <c r="S249">
        <f t="shared" si="59"/>
        <v>108.333333333333</v>
      </c>
      <c r="T249">
        <f t="shared" si="60"/>
        <v>76.6666666666667</v>
      </c>
      <c r="U249">
        <f t="shared" si="61"/>
        <v>16.197891176470598</v>
      </c>
      <c r="V249">
        <f t="shared" si="62"/>
        <v>38.862780000000001</v>
      </c>
      <c r="W249">
        <f t="shared" si="63"/>
        <v>1.7664599999999999E-2</v>
      </c>
      <c r="X249">
        <f t="shared" si="64"/>
        <v>8.5375999999999994</v>
      </c>
      <c r="Y249">
        <f t="shared" si="65"/>
        <v>1.5947750000000001</v>
      </c>
      <c r="Z249">
        <f t="shared" si="66"/>
        <v>1.1285893</v>
      </c>
      <c r="AA249" s="3">
        <f t="shared" si="67"/>
        <v>66.339300076470593</v>
      </c>
      <c r="AB249" s="3" t="s">
        <v>87</v>
      </c>
    </row>
    <row r="250" spans="1:28">
      <c r="A250" s="1" t="s">
        <v>56</v>
      </c>
      <c r="I250" s="1">
        <v>7.1</v>
      </c>
      <c r="J250">
        <v>4.75</v>
      </c>
      <c r="K250" s="1">
        <v>2.4300000000000002</v>
      </c>
      <c r="L250">
        <v>81200</v>
      </c>
      <c r="M250" s="1">
        <v>779</v>
      </c>
      <c r="N250" s="1">
        <v>8.5</v>
      </c>
      <c r="O250">
        <f t="shared" si="55"/>
        <v>83.529411764705898</v>
      </c>
      <c r="P250">
        <f t="shared" si="56"/>
        <v>95</v>
      </c>
      <c r="Q250">
        <f t="shared" si="57"/>
        <v>4.8600000000000003</v>
      </c>
      <c r="R250">
        <f t="shared" si="58"/>
        <v>40600</v>
      </c>
      <c r="S250">
        <f t="shared" si="59"/>
        <v>259.66666666666703</v>
      </c>
      <c r="T250">
        <f t="shared" si="60"/>
        <v>283.33333333333297</v>
      </c>
      <c r="U250">
        <f t="shared" si="61"/>
        <v>14.466041176470601</v>
      </c>
      <c r="V250">
        <f t="shared" si="62"/>
        <v>27.969425000000001</v>
      </c>
      <c r="W250">
        <f t="shared" si="63"/>
        <v>0.14308325999999999</v>
      </c>
      <c r="X250">
        <f t="shared" si="64"/>
        <v>597.63199999999995</v>
      </c>
      <c r="Y250">
        <f t="shared" si="65"/>
        <v>3.8225530000000001</v>
      </c>
      <c r="Z250">
        <f t="shared" si="66"/>
        <v>4.1708734999999999</v>
      </c>
      <c r="AA250" s="3">
        <f t="shared" si="67"/>
        <v>648.20397593647101</v>
      </c>
      <c r="AB250">
        <v>86.216168526470597</v>
      </c>
    </row>
    <row r="251" spans="1:28">
      <c r="A251" s="1" t="s">
        <v>56</v>
      </c>
      <c r="I251" s="1">
        <v>7.25</v>
      </c>
      <c r="J251">
        <v>4.4000000000000004</v>
      </c>
      <c r="K251" s="1">
        <v>9.65</v>
      </c>
      <c r="L251">
        <v>27345</v>
      </c>
      <c r="M251" s="1">
        <v>630</v>
      </c>
      <c r="N251" s="1">
        <v>3.6</v>
      </c>
      <c r="O251">
        <f t="shared" si="55"/>
        <v>85.294117647058798</v>
      </c>
      <c r="P251">
        <f t="shared" si="56"/>
        <v>88</v>
      </c>
      <c r="Q251">
        <f t="shared" si="57"/>
        <v>19.3</v>
      </c>
      <c r="R251">
        <f t="shared" si="58"/>
        <v>13672.5</v>
      </c>
      <c r="S251">
        <f t="shared" si="59"/>
        <v>210</v>
      </c>
      <c r="T251">
        <f t="shared" si="60"/>
        <v>120</v>
      </c>
      <c r="U251">
        <f t="shared" si="61"/>
        <v>14.7716617647059</v>
      </c>
      <c r="V251">
        <f t="shared" si="62"/>
        <v>25.908519999999999</v>
      </c>
      <c r="W251">
        <f t="shared" si="63"/>
        <v>0.56821129999999997</v>
      </c>
      <c r="X251">
        <f t="shared" si="64"/>
        <v>201.25919999999999</v>
      </c>
      <c r="Y251">
        <f t="shared" si="65"/>
        <v>3.0914100000000002</v>
      </c>
      <c r="Z251">
        <f t="shared" si="66"/>
        <v>1.7664876</v>
      </c>
      <c r="AA251" s="3">
        <f t="shared" si="67"/>
        <v>247.36549066470599</v>
      </c>
      <c r="AB251">
        <v>69.948267014705905</v>
      </c>
    </row>
    <row r="252" spans="1:28">
      <c r="A252" s="1" t="s">
        <v>56</v>
      </c>
      <c r="I252" s="1">
        <v>7.5</v>
      </c>
      <c r="J252">
        <v>3.25</v>
      </c>
      <c r="K252" s="1">
        <v>1.61</v>
      </c>
      <c r="L252">
        <v>278000</v>
      </c>
      <c r="M252" s="1">
        <v>545</v>
      </c>
      <c r="N252" s="1">
        <v>15.5</v>
      </c>
      <c r="O252">
        <f t="shared" si="55"/>
        <v>88.235294117647101</v>
      </c>
      <c r="P252">
        <f t="shared" si="56"/>
        <v>65</v>
      </c>
      <c r="Q252">
        <f t="shared" si="57"/>
        <v>3.22</v>
      </c>
      <c r="R252">
        <f t="shared" si="58"/>
        <v>139000</v>
      </c>
      <c r="S252">
        <f t="shared" si="59"/>
        <v>181.666666666667</v>
      </c>
      <c r="T252">
        <f t="shared" si="60"/>
        <v>516.66666666666697</v>
      </c>
      <c r="U252">
        <f t="shared" si="61"/>
        <v>15.281029411764701</v>
      </c>
      <c r="V252">
        <f t="shared" si="62"/>
        <v>19.136975</v>
      </c>
      <c r="W252">
        <f t="shared" si="63"/>
        <v>9.4800019999999999E-2</v>
      </c>
      <c r="X252">
        <f t="shared" si="64"/>
        <v>2046.08</v>
      </c>
      <c r="Y252">
        <f t="shared" si="65"/>
        <v>2.674315</v>
      </c>
      <c r="Z252">
        <f t="shared" si="66"/>
        <v>7.6057104999999998</v>
      </c>
      <c r="AA252" s="3">
        <f t="shared" si="67"/>
        <v>2090.87282993176</v>
      </c>
      <c r="AB252">
        <v>145.515320661765</v>
      </c>
    </row>
    <row r="253" spans="1:28">
      <c r="A253" s="1" t="s">
        <v>56</v>
      </c>
      <c r="I253" s="1">
        <v>7.2</v>
      </c>
      <c r="J253">
        <v>3.2</v>
      </c>
      <c r="K253" s="1">
        <v>10.5</v>
      </c>
      <c r="L253">
        <v>1201200</v>
      </c>
      <c r="M253" s="1">
        <v>1762</v>
      </c>
      <c r="N253" s="1">
        <v>54.5</v>
      </c>
      <c r="O253">
        <f t="shared" si="55"/>
        <v>84.705882352941202</v>
      </c>
      <c r="P253">
        <f t="shared" si="56"/>
        <v>64</v>
      </c>
      <c r="Q253">
        <f t="shared" si="57"/>
        <v>21</v>
      </c>
      <c r="R253">
        <f t="shared" si="58"/>
        <v>600600</v>
      </c>
      <c r="S253">
        <f t="shared" si="59"/>
        <v>587.33333333333303</v>
      </c>
      <c r="T253">
        <f t="shared" si="60"/>
        <v>1816.6666666666699</v>
      </c>
      <c r="U253">
        <f t="shared" si="61"/>
        <v>14.669788235294099</v>
      </c>
      <c r="V253">
        <f t="shared" si="62"/>
        <v>18.842559999999999</v>
      </c>
      <c r="W253">
        <f t="shared" si="63"/>
        <v>0.61826099999999995</v>
      </c>
      <c r="X253">
        <f t="shared" si="64"/>
        <v>8840.8320000000003</v>
      </c>
      <c r="Y253">
        <f t="shared" si="65"/>
        <v>8.646134</v>
      </c>
      <c r="Z253">
        <f t="shared" si="66"/>
        <v>26.742659499999998</v>
      </c>
      <c r="AA253" s="3">
        <f t="shared" si="67"/>
        <v>8910.3514027352903</v>
      </c>
      <c r="AB253">
        <v>1063.43292813529</v>
      </c>
    </row>
    <row r="254" spans="1:28">
      <c r="A254" s="1" t="s">
        <v>56</v>
      </c>
      <c r="I254" s="1">
        <v>6.5</v>
      </c>
      <c r="J254">
        <v>4.8</v>
      </c>
      <c r="K254" s="1">
        <v>1.4</v>
      </c>
      <c r="L254">
        <v>461200</v>
      </c>
      <c r="M254" s="1">
        <v>379</v>
      </c>
      <c r="N254" s="1">
        <v>8.5</v>
      </c>
      <c r="O254">
        <f t="shared" si="55"/>
        <v>76.470588235294102</v>
      </c>
      <c r="P254">
        <f t="shared" si="56"/>
        <v>96</v>
      </c>
      <c r="Q254">
        <f t="shared" si="57"/>
        <v>2.8</v>
      </c>
      <c r="R254">
        <f t="shared" si="58"/>
        <v>230600</v>
      </c>
      <c r="S254">
        <f t="shared" si="59"/>
        <v>126.333333333333</v>
      </c>
      <c r="T254">
        <f t="shared" si="60"/>
        <v>283.33333333333297</v>
      </c>
      <c r="U254">
        <f t="shared" si="61"/>
        <v>13.2435588235294</v>
      </c>
      <c r="V254">
        <f t="shared" si="62"/>
        <v>28.263839999999998</v>
      </c>
      <c r="W254">
        <f t="shared" si="63"/>
        <v>8.2434800000000003E-2</v>
      </c>
      <c r="X254">
        <f t="shared" si="64"/>
        <v>3394.4319999999998</v>
      </c>
      <c r="Y254">
        <f t="shared" si="65"/>
        <v>1.859753</v>
      </c>
      <c r="Z254">
        <f t="shared" si="66"/>
        <v>4.1708734999999999</v>
      </c>
      <c r="AA254" s="3">
        <f t="shared" si="67"/>
        <v>3442.0524601235302</v>
      </c>
      <c r="AB254">
        <v>453.29630862353002</v>
      </c>
    </row>
    <row r="255" spans="1:28">
      <c r="A255" s="1" t="s">
        <v>56</v>
      </c>
      <c r="I255" s="1">
        <v>7.25</v>
      </c>
      <c r="J255">
        <v>5</v>
      </c>
      <c r="K255" s="1">
        <v>2.57</v>
      </c>
      <c r="L255">
        <v>81750</v>
      </c>
      <c r="M255" s="1">
        <v>361.5</v>
      </c>
      <c r="N255" s="1">
        <v>12</v>
      </c>
      <c r="O255">
        <f t="shared" si="55"/>
        <v>85.294117647058798</v>
      </c>
      <c r="P255">
        <f t="shared" si="56"/>
        <v>100</v>
      </c>
      <c r="Q255">
        <f t="shared" si="57"/>
        <v>5.14</v>
      </c>
      <c r="R255">
        <f t="shared" si="58"/>
        <v>40875</v>
      </c>
      <c r="S255">
        <f t="shared" si="59"/>
        <v>120.5</v>
      </c>
      <c r="T255">
        <f t="shared" si="60"/>
        <v>400</v>
      </c>
      <c r="U255">
        <f t="shared" si="61"/>
        <v>14.7716617647059</v>
      </c>
      <c r="V255">
        <f t="shared" si="62"/>
        <v>29.441500000000001</v>
      </c>
      <c r="W255">
        <f t="shared" si="63"/>
        <v>0.15132673999999999</v>
      </c>
      <c r="X255">
        <f t="shared" si="64"/>
        <v>601.67999999999995</v>
      </c>
      <c r="Y255">
        <f t="shared" si="65"/>
        <v>1.7738805</v>
      </c>
      <c r="Z255">
        <f t="shared" si="66"/>
        <v>5.8882919999999999</v>
      </c>
      <c r="AA255" s="3">
        <f t="shared" si="67"/>
        <v>653.70666100470601</v>
      </c>
      <c r="AB255">
        <v>97.1687865147059</v>
      </c>
    </row>
    <row r="256" spans="1:28">
      <c r="A256" s="1" t="s">
        <v>56</v>
      </c>
      <c r="I256" s="1">
        <v>7.6</v>
      </c>
      <c r="J256">
        <v>3.55</v>
      </c>
      <c r="K256" s="1">
        <v>3.28</v>
      </c>
      <c r="L256">
        <v>92000</v>
      </c>
      <c r="M256" s="1">
        <v>619</v>
      </c>
      <c r="N256" s="1">
        <v>29</v>
      </c>
      <c r="O256">
        <f t="shared" si="55"/>
        <v>89.411764705882305</v>
      </c>
      <c r="P256">
        <f t="shared" si="56"/>
        <v>71</v>
      </c>
      <c r="Q256">
        <f t="shared" si="57"/>
        <v>6.56</v>
      </c>
      <c r="R256">
        <f t="shared" si="58"/>
        <v>46000</v>
      </c>
      <c r="S256">
        <f t="shared" si="59"/>
        <v>206.333333333333</v>
      </c>
      <c r="T256">
        <f t="shared" si="60"/>
        <v>966.66666666666697</v>
      </c>
      <c r="U256">
        <f t="shared" si="61"/>
        <v>15.4847764705882</v>
      </c>
      <c r="V256">
        <f t="shared" si="62"/>
        <v>20.903465000000001</v>
      </c>
      <c r="W256">
        <f t="shared" si="63"/>
        <v>0.19313295999999999</v>
      </c>
      <c r="X256">
        <f t="shared" si="64"/>
        <v>677.12</v>
      </c>
      <c r="Y256">
        <f t="shared" si="65"/>
        <v>3.037433</v>
      </c>
      <c r="Z256">
        <f t="shared" si="66"/>
        <v>14.230039</v>
      </c>
      <c r="AA256" s="3">
        <f t="shared" si="67"/>
        <v>730.96884643058797</v>
      </c>
      <c r="AB256">
        <v>104.399980620588</v>
      </c>
    </row>
    <row r="257" spans="1:28">
      <c r="A257" s="1" t="s">
        <v>56</v>
      </c>
      <c r="I257" s="1">
        <v>7.35</v>
      </c>
      <c r="J257">
        <v>5.4</v>
      </c>
      <c r="K257" s="1">
        <v>1.2549999999999999</v>
      </c>
      <c r="L257">
        <v>48700</v>
      </c>
      <c r="M257" s="1">
        <v>387.5</v>
      </c>
      <c r="N257" s="1">
        <v>5</v>
      </c>
      <c r="O257">
        <f t="shared" si="55"/>
        <v>86.470588235294102</v>
      </c>
      <c r="P257">
        <f t="shared" si="56"/>
        <v>108</v>
      </c>
      <c r="Q257">
        <f t="shared" si="57"/>
        <v>2.5099999999999998</v>
      </c>
      <c r="R257">
        <f t="shared" si="58"/>
        <v>24350</v>
      </c>
      <c r="S257">
        <f t="shared" si="59"/>
        <v>129.166666666667</v>
      </c>
      <c r="T257">
        <f t="shared" si="60"/>
        <v>166.666666666667</v>
      </c>
      <c r="U257">
        <f t="shared" si="61"/>
        <v>14.975408823529399</v>
      </c>
      <c r="V257">
        <f t="shared" si="62"/>
        <v>31.79682</v>
      </c>
      <c r="W257">
        <f t="shared" si="63"/>
        <v>7.3896909999999996E-2</v>
      </c>
      <c r="X257">
        <f t="shared" si="64"/>
        <v>358.43200000000002</v>
      </c>
      <c r="Y257">
        <f t="shared" si="65"/>
        <v>1.9014625000000001</v>
      </c>
      <c r="Z257">
        <f t="shared" si="66"/>
        <v>2.4534549999999999</v>
      </c>
      <c r="AA257" s="3">
        <f t="shared" si="67"/>
        <v>409.63304323352901</v>
      </c>
      <c r="AB257">
        <v>83.665719073529402</v>
      </c>
    </row>
    <row r="258" spans="1:28">
      <c r="A258" s="1" t="s">
        <v>56</v>
      </c>
      <c r="I258" s="1">
        <v>7.8</v>
      </c>
      <c r="J258">
        <v>6.75</v>
      </c>
      <c r="K258" s="1">
        <v>0.16</v>
      </c>
      <c r="L258">
        <v>1650</v>
      </c>
      <c r="M258" s="1">
        <v>570</v>
      </c>
      <c r="N258" s="1">
        <v>2.25</v>
      </c>
      <c r="O258">
        <f t="shared" si="55"/>
        <v>91.764705882352899</v>
      </c>
      <c r="P258">
        <f t="shared" si="56"/>
        <v>135</v>
      </c>
      <c r="Q258">
        <f t="shared" si="57"/>
        <v>0.32</v>
      </c>
      <c r="R258">
        <f t="shared" si="58"/>
        <v>825</v>
      </c>
      <c r="S258">
        <f t="shared" si="59"/>
        <v>190</v>
      </c>
      <c r="T258">
        <f t="shared" si="60"/>
        <v>75</v>
      </c>
      <c r="U258">
        <f t="shared" si="61"/>
        <v>15.8922705882353</v>
      </c>
      <c r="V258">
        <f t="shared" si="62"/>
        <v>39.746025000000003</v>
      </c>
      <c r="W258">
        <f t="shared" si="63"/>
        <v>9.4211199999999998E-3</v>
      </c>
      <c r="X258">
        <f t="shared" si="64"/>
        <v>12.144</v>
      </c>
      <c r="Y258">
        <f t="shared" si="65"/>
        <v>2.7969900000000001</v>
      </c>
      <c r="Z258">
        <f t="shared" si="66"/>
        <v>1.10405475</v>
      </c>
      <c r="AA258" s="3">
        <f t="shared" si="67"/>
        <v>71.692761458235296</v>
      </c>
      <c r="AB258" s="3" t="s">
        <v>87</v>
      </c>
    </row>
    <row r="259" spans="1:28">
      <c r="A259" s="1" t="s">
        <v>56</v>
      </c>
      <c r="I259" s="1">
        <v>7.45</v>
      </c>
      <c r="J259">
        <v>3.2</v>
      </c>
      <c r="K259" s="1">
        <v>1.845</v>
      </c>
      <c r="L259">
        <v>47200</v>
      </c>
      <c r="M259" s="1">
        <v>570.5</v>
      </c>
      <c r="N259" s="1">
        <v>9.5</v>
      </c>
      <c r="O259">
        <f t="shared" si="55"/>
        <v>87.647058823529406</v>
      </c>
      <c r="P259">
        <f t="shared" si="56"/>
        <v>64</v>
      </c>
      <c r="Q259">
        <f t="shared" si="57"/>
        <v>3.69</v>
      </c>
      <c r="R259">
        <f t="shared" si="58"/>
        <v>23600</v>
      </c>
      <c r="S259">
        <f t="shared" si="59"/>
        <v>190.166666666667</v>
      </c>
      <c r="T259">
        <f t="shared" si="60"/>
        <v>316.66666666666703</v>
      </c>
      <c r="U259">
        <f t="shared" si="61"/>
        <v>15.1791558823529</v>
      </c>
      <c r="V259">
        <f t="shared" si="62"/>
        <v>18.842559999999999</v>
      </c>
      <c r="W259">
        <f t="shared" si="63"/>
        <v>0.10863729</v>
      </c>
      <c r="X259">
        <f t="shared" si="64"/>
        <v>347.392</v>
      </c>
      <c r="Y259">
        <f t="shared" si="65"/>
        <v>2.7994435000000002</v>
      </c>
      <c r="Z259">
        <f t="shared" si="66"/>
        <v>4.6615644999999999</v>
      </c>
      <c r="AA259" s="3">
        <f t="shared" si="67"/>
        <v>388.983361172353</v>
      </c>
      <c r="AB259">
        <v>71.273070532352904</v>
      </c>
    </row>
    <row r="260" spans="1:28">
      <c r="A260" s="1" t="s">
        <v>56</v>
      </c>
      <c r="I260" s="1">
        <v>8.6</v>
      </c>
      <c r="J260">
        <v>4.8499999999999996</v>
      </c>
      <c r="K260" s="1">
        <v>4.43</v>
      </c>
      <c r="L260">
        <v>1751</v>
      </c>
      <c r="M260" s="1">
        <v>871</v>
      </c>
      <c r="N260" s="1">
        <v>16.5</v>
      </c>
      <c r="O260">
        <f t="shared" si="55"/>
        <v>101.17647058823501</v>
      </c>
      <c r="P260">
        <f t="shared" si="56"/>
        <v>97</v>
      </c>
      <c r="Q260">
        <f t="shared" si="57"/>
        <v>8.86</v>
      </c>
      <c r="R260">
        <f t="shared" si="58"/>
        <v>875.5</v>
      </c>
      <c r="S260">
        <f t="shared" si="59"/>
        <v>290.33333333333297</v>
      </c>
      <c r="T260">
        <f t="shared" si="60"/>
        <v>550</v>
      </c>
      <c r="U260">
        <f t="shared" si="61"/>
        <v>17.522247058823499</v>
      </c>
      <c r="V260">
        <f t="shared" si="62"/>
        <v>28.558254999999999</v>
      </c>
      <c r="W260">
        <f t="shared" si="63"/>
        <v>0.26084726000000003</v>
      </c>
      <c r="X260">
        <f t="shared" si="64"/>
        <v>12.887359999999999</v>
      </c>
      <c r="Y260">
        <f t="shared" si="65"/>
        <v>4.2739969999999996</v>
      </c>
      <c r="Z260">
        <f t="shared" si="66"/>
        <v>8.0964015000000007</v>
      </c>
      <c r="AA260" s="3">
        <f t="shared" si="67"/>
        <v>71.599107818823498</v>
      </c>
      <c r="AB260">
        <v>63.844322008823497</v>
      </c>
    </row>
    <row r="261" spans="1:28">
      <c r="A261" s="1" t="s">
        <v>56</v>
      </c>
      <c r="I261" s="1">
        <v>7.6</v>
      </c>
      <c r="J261">
        <v>6.3</v>
      </c>
      <c r="K261" s="1">
        <v>0.3</v>
      </c>
      <c r="L261">
        <v>1750</v>
      </c>
      <c r="M261" s="1">
        <v>415</v>
      </c>
      <c r="N261" s="1">
        <v>2.25</v>
      </c>
      <c r="O261">
        <f t="shared" si="55"/>
        <v>89.411764705882305</v>
      </c>
      <c r="P261">
        <f t="shared" si="56"/>
        <v>126</v>
      </c>
      <c r="Q261">
        <f t="shared" si="57"/>
        <v>0.6</v>
      </c>
      <c r="R261">
        <f t="shared" si="58"/>
        <v>875</v>
      </c>
      <c r="S261">
        <f t="shared" si="59"/>
        <v>138.333333333333</v>
      </c>
      <c r="T261">
        <f t="shared" si="60"/>
        <v>75</v>
      </c>
      <c r="U261">
        <f t="shared" si="61"/>
        <v>15.4847764705882</v>
      </c>
      <c r="V261">
        <f t="shared" si="62"/>
        <v>37.096290000000003</v>
      </c>
      <c r="W261">
        <f t="shared" si="63"/>
        <v>1.7664599999999999E-2</v>
      </c>
      <c r="X261">
        <f t="shared" si="64"/>
        <v>12.88</v>
      </c>
      <c r="Y261">
        <f t="shared" si="65"/>
        <v>2.0364049999999998</v>
      </c>
      <c r="Z261">
        <f t="shared" si="66"/>
        <v>1.10405475</v>
      </c>
      <c r="AA261" s="3">
        <f t="shared" si="67"/>
        <v>68.619190820588202</v>
      </c>
      <c r="AB261" s="3" t="s">
        <v>87</v>
      </c>
    </row>
    <row r="262" spans="1:28">
      <c r="A262" s="1" t="s">
        <v>56</v>
      </c>
      <c r="I262" s="1">
        <v>7.7</v>
      </c>
      <c r="J262">
        <v>4.6500000000000004</v>
      </c>
      <c r="K262" s="1">
        <v>1.4</v>
      </c>
      <c r="L262">
        <v>697.5</v>
      </c>
      <c r="M262" s="1">
        <v>947</v>
      </c>
      <c r="N262" s="1">
        <v>27.5</v>
      </c>
      <c r="O262">
        <f t="shared" si="55"/>
        <v>90.588235294117695</v>
      </c>
      <c r="P262">
        <f t="shared" si="56"/>
        <v>93</v>
      </c>
      <c r="Q262">
        <f t="shared" si="57"/>
        <v>2.8</v>
      </c>
      <c r="R262">
        <f t="shared" si="58"/>
        <v>348.75</v>
      </c>
      <c r="S262">
        <f t="shared" si="59"/>
        <v>315.66666666666703</v>
      </c>
      <c r="T262">
        <f t="shared" si="60"/>
        <v>916.66666666666697</v>
      </c>
      <c r="U262">
        <f t="shared" si="61"/>
        <v>15.6885235294118</v>
      </c>
      <c r="V262">
        <f t="shared" si="62"/>
        <v>27.380595</v>
      </c>
      <c r="W262">
        <f t="shared" si="63"/>
        <v>8.2434800000000003E-2</v>
      </c>
      <c r="X262">
        <f t="shared" si="64"/>
        <v>5.1336000000000004</v>
      </c>
      <c r="Y262">
        <f t="shared" si="65"/>
        <v>4.6469290000000001</v>
      </c>
      <c r="Z262">
        <f t="shared" si="66"/>
        <v>13.494002500000001</v>
      </c>
      <c r="AA262" s="3">
        <f t="shared" si="67"/>
        <v>66.426084829411806</v>
      </c>
      <c r="AB262">
        <v>64.1606863794118</v>
      </c>
    </row>
    <row r="263" spans="1:28">
      <c r="A263" s="1" t="s">
        <v>56</v>
      </c>
      <c r="I263" s="1">
        <v>6.95</v>
      </c>
      <c r="J263">
        <v>3.65</v>
      </c>
      <c r="K263" s="1">
        <v>2.7450000000000001</v>
      </c>
      <c r="L263">
        <v>81200</v>
      </c>
      <c r="M263" s="1">
        <v>712</v>
      </c>
      <c r="N263" s="1">
        <v>45</v>
      </c>
      <c r="O263">
        <f t="shared" si="55"/>
        <v>81.764705882352899</v>
      </c>
      <c r="P263">
        <f t="shared" si="56"/>
        <v>73</v>
      </c>
      <c r="Q263">
        <f t="shared" si="57"/>
        <v>5.49</v>
      </c>
      <c r="R263">
        <f t="shared" si="58"/>
        <v>40600</v>
      </c>
      <c r="S263">
        <f t="shared" si="59"/>
        <v>237.333333333333</v>
      </c>
      <c r="T263">
        <f t="shared" si="60"/>
        <v>1500</v>
      </c>
      <c r="U263">
        <f t="shared" si="61"/>
        <v>14.160420588235301</v>
      </c>
      <c r="V263">
        <f t="shared" si="62"/>
        <v>21.492294999999999</v>
      </c>
      <c r="W263">
        <f t="shared" si="63"/>
        <v>0.16163109000000001</v>
      </c>
      <c r="X263">
        <f t="shared" si="64"/>
        <v>597.63199999999995</v>
      </c>
      <c r="Y263">
        <f t="shared" si="65"/>
        <v>3.4937839999999998</v>
      </c>
      <c r="Z263">
        <f t="shared" si="66"/>
        <v>22.081095000000001</v>
      </c>
      <c r="AA263" s="3">
        <f t="shared" si="67"/>
        <v>659.02122567823506</v>
      </c>
      <c r="AB263">
        <v>91.237269188235302</v>
      </c>
    </row>
    <row r="264" spans="1:28">
      <c r="A264" s="1" t="s">
        <v>56</v>
      </c>
      <c r="I264" s="1">
        <v>6.95</v>
      </c>
      <c r="J264">
        <v>5.25</v>
      </c>
      <c r="K264" s="1">
        <v>2.585</v>
      </c>
      <c r="L264">
        <v>18700</v>
      </c>
      <c r="M264" s="1">
        <v>954.5</v>
      </c>
      <c r="N264" s="1">
        <v>5.5</v>
      </c>
      <c r="O264">
        <f t="shared" si="55"/>
        <v>81.764705882352899</v>
      </c>
      <c r="P264">
        <f t="shared" si="56"/>
        <v>105</v>
      </c>
      <c r="Q264">
        <f t="shared" si="57"/>
        <v>5.17</v>
      </c>
      <c r="R264">
        <f t="shared" si="58"/>
        <v>9350</v>
      </c>
      <c r="S264">
        <f t="shared" si="59"/>
        <v>318.16666666666703</v>
      </c>
      <c r="T264">
        <f t="shared" si="60"/>
        <v>183.333333333333</v>
      </c>
      <c r="U264">
        <f t="shared" si="61"/>
        <v>14.160420588235301</v>
      </c>
      <c r="V264">
        <f t="shared" si="62"/>
        <v>30.913575000000002</v>
      </c>
      <c r="W264">
        <f t="shared" si="63"/>
        <v>0.15220997</v>
      </c>
      <c r="X264">
        <f t="shared" si="64"/>
        <v>137.63200000000001</v>
      </c>
      <c r="Y264">
        <f t="shared" si="65"/>
        <v>4.6837315000000004</v>
      </c>
      <c r="Z264">
        <f t="shared" si="66"/>
        <v>2.6988004999999999</v>
      </c>
      <c r="AA264" s="3">
        <f t="shared" si="67"/>
        <v>190.240737558235</v>
      </c>
      <c r="AB264">
        <v>70.958107788235296</v>
      </c>
    </row>
    <row r="265" spans="1:28">
      <c r="A265" s="1" t="s">
        <v>56</v>
      </c>
      <c r="I265" s="1">
        <v>7.9</v>
      </c>
      <c r="J265">
        <v>5.95</v>
      </c>
      <c r="K265" s="1">
        <v>0.16</v>
      </c>
      <c r="L265">
        <v>1750</v>
      </c>
      <c r="M265" s="1">
        <v>460</v>
      </c>
      <c r="N265" s="1">
        <v>2.5</v>
      </c>
      <c r="O265">
        <f t="shared" si="55"/>
        <v>92.941176470588204</v>
      </c>
      <c r="P265">
        <f t="shared" si="56"/>
        <v>119</v>
      </c>
      <c r="Q265">
        <f t="shared" si="57"/>
        <v>0.32</v>
      </c>
      <c r="R265">
        <f t="shared" si="58"/>
        <v>875</v>
      </c>
      <c r="S265">
        <f t="shared" si="59"/>
        <v>153.333333333333</v>
      </c>
      <c r="T265">
        <f t="shared" si="60"/>
        <v>83.3333333333333</v>
      </c>
      <c r="U265">
        <f t="shared" si="61"/>
        <v>16.096017647058801</v>
      </c>
      <c r="V265">
        <f t="shared" si="62"/>
        <v>35.035384999999998</v>
      </c>
      <c r="W265">
        <f t="shared" si="63"/>
        <v>9.4211199999999998E-3</v>
      </c>
      <c r="X265">
        <f t="shared" si="64"/>
        <v>12.88</v>
      </c>
      <c r="Y265">
        <f t="shared" si="65"/>
        <v>2.2572199999999998</v>
      </c>
      <c r="Z265">
        <f t="shared" si="66"/>
        <v>1.2267275</v>
      </c>
      <c r="AA265" s="3">
        <f t="shared" si="67"/>
        <v>67.5047712670588</v>
      </c>
      <c r="AB265" s="3" t="s">
        <v>87</v>
      </c>
    </row>
    <row r="266" spans="1:28">
      <c r="A266" s="1" t="s">
        <v>56</v>
      </c>
      <c r="I266" s="1">
        <v>7.85</v>
      </c>
      <c r="J266">
        <v>2.95</v>
      </c>
      <c r="K266" s="1">
        <v>8.9499999999999993</v>
      </c>
      <c r="L266">
        <v>1201750</v>
      </c>
      <c r="M266" s="1">
        <v>1395.5</v>
      </c>
      <c r="N266" s="1">
        <v>20</v>
      </c>
      <c r="O266">
        <f t="shared" si="55"/>
        <v>92.352941176470594</v>
      </c>
      <c r="P266">
        <f t="shared" si="56"/>
        <v>59</v>
      </c>
      <c r="Q266">
        <f t="shared" si="57"/>
        <v>17.899999999999999</v>
      </c>
      <c r="R266">
        <f t="shared" si="58"/>
        <v>600875</v>
      </c>
      <c r="S266">
        <f t="shared" si="59"/>
        <v>465.16666666666703</v>
      </c>
      <c r="T266">
        <f t="shared" si="60"/>
        <v>666.66666666666697</v>
      </c>
      <c r="U266">
        <f t="shared" si="61"/>
        <v>15.9941441176471</v>
      </c>
      <c r="V266">
        <f t="shared" si="62"/>
        <v>17.370484999999999</v>
      </c>
      <c r="W266">
        <f t="shared" si="63"/>
        <v>0.52699390000000002</v>
      </c>
      <c r="X266">
        <f t="shared" si="64"/>
        <v>8844.8799999999992</v>
      </c>
      <c r="Y266">
        <f t="shared" si="65"/>
        <v>6.8477185</v>
      </c>
      <c r="Z266">
        <f t="shared" si="66"/>
        <v>9.8138199999999998</v>
      </c>
      <c r="AA266" s="3">
        <f t="shared" si="67"/>
        <v>8895.4331615176507</v>
      </c>
      <c r="AB266">
        <v>1045.1585304176499</v>
      </c>
    </row>
    <row r="267" spans="1:28">
      <c r="A267" s="1" t="s">
        <v>56</v>
      </c>
      <c r="I267" s="1">
        <v>7.6</v>
      </c>
      <c r="J267">
        <v>3.85</v>
      </c>
      <c r="K267" s="1">
        <v>1.05</v>
      </c>
      <c r="L267">
        <v>1495</v>
      </c>
      <c r="M267" s="1">
        <v>2640</v>
      </c>
      <c r="N267" s="1">
        <v>5.25</v>
      </c>
      <c r="O267">
        <f t="shared" si="55"/>
        <v>89.411764705882305</v>
      </c>
      <c r="P267">
        <f t="shared" si="56"/>
        <v>77</v>
      </c>
      <c r="Q267">
        <f t="shared" si="57"/>
        <v>2.1</v>
      </c>
      <c r="R267">
        <f t="shared" si="58"/>
        <v>747.5</v>
      </c>
      <c r="S267">
        <f t="shared" si="59"/>
        <v>880</v>
      </c>
      <c r="T267">
        <f t="shared" si="60"/>
        <v>175</v>
      </c>
      <c r="U267">
        <f t="shared" si="61"/>
        <v>15.4847764705882</v>
      </c>
      <c r="V267">
        <f t="shared" si="62"/>
        <v>22.669955000000002</v>
      </c>
      <c r="W267">
        <f t="shared" si="63"/>
        <v>6.1826100000000002E-2</v>
      </c>
      <c r="X267">
        <f t="shared" si="64"/>
        <v>11.0032</v>
      </c>
      <c r="Y267">
        <f t="shared" si="65"/>
        <v>12.95448</v>
      </c>
      <c r="Z267">
        <f t="shared" si="66"/>
        <v>2.5761277499999999</v>
      </c>
      <c r="AA267" s="3">
        <f t="shared" si="67"/>
        <v>64.750365320588202</v>
      </c>
      <c r="AB267" s="3" t="s">
        <v>87</v>
      </c>
    </row>
    <row r="268" spans="1:28">
      <c r="A268" s="1" t="s">
        <v>56</v>
      </c>
      <c r="I268" s="1">
        <v>8.35</v>
      </c>
      <c r="J268">
        <v>5.95</v>
      </c>
      <c r="K268" s="1">
        <v>1.81</v>
      </c>
      <c r="L268">
        <v>5200</v>
      </c>
      <c r="M268" s="1">
        <v>726</v>
      </c>
      <c r="N268" s="1">
        <v>3</v>
      </c>
      <c r="O268">
        <f t="shared" si="55"/>
        <v>98.235294117647101</v>
      </c>
      <c r="P268">
        <f t="shared" si="56"/>
        <v>119</v>
      </c>
      <c r="Q268">
        <f t="shared" si="57"/>
        <v>3.62</v>
      </c>
      <c r="R268">
        <f t="shared" si="58"/>
        <v>2600</v>
      </c>
      <c r="S268">
        <f t="shared" si="59"/>
        <v>242</v>
      </c>
      <c r="T268">
        <f t="shared" si="60"/>
        <v>100</v>
      </c>
      <c r="U268">
        <f t="shared" si="61"/>
        <v>17.0128794117647</v>
      </c>
      <c r="V268">
        <f t="shared" si="62"/>
        <v>35.035384999999998</v>
      </c>
      <c r="W268">
        <f t="shared" si="63"/>
        <v>0.10657642000000001</v>
      </c>
      <c r="X268">
        <f t="shared" si="64"/>
        <v>38.271999999999998</v>
      </c>
      <c r="Y268">
        <f t="shared" si="65"/>
        <v>3.5624820000000001</v>
      </c>
      <c r="Z268">
        <f t="shared" si="66"/>
        <v>1.472073</v>
      </c>
      <c r="AA268" s="3">
        <f t="shared" si="67"/>
        <v>95.461395831764705</v>
      </c>
      <c r="AB268" s="3" t="s">
        <v>87</v>
      </c>
    </row>
    <row r="269" spans="1:28">
      <c r="A269" s="1" t="s">
        <v>56</v>
      </c>
      <c r="I269" s="1">
        <v>7.3</v>
      </c>
      <c r="J269">
        <v>4.45</v>
      </c>
      <c r="K269" s="1">
        <v>4.4000000000000004</v>
      </c>
      <c r="L269">
        <v>81200</v>
      </c>
      <c r="M269" s="1">
        <v>444.5</v>
      </c>
      <c r="N269" s="1">
        <v>9.5</v>
      </c>
      <c r="O269">
        <f t="shared" si="55"/>
        <v>85.882352941176507</v>
      </c>
      <c r="P269">
        <f t="shared" si="56"/>
        <v>89</v>
      </c>
      <c r="Q269">
        <f t="shared" si="57"/>
        <v>8.8000000000000007</v>
      </c>
      <c r="R269">
        <f t="shared" si="58"/>
        <v>40600</v>
      </c>
      <c r="S269">
        <f t="shared" si="59"/>
        <v>148.166666666667</v>
      </c>
      <c r="T269">
        <f t="shared" si="60"/>
        <v>316.66666666666703</v>
      </c>
      <c r="U269">
        <f t="shared" si="61"/>
        <v>14.8735352941176</v>
      </c>
      <c r="V269">
        <f t="shared" si="62"/>
        <v>26.202935</v>
      </c>
      <c r="W269">
        <f t="shared" si="63"/>
        <v>0.2590808</v>
      </c>
      <c r="X269">
        <f t="shared" si="64"/>
        <v>597.63199999999995</v>
      </c>
      <c r="Y269">
        <f t="shared" si="65"/>
        <v>2.1811615</v>
      </c>
      <c r="Z269">
        <f t="shared" si="66"/>
        <v>4.6615644999999999</v>
      </c>
      <c r="AA269" s="3">
        <f t="shared" si="67"/>
        <v>645.81027709411796</v>
      </c>
      <c r="AB269">
        <v>104.716328044118</v>
      </c>
    </row>
    <row r="270" spans="1:28">
      <c r="A270" s="1" t="s">
        <v>56</v>
      </c>
      <c r="I270" s="1">
        <v>7.15</v>
      </c>
      <c r="J270">
        <v>2.8</v>
      </c>
      <c r="K270" s="1">
        <v>6.75</v>
      </c>
      <c r="L270">
        <v>1200001200</v>
      </c>
      <c r="M270" s="1">
        <v>825.5</v>
      </c>
      <c r="N270" s="1">
        <v>40.5</v>
      </c>
      <c r="O270">
        <f t="shared" si="55"/>
        <v>84.117647058823493</v>
      </c>
      <c r="P270">
        <f t="shared" si="56"/>
        <v>56</v>
      </c>
      <c r="Q270">
        <f t="shared" si="57"/>
        <v>13.5</v>
      </c>
      <c r="R270">
        <f t="shared" si="58"/>
        <v>600000600</v>
      </c>
      <c r="S270">
        <f t="shared" si="59"/>
        <v>275.16666666666703</v>
      </c>
      <c r="T270">
        <f t="shared" si="60"/>
        <v>1350</v>
      </c>
      <c r="U270">
        <f t="shared" si="61"/>
        <v>14.5679147058824</v>
      </c>
      <c r="V270">
        <f t="shared" si="62"/>
        <v>16.48724</v>
      </c>
      <c r="W270">
        <f t="shared" si="63"/>
        <v>0.39745350000000002</v>
      </c>
      <c r="X270">
        <f t="shared" si="64"/>
        <v>8832008.8320000004</v>
      </c>
      <c r="Y270">
        <f t="shared" si="65"/>
        <v>4.0507285</v>
      </c>
      <c r="Z270">
        <f t="shared" si="66"/>
        <v>19.872985499999999</v>
      </c>
      <c r="AA270" s="3">
        <f t="shared" si="67"/>
        <v>8832064.2083222102</v>
      </c>
      <c r="AB270">
        <v>1214456.0814066599</v>
      </c>
    </row>
    <row r="271" spans="1:28">
      <c r="A271" s="1" t="s">
        <v>56</v>
      </c>
      <c r="I271" s="1">
        <v>8.1</v>
      </c>
      <c r="J271">
        <v>5.5</v>
      </c>
      <c r="K271" s="1">
        <v>0.8</v>
      </c>
      <c r="L271">
        <v>2210</v>
      </c>
      <c r="M271" s="1">
        <v>1240</v>
      </c>
      <c r="N271" s="1">
        <v>3.95</v>
      </c>
      <c r="O271">
        <f t="shared" si="55"/>
        <v>95.294117647058798</v>
      </c>
      <c r="P271">
        <f t="shared" si="56"/>
        <v>110</v>
      </c>
      <c r="Q271">
        <f t="shared" si="57"/>
        <v>1.6</v>
      </c>
      <c r="R271">
        <f t="shared" si="58"/>
        <v>1105</v>
      </c>
      <c r="S271">
        <f t="shared" si="59"/>
        <v>413.33333333333297</v>
      </c>
      <c r="T271">
        <f t="shared" si="60"/>
        <v>131.666666666667</v>
      </c>
      <c r="U271">
        <f t="shared" si="61"/>
        <v>16.503511764705902</v>
      </c>
      <c r="V271">
        <f t="shared" si="62"/>
        <v>32.385649999999998</v>
      </c>
      <c r="W271">
        <f t="shared" si="63"/>
        <v>4.7105599999999997E-2</v>
      </c>
      <c r="X271">
        <f t="shared" si="64"/>
        <v>16.265599999999999</v>
      </c>
      <c r="Y271">
        <f t="shared" si="65"/>
        <v>6.0846799999999996</v>
      </c>
      <c r="Z271">
        <f t="shared" si="66"/>
        <v>1.9382294499999999</v>
      </c>
      <c r="AA271" s="3">
        <f t="shared" si="67"/>
        <v>73.224776814705905</v>
      </c>
      <c r="AB271" s="3" t="s">
        <v>87</v>
      </c>
    </row>
    <row r="272" spans="1:28">
      <c r="A272" s="1" t="s">
        <v>56</v>
      </c>
      <c r="I272" s="1">
        <v>7.85</v>
      </c>
      <c r="J272">
        <v>7</v>
      </c>
      <c r="K272" s="1">
        <v>0.3</v>
      </c>
      <c r="L272">
        <v>1160</v>
      </c>
      <c r="M272" s="1">
        <v>440</v>
      </c>
      <c r="N272" s="1">
        <v>2.2000000000000002</v>
      </c>
      <c r="O272">
        <f t="shared" si="55"/>
        <v>92.352941176470594</v>
      </c>
      <c r="P272">
        <f t="shared" si="56"/>
        <v>140</v>
      </c>
      <c r="Q272">
        <f t="shared" si="57"/>
        <v>0.6</v>
      </c>
      <c r="R272">
        <f t="shared" si="58"/>
        <v>580</v>
      </c>
      <c r="S272">
        <f t="shared" si="59"/>
        <v>146.666666666667</v>
      </c>
      <c r="T272">
        <f t="shared" si="60"/>
        <v>73.3333333333333</v>
      </c>
      <c r="U272">
        <f t="shared" si="61"/>
        <v>15.9941441176471</v>
      </c>
      <c r="V272">
        <f t="shared" si="62"/>
        <v>41.2181</v>
      </c>
      <c r="W272">
        <f t="shared" si="63"/>
        <v>1.7664599999999999E-2</v>
      </c>
      <c r="X272">
        <f t="shared" si="64"/>
        <v>8.5375999999999994</v>
      </c>
      <c r="Y272">
        <f t="shared" si="65"/>
        <v>2.1590799999999999</v>
      </c>
      <c r="Z272">
        <f t="shared" si="66"/>
        <v>1.0795201999999999</v>
      </c>
      <c r="AA272" s="3">
        <f t="shared" si="67"/>
        <v>69.006108917647097</v>
      </c>
      <c r="AB272" s="3" t="s">
        <v>87</v>
      </c>
    </row>
    <row r="273" spans="1:28">
      <c r="A273" s="1" t="s">
        <v>56</v>
      </c>
      <c r="I273" s="1">
        <v>7.65</v>
      </c>
      <c r="J273">
        <v>3.55</v>
      </c>
      <c r="K273" s="1">
        <v>2.3149999999999999</v>
      </c>
      <c r="L273">
        <v>176750</v>
      </c>
      <c r="M273" s="1">
        <v>728.5</v>
      </c>
      <c r="N273" s="1">
        <v>17.5</v>
      </c>
      <c r="O273">
        <f t="shared" si="55"/>
        <v>90</v>
      </c>
      <c r="P273">
        <f t="shared" si="56"/>
        <v>71</v>
      </c>
      <c r="Q273">
        <f t="shared" si="57"/>
        <v>4.63</v>
      </c>
      <c r="R273">
        <f t="shared" si="58"/>
        <v>88375</v>
      </c>
      <c r="S273">
        <f t="shared" si="59"/>
        <v>242.833333333333</v>
      </c>
      <c r="T273">
        <f t="shared" si="60"/>
        <v>583.33333333333303</v>
      </c>
      <c r="U273">
        <f t="shared" si="61"/>
        <v>15.586650000000001</v>
      </c>
      <c r="V273">
        <f t="shared" si="62"/>
        <v>20.903465000000001</v>
      </c>
      <c r="W273">
        <f t="shared" si="63"/>
        <v>0.13631182999999999</v>
      </c>
      <c r="X273">
        <f t="shared" si="64"/>
        <v>1300.8800000000001</v>
      </c>
      <c r="Y273">
        <f t="shared" si="65"/>
        <v>3.5747494999999998</v>
      </c>
      <c r="Z273">
        <f t="shared" si="66"/>
        <v>8.5870925000000007</v>
      </c>
      <c r="AA273" s="3">
        <f t="shared" si="67"/>
        <v>1349.66826883</v>
      </c>
      <c r="AB273">
        <v>340.84249620000003</v>
      </c>
    </row>
    <row r="274" spans="1:28">
      <c r="A274" s="1" t="s">
        <v>56</v>
      </c>
      <c r="I274" s="1">
        <v>7.65</v>
      </c>
      <c r="J274">
        <v>5.0999999999999996</v>
      </c>
      <c r="K274" s="1">
        <v>4.51</v>
      </c>
      <c r="L274">
        <v>47200</v>
      </c>
      <c r="M274" s="1">
        <v>423</v>
      </c>
      <c r="N274" s="1">
        <v>6</v>
      </c>
      <c r="O274">
        <f t="shared" si="55"/>
        <v>90</v>
      </c>
      <c r="P274">
        <f t="shared" si="56"/>
        <v>102</v>
      </c>
      <c r="Q274">
        <f t="shared" si="57"/>
        <v>9.02</v>
      </c>
      <c r="R274">
        <f t="shared" si="58"/>
        <v>23600</v>
      </c>
      <c r="S274">
        <f t="shared" si="59"/>
        <v>141</v>
      </c>
      <c r="T274">
        <f t="shared" si="60"/>
        <v>200</v>
      </c>
      <c r="U274">
        <f t="shared" si="61"/>
        <v>15.586650000000001</v>
      </c>
      <c r="V274">
        <f t="shared" si="62"/>
        <v>30.030329999999999</v>
      </c>
      <c r="W274">
        <f t="shared" si="63"/>
        <v>0.26555782</v>
      </c>
      <c r="X274">
        <f t="shared" si="64"/>
        <v>347.392</v>
      </c>
      <c r="Y274">
        <f t="shared" si="65"/>
        <v>2.0756610000000002</v>
      </c>
      <c r="Z274">
        <f t="shared" si="66"/>
        <v>2.9441459999999999</v>
      </c>
      <c r="AA274" s="3">
        <f t="shared" si="67"/>
        <v>398.29434481999999</v>
      </c>
      <c r="AB274">
        <v>74.821759749999998</v>
      </c>
    </row>
    <row r="275" spans="1:28">
      <c r="A275" s="1" t="s">
        <v>56</v>
      </c>
      <c r="I275" s="1">
        <v>7.8</v>
      </c>
      <c r="J275">
        <v>6.7</v>
      </c>
      <c r="K275" s="1">
        <v>0.3</v>
      </c>
      <c r="L275">
        <v>1310</v>
      </c>
      <c r="M275" s="1">
        <v>430</v>
      </c>
      <c r="N275" s="1">
        <v>2.5</v>
      </c>
      <c r="O275">
        <f t="shared" si="55"/>
        <v>91.764705882352899</v>
      </c>
      <c r="P275">
        <f t="shared" si="56"/>
        <v>134</v>
      </c>
      <c r="Q275">
        <f t="shared" si="57"/>
        <v>0.6</v>
      </c>
      <c r="R275">
        <f t="shared" si="58"/>
        <v>655</v>
      </c>
      <c r="S275">
        <f t="shared" si="59"/>
        <v>143.333333333333</v>
      </c>
      <c r="T275">
        <f t="shared" si="60"/>
        <v>83.3333333333333</v>
      </c>
      <c r="U275">
        <f t="shared" si="61"/>
        <v>15.8922705882353</v>
      </c>
      <c r="V275">
        <f t="shared" si="62"/>
        <v>39.451610000000002</v>
      </c>
      <c r="W275">
        <f t="shared" si="63"/>
        <v>1.7664599999999999E-2</v>
      </c>
      <c r="X275">
        <f t="shared" si="64"/>
        <v>9.6416000000000004</v>
      </c>
      <c r="Y275">
        <f t="shared" si="65"/>
        <v>2.1100099999999999</v>
      </c>
      <c r="Z275">
        <f t="shared" si="66"/>
        <v>1.2267275</v>
      </c>
      <c r="AA275" s="3">
        <f t="shared" si="67"/>
        <v>68.339882688235306</v>
      </c>
      <c r="AB275" s="3" t="s">
        <v>87</v>
      </c>
    </row>
    <row r="276" spans="1:28">
      <c r="A276" s="1" t="s">
        <v>56</v>
      </c>
      <c r="I276" s="1">
        <v>7.1</v>
      </c>
      <c r="J276">
        <v>5.45</v>
      </c>
      <c r="K276" s="1">
        <v>1.1850000000000001</v>
      </c>
      <c r="L276">
        <v>81200</v>
      </c>
      <c r="M276" s="1">
        <v>337.5</v>
      </c>
      <c r="N276" s="1">
        <v>5.5</v>
      </c>
      <c r="O276">
        <f t="shared" ref="O276:O339" si="68">(I276/8.5)*100</f>
        <v>83.529411764705898</v>
      </c>
      <c r="P276">
        <f t="shared" ref="P276:P339" si="69">(J276/5)*100</f>
        <v>109</v>
      </c>
      <c r="Q276">
        <f t="shared" ref="Q276:Q339" si="70">(K276/50)*100</f>
        <v>2.37</v>
      </c>
      <c r="R276">
        <f t="shared" ref="R276:R339" si="71">(L276/200)*100</f>
        <v>40600</v>
      </c>
      <c r="S276">
        <f t="shared" ref="S276:S339" si="72">(M276/300)*100</f>
        <v>112.5</v>
      </c>
      <c r="T276">
        <f t="shared" ref="T276:T339" si="73">(N276/3)*100</f>
        <v>183.333333333333</v>
      </c>
      <c r="U276">
        <f t="shared" ref="U276:U339" si="74">O276*0.173185</f>
        <v>14.466041176470601</v>
      </c>
      <c r="V276">
        <f t="shared" ref="V276:V339" si="75">P276*0.294415</f>
        <v>32.091234999999998</v>
      </c>
      <c r="W276">
        <f t="shared" ref="W276:W339" si="76">Q276*0.029441</f>
        <v>6.9775169999999997E-2</v>
      </c>
      <c r="X276">
        <f t="shared" ref="X276:X339" si="77">L276*0.00736</f>
        <v>597.63199999999995</v>
      </c>
      <c r="Y276">
        <f t="shared" ref="Y276:Y339" si="78">M276*0.004907</f>
        <v>1.6561125000000001</v>
      </c>
      <c r="Z276">
        <f t="shared" ref="Z276:Z339" si="79">N276*0.490691</f>
        <v>2.6988004999999999</v>
      </c>
      <c r="AA276" s="3">
        <f t="shared" ref="AA276:AA339" si="80">SUM(U276:Z276)</f>
        <v>648.61396434647099</v>
      </c>
      <c r="AB276">
        <v>107.328073726471</v>
      </c>
    </row>
    <row r="277" spans="1:28">
      <c r="A277" s="1" t="s">
        <v>56</v>
      </c>
      <c r="I277" s="1">
        <v>7.55</v>
      </c>
      <c r="J277">
        <v>4.4000000000000004</v>
      </c>
      <c r="K277" s="1">
        <v>3.4049999999999998</v>
      </c>
      <c r="L277">
        <v>81200</v>
      </c>
      <c r="M277" s="1">
        <v>899.5</v>
      </c>
      <c r="N277" s="1">
        <v>18</v>
      </c>
      <c r="O277">
        <f t="shared" si="68"/>
        <v>88.823529411764696</v>
      </c>
      <c r="P277">
        <f t="shared" si="69"/>
        <v>88</v>
      </c>
      <c r="Q277">
        <f t="shared" si="70"/>
        <v>6.81</v>
      </c>
      <c r="R277">
        <f t="shared" si="71"/>
        <v>40600</v>
      </c>
      <c r="S277">
        <f t="shared" si="72"/>
        <v>299.83333333333297</v>
      </c>
      <c r="T277">
        <f t="shared" si="73"/>
        <v>600</v>
      </c>
      <c r="U277">
        <f t="shared" si="74"/>
        <v>15.3829029411765</v>
      </c>
      <c r="V277">
        <f t="shared" si="75"/>
        <v>25.908519999999999</v>
      </c>
      <c r="W277">
        <f t="shared" si="76"/>
        <v>0.20049321000000001</v>
      </c>
      <c r="X277">
        <f t="shared" si="77"/>
        <v>597.63199999999995</v>
      </c>
      <c r="Y277">
        <f t="shared" si="78"/>
        <v>4.4138465</v>
      </c>
      <c r="Z277">
        <f t="shared" si="79"/>
        <v>8.8324379999999998</v>
      </c>
      <c r="AA277" s="3">
        <f t="shared" si="80"/>
        <v>652.37020065117702</v>
      </c>
      <c r="AB277">
        <v>99.8959273911765</v>
      </c>
    </row>
    <row r="278" spans="1:28">
      <c r="A278" s="1" t="s">
        <v>56</v>
      </c>
      <c r="I278" s="1">
        <v>7.5</v>
      </c>
      <c r="J278">
        <v>3.4</v>
      </c>
      <c r="K278" s="1">
        <v>0.6</v>
      </c>
      <c r="L278">
        <v>9450</v>
      </c>
      <c r="M278" s="1">
        <v>845</v>
      </c>
      <c r="N278" s="1">
        <v>6.25</v>
      </c>
      <c r="O278">
        <f t="shared" si="68"/>
        <v>88.235294117647101</v>
      </c>
      <c r="P278">
        <f t="shared" si="69"/>
        <v>68</v>
      </c>
      <c r="Q278">
        <f t="shared" si="70"/>
        <v>1.2</v>
      </c>
      <c r="R278">
        <f t="shared" si="71"/>
        <v>4725</v>
      </c>
      <c r="S278">
        <f t="shared" si="72"/>
        <v>281.66666666666703</v>
      </c>
      <c r="T278">
        <f t="shared" si="73"/>
        <v>208.333333333333</v>
      </c>
      <c r="U278">
        <f t="shared" si="74"/>
        <v>15.281029411764701</v>
      </c>
      <c r="V278">
        <f t="shared" si="75"/>
        <v>20.020219999999998</v>
      </c>
      <c r="W278">
        <f t="shared" si="76"/>
        <v>3.5329199999999998E-2</v>
      </c>
      <c r="X278">
        <f t="shared" si="77"/>
        <v>69.552000000000007</v>
      </c>
      <c r="Y278">
        <f t="shared" si="78"/>
        <v>4.1464150000000002</v>
      </c>
      <c r="Z278">
        <f t="shared" si="79"/>
        <v>3.0668187499999999</v>
      </c>
      <c r="AA278" s="3">
        <f t="shared" si="80"/>
        <v>112.101812361765</v>
      </c>
      <c r="AB278" s="3" t="s">
        <v>87</v>
      </c>
    </row>
    <row r="279" spans="1:28">
      <c r="A279" s="1" t="s">
        <v>56</v>
      </c>
      <c r="I279" s="1">
        <v>8.1999999999999993</v>
      </c>
      <c r="J279">
        <v>8.25</v>
      </c>
      <c r="K279" s="1">
        <v>8.76</v>
      </c>
      <c r="L279">
        <v>80250</v>
      </c>
      <c r="M279" s="1">
        <v>1612.5</v>
      </c>
      <c r="N279" s="1">
        <v>14</v>
      </c>
      <c r="O279">
        <f t="shared" si="68"/>
        <v>96.470588235294102</v>
      </c>
      <c r="P279">
        <f t="shared" si="69"/>
        <v>165</v>
      </c>
      <c r="Q279">
        <f t="shared" si="70"/>
        <v>17.52</v>
      </c>
      <c r="R279">
        <f t="shared" si="71"/>
        <v>40125</v>
      </c>
      <c r="S279">
        <f t="shared" si="72"/>
        <v>537.5</v>
      </c>
      <c r="T279">
        <f t="shared" si="73"/>
        <v>466.66666666666703</v>
      </c>
      <c r="U279">
        <f t="shared" si="74"/>
        <v>16.707258823529401</v>
      </c>
      <c r="V279">
        <f t="shared" si="75"/>
        <v>48.578474999999997</v>
      </c>
      <c r="W279">
        <f t="shared" si="76"/>
        <v>0.51580632000000004</v>
      </c>
      <c r="X279">
        <f t="shared" si="77"/>
        <v>590.64</v>
      </c>
      <c r="Y279">
        <f t="shared" si="78"/>
        <v>7.9125375</v>
      </c>
      <c r="Z279">
        <f t="shared" si="79"/>
        <v>6.8696739999999998</v>
      </c>
      <c r="AA279" s="3">
        <f t="shared" si="80"/>
        <v>671.223751643529</v>
      </c>
      <c r="AB279">
        <v>279.897849773529</v>
      </c>
    </row>
    <row r="280" spans="1:28">
      <c r="A280" s="1" t="s">
        <v>56</v>
      </c>
      <c r="I280" s="1">
        <v>8.35</v>
      </c>
      <c r="J280">
        <v>7.7</v>
      </c>
      <c r="K280" s="1">
        <v>4.3600000000000003</v>
      </c>
      <c r="L280">
        <v>215460</v>
      </c>
      <c r="M280" s="1">
        <v>1005</v>
      </c>
      <c r="N280" s="1">
        <v>16.399999999999999</v>
      </c>
      <c r="O280">
        <f t="shared" si="68"/>
        <v>98.235294117647101</v>
      </c>
      <c r="P280">
        <f t="shared" si="69"/>
        <v>154</v>
      </c>
      <c r="Q280">
        <f t="shared" si="70"/>
        <v>8.7200000000000006</v>
      </c>
      <c r="R280">
        <f t="shared" si="71"/>
        <v>107730</v>
      </c>
      <c r="S280">
        <f t="shared" si="72"/>
        <v>335</v>
      </c>
      <c r="T280">
        <f t="shared" si="73"/>
        <v>546.66666666666697</v>
      </c>
      <c r="U280">
        <f t="shared" si="74"/>
        <v>17.0128794117647</v>
      </c>
      <c r="V280">
        <f t="shared" si="75"/>
        <v>45.339910000000003</v>
      </c>
      <c r="W280">
        <f t="shared" si="76"/>
        <v>0.25672551999999998</v>
      </c>
      <c r="X280">
        <f t="shared" si="77"/>
        <v>1585.7855999999999</v>
      </c>
      <c r="Y280">
        <f t="shared" si="78"/>
        <v>4.9315350000000002</v>
      </c>
      <c r="Z280">
        <f t="shared" si="79"/>
        <v>8.0473324000000002</v>
      </c>
      <c r="AA280" s="3">
        <f t="shared" si="80"/>
        <v>1661.3739823317601</v>
      </c>
      <c r="AB280">
        <v>296.89490486176499</v>
      </c>
    </row>
    <row r="281" spans="1:28">
      <c r="A281" s="1" t="s">
        <v>56</v>
      </c>
      <c r="I281" s="1">
        <v>8.4</v>
      </c>
      <c r="J281">
        <v>7.9</v>
      </c>
      <c r="K281" s="1">
        <v>3.57</v>
      </c>
      <c r="L281">
        <v>175450</v>
      </c>
      <c r="M281" s="1">
        <v>1875</v>
      </c>
      <c r="N281" s="1">
        <v>14</v>
      </c>
      <c r="O281">
        <f t="shared" si="68"/>
        <v>98.823529411764696</v>
      </c>
      <c r="P281">
        <f t="shared" si="69"/>
        <v>158</v>
      </c>
      <c r="Q281">
        <f t="shared" si="70"/>
        <v>7.14</v>
      </c>
      <c r="R281">
        <f t="shared" si="71"/>
        <v>87725</v>
      </c>
      <c r="S281">
        <f t="shared" si="72"/>
        <v>625</v>
      </c>
      <c r="T281">
        <f t="shared" si="73"/>
        <v>466.66666666666703</v>
      </c>
      <c r="U281">
        <f t="shared" si="74"/>
        <v>17.114752941176501</v>
      </c>
      <c r="V281">
        <f t="shared" si="75"/>
        <v>46.517569999999999</v>
      </c>
      <c r="W281">
        <f t="shared" si="76"/>
        <v>0.21020874000000001</v>
      </c>
      <c r="X281">
        <f t="shared" si="77"/>
        <v>1291.3119999999999</v>
      </c>
      <c r="Y281">
        <f t="shared" si="78"/>
        <v>9.2006250000000005</v>
      </c>
      <c r="Z281">
        <f t="shared" si="79"/>
        <v>6.8696739999999998</v>
      </c>
      <c r="AA281" s="3">
        <f t="shared" si="80"/>
        <v>1371.22483068118</v>
      </c>
      <c r="AB281">
        <v>485.60811024117601</v>
      </c>
    </row>
    <row r="282" spans="1:28">
      <c r="A282" s="1" t="s">
        <v>56</v>
      </c>
      <c r="I282" s="1">
        <v>7.1</v>
      </c>
      <c r="J282">
        <v>3.4</v>
      </c>
      <c r="K282" s="1">
        <v>3.7</v>
      </c>
      <c r="L282">
        <v>176750</v>
      </c>
      <c r="M282" s="1">
        <v>1006</v>
      </c>
      <c r="N282" s="1">
        <v>21</v>
      </c>
      <c r="O282">
        <f t="shared" si="68"/>
        <v>83.529411764705898</v>
      </c>
      <c r="P282">
        <f t="shared" si="69"/>
        <v>68</v>
      </c>
      <c r="Q282">
        <f t="shared" si="70"/>
        <v>7.4</v>
      </c>
      <c r="R282">
        <f t="shared" si="71"/>
        <v>88375</v>
      </c>
      <c r="S282">
        <f t="shared" si="72"/>
        <v>335.33333333333297</v>
      </c>
      <c r="T282">
        <f t="shared" si="73"/>
        <v>700</v>
      </c>
      <c r="U282">
        <f t="shared" si="74"/>
        <v>14.466041176470601</v>
      </c>
      <c r="V282">
        <f t="shared" si="75"/>
        <v>20.020219999999998</v>
      </c>
      <c r="W282">
        <f t="shared" si="76"/>
        <v>0.21786340000000001</v>
      </c>
      <c r="X282">
        <f t="shared" si="77"/>
        <v>1300.8800000000001</v>
      </c>
      <c r="Y282">
        <f t="shared" si="78"/>
        <v>4.9364420000000004</v>
      </c>
      <c r="Z282">
        <f t="shared" si="79"/>
        <v>10.304511</v>
      </c>
      <c r="AA282" s="3">
        <f t="shared" si="80"/>
        <v>1350.82507757647</v>
      </c>
      <c r="AB282">
        <v>150.610744676471</v>
      </c>
    </row>
    <row r="283" spans="1:28">
      <c r="A283" s="1" t="s">
        <v>56</v>
      </c>
      <c r="I283" s="1">
        <v>7.35</v>
      </c>
      <c r="J283">
        <v>5.6</v>
      </c>
      <c r="K283" s="1">
        <v>1.3</v>
      </c>
      <c r="L283">
        <v>271200</v>
      </c>
      <c r="M283" s="1">
        <v>295.5</v>
      </c>
      <c r="N283" s="1">
        <v>6.2</v>
      </c>
      <c r="O283">
        <f t="shared" si="68"/>
        <v>86.470588235294102</v>
      </c>
      <c r="P283">
        <f t="shared" si="69"/>
        <v>112</v>
      </c>
      <c r="Q283">
        <f t="shared" si="70"/>
        <v>2.6</v>
      </c>
      <c r="R283">
        <f t="shared" si="71"/>
        <v>135600</v>
      </c>
      <c r="S283">
        <f t="shared" si="72"/>
        <v>98.5</v>
      </c>
      <c r="T283">
        <f t="shared" si="73"/>
        <v>206.666666666667</v>
      </c>
      <c r="U283">
        <f t="shared" si="74"/>
        <v>14.975408823529399</v>
      </c>
      <c r="V283">
        <f t="shared" si="75"/>
        <v>32.97448</v>
      </c>
      <c r="W283">
        <f t="shared" si="76"/>
        <v>7.6546600000000006E-2</v>
      </c>
      <c r="X283">
        <f t="shared" si="77"/>
        <v>1996.0319999999999</v>
      </c>
      <c r="Y283">
        <f t="shared" si="78"/>
        <v>1.4500185000000001</v>
      </c>
      <c r="Z283">
        <f t="shared" si="79"/>
        <v>3.0422842000000001</v>
      </c>
      <c r="AA283" s="3">
        <f t="shared" si="80"/>
        <v>2048.5507381235302</v>
      </c>
      <c r="AB283">
        <v>222.72905247352901</v>
      </c>
    </row>
    <row r="284" spans="1:28">
      <c r="A284" s="1" t="s">
        <v>56</v>
      </c>
      <c r="I284" s="1">
        <v>6.9</v>
      </c>
      <c r="J284">
        <v>3.55</v>
      </c>
      <c r="K284" s="1">
        <v>3.8450000000000002</v>
      </c>
      <c r="L284">
        <v>1208000</v>
      </c>
      <c r="M284" s="1">
        <v>880</v>
      </c>
      <c r="N284" s="1">
        <v>13.5</v>
      </c>
      <c r="O284">
        <f t="shared" si="68"/>
        <v>81.176470588235304</v>
      </c>
      <c r="P284">
        <f t="shared" si="69"/>
        <v>71</v>
      </c>
      <c r="Q284">
        <f t="shared" si="70"/>
        <v>7.69</v>
      </c>
      <c r="R284">
        <f t="shared" si="71"/>
        <v>604000</v>
      </c>
      <c r="S284">
        <f t="shared" si="72"/>
        <v>293.33333333333297</v>
      </c>
      <c r="T284">
        <f t="shared" si="73"/>
        <v>450</v>
      </c>
      <c r="U284">
        <f t="shared" si="74"/>
        <v>14.0585470588235</v>
      </c>
      <c r="V284">
        <f t="shared" si="75"/>
        <v>20.903465000000001</v>
      </c>
      <c r="W284">
        <f t="shared" si="76"/>
        <v>0.22640129000000001</v>
      </c>
      <c r="X284">
        <f t="shared" si="77"/>
        <v>8890.8799999999992</v>
      </c>
      <c r="Y284">
        <f t="shared" si="78"/>
        <v>4.3181599999999998</v>
      </c>
      <c r="Z284">
        <f t="shared" si="79"/>
        <v>6.6243284999999998</v>
      </c>
      <c r="AA284" s="3">
        <f t="shared" si="80"/>
        <v>8937.0109018488292</v>
      </c>
      <c r="AB284">
        <v>526.93055900882405</v>
      </c>
    </row>
    <row r="285" spans="1:28">
      <c r="A285" s="1" t="s">
        <v>56</v>
      </c>
      <c r="I285" s="1">
        <v>7.65</v>
      </c>
      <c r="J285">
        <v>7.45</v>
      </c>
      <c r="K285" s="1">
        <v>0.45500000000000002</v>
      </c>
      <c r="L285">
        <v>48</v>
      </c>
      <c r="M285" s="1">
        <v>394.5</v>
      </c>
      <c r="N285" s="1">
        <v>2.4500000000000002</v>
      </c>
      <c r="O285">
        <f t="shared" si="68"/>
        <v>90</v>
      </c>
      <c r="P285">
        <f t="shared" si="69"/>
        <v>149</v>
      </c>
      <c r="Q285">
        <f t="shared" si="70"/>
        <v>0.91</v>
      </c>
      <c r="R285">
        <f t="shared" si="71"/>
        <v>24</v>
      </c>
      <c r="S285">
        <f t="shared" si="72"/>
        <v>131.5</v>
      </c>
      <c r="T285">
        <f t="shared" si="73"/>
        <v>81.6666666666667</v>
      </c>
      <c r="U285">
        <f t="shared" si="74"/>
        <v>15.586650000000001</v>
      </c>
      <c r="V285">
        <f t="shared" si="75"/>
        <v>43.867834999999999</v>
      </c>
      <c r="W285">
        <f t="shared" si="76"/>
        <v>2.6791309999999999E-2</v>
      </c>
      <c r="X285">
        <f t="shared" si="77"/>
        <v>0.35327999999999998</v>
      </c>
      <c r="Y285">
        <f t="shared" si="78"/>
        <v>1.9358115</v>
      </c>
      <c r="Z285">
        <f t="shared" si="79"/>
        <v>1.2021929499999999</v>
      </c>
      <c r="AA285" s="3">
        <f t="shared" si="80"/>
        <v>62.97256076</v>
      </c>
      <c r="AB285">
        <v>63.169528550000003</v>
      </c>
    </row>
    <row r="286" spans="1:28">
      <c r="A286" s="1" t="s">
        <v>56</v>
      </c>
      <c r="I286" s="1">
        <v>7.7</v>
      </c>
      <c r="J286">
        <v>6.05</v>
      </c>
      <c r="K286" s="1">
        <v>0.3</v>
      </c>
      <c r="L286">
        <v>1310</v>
      </c>
      <c r="M286" s="1">
        <v>465</v>
      </c>
      <c r="N286" s="1">
        <v>2.25</v>
      </c>
      <c r="O286">
        <f t="shared" si="68"/>
        <v>90.588235294117595</v>
      </c>
      <c r="P286">
        <f t="shared" si="69"/>
        <v>121</v>
      </c>
      <c r="Q286">
        <f t="shared" si="70"/>
        <v>0.6</v>
      </c>
      <c r="R286">
        <f t="shared" si="71"/>
        <v>655</v>
      </c>
      <c r="S286">
        <f t="shared" si="72"/>
        <v>155</v>
      </c>
      <c r="T286">
        <f t="shared" si="73"/>
        <v>75</v>
      </c>
      <c r="U286">
        <f t="shared" si="74"/>
        <v>15.6885235294118</v>
      </c>
      <c r="V286">
        <f t="shared" si="75"/>
        <v>35.624215</v>
      </c>
      <c r="W286">
        <f t="shared" si="76"/>
        <v>1.7664599999999999E-2</v>
      </c>
      <c r="X286">
        <f t="shared" si="77"/>
        <v>9.6416000000000004</v>
      </c>
      <c r="Y286">
        <f t="shared" si="78"/>
        <v>2.281755</v>
      </c>
      <c r="Z286">
        <f t="shared" si="79"/>
        <v>1.10405475</v>
      </c>
      <c r="AA286" s="3">
        <f t="shared" si="80"/>
        <v>64.357812879411796</v>
      </c>
      <c r="AB286" s="3" t="s">
        <v>87</v>
      </c>
    </row>
    <row r="287" spans="1:28">
      <c r="A287" s="1" t="s">
        <v>56</v>
      </c>
      <c r="I287" s="1">
        <v>7.25</v>
      </c>
      <c r="J287">
        <v>7.15</v>
      </c>
      <c r="K287" s="1">
        <v>1.855</v>
      </c>
      <c r="L287">
        <v>277</v>
      </c>
      <c r="M287" s="1">
        <v>177.5</v>
      </c>
      <c r="N287" s="1">
        <v>3</v>
      </c>
      <c r="O287">
        <f t="shared" si="68"/>
        <v>85.294117647058798</v>
      </c>
      <c r="P287">
        <f t="shared" si="69"/>
        <v>143</v>
      </c>
      <c r="Q287">
        <f t="shared" si="70"/>
        <v>3.71</v>
      </c>
      <c r="R287">
        <f t="shared" si="71"/>
        <v>138.5</v>
      </c>
      <c r="S287">
        <f t="shared" si="72"/>
        <v>59.1666666666667</v>
      </c>
      <c r="T287">
        <f t="shared" si="73"/>
        <v>100</v>
      </c>
      <c r="U287">
        <f t="shared" si="74"/>
        <v>14.7716617647059</v>
      </c>
      <c r="V287">
        <f t="shared" si="75"/>
        <v>42.101345000000002</v>
      </c>
      <c r="W287">
        <f t="shared" si="76"/>
        <v>0.10922611</v>
      </c>
      <c r="X287">
        <f t="shared" si="77"/>
        <v>2.0387200000000001</v>
      </c>
      <c r="Y287">
        <f t="shared" si="78"/>
        <v>0.87099249999999995</v>
      </c>
      <c r="Z287">
        <f t="shared" si="79"/>
        <v>1.472073</v>
      </c>
      <c r="AA287" s="3">
        <f t="shared" si="80"/>
        <v>61.3640183747059</v>
      </c>
      <c r="AB287" s="3" t="s">
        <v>87</v>
      </c>
    </row>
    <row r="288" spans="1:28">
      <c r="A288" s="1" t="s">
        <v>56</v>
      </c>
      <c r="I288" s="1">
        <v>7.45</v>
      </c>
      <c r="J288">
        <v>3.55</v>
      </c>
      <c r="K288" s="1">
        <v>7.96</v>
      </c>
      <c r="L288">
        <v>81750</v>
      </c>
      <c r="M288" s="1">
        <v>742.5</v>
      </c>
      <c r="N288" s="1">
        <v>18</v>
      </c>
      <c r="O288">
        <f t="shared" si="68"/>
        <v>87.647058823529406</v>
      </c>
      <c r="P288">
        <f t="shared" si="69"/>
        <v>71</v>
      </c>
      <c r="Q288">
        <f t="shared" si="70"/>
        <v>15.92</v>
      </c>
      <c r="R288">
        <f t="shared" si="71"/>
        <v>40875</v>
      </c>
      <c r="S288">
        <f t="shared" si="72"/>
        <v>247.5</v>
      </c>
      <c r="T288">
        <f t="shared" si="73"/>
        <v>600</v>
      </c>
      <c r="U288">
        <f t="shared" si="74"/>
        <v>15.1791558823529</v>
      </c>
      <c r="V288">
        <f t="shared" si="75"/>
        <v>20.903465000000001</v>
      </c>
      <c r="W288">
        <f t="shared" si="76"/>
        <v>0.46870072000000002</v>
      </c>
      <c r="X288">
        <f t="shared" si="77"/>
        <v>601.67999999999995</v>
      </c>
      <c r="Y288">
        <f t="shared" si="78"/>
        <v>3.6434475000000002</v>
      </c>
      <c r="Z288">
        <f t="shared" si="79"/>
        <v>8.8324379999999998</v>
      </c>
      <c r="AA288" s="3">
        <f t="shared" si="80"/>
        <v>650.70720710235298</v>
      </c>
      <c r="AB288">
        <v>84.688757382352904</v>
      </c>
    </row>
    <row r="289" spans="1:28">
      <c r="A289" s="1" t="s">
        <v>56</v>
      </c>
      <c r="I289" s="1">
        <v>6.75</v>
      </c>
      <c r="J289">
        <v>3.3</v>
      </c>
      <c r="K289" s="1">
        <v>2.9750000000000001</v>
      </c>
      <c r="L289">
        <v>1752700</v>
      </c>
      <c r="M289" s="1">
        <v>974.5</v>
      </c>
      <c r="N289" s="1">
        <v>12.5</v>
      </c>
      <c r="O289">
        <f t="shared" si="68"/>
        <v>79.411764705882305</v>
      </c>
      <c r="P289">
        <f t="shared" si="69"/>
        <v>66</v>
      </c>
      <c r="Q289">
        <f t="shared" si="70"/>
        <v>5.95</v>
      </c>
      <c r="R289">
        <f t="shared" si="71"/>
        <v>876350</v>
      </c>
      <c r="S289">
        <f t="shared" si="72"/>
        <v>324.83333333333297</v>
      </c>
      <c r="T289">
        <f t="shared" si="73"/>
        <v>416.66666666666703</v>
      </c>
      <c r="U289">
        <f t="shared" si="74"/>
        <v>13.7529264705882</v>
      </c>
      <c r="V289">
        <f t="shared" si="75"/>
        <v>19.43139</v>
      </c>
      <c r="W289">
        <f t="shared" si="76"/>
        <v>0.17517394999999999</v>
      </c>
      <c r="X289">
        <f t="shared" si="77"/>
        <v>12899.871999999999</v>
      </c>
      <c r="Y289">
        <f t="shared" si="78"/>
        <v>4.7818715000000003</v>
      </c>
      <c r="Z289">
        <f t="shared" si="79"/>
        <v>6.1336374999999999</v>
      </c>
      <c r="AA289" s="3">
        <f t="shared" si="80"/>
        <v>12944.1469994206</v>
      </c>
      <c r="AB289">
        <v>1737.8213075205899</v>
      </c>
    </row>
    <row r="290" spans="1:28">
      <c r="A290" s="1" t="s">
        <v>56</v>
      </c>
      <c r="I290" s="1">
        <v>7.25</v>
      </c>
      <c r="J290">
        <v>3.1</v>
      </c>
      <c r="K290" s="1">
        <v>17.8</v>
      </c>
      <c r="L290">
        <v>46004600</v>
      </c>
      <c r="M290" s="1">
        <v>1488</v>
      </c>
      <c r="N290" s="1">
        <v>52</v>
      </c>
      <c r="O290">
        <f t="shared" si="68"/>
        <v>85.294117647058798</v>
      </c>
      <c r="P290">
        <f t="shared" si="69"/>
        <v>62</v>
      </c>
      <c r="Q290">
        <f t="shared" si="70"/>
        <v>35.6</v>
      </c>
      <c r="R290">
        <f t="shared" si="71"/>
        <v>23002300</v>
      </c>
      <c r="S290">
        <f t="shared" si="72"/>
        <v>496</v>
      </c>
      <c r="T290">
        <f t="shared" si="73"/>
        <v>1733.3333333333301</v>
      </c>
      <c r="U290">
        <f t="shared" si="74"/>
        <v>14.7716617647059</v>
      </c>
      <c r="V290">
        <f t="shared" si="75"/>
        <v>18.253730000000001</v>
      </c>
      <c r="W290">
        <f t="shared" si="76"/>
        <v>1.0480996</v>
      </c>
      <c r="X290">
        <f t="shared" si="77"/>
        <v>338593.85600000003</v>
      </c>
      <c r="Y290">
        <f t="shared" si="78"/>
        <v>7.3016160000000001</v>
      </c>
      <c r="Z290">
        <f t="shared" si="79"/>
        <v>25.515931999999999</v>
      </c>
      <c r="AA290" s="3">
        <f t="shared" si="80"/>
        <v>338660.747039365</v>
      </c>
      <c r="AB290">
        <v>17362.920454114701</v>
      </c>
    </row>
    <row r="291" spans="1:28">
      <c r="A291" s="1" t="s">
        <v>56</v>
      </c>
      <c r="I291" s="1">
        <v>7.85</v>
      </c>
      <c r="J291">
        <v>6.6</v>
      </c>
      <c r="K291" s="1">
        <v>0.3</v>
      </c>
      <c r="L291">
        <v>1350</v>
      </c>
      <c r="M291" s="1">
        <v>395</v>
      </c>
      <c r="N291" s="1">
        <v>2.1</v>
      </c>
      <c r="O291">
        <f t="shared" si="68"/>
        <v>92.352941176470594</v>
      </c>
      <c r="P291">
        <f t="shared" si="69"/>
        <v>132</v>
      </c>
      <c r="Q291">
        <f t="shared" si="70"/>
        <v>0.6</v>
      </c>
      <c r="R291">
        <f t="shared" si="71"/>
        <v>675</v>
      </c>
      <c r="S291">
        <f t="shared" si="72"/>
        <v>131.666666666667</v>
      </c>
      <c r="T291">
        <f t="shared" si="73"/>
        <v>70</v>
      </c>
      <c r="U291">
        <f t="shared" si="74"/>
        <v>15.9941441176471</v>
      </c>
      <c r="V291">
        <f t="shared" si="75"/>
        <v>38.862780000000001</v>
      </c>
      <c r="W291">
        <f t="shared" si="76"/>
        <v>1.7664599999999999E-2</v>
      </c>
      <c r="X291">
        <f t="shared" si="77"/>
        <v>9.9359999999999999</v>
      </c>
      <c r="Y291">
        <f t="shared" si="78"/>
        <v>1.9382649999999999</v>
      </c>
      <c r="Z291">
        <f t="shared" si="79"/>
        <v>1.0304511000000001</v>
      </c>
      <c r="AA291" s="3">
        <f t="shared" si="80"/>
        <v>67.779304817647002</v>
      </c>
      <c r="AB291" s="3" t="s">
        <v>87</v>
      </c>
    </row>
    <row r="292" spans="1:28">
      <c r="A292" s="1" t="s">
        <v>56</v>
      </c>
      <c r="I292" s="1">
        <v>7.15</v>
      </c>
      <c r="J292">
        <v>7.2</v>
      </c>
      <c r="K292" s="1">
        <v>1.77</v>
      </c>
      <c r="L292">
        <v>28.5</v>
      </c>
      <c r="M292" s="1">
        <v>261.5</v>
      </c>
      <c r="N292" s="1">
        <v>2.35</v>
      </c>
      <c r="O292">
        <f t="shared" si="68"/>
        <v>84.117647058823493</v>
      </c>
      <c r="P292">
        <f t="shared" si="69"/>
        <v>144</v>
      </c>
      <c r="Q292">
        <f t="shared" si="70"/>
        <v>3.54</v>
      </c>
      <c r="R292">
        <f t="shared" si="71"/>
        <v>14.25</v>
      </c>
      <c r="S292">
        <f t="shared" si="72"/>
        <v>87.1666666666667</v>
      </c>
      <c r="T292">
        <f t="shared" si="73"/>
        <v>78.3333333333333</v>
      </c>
      <c r="U292">
        <f t="shared" si="74"/>
        <v>14.5679147058824</v>
      </c>
      <c r="V292">
        <f t="shared" si="75"/>
        <v>42.395760000000003</v>
      </c>
      <c r="W292">
        <f t="shared" si="76"/>
        <v>0.10422114</v>
      </c>
      <c r="X292">
        <f t="shared" si="77"/>
        <v>0.20976</v>
      </c>
      <c r="Y292">
        <f t="shared" si="78"/>
        <v>1.2831805000000001</v>
      </c>
      <c r="Z292">
        <f t="shared" si="79"/>
        <v>1.1531238500000001</v>
      </c>
      <c r="AA292" s="3">
        <f t="shared" si="80"/>
        <v>59.7139601958824</v>
      </c>
      <c r="AB292" s="3" t="s">
        <v>87</v>
      </c>
    </row>
    <row r="293" spans="1:28">
      <c r="A293" s="1" t="s">
        <v>56</v>
      </c>
      <c r="I293" s="1">
        <v>7.65</v>
      </c>
      <c r="J293">
        <v>7.05</v>
      </c>
      <c r="K293" s="1">
        <v>0.16</v>
      </c>
      <c r="L293">
        <v>1900</v>
      </c>
      <c r="M293" s="1">
        <v>440</v>
      </c>
      <c r="N293" s="1">
        <v>2.2999999999999998</v>
      </c>
      <c r="O293">
        <f t="shared" si="68"/>
        <v>90</v>
      </c>
      <c r="P293">
        <f t="shared" si="69"/>
        <v>141</v>
      </c>
      <c r="Q293">
        <f t="shared" si="70"/>
        <v>0.32</v>
      </c>
      <c r="R293">
        <f t="shared" si="71"/>
        <v>950</v>
      </c>
      <c r="S293">
        <f t="shared" si="72"/>
        <v>146.666666666667</v>
      </c>
      <c r="T293">
        <f t="shared" si="73"/>
        <v>76.6666666666667</v>
      </c>
      <c r="U293">
        <f t="shared" si="74"/>
        <v>15.586650000000001</v>
      </c>
      <c r="V293">
        <f t="shared" si="75"/>
        <v>41.512515</v>
      </c>
      <c r="W293">
        <f t="shared" si="76"/>
        <v>9.4211199999999998E-3</v>
      </c>
      <c r="X293">
        <f t="shared" si="77"/>
        <v>13.984</v>
      </c>
      <c r="Y293">
        <f t="shared" si="78"/>
        <v>2.1590799999999999</v>
      </c>
      <c r="Z293">
        <f t="shared" si="79"/>
        <v>1.1285893</v>
      </c>
      <c r="AA293" s="3">
        <f t="shared" si="80"/>
        <v>74.380255419999997</v>
      </c>
      <c r="AB293" s="3" t="s">
        <v>87</v>
      </c>
    </row>
    <row r="294" spans="1:28">
      <c r="A294" s="1" t="s">
        <v>56</v>
      </c>
      <c r="I294" s="1">
        <v>7.2</v>
      </c>
      <c r="J294">
        <v>5.85</v>
      </c>
      <c r="K294" s="1">
        <v>1.9750000000000001</v>
      </c>
      <c r="L294">
        <v>27120</v>
      </c>
      <c r="M294" s="1">
        <v>570</v>
      </c>
      <c r="N294" s="1">
        <v>4.5</v>
      </c>
      <c r="O294">
        <f t="shared" si="68"/>
        <v>84.705882352941202</v>
      </c>
      <c r="P294">
        <f t="shared" si="69"/>
        <v>117</v>
      </c>
      <c r="Q294">
        <f t="shared" si="70"/>
        <v>3.95</v>
      </c>
      <c r="R294">
        <f t="shared" si="71"/>
        <v>13560</v>
      </c>
      <c r="S294">
        <f t="shared" si="72"/>
        <v>190</v>
      </c>
      <c r="T294">
        <f t="shared" si="73"/>
        <v>150</v>
      </c>
      <c r="U294">
        <f t="shared" si="74"/>
        <v>14.669788235294099</v>
      </c>
      <c r="V294">
        <f t="shared" si="75"/>
        <v>34.446554999999996</v>
      </c>
      <c r="W294">
        <f t="shared" si="76"/>
        <v>0.11629195000000001</v>
      </c>
      <c r="X294">
        <f t="shared" si="77"/>
        <v>199.60319999999999</v>
      </c>
      <c r="Y294">
        <f t="shared" si="78"/>
        <v>2.7969900000000001</v>
      </c>
      <c r="Z294">
        <f t="shared" si="79"/>
        <v>2.2081094999999999</v>
      </c>
      <c r="AA294" s="3">
        <f t="shared" si="80"/>
        <v>253.840934685294</v>
      </c>
      <c r="AB294">
        <v>71.613967785294093</v>
      </c>
    </row>
    <row r="295" spans="1:28">
      <c r="A295" s="1" t="s">
        <v>56</v>
      </c>
      <c r="I295" s="1">
        <v>7.8</v>
      </c>
      <c r="J295">
        <v>6</v>
      </c>
      <c r="K295" s="1">
        <v>0.6</v>
      </c>
      <c r="L295">
        <v>2400</v>
      </c>
      <c r="M295" s="1">
        <v>740</v>
      </c>
      <c r="N295" s="1">
        <v>3.3</v>
      </c>
      <c r="O295">
        <f t="shared" si="68"/>
        <v>91.764705882352899</v>
      </c>
      <c r="P295">
        <f t="shared" si="69"/>
        <v>120</v>
      </c>
      <c r="Q295">
        <f t="shared" si="70"/>
        <v>1.2</v>
      </c>
      <c r="R295">
        <f t="shared" si="71"/>
        <v>1200</v>
      </c>
      <c r="S295">
        <f t="shared" si="72"/>
        <v>246.666666666667</v>
      </c>
      <c r="T295">
        <f t="shared" si="73"/>
        <v>110</v>
      </c>
      <c r="U295">
        <f t="shared" si="74"/>
        <v>15.8922705882353</v>
      </c>
      <c r="V295">
        <f t="shared" si="75"/>
        <v>35.329799999999999</v>
      </c>
      <c r="W295">
        <f t="shared" si="76"/>
        <v>3.5329199999999998E-2</v>
      </c>
      <c r="X295">
        <f t="shared" si="77"/>
        <v>17.664000000000001</v>
      </c>
      <c r="Y295">
        <f t="shared" si="78"/>
        <v>3.6311800000000001</v>
      </c>
      <c r="Z295">
        <f t="shared" si="79"/>
        <v>1.6192803</v>
      </c>
      <c r="AA295" s="3">
        <f t="shared" si="80"/>
        <v>74.171860088235306</v>
      </c>
      <c r="AB295" s="3" t="s">
        <v>87</v>
      </c>
    </row>
    <row r="296" spans="1:28">
      <c r="A296" s="1" t="s">
        <v>56</v>
      </c>
      <c r="I296" s="1">
        <v>7.6</v>
      </c>
      <c r="J296">
        <v>7.05</v>
      </c>
      <c r="K296" s="1">
        <v>3.08</v>
      </c>
      <c r="L296">
        <v>505</v>
      </c>
      <c r="M296" s="1">
        <v>404</v>
      </c>
      <c r="N296" s="1">
        <v>2.2999999999999998</v>
      </c>
      <c r="O296">
        <f t="shared" si="68"/>
        <v>89.411764705882405</v>
      </c>
      <c r="P296">
        <f t="shared" si="69"/>
        <v>141</v>
      </c>
      <c r="Q296">
        <f t="shared" si="70"/>
        <v>6.16</v>
      </c>
      <c r="R296">
        <f t="shared" si="71"/>
        <v>252.5</v>
      </c>
      <c r="S296">
        <f t="shared" si="72"/>
        <v>134.666666666667</v>
      </c>
      <c r="T296">
        <f t="shared" si="73"/>
        <v>76.6666666666667</v>
      </c>
      <c r="U296">
        <f t="shared" si="74"/>
        <v>15.4847764705882</v>
      </c>
      <c r="V296">
        <f t="shared" si="75"/>
        <v>41.512515</v>
      </c>
      <c r="W296">
        <f t="shared" si="76"/>
        <v>0.18135656</v>
      </c>
      <c r="X296">
        <f t="shared" si="77"/>
        <v>3.7168000000000001</v>
      </c>
      <c r="Y296">
        <f t="shared" si="78"/>
        <v>1.9824280000000001</v>
      </c>
      <c r="Z296">
        <f t="shared" si="79"/>
        <v>1.1285893</v>
      </c>
      <c r="AA296" s="3">
        <f t="shared" si="80"/>
        <v>64.006465330588199</v>
      </c>
      <c r="AB296" s="3" t="s">
        <v>87</v>
      </c>
    </row>
    <row r="297" spans="1:28">
      <c r="A297" s="1" t="s">
        <v>56</v>
      </c>
      <c r="I297" s="1">
        <v>7.9</v>
      </c>
      <c r="J297">
        <v>6.9</v>
      </c>
      <c r="K297" s="1">
        <v>2.25</v>
      </c>
      <c r="L297">
        <v>80460</v>
      </c>
      <c r="M297" s="1">
        <v>1724.5</v>
      </c>
      <c r="N297" s="1">
        <v>9</v>
      </c>
      <c r="O297">
        <f t="shared" si="68"/>
        <v>92.941176470588204</v>
      </c>
      <c r="P297">
        <f t="shared" si="69"/>
        <v>138</v>
      </c>
      <c r="Q297">
        <f t="shared" si="70"/>
        <v>4.5</v>
      </c>
      <c r="R297">
        <f t="shared" si="71"/>
        <v>40230</v>
      </c>
      <c r="S297">
        <f t="shared" si="72"/>
        <v>574.83333333333303</v>
      </c>
      <c r="T297">
        <f t="shared" si="73"/>
        <v>300</v>
      </c>
      <c r="U297">
        <f t="shared" si="74"/>
        <v>16.096017647058801</v>
      </c>
      <c r="V297">
        <f t="shared" si="75"/>
        <v>40.629269999999998</v>
      </c>
      <c r="W297">
        <f t="shared" si="76"/>
        <v>0.13248450000000001</v>
      </c>
      <c r="X297">
        <f t="shared" si="77"/>
        <v>592.18560000000002</v>
      </c>
      <c r="Y297">
        <f t="shared" si="78"/>
        <v>8.4621215000000003</v>
      </c>
      <c r="Z297">
        <f t="shared" si="79"/>
        <v>4.4162189999999999</v>
      </c>
      <c r="AA297" s="3">
        <f t="shared" si="80"/>
        <v>661.92171264705905</v>
      </c>
      <c r="AB297">
        <v>96.314554947058795</v>
      </c>
    </row>
    <row r="298" spans="1:28">
      <c r="A298" s="1" t="s">
        <v>56</v>
      </c>
      <c r="I298" s="1">
        <v>7.1</v>
      </c>
      <c r="J298">
        <v>2.5499999999999998</v>
      </c>
      <c r="K298" s="1">
        <v>12.335000000000001</v>
      </c>
      <c r="L298">
        <v>461200</v>
      </c>
      <c r="M298" s="1">
        <v>2212</v>
      </c>
      <c r="N298" s="1">
        <v>47.5</v>
      </c>
      <c r="O298">
        <f t="shared" si="68"/>
        <v>83.529411764705898</v>
      </c>
      <c r="P298">
        <f t="shared" si="69"/>
        <v>51</v>
      </c>
      <c r="Q298">
        <f t="shared" si="70"/>
        <v>24.67</v>
      </c>
      <c r="R298">
        <f t="shared" si="71"/>
        <v>230600</v>
      </c>
      <c r="S298">
        <f t="shared" si="72"/>
        <v>737.33333333333303</v>
      </c>
      <c r="T298">
        <f t="shared" si="73"/>
        <v>1583.3333333333301</v>
      </c>
      <c r="U298">
        <f t="shared" si="74"/>
        <v>14.466041176470601</v>
      </c>
      <c r="V298">
        <f t="shared" si="75"/>
        <v>15.015165</v>
      </c>
      <c r="W298">
        <f t="shared" si="76"/>
        <v>0.72630947000000001</v>
      </c>
      <c r="X298">
        <f t="shared" si="77"/>
        <v>3394.4319999999998</v>
      </c>
      <c r="Y298">
        <f t="shared" si="78"/>
        <v>10.854284</v>
      </c>
      <c r="Z298">
        <f t="shared" si="79"/>
        <v>23.3078225</v>
      </c>
      <c r="AA298" s="3">
        <f t="shared" si="80"/>
        <v>3458.80162214647</v>
      </c>
      <c r="AB298">
        <v>410.65701832647102</v>
      </c>
    </row>
    <row r="299" spans="1:28">
      <c r="A299" s="1" t="s">
        <v>56</v>
      </c>
      <c r="I299" s="1">
        <v>7.75</v>
      </c>
      <c r="J299">
        <v>3.9</v>
      </c>
      <c r="K299" s="1">
        <v>0.7</v>
      </c>
      <c r="L299">
        <v>3250</v>
      </c>
      <c r="M299" s="1">
        <v>935</v>
      </c>
      <c r="N299" s="1">
        <v>5.5</v>
      </c>
      <c r="O299">
        <f t="shared" si="68"/>
        <v>91.176470588235304</v>
      </c>
      <c r="P299">
        <f t="shared" si="69"/>
        <v>78</v>
      </c>
      <c r="Q299">
        <f t="shared" si="70"/>
        <v>1.4</v>
      </c>
      <c r="R299">
        <f t="shared" si="71"/>
        <v>1625</v>
      </c>
      <c r="S299">
        <f t="shared" si="72"/>
        <v>311.66666666666703</v>
      </c>
      <c r="T299">
        <f t="shared" si="73"/>
        <v>183.333333333333</v>
      </c>
      <c r="U299">
        <f t="shared" si="74"/>
        <v>15.790397058823499</v>
      </c>
      <c r="V299">
        <f t="shared" si="75"/>
        <v>22.964369999999999</v>
      </c>
      <c r="W299">
        <f t="shared" si="76"/>
        <v>4.1217400000000001E-2</v>
      </c>
      <c r="X299">
        <f t="shared" si="77"/>
        <v>23.92</v>
      </c>
      <c r="Y299">
        <f t="shared" si="78"/>
        <v>4.5880450000000002</v>
      </c>
      <c r="Z299">
        <f t="shared" si="79"/>
        <v>2.6988004999999999</v>
      </c>
      <c r="AA299" s="3">
        <f t="shared" si="80"/>
        <v>70.002829958823497</v>
      </c>
      <c r="AB299" s="3" t="s">
        <v>90</v>
      </c>
    </row>
    <row r="300" spans="1:28">
      <c r="A300" s="1" t="s">
        <v>56</v>
      </c>
      <c r="I300" s="1">
        <v>7.5</v>
      </c>
      <c r="J300">
        <v>5.85</v>
      </c>
      <c r="K300" s="1">
        <v>1.49</v>
      </c>
      <c r="L300">
        <v>335</v>
      </c>
      <c r="M300" s="1">
        <v>1043</v>
      </c>
      <c r="N300" s="1">
        <v>6.6</v>
      </c>
      <c r="O300">
        <f t="shared" si="68"/>
        <v>88.235294117647101</v>
      </c>
      <c r="P300">
        <f t="shared" si="69"/>
        <v>117</v>
      </c>
      <c r="Q300">
        <f t="shared" si="70"/>
        <v>2.98</v>
      </c>
      <c r="R300">
        <f t="shared" si="71"/>
        <v>167.5</v>
      </c>
      <c r="S300">
        <f t="shared" si="72"/>
        <v>347.66666666666703</v>
      </c>
      <c r="T300">
        <f t="shared" si="73"/>
        <v>220</v>
      </c>
      <c r="U300">
        <f t="shared" si="74"/>
        <v>15.281029411764701</v>
      </c>
      <c r="V300">
        <f t="shared" si="75"/>
        <v>34.446554999999996</v>
      </c>
      <c r="W300">
        <f t="shared" si="76"/>
        <v>8.7734179999999995E-2</v>
      </c>
      <c r="X300">
        <f t="shared" si="77"/>
        <v>2.4655999999999998</v>
      </c>
      <c r="Y300">
        <f t="shared" si="78"/>
        <v>5.1180009999999996</v>
      </c>
      <c r="Z300">
        <f t="shared" si="79"/>
        <v>3.2385606</v>
      </c>
      <c r="AA300" s="3">
        <f t="shared" si="80"/>
        <v>60.637480191764702</v>
      </c>
      <c r="AB300" s="3" t="s">
        <v>87</v>
      </c>
    </row>
    <row r="301" spans="1:28">
      <c r="A301" s="1" t="s">
        <v>56</v>
      </c>
      <c r="I301" s="1">
        <v>7.1</v>
      </c>
      <c r="J301">
        <v>2.65</v>
      </c>
      <c r="K301" s="1">
        <v>11.65</v>
      </c>
      <c r="L301">
        <v>27004600</v>
      </c>
      <c r="M301" s="1">
        <v>1653</v>
      </c>
      <c r="N301" s="1">
        <v>47.5</v>
      </c>
      <c r="O301">
        <f t="shared" si="68"/>
        <v>83.529411764705898</v>
      </c>
      <c r="P301">
        <f t="shared" si="69"/>
        <v>53</v>
      </c>
      <c r="Q301">
        <f t="shared" si="70"/>
        <v>23.3</v>
      </c>
      <c r="R301">
        <f t="shared" si="71"/>
        <v>13502300</v>
      </c>
      <c r="S301">
        <f t="shared" si="72"/>
        <v>551</v>
      </c>
      <c r="T301">
        <f t="shared" si="73"/>
        <v>1583.3333333333301</v>
      </c>
      <c r="U301">
        <f t="shared" si="74"/>
        <v>14.466041176470601</v>
      </c>
      <c r="V301">
        <f t="shared" si="75"/>
        <v>15.603994999999999</v>
      </c>
      <c r="W301">
        <f t="shared" si="76"/>
        <v>0.68597529999999995</v>
      </c>
      <c r="X301">
        <f t="shared" si="77"/>
        <v>198753.856</v>
      </c>
      <c r="Y301">
        <f t="shared" si="78"/>
        <v>8.1112710000000003</v>
      </c>
      <c r="Z301">
        <f t="shared" si="79"/>
        <v>23.3078225</v>
      </c>
      <c r="AA301" s="3">
        <f t="shared" si="80"/>
        <v>198816.03110497599</v>
      </c>
      <c r="AB301">
        <v>23247.4689794265</v>
      </c>
    </row>
    <row r="302" spans="1:28">
      <c r="A302" s="1" t="s">
        <v>56</v>
      </c>
      <c r="I302" s="1">
        <v>7.3</v>
      </c>
      <c r="J302">
        <v>3.15</v>
      </c>
      <c r="K302" s="1">
        <v>8</v>
      </c>
      <c r="L302">
        <v>47750</v>
      </c>
      <c r="M302" s="1">
        <v>836</v>
      </c>
      <c r="N302" s="1">
        <v>9</v>
      </c>
      <c r="O302">
        <f t="shared" si="68"/>
        <v>85.882352941176507</v>
      </c>
      <c r="P302">
        <f t="shared" si="69"/>
        <v>63</v>
      </c>
      <c r="Q302">
        <f t="shared" si="70"/>
        <v>16</v>
      </c>
      <c r="R302">
        <f t="shared" si="71"/>
        <v>23875</v>
      </c>
      <c r="S302">
        <f t="shared" si="72"/>
        <v>278.66666666666703</v>
      </c>
      <c r="T302">
        <f t="shared" si="73"/>
        <v>300</v>
      </c>
      <c r="U302">
        <f t="shared" si="74"/>
        <v>14.8735352941176</v>
      </c>
      <c r="V302">
        <f t="shared" si="75"/>
        <v>18.548145000000002</v>
      </c>
      <c r="W302">
        <f t="shared" si="76"/>
        <v>0.47105599999999997</v>
      </c>
      <c r="X302">
        <f t="shared" si="77"/>
        <v>351.44</v>
      </c>
      <c r="Y302">
        <f t="shared" si="78"/>
        <v>4.102252</v>
      </c>
      <c r="Z302">
        <f t="shared" si="79"/>
        <v>4.4162189999999999</v>
      </c>
      <c r="AA302" s="3">
        <f t="shared" si="80"/>
        <v>393.85120729411801</v>
      </c>
      <c r="AB302" s="3" t="s">
        <v>87</v>
      </c>
    </row>
    <row r="303" spans="1:28">
      <c r="A303" s="1" t="s">
        <v>56</v>
      </c>
      <c r="I303" s="1">
        <v>7.9</v>
      </c>
      <c r="J303">
        <v>7.65</v>
      </c>
      <c r="K303" s="1">
        <v>1.45</v>
      </c>
      <c r="L303">
        <v>229.5</v>
      </c>
      <c r="M303" s="1">
        <v>220</v>
      </c>
      <c r="N303" s="1">
        <v>2</v>
      </c>
      <c r="O303">
        <f t="shared" si="68"/>
        <v>92.941176470588204</v>
      </c>
      <c r="P303">
        <f t="shared" si="69"/>
        <v>153</v>
      </c>
      <c r="Q303">
        <f t="shared" si="70"/>
        <v>2.9</v>
      </c>
      <c r="R303">
        <f t="shared" si="71"/>
        <v>114.75</v>
      </c>
      <c r="S303">
        <f t="shared" si="72"/>
        <v>73.3333333333333</v>
      </c>
      <c r="T303">
        <f t="shared" si="73"/>
        <v>66.6666666666667</v>
      </c>
      <c r="U303">
        <f t="shared" si="74"/>
        <v>16.096017647058801</v>
      </c>
      <c r="V303">
        <f t="shared" si="75"/>
        <v>45.045495000000003</v>
      </c>
      <c r="W303">
        <f t="shared" si="76"/>
        <v>8.5378899999999994E-2</v>
      </c>
      <c r="X303">
        <f t="shared" si="77"/>
        <v>1.68912</v>
      </c>
      <c r="Y303">
        <f t="shared" si="78"/>
        <v>1.0795399999999999</v>
      </c>
      <c r="Z303">
        <f t="shared" si="79"/>
        <v>0.98138199999999998</v>
      </c>
      <c r="AA303" s="3">
        <f t="shared" si="80"/>
        <v>64.976933547058806</v>
      </c>
      <c r="AB303">
        <v>63.881042197058797</v>
      </c>
    </row>
    <row r="304" spans="1:28">
      <c r="A304" s="1" t="s">
        <v>56</v>
      </c>
      <c r="I304" s="1">
        <v>7.65</v>
      </c>
      <c r="J304">
        <v>5</v>
      </c>
      <c r="K304" s="1">
        <v>2.835</v>
      </c>
      <c r="L304">
        <v>82700</v>
      </c>
      <c r="M304" s="1">
        <v>292.5</v>
      </c>
      <c r="N304" s="1">
        <v>7.5</v>
      </c>
      <c r="O304">
        <f t="shared" si="68"/>
        <v>90</v>
      </c>
      <c r="P304">
        <f t="shared" si="69"/>
        <v>100</v>
      </c>
      <c r="Q304">
        <f t="shared" si="70"/>
        <v>5.67</v>
      </c>
      <c r="R304">
        <f t="shared" si="71"/>
        <v>41350</v>
      </c>
      <c r="S304">
        <f t="shared" si="72"/>
        <v>97.5</v>
      </c>
      <c r="T304">
        <f t="shared" si="73"/>
        <v>250</v>
      </c>
      <c r="U304">
        <f t="shared" si="74"/>
        <v>15.586650000000001</v>
      </c>
      <c r="V304">
        <f t="shared" si="75"/>
        <v>29.441500000000001</v>
      </c>
      <c r="W304">
        <f t="shared" si="76"/>
        <v>0.16693047</v>
      </c>
      <c r="X304">
        <f t="shared" si="77"/>
        <v>608.67200000000003</v>
      </c>
      <c r="Y304">
        <f t="shared" si="78"/>
        <v>1.4352974999999999</v>
      </c>
      <c r="Z304">
        <f t="shared" si="79"/>
        <v>3.6801824999999999</v>
      </c>
      <c r="AA304" s="3">
        <f t="shared" si="80"/>
        <v>658.98256046999995</v>
      </c>
      <c r="AB304">
        <v>74.840858650000001</v>
      </c>
    </row>
    <row r="305" spans="1:28">
      <c r="A305" s="1" t="s">
        <v>56</v>
      </c>
      <c r="I305" s="1">
        <v>7.4</v>
      </c>
      <c r="J305">
        <v>4.25</v>
      </c>
      <c r="K305" s="1">
        <v>5.55</v>
      </c>
      <c r="L305">
        <v>47750</v>
      </c>
      <c r="M305" s="1">
        <v>573</v>
      </c>
      <c r="N305" s="1">
        <v>11.5</v>
      </c>
      <c r="O305">
        <f t="shared" si="68"/>
        <v>87.058823529411796</v>
      </c>
      <c r="P305">
        <f t="shared" si="69"/>
        <v>85</v>
      </c>
      <c r="Q305">
        <f t="shared" si="70"/>
        <v>11.1</v>
      </c>
      <c r="R305">
        <f t="shared" si="71"/>
        <v>23875</v>
      </c>
      <c r="S305">
        <f t="shared" si="72"/>
        <v>191</v>
      </c>
      <c r="T305">
        <f t="shared" si="73"/>
        <v>383.33333333333297</v>
      </c>
      <c r="U305">
        <f t="shared" si="74"/>
        <v>15.0772823529412</v>
      </c>
      <c r="V305">
        <f t="shared" si="75"/>
        <v>25.025275000000001</v>
      </c>
      <c r="W305">
        <f t="shared" si="76"/>
        <v>0.32679510000000001</v>
      </c>
      <c r="X305">
        <f t="shared" si="77"/>
        <v>351.44</v>
      </c>
      <c r="Y305">
        <f t="shared" si="78"/>
        <v>2.8117109999999998</v>
      </c>
      <c r="Z305">
        <f t="shared" si="79"/>
        <v>5.6429464999999999</v>
      </c>
      <c r="AA305" s="3">
        <f t="shared" si="80"/>
        <v>400.32400995294103</v>
      </c>
      <c r="AB305">
        <v>93.906602502941197</v>
      </c>
    </row>
    <row r="306" spans="1:28">
      <c r="A306" s="1" t="s">
        <v>11</v>
      </c>
      <c r="I306" s="1">
        <v>6.9</v>
      </c>
      <c r="J306">
        <v>4.05</v>
      </c>
      <c r="K306" s="1">
        <v>0.3</v>
      </c>
      <c r="L306">
        <v>400</v>
      </c>
      <c r="M306" s="1">
        <v>30.5</v>
      </c>
      <c r="N306" s="1">
        <v>7.7</v>
      </c>
      <c r="O306">
        <f t="shared" si="68"/>
        <v>81.176470588235304</v>
      </c>
      <c r="P306">
        <f t="shared" si="69"/>
        <v>81</v>
      </c>
      <c r="Q306">
        <f t="shared" si="70"/>
        <v>0.6</v>
      </c>
      <c r="R306">
        <f t="shared" si="71"/>
        <v>200</v>
      </c>
      <c r="S306">
        <f t="shared" si="72"/>
        <v>10.1666666666667</v>
      </c>
      <c r="T306">
        <f t="shared" si="73"/>
        <v>256.66666666666703</v>
      </c>
      <c r="U306">
        <f t="shared" si="74"/>
        <v>14.0585470588235</v>
      </c>
      <c r="V306">
        <f t="shared" si="75"/>
        <v>23.847615000000001</v>
      </c>
      <c r="W306">
        <f t="shared" si="76"/>
        <v>1.7664599999999999E-2</v>
      </c>
      <c r="X306">
        <f t="shared" si="77"/>
        <v>2.944</v>
      </c>
      <c r="Y306">
        <f t="shared" si="78"/>
        <v>0.1496635</v>
      </c>
      <c r="Z306">
        <f t="shared" si="79"/>
        <v>3.7783207000000001</v>
      </c>
      <c r="AA306" s="3">
        <f t="shared" si="80"/>
        <v>44.795810858823501</v>
      </c>
      <c r="AB306">
        <v>97.724525208823493</v>
      </c>
    </row>
    <row r="307" spans="1:28">
      <c r="A307" s="1" t="s">
        <v>11</v>
      </c>
      <c r="I307" s="1">
        <v>7.15</v>
      </c>
      <c r="J307">
        <v>3.15</v>
      </c>
      <c r="K307" s="1">
        <v>0.3</v>
      </c>
      <c r="L307">
        <v>4400</v>
      </c>
      <c r="M307" s="1">
        <v>349.5</v>
      </c>
      <c r="N307" s="1">
        <v>5.4</v>
      </c>
      <c r="O307">
        <f t="shared" si="68"/>
        <v>84.117647058823493</v>
      </c>
      <c r="P307">
        <f t="shared" si="69"/>
        <v>63</v>
      </c>
      <c r="Q307">
        <f t="shared" si="70"/>
        <v>0.6</v>
      </c>
      <c r="R307">
        <f t="shared" si="71"/>
        <v>2200</v>
      </c>
      <c r="S307">
        <f t="shared" si="72"/>
        <v>116.5</v>
      </c>
      <c r="T307">
        <f t="shared" si="73"/>
        <v>180</v>
      </c>
      <c r="U307">
        <f t="shared" si="74"/>
        <v>14.5679147058824</v>
      </c>
      <c r="V307">
        <f t="shared" si="75"/>
        <v>18.548145000000002</v>
      </c>
      <c r="W307">
        <f t="shared" si="76"/>
        <v>1.7664599999999999E-2</v>
      </c>
      <c r="X307">
        <f t="shared" si="77"/>
        <v>32.384</v>
      </c>
      <c r="Y307">
        <f t="shared" si="78"/>
        <v>1.7149965</v>
      </c>
      <c r="Z307">
        <f t="shared" si="79"/>
        <v>2.6497313999999998</v>
      </c>
      <c r="AA307" s="3">
        <f t="shared" si="80"/>
        <v>69.882452205882302</v>
      </c>
      <c r="AB307" s="3" t="s">
        <v>87</v>
      </c>
    </row>
    <row r="308" spans="1:28">
      <c r="A308" s="1" t="s">
        <v>11</v>
      </c>
      <c r="I308" s="1">
        <v>7.1</v>
      </c>
      <c r="J308">
        <v>5.7</v>
      </c>
      <c r="K308" s="1">
        <v>0.3</v>
      </c>
      <c r="L308">
        <v>1750</v>
      </c>
      <c r="M308" s="1">
        <v>1152.5</v>
      </c>
      <c r="N308" s="1">
        <v>1.9</v>
      </c>
      <c r="O308">
        <f t="shared" si="68"/>
        <v>83.529411764705898</v>
      </c>
      <c r="P308">
        <f t="shared" si="69"/>
        <v>114</v>
      </c>
      <c r="Q308">
        <f t="shared" si="70"/>
        <v>0.6</v>
      </c>
      <c r="R308">
        <f t="shared" si="71"/>
        <v>875</v>
      </c>
      <c r="S308">
        <f t="shared" si="72"/>
        <v>384.16666666666703</v>
      </c>
      <c r="T308">
        <f t="shared" si="73"/>
        <v>63.3333333333333</v>
      </c>
      <c r="U308">
        <f t="shared" si="74"/>
        <v>14.466041176470601</v>
      </c>
      <c r="V308">
        <f t="shared" si="75"/>
        <v>33.563310000000001</v>
      </c>
      <c r="W308">
        <f t="shared" si="76"/>
        <v>1.7664599999999999E-2</v>
      </c>
      <c r="X308">
        <f t="shared" si="77"/>
        <v>12.88</v>
      </c>
      <c r="Y308">
        <f t="shared" si="78"/>
        <v>5.6553174999999998</v>
      </c>
      <c r="Z308">
        <f t="shared" si="79"/>
        <v>0.9323129</v>
      </c>
      <c r="AA308" s="3">
        <f t="shared" si="80"/>
        <v>67.514646176470606</v>
      </c>
      <c r="AB308" s="3" t="s">
        <v>87</v>
      </c>
    </row>
    <row r="309" spans="1:28">
      <c r="A309" s="1" t="s">
        <v>11</v>
      </c>
      <c r="I309" s="1">
        <v>7.35</v>
      </c>
      <c r="J309">
        <v>6.3</v>
      </c>
      <c r="K309" s="1">
        <v>70.55</v>
      </c>
      <c r="L309">
        <v>505</v>
      </c>
      <c r="M309" s="1">
        <v>27732.5</v>
      </c>
      <c r="N309" s="1">
        <v>2.2999999999999998</v>
      </c>
      <c r="O309">
        <f t="shared" si="68"/>
        <v>86.470588235294102</v>
      </c>
      <c r="P309">
        <f t="shared" si="69"/>
        <v>126</v>
      </c>
      <c r="Q309">
        <f t="shared" si="70"/>
        <v>141.1</v>
      </c>
      <c r="R309">
        <f t="shared" si="71"/>
        <v>252.5</v>
      </c>
      <c r="S309">
        <f t="shared" si="72"/>
        <v>9244.1666666666697</v>
      </c>
      <c r="T309">
        <f t="shared" si="73"/>
        <v>76.6666666666667</v>
      </c>
      <c r="U309">
        <f t="shared" si="74"/>
        <v>14.975408823529399</v>
      </c>
      <c r="V309">
        <f t="shared" si="75"/>
        <v>37.096290000000003</v>
      </c>
      <c r="W309">
        <f t="shared" si="76"/>
        <v>4.1541250999999999</v>
      </c>
      <c r="X309">
        <f t="shared" si="77"/>
        <v>3.7168000000000001</v>
      </c>
      <c r="Y309">
        <f t="shared" si="78"/>
        <v>136.08337750000001</v>
      </c>
      <c r="Z309">
        <f t="shared" si="79"/>
        <v>1.1285893</v>
      </c>
      <c r="AA309" s="3">
        <f t="shared" si="80"/>
        <v>197.154590723529</v>
      </c>
      <c r="AB309">
        <v>190.793215273529</v>
      </c>
    </row>
    <row r="310" spans="1:28">
      <c r="A310" s="1" t="s">
        <v>11</v>
      </c>
      <c r="I310" s="1">
        <v>7.45</v>
      </c>
      <c r="J310">
        <v>3.25</v>
      </c>
      <c r="K310" s="1">
        <v>38.4</v>
      </c>
      <c r="L310">
        <v>940</v>
      </c>
      <c r="M310" s="1">
        <v>30350</v>
      </c>
      <c r="N310" s="1">
        <v>11.8</v>
      </c>
      <c r="O310">
        <f t="shared" si="68"/>
        <v>87.647058823529406</v>
      </c>
      <c r="P310">
        <f t="shared" si="69"/>
        <v>65</v>
      </c>
      <c r="Q310">
        <f t="shared" si="70"/>
        <v>76.8</v>
      </c>
      <c r="R310">
        <f t="shared" si="71"/>
        <v>470</v>
      </c>
      <c r="S310">
        <f t="shared" si="72"/>
        <v>10116.666666666701</v>
      </c>
      <c r="T310">
        <f t="shared" si="73"/>
        <v>393.33333333333297</v>
      </c>
      <c r="U310">
        <f t="shared" si="74"/>
        <v>15.1791558823529</v>
      </c>
      <c r="V310">
        <f t="shared" si="75"/>
        <v>19.136975</v>
      </c>
      <c r="W310">
        <f t="shared" si="76"/>
        <v>2.2610687999999999</v>
      </c>
      <c r="X310">
        <f t="shared" si="77"/>
        <v>6.9184000000000001</v>
      </c>
      <c r="Y310">
        <f t="shared" si="78"/>
        <v>148.92744999999999</v>
      </c>
      <c r="Z310">
        <f t="shared" si="79"/>
        <v>5.7901537999999997</v>
      </c>
      <c r="AA310" s="3">
        <f t="shared" si="80"/>
        <v>198.21320348235301</v>
      </c>
      <c r="AB310">
        <v>192.071953382353</v>
      </c>
    </row>
    <row r="311" spans="1:28">
      <c r="A311" s="1" t="s">
        <v>11</v>
      </c>
      <c r="I311" s="1">
        <v>8.1999999999999993</v>
      </c>
      <c r="J311">
        <v>2.65</v>
      </c>
      <c r="K311" s="1">
        <v>56.05</v>
      </c>
      <c r="L311">
        <v>1950</v>
      </c>
      <c r="M311" s="1">
        <v>29622.5</v>
      </c>
      <c r="N311" s="1">
        <v>16.399999999999999</v>
      </c>
      <c r="O311">
        <f t="shared" si="68"/>
        <v>96.470588235294102</v>
      </c>
      <c r="P311">
        <f t="shared" si="69"/>
        <v>53</v>
      </c>
      <c r="Q311">
        <f t="shared" si="70"/>
        <v>112.1</v>
      </c>
      <c r="R311">
        <f t="shared" si="71"/>
        <v>975</v>
      </c>
      <c r="S311">
        <f t="shared" si="72"/>
        <v>9874.1666666666697</v>
      </c>
      <c r="T311">
        <f t="shared" si="73"/>
        <v>546.66666666666697</v>
      </c>
      <c r="U311">
        <f t="shared" si="74"/>
        <v>16.707258823529401</v>
      </c>
      <c r="V311">
        <f t="shared" si="75"/>
        <v>15.603994999999999</v>
      </c>
      <c r="W311">
        <f t="shared" si="76"/>
        <v>3.3003361</v>
      </c>
      <c r="X311">
        <f t="shared" si="77"/>
        <v>14.352</v>
      </c>
      <c r="Y311">
        <f t="shared" si="78"/>
        <v>145.3576075</v>
      </c>
      <c r="Z311">
        <f t="shared" si="79"/>
        <v>8.0473324000000002</v>
      </c>
      <c r="AA311" s="3">
        <f t="shared" si="80"/>
        <v>203.368529823529</v>
      </c>
      <c r="AB311">
        <v>191.077228573529</v>
      </c>
    </row>
    <row r="312" spans="1:28">
      <c r="A312" s="1" t="s">
        <v>11</v>
      </c>
      <c r="I312" s="1">
        <v>7.6</v>
      </c>
      <c r="J312">
        <v>5.2</v>
      </c>
      <c r="K312" s="1">
        <v>73.650000000000006</v>
      </c>
      <c r="L312">
        <v>1240</v>
      </c>
      <c r="M312" s="1">
        <v>37357.5</v>
      </c>
      <c r="N312" s="1">
        <v>9.5</v>
      </c>
      <c r="O312">
        <f t="shared" si="68"/>
        <v>89.411764705882305</v>
      </c>
      <c r="P312">
        <f t="shared" si="69"/>
        <v>104</v>
      </c>
      <c r="Q312">
        <f t="shared" si="70"/>
        <v>147.30000000000001</v>
      </c>
      <c r="R312">
        <f t="shared" si="71"/>
        <v>620</v>
      </c>
      <c r="S312">
        <f t="shared" si="72"/>
        <v>12452.5</v>
      </c>
      <c r="T312">
        <f t="shared" si="73"/>
        <v>316.66666666666703</v>
      </c>
      <c r="U312">
        <f t="shared" si="74"/>
        <v>15.4847764705882</v>
      </c>
      <c r="V312">
        <f t="shared" si="75"/>
        <v>30.619160000000001</v>
      </c>
      <c r="W312">
        <f t="shared" si="76"/>
        <v>4.3366593</v>
      </c>
      <c r="X312">
        <f t="shared" si="77"/>
        <v>9.1264000000000003</v>
      </c>
      <c r="Y312">
        <f t="shared" si="78"/>
        <v>183.3132525</v>
      </c>
      <c r="Z312">
        <f t="shared" si="79"/>
        <v>4.6615644999999999</v>
      </c>
      <c r="AA312" s="3">
        <f t="shared" si="80"/>
        <v>247.541812770588</v>
      </c>
      <c r="AB312">
        <v>236.25879827058799</v>
      </c>
    </row>
    <row r="313" spans="1:28">
      <c r="A313" s="1" t="s">
        <v>11</v>
      </c>
      <c r="I313" s="1">
        <v>7.4</v>
      </c>
      <c r="J313">
        <v>5.45</v>
      </c>
      <c r="K313" s="1">
        <v>67.849999999999994</v>
      </c>
      <c r="L313">
        <v>1065</v>
      </c>
      <c r="M313" s="1">
        <v>32037.5</v>
      </c>
      <c r="N313" s="1">
        <v>5.4</v>
      </c>
      <c r="O313">
        <f t="shared" si="68"/>
        <v>87.058823529411796</v>
      </c>
      <c r="P313">
        <f t="shared" si="69"/>
        <v>109</v>
      </c>
      <c r="Q313">
        <f t="shared" si="70"/>
        <v>135.69999999999999</v>
      </c>
      <c r="R313">
        <f t="shared" si="71"/>
        <v>532.5</v>
      </c>
      <c r="S313">
        <f t="shared" si="72"/>
        <v>10679.166666666701</v>
      </c>
      <c r="T313">
        <f t="shared" si="73"/>
        <v>180</v>
      </c>
      <c r="U313">
        <f t="shared" si="74"/>
        <v>15.0772823529412</v>
      </c>
      <c r="V313">
        <f t="shared" si="75"/>
        <v>32.091234999999998</v>
      </c>
      <c r="W313">
        <f t="shared" si="76"/>
        <v>3.9951436999999999</v>
      </c>
      <c r="X313">
        <f t="shared" si="77"/>
        <v>7.8384</v>
      </c>
      <c r="Y313">
        <f t="shared" si="78"/>
        <v>157.2080125</v>
      </c>
      <c r="Z313">
        <f t="shared" si="79"/>
        <v>2.6497313999999998</v>
      </c>
      <c r="AA313" s="3">
        <f t="shared" si="80"/>
        <v>218.859804952941</v>
      </c>
      <c r="AB313">
        <v>210.38537810294099</v>
      </c>
    </row>
    <row r="314" spans="1:28">
      <c r="A314" s="1" t="s">
        <v>11</v>
      </c>
      <c r="I314" s="1">
        <v>7.45</v>
      </c>
      <c r="J314">
        <v>5.35</v>
      </c>
      <c r="K314" s="1">
        <v>0.49</v>
      </c>
      <c r="L314">
        <v>751</v>
      </c>
      <c r="M314" s="1">
        <v>6108.5</v>
      </c>
      <c r="N314" s="1">
        <v>2.95</v>
      </c>
      <c r="O314">
        <f t="shared" si="68"/>
        <v>87.647058823529406</v>
      </c>
      <c r="P314">
        <f t="shared" si="69"/>
        <v>107</v>
      </c>
      <c r="Q314">
        <f t="shared" si="70"/>
        <v>0.98</v>
      </c>
      <c r="R314">
        <f t="shared" si="71"/>
        <v>375.5</v>
      </c>
      <c r="S314">
        <f t="shared" si="72"/>
        <v>2036.1666666666699</v>
      </c>
      <c r="T314">
        <f t="shared" si="73"/>
        <v>98.3333333333333</v>
      </c>
      <c r="U314">
        <f t="shared" si="74"/>
        <v>15.1791558823529</v>
      </c>
      <c r="V314">
        <f t="shared" si="75"/>
        <v>31.502405</v>
      </c>
      <c r="W314">
        <f t="shared" si="76"/>
        <v>2.8852180000000002E-2</v>
      </c>
      <c r="X314">
        <f t="shared" si="77"/>
        <v>5.5273599999999998</v>
      </c>
      <c r="Y314">
        <f t="shared" si="78"/>
        <v>29.9744095</v>
      </c>
      <c r="Z314">
        <f t="shared" si="79"/>
        <v>1.4475384499999999</v>
      </c>
      <c r="AA314" s="3">
        <f t="shared" si="80"/>
        <v>83.659721012352904</v>
      </c>
      <c r="AB314">
        <v>81.431713632352896</v>
      </c>
    </row>
    <row r="315" spans="1:28">
      <c r="A315" s="1" t="s">
        <v>11</v>
      </c>
      <c r="I315" s="1">
        <v>8.35</v>
      </c>
      <c r="J315">
        <v>5.55</v>
      </c>
      <c r="K315" s="1">
        <v>4.3</v>
      </c>
      <c r="L315">
        <v>1145.9000000000001</v>
      </c>
      <c r="M315" s="1">
        <v>1544.3050000000001</v>
      </c>
      <c r="N315" s="1">
        <v>2.65</v>
      </c>
      <c r="O315">
        <f t="shared" si="68"/>
        <v>98.235294117647101</v>
      </c>
      <c r="P315">
        <f t="shared" si="69"/>
        <v>111</v>
      </c>
      <c r="Q315">
        <f t="shared" si="70"/>
        <v>8.6</v>
      </c>
      <c r="R315">
        <f t="shared" si="71"/>
        <v>572.95000000000005</v>
      </c>
      <c r="S315">
        <f t="shared" si="72"/>
        <v>514.76833333333298</v>
      </c>
      <c r="T315">
        <f t="shared" si="73"/>
        <v>88.3333333333333</v>
      </c>
      <c r="U315">
        <f t="shared" si="74"/>
        <v>17.0128794117647</v>
      </c>
      <c r="V315">
        <f t="shared" si="75"/>
        <v>32.680064999999999</v>
      </c>
      <c r="W315">
        <f t="shared" si="76"/>
        <v>0.25319259999999999</v>
      </c>
      <c r="X315">
        <f t="shared" si="77"/>
        <v>8.4338239999999995</v>
      </c>
      <c r="Y315">
        <f t="shared" si="78"/>
        <v>7.5779046350000003</v>
      </c>
      <c r="Z315">
        <f t="shared" si="79"/>
        <v>1.3003311500000001</v>
      </c>
      <c r="AA315" s="3">
        <f t="shared" si="80"/>
        <v>67.258196796764693</v>
      </c>
      <c r="AB315">
        <v>78.153210096764695</v>
      </c>
    </row>
    <row r="316" spans="1:28">
      <c r="A316" s="1" t="s">
        <v>11</v>
      </c>
      <c r="I316" s="1">
        <v>8.1</v>
      </c>
      <c r="J316">
        <v>4.05</v>
      </c>
      <c r="K316" s="1">
        <v>4.3</v>
      </c>
      <c r="L316">
        <v>1145.9000000000001</v>
      </c>
      <c r="M316" s="1">
        <v>1544.3050000000001</v>
      </c>
      <c r="N316" s="1">
        <v>2.75</v>
      </c>
      <c r="O316">
        <f t="shared" si="68"/>
        <v>95.294117647058798</v>
      </c>
      <c r="P316">
        <f t="shared" si="69"/>
        <v>81</v>
      </c>
      <c r="Q316">
        <f t="shared" si="70"/>
        <v>8.6</v>
      </c>
      <c r="R316">
        <f t="shared" si="71"/>
        <v>572.95000000000005</v>
      </c>
      <c r="S316">
        <f t="shared" si="72"/>
        <v>514.76833333333298</v>
      </c>
      <c r="T316">
        <f t="shared" si="73"/>
        <v>91.6666666666667</v>
      </c>
      <c r="U316">
        <f t="shared" si="74"/>
        <v>16.503511764705902</v>
      </c>
      <c r="V316">
        <f t="shared" si="75"/>
        <v>23.847615000000001</v>
      </c>
      <c r="W316">
        <f t="shared" si="76"/>
        <v>0.25319259999999999</v>
      </c>
      <c r="X316">
        <f t="shared" si="77"/>
        <v>8.4338239999999995</v>
      </c>
      <c r="Y316">
        <f t="shared" si="78"/>
        <v>7.5779046350000003</v>
      </c>
      <c r="Z316">
        <f t="shared" si="79"/>
        <v>1.34940025</v>
      </c>
      <c r="AA316" s="3">
        <f t="shared" si="80"/>
        <v>57.965448249705901</v>
      </c>
      <c r="AB316">
        <v>342.93213979970602</v>
      </c>
    </row>
    <row r="317" spans="1:28">
      <c r="A317" s="1" t="s">
        <v>11</v>
      </c>
      <c r="I317" s="1">
        <v>8.25</v>
      </c>
      <c r="J317">
        <v>5.0999999999999996</v>
      </c>
      <c r="K317" s="1">
        <v>4.3</v>
      </c>
      <c r="L317">
        <v>1145.9000000000001</v>
      </c>
      <c r="M317" s="1">
        <v>1544.3050000000001</v>
      </c>
      <c r="N317" s="1">
        <v>1.7</v>
      </c>
      <c r="O317">
        <f t="shared" si="68"/>
        <v>97.058823529411796</v>
      </c>
      <c r="P317">
        <f t="shared" si="69"/>
        <v>102</v>
      </c>
      <c r="Q317">
        <f t="shared" si="70"/>
        <v>8.6</v>
      </c>
      <c r="R317">
        <f t="shared" si="71"/>
        <v>572.95000000000005</v>
      </c>
      <c r="S317">
        <f t="shared" si="72"/>
        <v>514.76833333333298</v>
      </c>
      <c r="T317">
        <f t="shared" si="73"/>
        <v>56.6666666666667</v>
      </c>
      <c r="U317">
        <f t="shared" si="74"/>
        <v>16.809132352941202</v>
      </c>
      <c r="V317">
        <f t="shared" si="75"/>
        <v>30.030329999999999</v>
      </c>
      <c r="W317">
        <f t="shared" si="76"/>
        <v>0.25319259999999999</v>
      </c>
      <c r="X317">
        <f t="shared" si="77"/>
        <v>8.4338239999999995</v>
      </c>
      <c r="Y317">
        <f t="shared" si="78"/>
        <v>7.5779046350000003</v>
      </c>
      <c r="Z317">
        <f t="shared" si="79"/>
        <v>0.83417470000000005</v>
      </c>
      <c r="AA317" s="3">
        <f t="shared" si="80"/>
        <v>63.938558287941198</v>
      </c>
      <c r="AB317">
        <v>123.724579037941</v>
      </c>
    </row>
    <row r="318" spans="1:28">
      <c r="A318" s="1" t="s">
        <v>11</v>
      </c>
      <c r="I318" s="1">
        <v>8.15</v>
      </c>
      <c r="J318">
        <v>5.3</v>
      </c>
      <c r="K318" s="1">
        <v>4.3</v>
      </c>
      <c r="L318">
        <v>1326.75</v>
      </c>
      <c r="M318" s="1">
        <v>1544.3098425000001</v>
      </c>
      <c r="N318" s="1">
        <v>3.1</v>
      </c>
      <c r="O318">
        <f t="shared" si="68"/>
        <v>95.882352941176507</v>
      </c>
      <c r="P318">
        <f t="shared" si="69"/>
        <v>106</v>
      </c>
      <c r="Q318">
        <f t="shared" si="70"/>
        <v>8.6</v>
      </c>
      <c r="R318">
        <f t="shared" si="71"/>
        <v>663.375</v>
      </c>
      <c r="S318">
        <f t="shared" si="72"/>
        <v>514.76994749999994</v>
      </c>
      <c r="T318">
        <f t="shared" si="73"/>
        <v>103.333333333333</v>
      </c>
      <c r="U318">
        <f t="shared" si="74"/>
        <v>16.6053852941176</v>
      </c>
      <c r="V318">
        <f t="shared" si="75"/>
        <v>31.207989999999999</v>
      </c>
      <c r="W318">
        <f t="shared" si="76"/>
        <v>0.25319259999999999</v>
      </c>
      <c r="X318">
        <f t="shared" si="77"/>
        <v>9.7648799999999998</v>
      </c>
      <c r="Y318">
        <f t="shared" si="78"/>
        <v>7.5779283971474998</v>
      </c>
      <c r="Z318">
        <f t="shared" si="79"/>
        <v>1.5211421000000001</v>
      </c>
      <c r="AA318" s="3">
        <f t="shared" si="80"/>
        <v>66.930518391265196</v>
      </c>
      <c r="AB318">
        <v>105.32874724126501</v>
      </c>
    </row>
    <row r="319" spans="1:28">
      <c r="A319" s="1" t="s">
        <v>11</v>
      </c>
      <c r="I319" s="1">
        <v>7.4</v>
      </c>
      <c r="J319">
        <v>4.5</v>
      </c>
      <c r="K319" s="1">
        <v>0.45500000000000002</v>
      </c>
      <c r="L319">
        <v>11175</v>
      </c>
      <c r="M319" s="1">
        <v>16052</v>
      </c>
      <c r="N319" s="1">
        <v>1.75</v>
      </c>
      <c r="O319">
        <f t="shared" si="68"/>
        <v>87.058823529411796</v>
      </c>
      <c r="P319">
        <f t="shared" si="69"/>
        <v>90</v>
      </c>
      <c r="Q319">
        <f t="shared" si="70"/>
        <v>0.91</v>
      </c>
      <c r="R319">
        <f t="shared" si="71"/>
        <v>5587.5</v>
      </c>
      <c r="S319">
        <f t="shared" si="72"/>
        <v>5350.6666666666697</v>
      </c>
      <c r="T319">
        <f t="shared" si="73"/>
        <v>58.3333333333333</v>
      </c>
      <c r="U319">
        <f t="shared" si="74"/>
        <v>15.0772823529412</v>
      </c>
      <c r="V319">
        <f t="shared" si="75"/>
        <v>26.497350000000001</v>
      </c>
      <c r="W319">
        <f t="shared" si="76"/>
        <v>2.6791309999999999E-2</v>
      </c>
      <c r="X319">
        <f t="shared" si="77"/>
        <v>82.248000000000005</v>
      </c>
      <c r="Y319">
        <f t="shared" si="78"/>
        <v>78.767163999999994</v>
      </c>
      <c r="Z319">
        <f t="shared" si="79"/>
        <v>0.85870924999999998</v>
      </c>
      <c r="AA319" s="3">
        <f t="shared" si="80"/>
        <v>203.47529691294099</v>
      </c>
      <c r="AB319">
        <v>158.97645350294101</v>
      </c>
    </row>
    <row r="320" spans="1:28">
      <c r="A320" s="1" t="s">
        <v>11</v>
      </c>
      <c r="I320" s="1">
        <v>6.85</v>
      </c>
      <c r="J320">
        <v>6.8</v>
      </c>
      <c r="K320" s="1">
        <v>0.3</v>
      </c>
      <c r="L320">
        <v>74</v>
      </c>
      <c r="M320" s="1">
        <v>54</v>
      </c>
      <c r="N320" s="1">
        <v>1.4</v>
      </c>
      <c r="O320">
        <f t="shared" si="68"/>
        <v>80.588235294117595</v>
      </c>
      <c r="P320">
        <f t="shared" si="69"/>
        <v>136</v>
      </c>
      <c r="Q320">
        <f t="shared" si="70"/>
        <v>0.6</v>
      </c>
      <c r="R320">
        <f t="shared" si="71"/>
        <v>37</v>
      </c>
      <c r="S320">
        <f t="shared" si="72"/>
        <v>18</v>
      </c>
      <c r="T320">
        <f t="shared" si="73"/>
        <v>46.6666666666667</v>
      </c>
      <c r="U320">
        <f t="shared" si="74"/>
        <v>13.9566735294118</v>
      </c>
      <c r="V320">
        <f t="shared" si="75"/>
        <v>40.040439999999997</v>
      </c>
      <c r="W320">
        <f t="shared" si="76"/>
        <v>1.7664599999999999E-2</v>
      </c>
      <c r="X320">
        <f t="shared" si="77"/>
        <v>0.54464000000000001</v>
      </c>
      <c r="Y320">
        <f t="shared" si="78"/>
        <v>0.26497799999999999</v>
      </c>
      <c r="Z320">
        <f t="shared" si="79"/>
        <v>0.68696740000000001</v>
      </c>
      <c r="AA320" s="3">
        <f t="shared" si="80"/>
        <v>55.511363529411803</v>
      </c>
      <c r="AB320" s="3" t="s">
        <v>87</v>
      </c>
    </row>
    <row r="321" spans="1:28">
      <c r="A321" s="1" t="s">
        <v>11</v>
      </c>
      <c r="I321" s="1">
        <v>7.1</v>
      </c>
      <c r="J321">
        <v>6.9</v>
      </c>
      <c r="K321" s="1">
        <v>0.3</v>
      </c>
      <c r="L321">
        <v>271</v>
      </c>
      <c r="M321" s="1">
        <v>823.5</v>
      </c>
      <c r="N321" s="1">
        <v>2.15</v>
      </c>
      <c r="O321">
        <f t="shared" si="68"/>
        <v>83.529411764705898</v>
      </c>
      <c r="P321">
        <f t="shared" si="69"/>
        <v>138</v>
      </c>
      <c r="Q321">
        <f t="shared" si="70"/>
        <v>0.6</v>
      </c>
      <c r="R321">
        <f t="shared" si="71"/>
        <v>135.5</v>
      </c>
      <c r="S321">
        <f t="shared" si="72"/>
        <v>274.5</v>
      </c>
      <c r="T321">
        <f t="shared" si="73"/>
        <v>71.6666666666667</v>
      </c>
      <c r="U321">
        <f t="shared" si="74"/>
        <v>14.466041176470601</v>
      </c>
      <c r="V321">
        <f t="shared" si="75"/>
        <v>40.629269999999998</v>
      </c>
      <c r="W321">
        <f t="shared" si="76"/>
        <v>1.7664599999999999E-2</v>
      </c>
      <c r="X321">
        <f t="shared" si="77"/>
        <v>1.9945600000000001</v>
      </c>
      <c r="Y321">
        <f t="shared" si="78"/>
        <v>4.0409145000000004</v>
      </c>
      <c r="Z321">
        <f t="shared" si="79"/>
        <v>1.0549856500000001</v>
      </c>
      <c r="AA321" s="3">
        <f t="shared" si="80"/>
        <v>62.203435926470597</v>
      </c>
      <c r="AB321" s="3" t="s">
        <v>87</v>
      </c>
    </row>
    <row r="322" spans="1:28">
      <c r="A322" s="1" t="s">
        <v>11</v>
      </c>
      <c r="I322" s="1">
        <v>7.05</v>
      </c>
      <c r="J322">
        <v>6.45</v>
      </c>
      <c r="K322" s="1">
        <v>13.5</v>
      </c>
      <c r="L322">
        <v>740</v>
      </c>
      <c r="M322" s="1">
        <v>21226.5</v>
      </c>
      <c r="N322" s="1">
        <v>2</v>
      </c>
      <c r="O322">
        <f t="shared" si="68"/>
        <v>82.941176470588204</v>
      </c>
      <c r="P322">
        <f t="shared" si="69"/>
        <v>129</v>
      </c>
      <c r="Q322">
        <f t="shared" si="70"/>
        <v>27</v>
      </c>
      <c r="R322">
        <f t="shared" si="71"/>
        <v>370</v>
      </c>
      <c r="S322">
        <f t="shared" si="72"/>
        <v>7075.5</v>
      </c>
      <c r="T322">
        <f t="shared" si="73"/>
        <v>66.6666666666667</v>
      </c>
      <c r="U322">
        <f t="shared" si="74"/>
        <v>14.3641676470588</v>
      </c>
      <c r="V322">
        <f t="shared" si="75"/>
        <v>37.979534999999998</v>
      </c>
      <c r="W322">
        <f t="shared" si="76"/>
        <v>0.79490700000000003</v>
      </c>
      <c r="X322">
        <f t="shared" si="77"/>
        <v>5.4463999999999997</v>
      </c>
      <c r="Y322">
        <f t="shared" si="78"/>
        <v>104.1584355</v>
      </c>
      <c r="Z322">
        <f t="shared" si="79"/>
        <v>0.98138199999999998</v>
      </c>
      <c r="AA322" s="3">
        <f t="shared" si="80"/>
        <v>163.72482714705899</v>
      </c>
      <c r="AB322">
        <v>159.463373647059</v>
      </c>
    </row>
    <row r="323" spans="1:28">
      <c r="A323" s="1" t="s">
        <v>11</v>
      </c>
      <c r="I323" s="1">
        <v>7.15</v>
      </c>
      <c r="J323">
        <v>7.5</v>
      </c>
      <c r="K323" s="1">
        <v>0.3</v>
      </c>
      <c r="L323">
        <v>2</v>
      </c>
      <c r="M323" s="1">
        <v>47</v>
      </c>
      <c r="N323" s="1">
        <v>1</v>
      </c>
      <c r="O323">
        <f t="shared" si="68"/>
        <v>84.117647058823493</v>
      </c>
      <c r="P323">
        <f t="shared" si="69"/>
        <v>150</v>
      </c>
      <c r="Q323">
        <f t="shared" si="70"/>
        <v>0.6</v>
      </c>
      <c r="R323">
        <f t="shared" si="71"/>
        <v>1</v>
      </c>
      <c r="S323">
        <f t="shared" si="72"/>
        <v>15.6666666666667</v>
      </c>
      <c r="T323">
        <f t="shared" si="73"/>
        <v>33.3333333333333</v>
      </c>
      <c r="U323">
        <f t="shared" si="74"/>
        <v>14.5679147058824</v>
      </c>
      <c r="V323">
        <f t="shared" si="75"/>
        <v>44.16225</v>
      </c>
      <c r="W323">
        <f t="shared" si="76"/>
        <v>1.7664599999999999E-2</v>
      </c>
      <c r="X323">
        <f t="shared" si="77"/>
        <v>1.472E-2</v>
      </c>
      <c r="Y323">
        <f t="shared" si="78"/>
        <v>0.230629</v>
      </c>
      <c r="Z323">
        <f t="shared" si="79"/>
        <v>0.49069099999999999</v>
      </c>
      <c r="AA323" s="3">
        <f t="shared" si="80"/>
        <v>59.483869305882401</v>
      </c>
      <c r="AB323" s="3" t="s">
        <v>87</v>
      </c>
    </row>
    <row r="324" spans="1:28">
      <c r="A324" s="1" t="s">
        <v>11</v>
      </c>
      <c r="I324" s="1">
        <v>6.8</v>
      </c>
      <c r="J324">
        <v>7.35</v>
      </c>
      <c r="K324" s="1">
        <v>0.3</v>
      </c>
      <c r="L324">
        <v>29</v>
      </c>
      <c r="M324" s="1">
        <v>25</v>
      </c>
      <c r="N324" s="1">
        <v>1</v>
      </c>
      <c r="O324">
        <f t="shared" si="68"/>
        <v>80</v>
      </c>
      <c r="P324">
        <f t="shared" si="69"/>
        <v>147</v>
      </c>
      <c r="Q324">
        <f t="shared" si="70"/>
        <v>0.6</v>
      </c>
      <c r="R324">
        <f t="shared" si="71"/>
        <v>14.5</v>
      </c>
      <c r="S324">
        <f t="shared" si="72"/>
        <v>8.3333333333333304</v>
      </c>
      <c r="T324">
        <f t="shared" si="73"/>
        <v>33.3333333333333</v>
      </c>
      <c r="U324">
        <f t="shared" si="74"/>
        <v>13.854799999999999</v>
      </c>
      <c r="V324">
        <f t="shared" si="75"/>
        <v>43.279004999999998</v>
      </c>
      <c r="W324">
        <f t="shared" si="76"/>
        <v>1.7664599999999999E-2</v>
      </c>
      <c r="X324">
        <f t="shared" si="77"/>
        <v>0.21343999999999999</v>
      </c>
      <c r="Y324">
        <f t="shared" si="78"/>
        <v>0.12267500000000001</v>
      </c>
      <c r="Z324">
        <f t="shared" si="79"/>
        <v>0.49069099999999999</v>
      </c>
      <c r="AA324" s="3">
        <f t="shared" si="80"/>
        <v>57.978275600000003</v>
      </c>
      <c r="AB324" s="3" t="s">
        <v>87</v>
      </c>
    </row>
    <row r="325" spans="1:28">
      <c r="A325" s="1" t="s">
        <v>11</v>
      </c>
      <c r="I325" s="1">
        <v>7.1</v>
      </c>
      <c r="J325">
        <v>7.25</v>
      </c>
      <c r="K325" s="1">
        <v>0.95</v>
      </c>
      <c r="L325">
        <v>415</v>
      </c>
      <c r="M325" s="1">
        <v>170</v>
      </c>
      <c r="N325" s="1">
        <v>1.4</v>
      </c>
      <c r="O325">
        <f t="shared" si="68"/>
        <v>83.529411764705898</v>
      </c>
      <c r="P325">
        <f t="shared" si="69"/>
        <v>145</v>
      </c>
      <c r="Q325">
        <f t="shared" si="70"/>
        <v>1.9</v>
      </c>
      <c r="R325">
        <f t="shared" si="71"/>
        <v>207.5</v>
      </c>
      <c r="S325">
        <f t="shared" si="72"/>
        <v>56.6666666666667</v>
      </c>
      <c r="T325">
        <f t="shared" si="73"/>
        <v>46.6666666666667</v>
      </c>
      <c r="U325">
        <f t="shared" si="74"/>
        <v>14.466041176470601</v>
      </c>
      <c r="V325">
        <f t="shared" si="75"/>
        <v>42.690175000000004</v>
      </c>
      <c r="W325">
        <f t="shared" si="76"/>
        <v>5.5937899999999999E-2</v>
      </c>
      <c r="X325">
        <f t="shared" si="77"/>
        <v>3.0543999999999998</v>
      </c>
      <c r="Y325">
        <f t="shared" si="78"/>
        <v>0.83418999999999999</v>
      </c>
      <c r="Z325">
        <f t="shared" si="79"/>
        <v>0.68696740000000001</v>
      </c>
      <c r="AA325" s="3">
        <f t="shared" si="80"/>
        <v>61.787711476470598</v>
      </c>
      <c r="AB325" s="3" t="s">
        <v>87</v>
      </c>
    </row>
    <row r="326" spans="1:28">
      <c r="A326" s="1" t="s">
        <v>11</v>
      </c>
      <c r="I326" s="1">
        <v>6.8</v>
      </c>
      <c r="J326">
        <v>3.8</v>
      </c>
      <c r="K326" s="1">
        <v>4.3</v>
      </c>
      <c r="L326">
        <v>5800</v>
      </c>
      <c r="M326" s="1">
        <v>5</v>
      </c>
      <c r="N326" s="1">
        <v>9.9499999999999993</v>
      </c>
      <c r="O326">
        <f t="shared" si="68"/>
        <v>80</v>
      </c>
      <c r="P326">
        <f t="shared" si="69"/>
        <v>76</v>
      </c>
      <c r="Q326">
        <f t="shared" si="70"/>
        <v>8.6</v>
      </c>
      <c r="R326">
        <f t="shared" si="71"/>
        <v>2900</v>
      </c>
      <c r="S326">
        <f t="shared" si="72"/>
        <v>1.6666666666666701</v>
      </c>
      <c r="T326">
        <f t="shared" si="73"/>
        <v>331.66666666666703</v>
      </c>
      <c r="U326">
        <f t="shared" si="74"/>
        <v>13.854799999999999</v>
      </c>
      <c r="V326">
        <f t="shared" si="75"/>
        <v>22.375540000000001</v>
      </c>
      <c r="W326">
        <f t="shared" si="76"/>
        <v>0.25319259999999999</v>
      </c>
      <c r="X326">
        <f t="shared" si="77"/>
        <v>42.688000000000002</v>
      </c>
      <c r="Y326">
        <f t="shared" si="78"/>
        <v>2.4535000000000001E-2</v>
      </c>
      <c r="Z326">
        <f t="shared" si="79"/>
        <v>4.8823754499999996</v>
      </c>
      <c r="AA326" s="3">
        <f t="shared" si="80"/>
        <v>84.078443050000004</v>
      </c>
      <c r="AB326">
        <v>133.81732504999999</v>
      </c>
    </row>
    <row r="327" spans="1:28">
      <c r="A327" s="1" t="s">
        <v>11</v>
      </c>
      <c r="I327" s="1">
        <v>6.95</v>
      </c>
      <c r="J327">
        <v>6.5</v>
      </c>
      <c r="K327" s="1">
        <v>0.3</v>
      </c>
      <c r="L327">
        <v>1950</v>
      </c>
      <c r="M327" s="1">
        <v>162.5</v>
      </c>
      <c r="N327" s="1">
        <v>3.85</v>
      </c>
      <c r="O327">
        <f t="shared" si="68"/>
        <v>81.764705882352899</v>
      </c>
      <c r="P327">
        <f t="shared" si="69"/>
        <v>130</v>
      </c>
      <c r="Q327">
        <f t="shared" si="70"/>
        <v>0.6</v>
      </c>
      <c r="R327">
        <f t="shared" si="71"/>
        <v>975</v>
      </c>
      <c r="S327">
        <f t="shared" si="72"/>
        <v>54.1666666666667</v>
      </c>
      <c r="T327">
        <f t="shared" si="73"/>
        <v>128.333333333333</v>
      </c>
      <c r="U327">
        <f t="shared" si="74"/>
        <v>14.160420588235301</v>
      </c>
      <c r="V327">
        <f t="shared" si="75"/>
        <v>38.273949999999999</v>
      </c>
      <c r="W327">
        <f t="shared" si="76"/>
        <v>1.7664599999999999E-2</v>
      </c>
      <c r="X327">
        <f t="shared" si="77"/>
        <v>14.352</v>
      </c>
      <c r="Y327">
        <f t="shared" si="78"/>
        <v>0.79738750000000003</v>
      </c>
      <c r="Z327">
        <f t="shared" si="79"/>
        <v>1.88916035</v>
      </c>
      <c r="AA327" s="3">
        <f t="shared" si="80"/>
        <v>69.4905830382353</v>
      </c>
      <c r="AB327">
        <v>64.348899888235294</v>
      </c>
    </row>
    <row r="328" spans="1:28">
      <c r="A328" s="1" t="s">
        <v>11</v>
      </c>
      <c r="I328" s="1">
        <v>7.25</v>
      </c>
      <c r="J328">
        <v>4.2</v>
      </c>
      <c r="K328" s="1">
        <v>4.3</v>
      </c>
      <c r="L328">
        <v>300</v>
      </c>
      <c r="M328" s="1">
        <v>1544.3050000000001</v>
      </c>
      <c r="N328" s="1">
        <v>3.6</v>
      </c>
      <c r="O328">
        <f t="shared" si="68"/>
        <v>85.294117647058798</v>
      </c>
      <c r="P328">
        <f t="shared" si="69"/>
        <v>84</v>
      </c>
      <c r="Q328">
        <f t="shared" si="70"/>
        <v>8.6</v>
      </c>
      <c r="R328">
        <f t="shared" si="71"/>
        <v>150</v>
      </c>
      <c r="S328">
        <f t="shared" si="72"/>
        <v>514.76833333333298</v>
      </c>
      <c r="T328">
        <f t="shared" si="73"/>
        <v>120</v>
      </c>
      <c r="U328">
        <f t="shared" si="74"/>
        <v>14.7716617647059</v>
      </c>
      <c r="V328">
        <f t="shared" si="75"/>
        <v>24.73086</v>
      </c>
      <c r="W328">
        <f t="shared" si="76"/>
        <v>0.25319259999999999</v>
      </c>
      <c r="X328">
        <f t="shared" si="77"/>
        <v>2.2080000000000002</v>
      </c>
      <c r="Y328">
        <f t="shared" si="78"/>
        <v>7.5779046350000003</v>
      </c>
      <c r="Z328">
        <f t="shared" si="79"/>
        <v>1.7664876</v>
      </c>
      <c r="AA328" s="3">
        <f t="shared" si="80"/>
        <v>51.308106599705901</v>
      </c>
      <c r="AB328" s="3" t="s">
        <v>87</v>
      </c>
    </row>
    <row r="329" spans="1:28">
      <c r="A329" s="1" t="s">
        <v>11</v>
      </c>
      <c r="I329" s="1">
        <v>8.25</v>
      </c>
      <c r="J329">
        <v>5.2</v>
      </c>
      <c r="K329" s="1">
        <v>0.44</v>
      </c>
      <c r="L329">
        <v>352000</v>
      </c>
      <c r="M329" s="1">
        <v>27047.5</v>
      </c>
      <c r="N329" s="1">
        <v>2.9</v>
      </c>
      <c r="O329">
        <f t="shared" si="68"/>
        <v>97.058823529411796</v>
      </c>
      <c r="P329">
        <f t="shared" si="69"/>
        <v>104</v>
      </c>
      <c r="Q329">
        <f t="shared" si="70"/>
        <v>0.88</v>
      </c>
      <c r="R329">
        <f t="shared" si="71"/>
        <v>176000</v>
      </c>
      <c r="S329">
        <f t="shared" si="72"/>
        <v>9015.8333333333303</v>
      </c>
      <c r="T329">
        <f t="shared" si="73"/>
        <v>96.6666666666667</v>
      </c>
      <c r="U329">
        <f t="shared" si="74"/>
        <v>16.809132352941202</v>
      </c>
      <c r="V329">
        <f t="shared" si="75"/>
        <v>30.619160000000001</v>
      </c>
      <c r="W329">
        <f t="shared" si="76"/>
        <v>2.590808E-2</v>
      </c>
      <c r="X329">
        <f t="shared" si="77"/>
        <v>2590.7199999999998</v>
      </c>
      <c r="Y329">
        <f t="shared" si="78"/>
        <v>132.7220825</v>
      </c>
      <c r="Z329">
        <f t="shared" si="79"/>
        <v>1.4230039000000001</v>
      </c>
      <c r="AA329" s="3">
        <f t="shared" si="80"/>
        <v>2772.3192868329402</v>
      </c>
      <c r="AB329">
        <v>1073.26536020294</v>
      </c>
    </row>
    <row r="330" spans="1:28">
      <c r="A330" s="1" t="s">
        <v>52</v>
      </c>
      <c r="I330" s="1">
        <v>7.15</v>
      </c>
      <c r="J330">
        <v>6.65</v>
      </c>
      <c r="K330" s="1">
        <v>3.8</v>
      </c>
      <c r="L330">
        <v>501</v>
      </c>
      <c r="M330" s="1">
        <v>177.5</v>
      </c>
      <c r="N330" s="1">
        <v>1.7</v>
      </c>
      <c r="O330">
        <f t="shared" si="68"/>
        <v>84.117647058823493</v>
      </c>
      <c r="P330">
        <f t="shared" si="69"/>
        <v>133</v>
      </c>
      <c r="Q330">
        <f t="shared" si="70"/>
        <v>7.6</v>
      </c>
      <c r="R330">
        <f t="shared" si="71"/>
        <v>250.5</v>
      </c>
      <c r="S330">
        <f t="shared" si="72"/>
        <v>59.1666666666667</v>
      </c>
      <c r="T330">
        <f t="shared" si="73"/>
        <v>56.6666666666667</v>
      </c>
      <c r="U330">
        <f t="shared" si="74"/>
        <v>14.5679147058824</v>
      </c>
      <c r="V330">
        <f t="shared" si="75"/>
        <v>39.157195000000002</v>
      </c>
      <c r="W330">
        <f t="shared" si="76"/>
        <v>0.22375159999999999</v>
      </c>
      <c r="X330">
        <f t="shared" si="77"/>
        <v>3.68736</v>
      </c>
      <c r="Y330">
        <f t="shared" si="78"/>
        <v>0.87099249999999995</v>
      </c>
      <c r="Z330">
        <f t="shared" si="79"/>
        <v>0.83417470000000005</v>
      </c>
      <c r="AA330" s="3">
        <f t="shared" si="80"/>
        <v>59.3413885058823</v>
      </c>
      <c r="AB330" s="3" t="s">
        <v>87</v>
      </c>
    </row>
    <row r="331" spans="1:28">
      <c r="A331" s="1" t="s">
        <v>52</v>
      </c>
      <c r="I331" s="1">
        <v>7.4</v>
      </c>
      <c r="J331">
        <v>6.55</v>
      </c>
      <c r="K331" s="1">
        <v>0.45</v>
      </c>
      <c r="L331">
        <v>385</v>
      </c>
      <c r="M331" s="1">
        <v>149.5</v>
      </c>
      <c r="N331" s="1">
        <v>2.25</v>
      </c>
      <c r="O331">
        <f t="shared" si="68"/>
        <v>87.058823529411796</v>
      </c>
      <c r="P331">
        <f t="shared" si="69"/>
        <v>131</v>
      </c>
      <c r="Q331">
        <f t="shared" si="70"/>
        <v>0.9</v>
      </c>
      <c r="R331">
        <f t="shared" si="71"/>
        <v>192.5</v>
      </c>
      <c r="S331">
        <f t="shared" si="72"/>
        <v>49.8333333333333</v>
      </c>
      <c r="T331">
        <f t="shared" si="73"/>
        <v>75</v>
      </c>
      <c r="U331">
        <f t="shared" si="74"/>
        <v>15.0772823529412</v>
      </c>
      <c r="V331">
        <f t="shared" si="75"/>
        <v>38.568365</v>
      </c>
      <c r="W331">
        <f t="shared" si="76"/>
        <v>2.64969E-2</v>
      </c>
      <c r="X331">
        <f t="shared" si="77"/>
        <v>2.8336000000000001</v>
      </c>
      <c r="Y331">
        <f t="shared" si="78"/>
        <v>0.73359649999999998</v>
      </c>
      <c r="Z331">
        <f t="shared" si="79"/>
        <v>1.10405475</v>
      </c>
      <c r="AA331" s="3">
        <f t="shared" si="80"/>
        <v>58.343395502941199</v>
      </c>
      <c r="AB331" s="3" t="s">
        <v>87</v>
      </c>
    </row>
    <row r="332" spans="1:28">
      <c r="A332" s="1" t="s">
        <v>52</v>
      </c>
      <c r="I332" s="1">
        <v>7.7</v>
      </c>
      <c r="J332">
        <v>7.8</v>
      </c>
      <c r="K332" s="1">
        <v>0.3</v>
      </c>
      <c r="L332">
        <v>445</v>
      </c>
      <c r="M332" s="1">
        <v>51.5</v>
      </c>
      <c r="N332" s="1">
        <v>1.2</v>
      </c>
      <c r="O332">
        <f t="shared" si="68"/>
        <v>90.588235294117695</v>
      </c>
      <c r="P332">
        <f t="shared" si="69"/>
        <v>156</v>
      </c>
      <c r="Q332">
        <f t="shared" si="70"/>
        <v>0.6</v>
      </c>
      <c r="R332">
        <f t="shared" si="71"/>
        <v>222.5</v>
      </c>
      <c r="S332">
        <f t="shared" si="72"/>
        <v>17.1666666666667</v>
      </c>
      <c r="T332">
        <f t="shared" si="73"/>
        <v>40</v>
      </c>
      <c r="U332">
        <f t="shared" si="74"/>
        <v>15.6885235294118</v>
      </c>
      <c r="V332">
        <f t="shared" si="75"/>
        <v>45.928739999999998</v>
      </c>
      <c r="W332">
        <f t="shared" si="76"/>
        <v>1.7664599999999999E-2</v>
      </c>
      <c r="X332">
        <f t="shared" si="77"/>
        <v>3.2751999999999999</v>
      </c>
      <c r="Y332">
        <f t="shared" si="78"/>
        <v>0.2527105</v>
      </c>
      <c r="Z332">
        <f t="shared" si="79"/>
        <v>0.58882920000000005</v>
      </c>
      <c r="AA332" s="3">
        <f t="shared" si="80"/>
        <v>65.751667829411801</v>
      </c>
      <c r="AB332">
        <v>65.270338729411804</v>
      </c>
    </row>
    <row r="333" spans="1:28">
      <c r="A333" s="1" t="s">
        <v>52</v>
      </c>
      <c r="I333" s="1">
        <v>7.35</v>
      </c>
      <c r="J333">
        <v>5.65</v>
      </c>
      <c r="K333" s="1">
        <v>0.3</v>
      </c>
      <c r="L333">
        <v>6500</v>
      </c>
      <c r="M333" s="1">
        <v>247.5</v>
      </c>
      <c r="N333" s="1">
        <v>3.9</v>
      </c>
      <c r="O333">
        <f t="shared" si="68"/>
        <v>86.470588235294102</v>
      </c>
      <c r="P333">
        <f t="shared" si="69"/>
        <v>113</v>
      </c>
      <c r="Q333">
        <f t="shared" si="70"/>
        <v>0.6</v>
      </c>
      <c r="R333">
        <f t="shared" si="71"/>
        <v>3250</v>
      </c>
      <c r="S333">
        <f t="shared" si="72"/>
        <v>82.5</v>
      </c>
      <c r="T333">
        <f t="shared" si="73"/>
        <v>130</v>
      </c>
      <c r="U333">
        <f t="shared" si="74"/>
        <v>14.975408823529399</v>
      </c>
      <c r="V333">
        <f t="shared" si="75"/>
        <v>33.268895000000001</v>
      </c>
      <c r="W333">
        <f t="shared" si="76"/>
        <v>1.7664599999999999E-2</v>
      </c>
      <c r="X333">
        <f t="shared" si="77"/>
        <v>47.84</v>
      </c>
      <c r="Y333">
        <f t="shared" si="78"/>
        <v>1.2144824999999999</v>
      </c>
      <c r="Z333">
        <f t="shared" si="79"/>
        <v>1.9136949000000001</v>
      </c>
      <c r="AA333" s="3">
        <f t="shared" si="80"/>
        <v>99.230145823529398</v>
      </c>
      <c r="AB333">
        <v>71.995214223529402</v>
      </c>
    </row>
    <row r="334" spans="1:28">
      <c r="A334" s="1" t="s">
        <v>52</v>
      </c>
      <c r="I334" s="1">
        <v>7.9</v>
      </c>
      <c r="J334">
        <v>7.55</v>
      </c>
      <c r="K334" s="1">
        <v>0.3</v>
      </c>
      <c r="L334">
        <v>3395</v>
      </c>
      <c r="M334" s="1">
        <v>75.5</v>
      </c>
      <c r="N334" s="1">
        <v>1.65</v>
      </c>
      <c r="O334">
        <f t="shared" si="68"/>
        <v>92.941176470588204</v>
      </c>
      <c r="P334">
        <f t="shared" si="69"/>
        <v>151</v>
      </c>
      <c r="Q334">
        <f t="shared" si="70"/>
        <v>0.6</v>
      </c>
      <c r="R334">
        <f t="shared" si="71"/>
        <v>1697.5</v>
      </c>
      <c r="S334">
        <f t="shared" si="72"/>
        <v>25.1666666666667</v>
      </c>
      <c r="T334">
        <f t="shared" si="73"/>
        <v>55</v>
      </c>
      <c r="U334">
        <f t="shared" si="74"/>
        <v>16.096017647058801</v>
      </c>
      <c r="V334">
        <f t="shared" si="75"/>
        <v>44.456665000000001</v>
      </c>
      <c r="W334">
        <f t="shared" si="76"/>
        <v>1.7664599999999999E-2</v>
      </c>
      <c r="X334">
        <f t="shared" si="77"/>
        <v>24.987200000000001</v>
      </c>
      <c r="Y334">
        <f t="shared" si="78"/>
        <v>0.37047849999999999</v>
      </c>
      <c r="Z334">
        <f t="shared" si="79"/>
        <v>0.80964015</v>
      </c>
      <c r="AA334" s="3">
        <f t="shared" si="80"/>
        <v>86.737665897058804</v>
      </c>
      <c r="AB334">
        <v>82.405584747058796</v>
      </c>
    </row>
    <row r="335" spans="1:28">
      <c r="A335" s="1" t="s">
        <v>52</v>
      </c>
      <c r="I335" s="1">
        <v>7.4</v>
      </c>
      <c r="J335">
        <v>6.65</v>
      </c>
      <c r="K335" s="1">
        <v>0.33500000000000002</v>
      </c>
      <c r="L335">
        <v>380.5</v>
      </c>
      <c r="M335" s="1">
        <v>160.5</v>
      </c>
      <c r="N335" s="1">
        <v>1.9</v>
      </c>
      <c r="O335">
        <f t="shared" si="68"/>
        <v>87.058823529411796</v>
      </c>
      <c r="P335">
        <f t="shared" si="69"/>
        <v>133</v>
      </c>
      <c r="Q335">
        <f t="shared" si="70"/>
        <v>0.67</v>
      </c>
      <c r="R335">
        <f t="shared" si="71"/>
        <v>190.25</v>
      </c>
      <c r="S335">
        <f t="shared" si="72"/>
        <v>53.5</v>
      </c>
      <c r="T335">
        <f t="shared" si="73"/>
        <v>63.3333333333333</v>
      </c>
      <c r="U335">
        <f t="shared" si="74"/>
        <v>15.0772823529412</v>
      </c>
      <c r="V335">
        <f t="shared" si="75"/>
        <v>39.157195000000002</v>
      </c>
      <c r="W335">
        <f t="shared" si="76"/>
        <v>1.9725469999999998E-2</v>
      </c>
      <c r="X335">
        <f t="shared" si="77"/>
        <v>2.8004799999999999</v>
      </c>
      <c r="Y335">
        <f t="shared" si="78"/>
        <v>0.78757350000000004</v>
      </c>
      <c r="Z335">
        <f t="shared" si="79"/>
        <v>0.9323129</v>
      </c>
      <c r="AA335" s="3">
        <f t="shared" si="80"/>
        <v>58.774569222941203</v>
      </c>
      <c r="AB335" s="3" t="s">
        <v>87</v>
      </c>
    </row>
    <row r="336" spans="1:28">
      <c r="A336" s="1" t="s">
        <v>52</v>
      </c>
      <c r="I336" s="1">
        <v>6.8</v>
      </c>
      <c r="J336">
        <v>7.45</v>
      </c>
      <c r="K336" s="1">
        <v>0.3</v>
      </c>
      <c r="L336">
        <v>400</v>
      </c>
      <c r="M336" s="1">
        <v>133.5</v>
      </c>
      <c r="N336" s="1">
        <v>2.5</v>
      </c>
      <c r="O336">
        <f t="shared" si="68"/>
        <v>80</v>
      </c>
      <c r="P336">
        <f t="shared" si="69"/>
        <v>149</v>
      </c>
      <c r="Q336">
        <f t="shared" si="70"/>
        <v>0.6</v>
      </c>
      <c r="R336">
        <f t="shared" si="71"/>
        <v>200</v>
      </c>
      <c r="S336">
        <f t="shared" si="72"/>
        <v>44.5</v>
      </c>
      <c r="T336">
        <f t="shared" si="73"/>
        <v>83.3333333333333</v>
      </c>
      <c r="U336">
        <f t="shared" si="74"/>
        <v>13.854799999999999</v>
      </c>
      <c r="V336">
        <f t="shared" si="75"/>
        <v>43.867834999999999</v>
      </c>
      <c r="W336">
        <f t="shared" si="76"/>
        <v>1.7664599999999999E-2</v>
      </c>
      <c r="X336">
        <f t="shared" si="77"/>
        <v>2.944</v>
      </c>
      <c r="Y336">
        <f t="shared" si="78"/>
        <v>0.65508449999999996</v>
      </c>
      <c r="Z336">
        <f t="shared" si="79"/>
        <v>1.2267275</v>
      </c>
      <c r="AA336" s="3">
        <f t="shared" si="80"/>
        <v>62.566111599999999</v>
      </c>
      <c r="AB336" s="3" t="s">
        <v>87</v>
      </c>
    </row>
    <row r="337" spans="1:28">
      <c r="A337" s="1" t="s">
        <v>52</v>
      </c>
      <c r="I337" s="1">
        <v>8.5</v>
      </c>
      <c r="J337">
        <v>5</v>
      </c>
      <c r="K337" s="1">
        <v>4.3</v>
      </c>
      <c r="L337">
        <v>540</v>
      </c>
      <c r="M337" s="1">
        <v>290</v>
      </c>
      <c r="N337" s="1">
        <v>9.15</v>
      </c>
      <c r="O337">
        <f t="shared" si="68"/>
        <v>100</v>
      </c>
      <c r="P337">
        <f t="shared" si="69"/>
        <v>100</v>
      </c>
      <c r="Q337">
        <f t="shared" si="70"/>
        <v>8.6</v>
      </c>
      <c r="R337">
        <f t="shared" si="71"/>
        <v>270</v>
      </c>
      <c r="S337">
        <f t="shared" si="72"/>
        <v>96.6666666666667</v>
      </c>
      <c r="T337">
        <f t="shared" si="73"/>
        <v>305</v>
      </c>
      <c r="U337">
        <f t="shared" si="74"/>
        <v>17.3185</v>
      </c>
      <c r="V337">
        <f t="shared" si="75"/>
        <v>29.441500000000001</v>
      </c>
      <c r="W337">
        <f t="shared" si="76"/>
        <v>0.25319259999999999</v>
      </c>
      <c r="X337">
        <f t="shared" si="77"/>
        <v>3.9744000000000002</v>
      </c>
      <c r="Y337">
        <f t="shared" si="78"/>
        <v>1.42303</v>
      </c>
      <c r="Z337">
        <f t="shared" si="79"/>
        <v>4.4898226499999998</v>
      </c>
      <c r="AA337" s="3">
        <f t="shared" si="80"/>
        <v>56.900445249999997</v>
      </c>
      <c r="AB337" s="3" t="s">
        <v>87</v>
      </c>
    </row>
    <row r="338" spans="1:28">
      <c r="A338" s="1" t="s">
        <v>52</v>
      </c>
      <c r="I338" s="1">
        <v>8.1</v>
      </c>
      <c r="J338">
        <v>5</v>
      </c>
      <c r="K338" s="1">
        <v>4.3</v>
      </c>
      <c r="L338">
        <v>1145.9000000000001</v>
      </c>
      <c r="M338" s="1">
        <v>559</v>
      </c>
      <c r="N338" s="1">
        <v>9.15</v>
      </c>
      <c r="O338">
        <f t="shared" si="68"/>
        <v>95.294117647058798</v>
      </c>
      <c r="P338">
        <f t="shared" si="69"/>
        <v>100</v>
      </c>
      <c r="Q338">
        <f t="shared" si="70"/>
        <v>8.6</v>
      </c>
      <c r="R338">
        <f t="shared" si="71"/>
        <v>572.95000000000005</v>
      </c>
      <c r="S338">
        <f t="shared" si="72"/>
        <v>186.333333333333</v>
      </c>
      <c r="T338">
        <f t="shared" si="73"/>
        <v>305</v>
      </c>
      <c r="U338">
        <f t="shared" si="74"/>
        <v>16.503511764705902</v>
      </c>
      <c r="V338">
        <f t="shared" si="75"/>
        <v>29.441500000000001</v>
      </c>
      <c r="W338">
        <f t="shared" si="76"/>
        <v>0.25319259999999999</v>
      </c>
      <c r="X338">
        <f t="shared" si="77"/>
        <v>8.4338239999999995</v>
      </c>
      <c r="Y338">
        <f t="shared" si="78"/>
        <v>2.7430129999999999</v>
      </c>
      <c r="Z338">
        <f t="shared" si="79"/>
        <v>4.4898226499999998</v>
      </c>
      <c r="AA338" s="3">
        <f t="shared" si="80"/>
        <v>61.864864014705901</v>
      </c>
      <c r="AB338">
        <v>70.5174293963059</v>
      </c>
    </row>
    <row r="339" spans="1:28">
      <c r="A339" s="1" t="s">
        <v>52</v>
      </c>
      <c r="I339" s="1">
        <v>7.65</v>
      </c>
      <c r="J339">
        <v>5</v>
      </c>
      <c r="K339" s="1">
        <v>4.3</v>
      </c>
      <c r="L339">
        <v>1145.9000000000001</v>
      </c>
      <c r="M339" s="1">
        <v>645.5</v>
      </c>
      <c r="N339" s="1">
        <v>1</v>
      </c>
      <c r="O339">
        <f t="shared" si="68"/>
        <v>90</v>
      </c>
      <c r="P339">
        <f t="shared" si="69"/>
        <v>100</v>
      </c>
      <c r="Q339">
        <f t="shared" si="70"/>
        <v>8.6</v>
      </c>
      <c r="R339">
        <f t="shared" si="71"/>
        <v>572.95000000000005</v>
      </c>
      <c r="S339">
        <f t="shared" si="72"/>
        <v>215.166666666667</v>
      </c>
      <c r="T339">
        <f t="shared" si="73"/>
        <v>33.3333333333333</v>
      </c>
      <c r="U339">
        <f t="shared" si="74"/>
        <v>15.586650000000001</v>
      </c>
      <c r="V339">
        <f t="shared" si="75"/>
        <v>29.441500000000001</v>
      </c>
      <c r="W339">
        <f t="shared" si="76"/>
        <v>0.25319259999999999</v>
      </c>
      <c r="X339">
        <f t="shared" si="77"/>
        <v>8.4338239999999995</v>
      </c>
      <c r="Y339">
        <f t="shared" si="78"/>
        <v>3.1674685</v>
      </c>
      <c r="Z339">
        <f t="shared" si="79"/>
        <v>0.49069099999999999</v>
      </c>
      <c r="AA339" s="3">
        <f t="shared" si="80"/>
        <v>57.3733261</v>
      </c>
      <c r="AB339">
        <v>66.012643031600007</v>
      </c>
    </row>
    <row r="340" spans="1:28">
      <c r="A340" s="1" t="s">
        <v>11</v>
      </c>
      <c r="I340" s="1">
        <v>7.9</v>
      </c>
      <c r="J340">
        <v>7.3</v>
      </c>
      <c r="K340" s="1">
        <v>0.96</v>
      </c>
      <c r="L340">
        <v>51.5</v>
      </c>
      <c r="M340" s="1">
        <v>456</v>
      </c>
      <c r="N340" s="1">
        <v>1.1499999999999999</v>
      </c>
      <c r="O340">
        <f t="shared" ref="O340:O403" si="81">(I340/8.5)*100</f>
        <v>92.941176470588204</v>
      </c>
      <c r="P340">
        <f t="shared" ref="P340:P403" si="82">(J340/5)*100</f>
        <v>146</v>
      </c>
      <c r="Q340">
        <f t="shared" ref="Q340:Q403" si="83">(K340/50)*100</f>
        <v>1.92</v>
      </c>
      <c r="R340">
        <f t="shared" ref="R340:R403" si="84">(L340/200)*100</f>
        <v>25.75</v>
      </c>
      <c r="S340">
        <f t="shared" ref="S340:S403" si="85">(M340/300)*100</f>
        <v>152</v>
      </c>
      <c r="T340">
        <f t="shared" ref="T340:T403" si="86">(N340/3)*100</f>
        <v>38.3333333333333</v>
      </c>
      <c r="U340">
        <f t="shared" ref="U340:U403" si="87">O340*0.173185</f>
        <v>16.096017647058801</v>
      </c>
      <c r="V340">
        <f t="shared" ref="V340:V403" si="88">P340*0.294415</f>
        <v>42.984589999999997</v>
      </c>
      <c r="W340">
        <f t="shared" ref="W340:W403" si="89">Q340*0.029441</f>
        <v>5.6526720000000003E-2</v>
      </c>
      <c r="X340">
        <f t="shared" ref="X340:X403" si="90">L340*0.00736</f>
        <v>0.37903999999999999</v>
      </c>
      <c r="Y340">
        <f t="shared" ref="Y340:Y403" si="91">M340*0.004907</f>
        <v>2.2375919999999998</v>
      </c>
      <c r="Z340">
        <f t="shared" ref="Z340:Z403" si="92">N340*0.490691</f>
        <v>0.56429465000000001</v>
      </c>
      <c r="AA340" s="3">
        <f t="shared" ref="AA340:AA403" si="93">SUM(U340:Z340)</f>
        <v>62.318061017058803</v>
      </c>
      <c r="AB340" s="3" t="s">
        <v>87</v>
      </c>
    </row>
    <row r="341" spans="1:28">
      <c r="A341" s="1" t="s">
        <v>11</v>
      </c>
      <c r="I341" s="1">
        <v>7.9</v>
      </c>
      <c r="J341">
        <v>6.6</v>
      </c>
      <c r="K341" s="1">
        <v>1.405</v>
      </c>
      <c r="L341">
        <v>502</v>
      </c>
      <c r="M341" s="1">
        <v>483</v>
      </c>
      <c r="N341" s="1">
        <v>2.9</v>
      </c>
      <c r="O341">
        <f t="shared" si="81"/>
        <v>92.941176470588204</v>
      </c>
      <c r="P341">
        <f t="shared" si="82"/>
        <v>132</v>
      </c>
      <c r="Q341">
        <f t="shared" si="83"/>
        <v>2.81</v>
      </c>
      <c r="R341">
        <f t="shared" si="84"/>
        <v>251</v>
      </c>
      <c r="S341">
        <f t="shared" si="85"/>
        <v>161</v>
      </c>
      <c r="T341">
        <f t="shared" si="86"/>
        <v>96.6666666666667</v>
      </c>
      <c r="U341">
        <f t="shared" si="87"/>
        <v>16.096017647058801</v>
      </c>
      <c r="V341">
        <f t="shared" si="88"/>
        <v>38.862780000000001</v>
      </c>
      <c r="W341">
        <f t="shared" si="89"/>
        <v>8.2729209999999997E-2</v>
      </c>
      <c r="X341">
        <f t="shared" si="90"/>
        <v>3.6947199999999998</v>
      </c>
      <c r="Y341">
        <f t="shared" si="91"/>
        <v>2.3700809999999999</v>
      </c>
      <c r="Z341">
        <f t="shared" si="92"/>
        <v>1.4230039000000001</v>
      </c>
      <c r="AA341" s="3">
        <f t="shared" si="93"/>
        <v>62.529331757058799</v>
      </c>
      <c r="AB341" s="3" t="s">
        <v>87</v>
      </c>
    </row>
    <row r="342" spans="1:28">
      <c r="A342" s="1" t="s">
        <v>11</v>
      </c>
      <c r="I342" s="1">
        <v>7.35</v>
      </c>
      <c r="J342">
        <v>7.25</v>
      </c>
      <c r="K342" s="1">
        <v>0.67</v>
      </c>
      <c r="L342">
        <v>44.5</v>
      </c>
      <c r="M342" s="1">
        <v>257</v>
      </c>
      <c r="N342" s="1">
        <v>1.2</v>
      </c>
      <c r="O342">
        <f t="shared" si="81"/>
        <v>86.470588235294102</v>
      </c>
      <c r="P342">
        <f t="shared" si="82"/>
        <v>145</v>
      </c>
      <c r="Q342">
        <f t="shared" si="83"/>
        <v>1.34</v>
      </c>
      <c r="R342">
        <f t="shared" si="84"/>
        <v>22.25</v>
      </c>
      <c r="S342">
        <f t="shared" si="85"/>
        <v>85.6666666666667</v>
      </c>
      <c r="T342">
        <f t="shared" si="86"/>
        <v>40</v>
      </c>
      <c r="U342">
        <f t="shared" si="87"/>
        <v>14.975408823529399</v>
      </c>
      <c r="V342">
        <f t="shared" si="88"/>
        <v>42.690175000000004</v>
      </c>
      <c r="W342">
        <f t="shared" si="89"/>
        <v>3.9450939999999997E-2</v>
      </c>
      <c r="X342">
        <f t="shared" si="90"/>
        <v>0.32751999999999998</v>
      </c>
      <c r="Y342">
        <f t="shared" si="91"/>
        <v>1.261099</v>
      </c>
      <c r="Z342">
        <f t="shared" si="92"/>
        <v>0.58882920000000005</v>
      </c>
      <c r="AA342" s="3">
        <f t="shared" si="93"/>
        <v>59.882482963529398</v>
      </c>
      <c r="AB342" s="3" t="s">
        <v>87</v>
      </c>
    </row>
    <row r="343" spans="1:28">
      <c r="A343" s="1" t="s">
        <v>11</v>
      </c>
      <c r="I343" s="1">
        <v>7.6</v>
      </c>
      <c r="J343">
        <v>6.45</v>
      </c>
      <c r="K343" s="1">
        <v>5.7050000000000001</v>
      </c>
      <c r="L343">
        <v>280</v>
      </c>
      <c r="M343" s="1">
        <v>306.5</v>
      </c>
      <c r="N343" s="1">
        <v>2.6</v>
      </c>
      <c r="O343">
        <f t="shared" si="81"/>
        <v>89.411764705882305</v>
      </c>
      <c r="P343">
        <f t="shared" si="82"/>
        <v>129</v>
      </c>
      <c r="Q343">
        <f t="shared" si="83"/>
        <v>11.41</v>
      </c>
      <c r="R343">
        <f t="shared" si="84"/>
        <v>140</v>
      </c>
      <c r="S343">
        <f t="shared" si="85"/>
        <v>102.166666666667</v>
      </c>
      <c r="T343">
        <f t="shared" si="86"/>
        <v>86.6666666666667</v>
      </c>
      <c r="U343">
        <f t="shared" si="87"/>
        <v>15.4847764705882</v>
      </c>
      <c r="V343">
        <f t="shared" si="88"/>
        <v>37.979534999999998</v>
      </c>
      <c r="W343">
        <f t="shared" si="89"/>
        <v>0.33592180999999999</v>
      </c>
      <c r="X343">
        <f t="shared" si="90"/>
        <v>2.0608</v>
      </c>
      <c r="Y343">
        <f t="shared" si="91"/>
        <v>1.5039955</v>
      </c>
      <c r="Z343">
        <f t="shared" si="92"/>
        <v>1.2757966000000001</v>
      </c>
      <c r="AA343" s="3">
        <f t="shared" si="93"/>
        <v>58.640825380588197</v>
      </c>
      <c r="AB343" s="3" t="s">
        <v>87</v>
      </c>
    </row>
    <row r="344" spans="1:28">
      <c r="A344" s="1" t="s">
        <v>11</v>
      </c>
      <c r="I344" s="1">
        <v>7.85</v>
      </c>
      <c r="J344">
        <v>7.45</v>
      </c>
      <c r="K344" s="1">
        <v>1.97</v>
      </c>
      <c r="L344">
        <v>75.5</v>
      </c>
      <c r="M344" s="1">
        <v>852.5</v>
      </c>
      <c r="N344" s="1">
        <v>4.25</v>
      </c>
      <c r="O344">
        <f t="shared" si="81"/>
        <v>92.352941176470594</v>
      </c>
      <c r="P344">
        <f t="shared" si="82"/>
        <v>149</v>
      </c>
      <c r="Q344">
        <f t="shared" si="83"/>
        <v>3.94</v>
      </c>
      <c r="R344">
        <f t="shared" si="84"/>
        <v>37.75</v>
      </c>
      <c r="S344">
        <f t="shared" si="85"/>
        <v>284.16666666666703</v>
      </c>
      <c r="T344">
        <f t="shared" si="86"/>
        <v>141.666666666667</v>
      </c>
      <c r="U344">
        <f t="shared" si="87"/>
        <v>15.9941441176471</v>
      </c>
      <c r="V344">
        <f t="shared" si="88"/>
        <v>43.867834999999999</v>
      </c>
      <c r="W344">
        <f t="shared" si="89"/>
        <v>0.11599754</v>
      </c>
      <c r="X344">
        <f t="shared" si="90"/>
        <v>0.55567999999999995</v>
      </c>
      <c r="Y344">
        <f t="shared" si="91"/>
        <v>4.1832174999999996</v>
      </c>
      <c r="Z344">
        <f t="shared" si="92"/>
        <v>2.08543675</v>
      </c>
      <c r="AA344" s="3">
        <f t="shared" si="93"/>
        <v>66.802310907647097</v>
      </c>
      <c r="AB344">
        <v>66.603160667647103</v>
      </c>
    </row>
    <row r="345" spans="1:28">
      <c r="A345" s="1" t="s">
        <v>11</v>
      </c>
      <c r="I345" s="1">
        <v>7.65</v>
      </c>
      <c r="J345">
        <v>6.1</v>
      </c>
      <c r="K345" s="1">
        <v>6.3949999999999996</v>
      </c>
      <c r="L345">
        <v>1260</v>
      </c>
      <c r="M345" s="1">
        <v>358</v>
      </c>
      <c r="N345" s="1">
        <v>4.5999999999999996</v>
      </c>
      <c r="O345">
        <f t="shared" si="81"/>
        <v>90</v>
      </c>
      <c r="P345">
        <f t="shared" si="82"/>
        <v>122</v>
      </c>
      <c r="Q345">
        <f t="shared" si="83"/>
        <v>12.79</v>
      </c>
      <c r="R345">
        <f t="shared" si="84"/>
        <v>630</v>
      </c>
      <c r="S345">
        <f t="shared" si="85"/>
        <v>119.333333333333</v>
      </c>
      <c r="T345">
        <f t="shared" si="86"/>
        <v>153.333333333333</v>
      </c>
      <c r="U345">
        <f t="shared" si="87"/>
        <v>15.586650000000001</v>
      </c>
      <c r="V345">
        <f t="shared" si="88"/>
        <v>35.91863</v>
      </c>
      <c r="W345">
        <f t="shared" si="89"/>
        <v>0.37655039000000001</v>
      </c>
      <c r="X345">
        <f t="shared" si="90"/>
        <v>9.2736000000000001</v>
      </c>
      <c r="Y345">
        <f t="shared" si="91"/>
        <v>1.7567060000000001</v>
      </c>
      <c r="Z345">
        <f t="shared" si="92"/>
        <v>2.2571786</v>
      </c>
      <c r="AA345" s="3">
        <f t="shared" si="93"/>
        <v>65.169314990000004</v>
      </c>
      <c r="AB345" s="3" t="s">
        <v>87</v>
      </c>
    </row>
    <row r="346" spans="1:28">
      <c r="A346" s="1" t="s">
        <v>11</v>
      </c>
      <c r="I346" s="1">
        <v>7.5</v>
      </c>
      <c r="J346">
        <v>7.2</v>
      </c>
      <c r="K346" s="1">
        <v>0.84</v>
      </c>
      <c r="L346">
        <v>44</v>
      </c>
      <c r="M346" s="1">
        <v>551</v>
      </c>
      <c r="N346" s="1">
        <v>2.0499999999999998</v>
      </c>
      <c r="O346">
        <f t="shared" si="81"/>
        <v>88.235294117647101</v>
      </c>
      <c r="P346">
        <f t="shared" si="82"/>
        <v>144</v>
      </c>
      <c r="Q346">
        <f t="shared" si="83"/>
        <v>1.68</v>
      </c>
      <c r="R346">
        <f t="shared" si="84"/>
        <v>22</v>
      </c>
      <c r="S346">
        <f t="shared" si="85"/>
        <v>183.666666666667</v>
      </c>
      <c r="T346">
        <f t="shared" si="86"/>
        <v>68.3333333333333</v>
      </c>
      <c r="U346">
        <f t="shared" si="87"/>
        <v>15.281029411764701</v>
      </c>
      <c r="V346">
        <f t="shared" si="88"/>
        <v>42.395760000000003</v>
      </c>
      <c r="W346">
        <f t="shared" si="89"/>
        <v>4.9460879999999999E-2</v>
      </c>
      <c r="X346">
        <f t="shared" si="90"/>
        <v>0.32384000000000002</v>
      </c>
      <c r="Y346">
        <f t="shared" si="91"/>
        <v>2.703757</v>
      </c>
      <c r="Z346">
        <f t="shared" si="92"/>
        <v>1.00591655</v>
      </c>
      <c r="AA346" s="3">
        <f t="shared" si="93"/>
        <v>61.759763841764702</v>
      </c>
      <c r="AB346" s="3" t="s">
        <v>87</v>
      </c>
    </row>
    <row r="347" spans="1:28">
      <c r="A347" s="1" t="s">
        <v>11</v>
      </c>
      <c r="I347" s="1">
        <v>8.1</v>
      </c>
      <c r="J347">
        <v>5.95</v>
      </c>
      <c r="K347" s="1">
        <v>1.395</v>
      </c>
      <c r="L347">
        <v>78</v>
      </c>
      <c r="M347" s="1">
        <v>319.5</v>
      </c>
      <c r="N347" s="1">
        <v>3.5</v>
      </c>
      <c r="O347">
        <f t="shared" si="81"/>
        <v>95.294117647058798</v>
      </c>
      <c r="P347">
        <f t="shared" si="82"/>
        <v>119</v>
      </c>
      <c r="Q347">
        <f t="shared" si="83"/>
        <v>2.79</v>
      </c>
      <c r="R347">
        <f t="shared" si="84"/>
        <v>39</v>
      </c>
      <c r="S347">
        <f t="shared" si="85"/>
        <v>106.5</v>
      </c>
      <c r="T347">
        <f t="shared" si="86"/>
        <v>116.666666666667</v>
      </c>
      <c r="U347">
        <f t="shared" si="87"/>
        <v>16.503511764705902</v>
      </c>
      <c r="V347">
        <f t="shared" si="88"/>
        <v>35.035384999999998</v>
      </c>
      <c r="W347">
        <f t="shared" si="89"/>
        <v>8.2140389999999994E-2</v>
      </c>
      <c r="X347">
        <f t="shared" si="90"/>
        <v>0.57408000000000003</v>
      </c>
      <c r="Y347">
        <f t="shared" si="91"/>
        <v>1.5677865</v>
      </c>
      <c r="Z347">
        <f t="shared" si="92"/>
        <v>1.7174185</v>
      </c>
      <c r="AA347" s="3">
        <f t="shared" si="93"/>
        <v>55.480322154705902</v>
      </c>
      <c r="AB347" s="3" t="s">
        <v>87</v>
      </c>
    </row>
    <row r="348" spans="1:28">
      <c r="A348" s="1" t="s">
        <v>11</v>
      </c>
      <c r="I348" s="1">
        <v>7.5</v>
      </c>
      <c r="J348">
        <v>6.6</v>
      </c>
      <c r="K348" s="1">
        <v>12.38</v>
      </c>
      <c r="L348">
        <v>1600</v>
      </c>
      <c r="M348" s="1">
        <v>653.5</v>
      </c>
      <c r="N348" s="1">
        <v>6.7</v>
      </c>
      <c r="O348">
        <f t="shared" si="81"/>
        <v>88.235294117647101</v>
      </c>
      <c r="P348">
        <f t="shared" si="82"/>
        <v>132</v>
      </c>
      <c r="Q348">
        <f t="shared" si="83"/>
        <v>24.76</v>
      </c>
      <c r="R348">
        <f t="shared" si="84"/>
        <v>800</v>
      </c>
      <c r="S348">
        <f t="shared" si="85"/>
        <v>217.833333333333</v>
      </c>
      <c r="T348">
        <f t="shared" si="86"/>
        <v>223.333333333333</v>
      </c>
      <c r="U348">
        <f t="shared" si="87"/>
        <v>15.281029411764701</v>
      </c>
      <c r="V348">
        <f t="shared" si="88"/>
        <v>38.862780000000001</v>
      </c>
      <c r="W348">
        <f t="shared" si="89"/>
        <v>0.72895916000000005</v>
      </c>
      <c r="X348">
        <f t="shared" si="90"/>
        <v>11.776</v>
      </c>
      <c r="Y348">
        <f t="shared" si="91"/>
        <v>3.2067245</v>
      </c>
      <c r="Z348">
        <f t="shared" si="92"/>
        <v>3.2876297000000001</v>
      </c>
      <c r="AA348" s="3">
        <f t="shared" si="93"/>
        <v>73.143122771764695</v>
      </c>
      <c r="AB348">
        <v>66.963361711764705</v>
      </c>
    </row>
    <row r="349" spans="1:28">
      <c r="A349" s="1" t="s">
        <v>11</v>
      </c>
      <c r="I349" s="1">
        <v>7.7</v>
      </c>
      <c r="J349">
        <v>7.15</v>
      </c>
      <c r="K349" s="1">
        <v>1.08</v>
      </c>
      <c r="L349">
        <v>55.5</v>
      </c>
      <c r="M349" s="1">
        <v>479</v>
      </c>
      <c r="N349" s="1">
        <v>1.45</v>
      </c>
      <c r="O349">
        <f t="shared" si="81"/>
        <v>90.588235294117695</v>
      </c>
      <c r="P349">
        <f t="shared" si="82"/>
        <v>143</v>
      </c>
      <c r="Q349">
        <f t="shared" si="83"/>
        <v>2.16</v>
      </c>
      <c r="R349">
        <f t="shared" si="84"/>
        <v>27.75</v>
      </c>
      <c r="S349">
        <f t="shared" si="85"/>
        <v>159.666666666667</v>
      </c>
      <c r="T349">
        <f t="shared" si="86"/>
        <v>48.3333333333333</v>
      </c>
      <c r="U349">
        <f t="shared" si="87"/>
        <v>15.6885235294118</v>
      </c>
      <c r="V349">
        <f t="shared" si="88"/>
        <v>42.101345000000002</v>
      </c>
      <c r="W349">
        <f t="shared" si="89"/>
        <v>6.3592560000000006E-2</v>
      </c>
      <c r="X349">
        <f t="shared" si="90"/>
        <v>0.40848000000000001</v>
      </c>
      <c r="Y349">
        <f t="shared" si="91"/>
        <v>2.3504529999999999</v>
      </c>
      <c r="Z349">
        <f t="shared" si="92"/>
        <v>0.71150195000000005</v>
      </c>
      <c r="AA349" s="3">
        <f t="shared" si="93"/>
        <v>61.3238960394118</v>
      </c>
      <c r="AB349" s="3" t="s">
        <v>87</v>
      </c>
    </row>
    <row r="350" spans="1:28">
      <c r="A350" s="1" t="s">
        <v>11</v>
      </c>
      <c r="I350" s="1">
        <v>7.95</v>
      </c>
      <c r="J350">
        <v>6.55</v>
      </c>
      <c r="K350" s="1">
        <v>1.335</v>
      </c>
      <c r="L350">
        <v>839.5</v>
      </c>
      <c r="M350" s="1">
        <v>458.5</v>
      </c>
      <c r="N350" s="1">
        <v>3.1</v>
      </c>
      <c r="O350">
        <f t="shared" si="81"/>
        <v>93.529411764705898</v>
      </c>
      <c r="P350">
        <f t="shared" si="82"/>
        <v>131</v>
      </c>
      <c r="Q350">
        <f t="shared" si="83"/>
        <v>2.67</v>
      </c>
      <c r="R350">
        <f t="shared" si="84"/>
        <v>419.75</v>
      </c>
      <c r="S350">
        <f t="shared" si="85"/>
        <v>152.833333333333</v>
      </c>
      <c r="T350">
        <f t="shared" si="86"/>
        <v>103.333333333333</v>
      </c>
      <c r="U350">
        <f t="shared" si="87"/>
        <v>16.197891176470598</v>
      </c>
      <c r="V350">
        <f t="shared" si="88"/>
        <v>38.568365</v>
      </c>
      <c r="W350">
        <f t="shared" si="89"/>
        <v>7.8607469999999999E-2</v>
      </c>
      <c r="X350">
        <f t="shared" si="90"/>
        <v>6.1787200000000002</v>
      </c>
      <c r="Y350">
        <f t="shared" si="91"/>
        <v>2.2498594999999999</v>
      </c>
      <c r="Z350">
        <f t="shared" si="92"/>
        <v>1.5211421000000001</v>
      </c>
      <c r="AA350" s="3">
        <f t="shared" si="93"/>
        <v>64.794585246470604</v>
      </c>
      <c r="AB350" s="3" t="s">
        <v>87</v>
      </c>
    </row>
    <row r="351" spans="1:28">
      <c r="A351" s="1" t="s">
        <v>11</v>
      </c>
      <c r="I351" s="1">
        <v>7.6</v>
      </c>
      <c r="J351">
        <v>6.15</v>
      </c>
      <c r="K351" s="1">
        <v>3.6150000000000002</v>
      </c>
      <c r="L351">
        <v>270</v>
      </c>
      <c r="M351" s="1">
        <v>274</v>
      </c>
      <c r="N351" s="1">
        <v>1.9</v>
      </c>
      <c r="O351">
        <f t="shared" si="81"/>
        <v>89.411764705882305</v>
      </c>
      <c r="P351">
        <f t="shared" si="82"/>
        <v>123</v>
      </c>
      <c r="Q351">
        <f t="shared" si="83"/>
        <v>7.23</v>
      </c>
      <c r="R351">
        <f t="shared" si="84"/>
        <v>135</v>
      </c>
      <c r="S351">
        <f t="shared" si="85"/>
        <v>91.3333333333333</v>
      </c>
      <c r="T351">
        <f t="shared" si="86"/>
        <v>63.3333333333333</v>
      </c>
      <c r="U351">
        <f t="shared" si="87"/>
        <v>15.4847764705882</v>
      </c>
      <c r="V351">
        <f t="shared" si="88"/>
        <v>36.213045000000001</v>
      </c>
      <c r="W351">
        <f t="shared" si="89"/>
        <v>0.21285842999999999</v>
      </c>
      <c r="X351">
        <f t="shared" si="90"/>
        <v>1.9872000000000001</v>
      </c>
      <c r="Y351">
        <f t="shared" si="91"/>
        <v>1.3445180000000001</v>
      </c>
      <c r="Z351">
        <f t="shared" si="92"/>
        <v>0.9323129</v>
      </c>
      <c r="AA351" s="3">
        <f t="shared" si="93"/>
        <v>56.174710800588201</v>
      </c>
      <c r="AB351" s="3" t="s">
        <v>87</v>
      </c>
    </row>
    <row r="352" spans="1:28">
      <c r="A352" s="1" t="s">
        <v>11</v>
      </c>
      <c r="I352" s="1">
        <v>7.65</v>
      </c>
      <c r="J352">
        <v>6.25</v>
      </c>
      <c r="K352" s="1">
        <v>2.585</v>
      </c>
      <c r="L352">
        <v>280</v>
      </c>
      <c r="M352" s="1">
        <v>257.5</v>
      </c>
      <c r="N352" s="1">
        <v>1.75</v>
      </c>
      <c r="O352">
        <f t="shared" si="81"/>
        <v>90</v>
      </c>
      <c r="P352">
        <f t="shared" si="82"/>
        <v>125</v>
      </c>
      <c r="Q352">
        <f t="shared" si="83"/>
        <v>5.17</v>
      </c>
      <c r="R352">
        <f t="shared" si="84"/>
        <v>140</v>
      </c>
      <c r="S352">
        <f t="shared" si="85"/>
        <v>85.8333333333333</v>
      </c>
      <c r="T352">
        <f t="shared" si="86"/>
        <v>58.3333333333333</v>
      </c>
      <c r="U352">
        <f t="shared" si="87"/>
        <v>15.586650000000001</v>
      </c>
      <c r="V352">
        <f t="shared" si="88"/>
        <v>36.801875000000003</v>
      </c>
      <c r="W352">
        <f t="shared" si="89"/>
        <v>0.15220997</v>
      </c>
      <c r="X352">
        <f t="shared" si="90"/>
        <v>2.0608</v>
      </c>
      <c r="Y352">
        <f t="shared" si="91"/>
        <v>1.2635525000000001</v>
      </c>
      <c r="Z352">
        <f t="shared" si="92"/>
        <v>0.85870924999999998</v>
      </c>
      <c r="AA352" s="3">
        <f t="shared" si="93"/>
        <v>56.723796720000003</v>
      </c>
      <c r="AB352" s="3" t="s">
        <v>87</v>
      </c>
    </row>
    <row r="353" spans="1:28">
      <c r="A353" s="1" t="s">
        <v>11</v>
      </c>
      <c r="I353" s="1">
        <v>7.7</v>
      </c>
      <c r="J353">
        <v>7.1</v>
      </c>
      <c r="K353" s="1">
        <v>2.3650000000000002</v>
      </c>
      <c r="L353">
        <v>200</v>
      </c>
      <c r="M353" s="1">
        <v>245.5</v>
      </c>
      <c r="N353" s="1">
        <v>1.9</v>
      </c>
      <c r="O353">
        <f t="shared" si="81"/>
        <v>90.588235294117695</v>
      </c>
      <c r="P353">
        <f t="shared" si="82"/>
        <v>142</v>
      </c>
      <c r="Q353">
        <f t="shared" si="83"/>
        <v>4.7300000000000004</v>
      </c>
      <c r="R353">
        <f t="shared" si="84"/>
        <v>100</v>
      </c>
      <c r="S353">
        <f t="shared" si="85"/>
        <v>81.8333333333333</v>
      </c>
      <c r="T353">
        <f t="shared" si="86"/>
        <v>63.3333333333333</v>
      </c>
      <c r="U353">
        <f t="shared" si="87"/>
        <v>15.6885235294118</v>
      </c>
      <c r="V353">
        <f t="shared" si="88"/>
        <v>41.806930000000001</v>
      </c>
      <c r="W353">
        <f t="shared" si="89"/>
        <v>0.13925593</v>
      </c>
      <c r="X353">
        <f t="shared" si="90"/>
        <v>1.472</v>
      </c>
      <c r="Y353">
        <f t="shared" si="91"/>
        <v>1.2046684999999999</v>
      </c>
      <c r="Z353">
        <f t="shared" si="92"/>
        <v>0.9323129</v>
      </c>
      <c r="AA353" s="3">
        <f t="shared" si="93"/>
        <v>61.243690859411799</v>
      </c>
      <c r="AB353" s="3" t="s">
        <v>87</v>
      </c>
    </row>
    <row r="354" spans="1:28">
      <c r="A354" s="1" t="s">
        <v>11</v>
      </c>
      <c r="I354" s="1">
        <v>7.6</v>
      </c>
      <c r="J354">
        <v>6.8</v>
      </c>
      <c r="K354" s="1">
        <v>2.46</v>
      </c>
      <c r="L354">
        <v>230</v>
      </c>
      <c r="M354" s="1">
        <v>258</v>
      </c>
      <c r="N354" s="1">
        <v>1.9</v>
      </c>
      <c r="O354">
        <f t="shared" si="81"/>
        <v>89.411764705882305</v>
      </c>
      <c r="P354">
        <f t="shared" si="82"/>
        <v>136</v>
      </c>
      <c r="Q354">
        <f t="shared" si="83"/>
        <v>4.92</v>
      </c>
      <c r="R354">
        <f t="shared" si="84"/>
        <v>115</v>
      </c>
      <c r="S354">
        <f t="shared" si="85"/>
        <v>86</v>
      </c>
      <c r="T354">
        <f t="shared" si="86"/>
        <v>63.3333333333333</v>
      </c>
      <c r="U354">
        <f t="shared" si="87"/>
        <v>15.4847764705882</v>
      </c>
      <c r="V354">
        <f t="shared" si="88"/>
        <v>40.040439999999997</v>
      </c>
      <c r="W354">
        <f t="shared" si="89"/>
        <v>0.14484971999999999</v>
      </c>
      <c r="X354">
        <f t="shared" si="90"/>
        <v>1.6928000000000001</v>
      </c>
      <c r="Y354">
        <f t="shared" si="91"/>
        <v>1.266006</v>
      </c>
      <c r="Z354">
        <f t="shared" si="92"/>
        <v>0.9323129</v>
      </c>
      <c r="AA354" s="3">
        <f t="shared" si="93"/>
        <v>59.561185090588197</v>
      </c>
      <c r="AB354" s="3" t="s">
        <v>87</v>
      </c>
    </row>
    <row r="355" spans="1:28">
      <c r="A355" s="1" t="s">
        <v>11</v>
      </c>
      <c r="I355" s="1">
        <v>7.85</v>
      </c>
      <c r="J355">
        <v>7.15</v>
      </c>
      <c r="K355" s="1">
        <v>1.345</v>
      </c>
      <c r="L355">
        <v>55.5</v>
      </c>
      <c r="M355" s="1">
        <v>496.5</v>
      </c>
      <c r="N355" s="1">
        <v>1.3</v>
      </c>
      <c r="O355">
        <f t="shared" si="81"/>
        <v>92.352941176470594</v>
      </c>
      <c r="P355">
        <f t="shared" si="82"/>
        <v>143</v>
      </c>
      <c r="Q355">
        <f t="shared" si="83"/>
        <v>2.69</v>
      </c>
      <c r="R355">
        <f t="shared" si="84"/>
        <v>27.75</v>
      </c>
      <c r="S355">
        <f t="shared" si="85"/>
        <v>165.5</v>
      </c>
      <c r="T355">
        <f t="shared" si="86"/>
        <v>43.3333333333333</v>
      </c>
      <c r="U355">
        <f t="shared" si="87"/>
        <v>15.9941441176471</v>
      </c>
      <c r="V355">
        <f t="shared" si="88"/>
        <v>42.101345000000002</v>
      </c>
      <c r="W355">
        <f t="shared" si="89"/>
        <v>7.9196290000000003E-2</v>
      </c>
      <c r="X355">
        <f t="shared" si="90"/>
        <v>0.40848000000000001</v>
      </c>
      <c r="Y355">
        <f t="shared" si="91"/>
        <v>2.4363255000000001</v>
      </c>
      <c r="Z355">
        <f t="shared" si="92"/>
        <v>0.63789830000000003</v>
      </c>
      <c r="AA355" s="3">
        <f t="shared" si="93"/>
        <v>61.6573892076471</v>
      </c>
      <c r="AB355" s="3" t="s">
        <v>87</v>
      </c>
    </row>
    <row r="356" spans="1:28">
      <c r="A356" s="1" t="s">
        <v>52</v>
      </c>
      <c r="I356" s="1">
        <v>8.15</v>
      </c>
      <c r="J356">
        <v>6.55</v>
      </c>
      <c r="K356" s="1">
        <v>0.87</v>
      </c>
      <c r="L356">
        <v>44</v>
      </c>
      <c r="M356" s="1">
        <v>401</v>
      </c>
      <c r="N356" s="1">
        <v>1.1000000000000001</v>
      </c>
      <c r="O356">
        <f t="shared" si="81"/>
        <v>95.882352941176507</v>
      </c>
      <c r="P356">
        <f t="shared" si="82"/>
        <v>131</v>
      </c>
      <c r="Q356">
        <f t="shared" si="83"/>
        <v>1.74</v>
      </c>
      <c r="R356">
        <f t="shared" si="84"/>
        <v>22</v>
      </c>
      <c r="S356">
        <f t="shared" si="85"/>
        <v>133.666666666667</v>
      </c>
      <c r="T356">
        <f t="shared" si="86"/>
        <v>36.6666666666667</v>
      </c>
      <c r="U356">
        <f t="shared" si="87"/>
        <v>16.6053852941176</v>
      </c>
      <c r="V356">
        <f t="shared" si="88"/>
        <v>38.568365</v>
      </c>
      <c r="W356">
        <f t="shared" si="89"/>
        <v>5.1227340000000003E-2</v>
      </c>
      <c r="X356">
        <f t="shared" si="90"/>
        <v>0.32384000000000002</v>
      </c>
      <c r="Y356">
        <f t="shared" si="91"/>
        <v>1.9677070000000001</v>
      </c>
      <c r="Z356">
        <f t="shared" si="92"/>
        <v>0.53976009999999996</v>
      </c>
      <c r="AA356" s="3">
        <f t="shared" si="93"/>
        <v>58.056284734117597</v>
      </c>
      <c r="AB356" s="3" t="s">
        <v>87</v>
      </c>
    </row>
    <row r="357" spans="1:28">
      <c r="A357" s="1" t="s">
        <v>52</v>
      </c>
      <c r="I357" s="1">
        <v>7.8</v>
      </c>
      <c r="J357">
        <v>6.4</v>
      </c>
      <c r="K357" s="1">
        <v>1.31</v>
      </c>
      <c r="L357">
        <v>808.5</v>
      </c>
      <c r="M357" s="1">
        <v>423.5</v>
      </c>
      <c r="N357" s="1">
        <v>3.3</v>
      </c>
      <c r="O357">
        <f t="shared" si="81"/>
        <v>91.764705882352899</v>
      </c>
      <c r="P357">
        <f t="shared" si="82"/>
        <v>128</v>
      </c>
      <c r="Q357">
        <f t="shared" si="83"/>
        <v>2.62</v>
      </c>
      <c r="R357">
        <f t="shared" si="84"/>
        <v>404.25</v>
      </c>
      <c r="S357">
        <f t="shared" si="85"/>
        <v>141.166666666667</v>
      </c>
      <c r="T357">
        <f t="shared" si="86"/>
        <v>110</v>
      </c>
      <c r="U357">
        <f t="shared" si="87"/>
        <v>15.8922705882353</v>
      </c>
      <c r="V357">
        <f t="shared" si="88"/>
        <v>37.685119999999998</v>
      </c>
      <c r="W357">
        <f t="shared" si="89"/>
        <v>7.7135419999999996E-2</v>
      </c>
      <c r="X357">
        <f t="shared" si="90"/>
        <v>5.9505600000000003</v>
      </c>
      <c r="Y357">
        <f t="shared" si="91"/>
        <v>2.0781144999999999</v>
      </c>
      <c r="Z357">
        <f t="shared" si="92"/>
        <v>1.6192803</v>
      </c>
      <c r="AA357" s="3">
        <f t="shared" si="93"/>
        <v>63.302480808235302</v>
      </c>
      <c r="AB357" s="3" t="s">
        <v>87</v>
      </c>
    </row>
    <row r="358" spans="1:28">
      <c r="A358" s="1" t="s">
        <v>52</v>
      </c>
      <c r="I358" s="1">
        <v>7.6</v>
      </c>
      <c r="J358">
        <v>6.65</v>
      </c>
      <c r="K358" s="1">
        <v>1.415</v>
      </c>
      <c r="L358">
        <v>808.5</v>
      </c>
      <c r="M358" s="1">
        <v>434.5</v>
      </c>
      <c r="N358" s="1">
        <v>4.95</v>
      </c>
      <c r="O358">
        <f t="shared" si="81"/>
        <v>89.411764705882305</v>
      </c>
      <c r="P358">
        <f t="shared" si="82"/>
        <v>133</v>
      </c>
      <c r="Q358">
        <f t="shared" si="83"/>
        <v>2.83</v>
      </c>
      <c r="R358">
        <f t="shared" si="84"/>
        <v>404.25</v>
      </c>
      <c r="S358">
        <f t="shared" si="85"/>
        <v>144.833333333333</v>
      </c>
      <c r="T358">
        <f t="shared" si="86"/>
        <v>165</v>
      </c>
      <c r="U358">
        <f t="shared" si="87"/>
        <v>15.4847764705882</v>
      </c>
      <c r="V358">
        <f t="shared" si="88"/>
        <v>39.157195000000002</v>
      </c>
      <c r="W358">
        <f t="shared" si="89"/>
        <v>8.3318030000000001E-2</v>
      </c>
      <c r="X358">
        <f t="shared" si="90"/>
        <v>5.9505600000000003</v>
      </c>
      <c r="Y358">
        <f t="shared" si="91"/>
        <v>2.1320915</v>
      </c>
      <c r="Z358">
        <f t="shared" si="92"/>
        <v>2.4289204500000001</v>
      </c>
      <c r="AA358" s="3">
        <f t="shared" si="93"/>
        <v>65.236861450588194</v>
      </c>
      <c r="AB358" s="3" t="s">
        <v>87</v>
      </c>
    </row>
    <row r="359" spans="1:28">
      <c r="A359" s="1" t="s">
        <v>52</v>
      </c>
      <c r="I359" s="1">
        <v>7.55</v>
      </c>
      <c r="J359">
        <v>6.45</v>
      </c>
      <c r="K359" s="1">
        <v>1.425</v>
      </c>
      <c r="L359">
        <v>808.5</v>
      </c>
      <c r="M359" s="1">
        <v>612.5</v>
      </c>
      <c r="N359" s="1">
        <v>3.4</v>
      </c>
      <c r="O359">
        <f t="shared" si="81"/>
        <v>88.823529411764696</v>
      </c>
      <c r="P359">
        <f t="shared" si="82"/>
        <v>129</v>
      </c>
      <c r="Q359">
        <f t="shared" si="83"/>
        <v>2.85</v>
      </c>
      <c r="R359">
        <f t="shared" si="84"/>
        <v>404.25</v>
      </c>
      <c r="S359">
        <f t="shared" si="85"/>
        <v>204.166666666667</v>
      </c>
      <c r="T359">
        <f t="shared" si="86"/>
        <v>113.333333333333</v>
      </c>
      <c r="U359">
        <f t="shared" si="87"/>
        <v>15.3829029411765</v>
      </c>
      <c r="V359">
        <f t="shared" si="88"/>
        <v>37.979534999999998</v>
      </c>
      <c r="W359">
        <f t="shared" si="89"/>
        <v>8.3906850000000005E-2</v>
      </c>
      <c r="X359">
        <f t="shared" si="90"/>
        <v>5.9505600000000003</v>
      </c>
      <c r="Y359">
        <f t="shared" si="91"/>
        <v>3.0055375</v>
      </c>
      <c r="Z359">
        <f t="shared" si="92"/>
        <v>1.6683494000000001</v>
      </c>
      <c r="AA359" s="3">
        <f t="shared" si="93"/>
        <v>64.070791691176495</v>
      </c>
      <c r="AB359" s="3" t="s">
        <v>87</v>
      </c>
    </row>
    <row r="360" spans="1:28">
      <c r="A360" s="1" t="s">
        <v>52</v>
      </c>
      <c r="I360" s="1">
        <v>7.8</v>
      </c>
      <c r="J360">
        <v>7.35</v>
      </c>
      <c r="K360" s="1">
        <v>0.95499999999999996</v>
      </c>
      <c r="L360">
        <v>48.5</v>
      </c>
      <c r="M360" s="1">
        <v>415</v>
      </c>
      <c r="N360" s="1">
        <v>2</v>
      </c>
      <c r="O360">
        <f t="shared" si="81"/>
        <v>91.764705882352899</v>
      </c>
      <c r="P360">
        <f t="shared" si="82"/>
        <v>147</v>
      </c>
      <c r="Q360">
        <f t="shared" si="83"/>
        <v>1.91</v>
      </c>
      <c r="R360">
        <f t="shared" si="84"/>
        <v>24.25</v>
      </c>
      <c r="S360">
        <f t="shared" si="85"/>
        <v>138.333333333333</v>
      </c>
      <c r="T360">
        <f t="shared" si="86"/>
        <v>66.6666666666667</v>
      </c>
      <c r="U360">
        <f t="shared" si="87"/>
        <v>15.8922705882353</v>
      </c>
      <c r="V360">
        <f t="shared" si="88"/>
        <v>43.279004999999998</v>
      </c>
      <c r="W360">
        <f t="shared" si="89"/>
        <v>5.6232310000000001E-2</v>
      </c>
      <c r="X360">
        <f t="shared" si="90"/>
        <v>0.35696</v>
      </c>
      <c r="Y360">
        <f t="shared" si="91"/>
        <v>2.0364049999999998</v>
      </c>
      <c r="Z360">
        <f t="shared" si="92"/>
        <v>0.98138199999999998</v>
      </c>
      <c r="AA360" s="3">
        <f t="shared" si="93"/>
        <v>62.602254898235302</v>
      </c>
      <c r="AB360" s="3" t="s">
        <v>87</v>
      </c>
    </row>
    <row r="361" spans="1:28">
      <c r="A361" s="1" t="s">
        <v>52</v>
      </c>
      <c r="I361" s="1">
        <v>7.9</v>
      </c>
      <c r="J361">
        <v>6.95</v>
      </c>
      <c r="K361" s="1">
        <v>1.29</v>
      </c>
      <c r="L361">
        <v>278.5</v>
      </c>
      <c r="M361" s="1">
        <v>347.5</v>
      </c>
      <c r="N361" s="1">
        <v>3.95</v>
      </c>
      <c r="O361">
        <f t="shared" si="81"/>
        <v>92.941176470588204</v>
      </c>
      <c r="P361">
        <f t="shared" si="82"/>
        <v>139</v>
      </c>
      <c r="Q361">
        <f t="shared" si="83"/>
        <v>2.58</v>
      </c>
      <c r="R361">
        <f t="shared" si="84"/>
        <v>139.25</v>
      </c>
      <c r="S361">
        <f t="shared" si="85"/>
        <v>115.833333333333</v>
      </c>
      <c r="T361">
        <f t="shared" si="86"/>
        <v>131.666666666667</v>
      </c>
      <c r="U361">
        <f t="shared" si="87"/>
        <v>16.096017647058801</v>
      </c>
      <c r="V361">
        <f t="shared" si="88"/>
        <v>40.923684999999999</v>
      </c>
      <c r="W361">
        <f t="shared" si="89"/>
        <v>7.5957780000000003E-2</v>
      </c>
      <c r="X361">
        <f t="shared" si="90"/>
        <v>2.04976</v>
      </c>
      <c r="Y361">
        <f t="shared" si="91"/>
        <v>1.7051825</v>
      </c>
      <c r="Z361">
        <f t="shared" si="92"/>
        <v>1.9382294499999999</v>
      </c>
      <c r="AA361" s="3">
        <f t="shared" si="93"/>
        <v>62.788832377058803</v>
      </c>
      <c r="AB361" s="3" t="s">
        <v>87</v>
      </c>
    </row>
    <row r="362" spans="1:28">
      <c r="A362" s="1" t="s">
        <v>52</v>
      </c>
      <c r="I362" s="1">
        <v>7.95</v>
      </c>
      <c r="J362">
        <v>7.15</v>
      </c>
      <c r="K362" s="1">
        <v>1.4550000000000001</v>
      </c>
      <c r="L362">
        <v>101.5</v>
      </c>
      <c r="M362" s="1">
        <v>492.5</v>
      </c>
      <c r="N362" s="1">
        <v>1.65</v>
      </c>
      <c r="O362">
        <f t="shared" si="81"/>
        <v>93.529411764705898</v>
      </c>
      <c r="P362">
        <f t="shared" si="82"/>
        <v>143</v>
      </c>
      <c r="Q362">
        <f t="shared" si="83"/>
        <v>2.91</v>
      </c>
      <c r="R362">
        <f t="shared" si="84"/>
        <v>50.75</v>
      </c>
      <c r="S362">
        <f t="shared" si="85"/>
        <v>164.166666666667</v>
      </c>
      <c r="T362">
        <f t="shared" si="86"/>
        <v>55</v>
      </c>
      <c r="U362">
        <f t="shared" si="87"/>
        <v>16.197891176470598</v>
      </c>
      <c r="V362">
        <f t="shared" si="88"/>
        <v>42.101345000000002</v>
      </c>
      <c r="W362">
        <f t="shared" si="89"/>
        <v>8.5673310000000003E-2</v>
      </c>
      <c r="X362">
        <f t="shared" si="90"/>
        <v>0.74704000000000004</v>
      </c>
      <c r="Y362">
        <f t="shared" si="91"/>
        <v>2.4166975000000002</v>
      </c>
      <c r="Z362">
        <f t="shared" si="92"/>
        <v>0.80964015</v>
      </c>
      <c r="AA362" s="3">
        <f t="shared" si="93"/>
        <v>62.358287136470601</v>
      </c>
      <c r="AB362" s="3" t="s">
        <v>87</v>
      </c>
    </row>
    <row r="363" spans="1:28">
      <c r="A363" s="1" t="s">
        <v>52</v>
      </c>
      <c r="I363" s="1">
        <v>8.0500000000000007</v>
      </c>
      <c r="J363">
        <v>7.4</v>
      </c>
      <c r="K363" s="1">
        <v>0.85</v>
      </c>
      <c r="L363">
        <v>48</v>
      </c>
      <c r="M363" s="1">
        <v>317.5</v>
      </c>
      <c r="N363" s="1">
        <v>1.9</v>
      </c>
      <c r="O363">
        <f t="shared" si="81"/>
        <v>94.705882352941202</v>
      </c>
      <c r="P363">
        <f t="shared" si="82"/>
        <v>148</v>
      </c>
      <c r="Q363">
        <f t="shared" si="83"/>
        <v>1.7</v>
      </c>
      <c r="R363">
        <f t="shared" si="84"/>
        <v>24</v>
      </c>
      <c r="S363">
        <f t="shared" si="85"/>
        <v>105.833333333333</v>
      </c>
      <c r="T363">
        <f t="shared" si="86"/>
        <v>63.3333333333333</v>
      </c>
      <c r="U363">
        <f t="shared" si="87"/>
        <v>16.401638235294101</v>
      </c>
      <c r="V363">
        <f t="shared" si="88"/>
        <v>43.573419999999999</v>
      </c>
      <c r="W363">
        <f t="shared" si="89"/>
        <v>5.0049700000000003E-2</v>
      </c>
      <c r="X363">
        <f t="shared" si="90"/>
        <v>0.35327999999999998</v>
      </c>
      <c r="Y363">
        <f t="shared" si="91"/>
        <v>1.5579725</v>
      </c>
      <c r="Z363">
        <f t="shared" si="92"/>
        <v>0.9323129</v>
      </c>
      <c r="AA363" s="3">
        <f t="shared" si="93"/>
        <v>62.868673335294098</v>
      </c>
      <c r="AB363" s="3" t="s">
        <v>87</v>
      </c>
    </row>
    <row r="364" spans="1:28">
      <c r="A364" s="1" t="s">
        <v>52</v>
      </c>
      <c r="I364" s="1">
        <v>7.8</v>
      </c>
      <c r="J364">
        <v>6.95</v>
      </c>
      <c r="K364" s="1">
        <v>0.68500000000000005</v>
      </c>
      <c r="L364">
        <v>48.5</v>
      </c>
      <c r="M364" s="1">
        <v>371.5</v>
      </c>
      <c r="N364" s="1">
        <v>1.6</v>
      </c>
      <c r="O364">
        <f t="shared" si="81"/>
        <v>91.764705882352899</v>
      </c>
      <c r="P364">
        <f t="shared" si="82"/>
        <v>139</v>
      </c>
      <c r="Q364">
        <f t="shared" si="83"/>
        <v>1.37</v>
      </c>
      <c r="R364">
        <f t="shared" si="84"/>
        <v>24.25</v>
      </c>
      <c r="S364">
        <f t="shared" si="85"/>
        <v>123.833333333333</v>
      </c>
      <c r="T364">
        <f t="shared" si="86"/>
        <v>53.3333333333333</v>
      </c>
      <c r="U364">
        <f t="shared" si="87"/>
        <v>15.8922705882353</v>
      </c>
      <c r="V364">
        <f t="shared" si="88"/>
        <v>40.923684999999999</v>
      </c>
      <c r="W364">
        <f t="shared" si="89"/>
        <v>4.0334170000000003E-2</v>
      </c>
      <c r="X364">
        <f t="shared" si="90"/>
        <v>0.35696</v>
      </c>
      <c r="Y364">
        <f t="shared" si="91"/>
        <v>1.8229504999999999</v>
      </c>
      <c r="Z364">
        <f t="shared" si="92"/>
        <v>0.78510559999999996</v>
      </c>
      <c r="AA364" s="3">
        <f t="shared" si="93"/>
        <v>59.821305858235299</v>
      </c>
      <c r="AB364" s="3" t="s">
        <v>87</v>
      </c>
    </row>
    <row r="365" spans="1:28">
      <c r="A365" s="1" t="s">
        <v>52</v>
      </c>
      <c r="I365" s="1">
        <v>7.95</v>
      </c>
      <c r="J365">
        <v>6.6</v>
      </c>
      <c r="K365" s="1">
        <v>1.335</v>
      </c>
      <c r="L365">
        <v>808.5</v>
      </c>
      <c r="M365" s="1">
        <v>416</v>
      </c>
      <c r="N365" s="1">
        <v>3.05</v>
      </c>
      <c r="O365">
        <f t="shared" si="81"/>
        <v>93.529411764705898</v>
      </c>
      <c r="P365">
        <f t="shared" si="82"/>
        <v>132</v>
      </c>
      <c r="Q365">
        <f t="shared" si="83"/>
        <v>2.67</v>
      </c>
      <c r="R365">
        <f t="shared" si="84"/>
        <v>404.25</v>
      </c>
      <c r="S365">
        <f t="shared" si="85"/>
        <v>138.666666666667</v>
      </c>
      <c r="T365">
        <f t="shared" si="86"/>
        <v>101.666666666667</v>
      </c>
      <c r="U365">
        <f t="shared" si="87"/>
        <v>16.197891176470598</v>
      </c>
      <c r="V365">
        <f t="shared" si="88"/>
        <v>38.862780000000001</v>
      </c>
      <c r="W365">
        <f t="shared" si="89"/>
        <v>7.8607469999999999E-2</v>
      </c>
      <c r="X365">
        <f t="shared" si="90"/>
        <v>5.9505600000000003</v>
      </c>
      <c r="Y365">
        <f t="shared" si="91"/>
        <v>2.041312</v>
      </c>
      <c r="Z365">
        <f t="shared" si="92"/>
        <v>1.49660755</v>
      </c>
      <c r="AA365" s="3">
        <f t="shared" si="93"/>
        <v>64.627758196470594</v>
      </c>
      <c r="AB365" s="3" t="s">
        <v>87</v>
      </c>
    </row>
    <row r="366" spans="1:28">
      <c r="A366" s="1" t="s">
        <v>52</v>
      </c>
      <c r="I366" s="1">
        <v>8.25</v>
      </c>
      <c r="J366">
        <v>7</v>
      </c>
      <c r="K366" s="1">
        <v>0.9</v>
      </c>
      <c r="L366">
        <v>43</v>
      </c>
      <c r="M366" s="1">
        <v>413.5</v>
      </c>
      <c r="N366" s="1">
        <v>1.1499999999999999</v>
      </c>
      <c r="O366">
        <f t="shared" si="81"/>
        <v>97.058823529411796</v>
      </c>
      <c r="P366">
        <f t="shared" si="82"/>
        <v>140</v>
      </c>
      <c r="Q366">
        <f t="shared" si="83"/>
        <v>1.8</v>
      </c>
      <c r="R366">
        <f t="shared" si="84"/>
        <v>21.5</v>
      </c>
      <c r="S366">
        <f t="shared" si="85"/>
        <v>137.833333333333</v>
      </c>
      <c r="T366">
        <f t="shared" si="86"/>
        <v>38.3333333333333</v>
      </c>
      <c r="U366">
        <f t="shared" si="87"/>
        <v>16.809132352941202</v>
      </c>
      <c r="V366">
        <f t="shared" si="88"/>
        <v>41.2181</v>
      </c>
      <c r="W366">
        <f t="shared" si="89"/>
        <v>5.2993800000000001E-2</v>
      </c>
      <c r="X366">
        <f t="shared" si="90"/>
        <v>0.31647999999999998</v>
      </c>
      <c r="Y366">
        <f t="shared" si="91"/>
        <v>2.0290444999999999</v>
      </c>
      <c r="Z366">
        <f t="shared" si="92"/>
        <v>0.56429465000000001</v>
      </c>
      <c r="AA366" s="3">
        <f t="shared" si="93"/>
        <v>60.990045302941198</v>
      </c>
      <c r="AB366" s="3" t="s">
        <v>87</v>
      </c>
    </row>
    <row r="367" spans="1:28">
      <c r="A367" s="1" t="s">
        <v>56</v>
      </c>
      <c r="I367" s="1">
        <v>7.55</v>
      </c>
      <c r="J367">
        <v>7.35</v>
      </c>
      <c r="K367" s="1">
        <v>1.2</v>
      </c>
      <c r="L367">
        <v>40</v>
      </c>
      <c r="M367" s="1">
        <v>308</v>
      </c>
      <c r="N367" s="1">
        <v>1.9</v>
      </c>
      <c r="O367">
        <f t="shared" si="81"/>
        <v>88.823529411764696</v>
      </c>
      <c r="P367">
        <f t="shared" si="82"/>
        <v>147</v>
      </c>
      <c r="Q367">
        <f t="shared" si="83"/>
        <v>2.4</v>
      </c>
      <c r="R367">
        <f t="shared" si="84"/>
        <v>20</v>
      </c>
      <c r="S367">
        <f t="shared" si="85"/>
        <v>102.666666666667</v>
      </c>
      <c r="T367">
        <f t="shared" si="86"/>
        <v>63.3333333333333</v>
      </c>
      <c r="U367">
        <f t="shared" si="87"/>
        <v>15.3829029411765</v>
      </c>
      <c r="V367">
        <f t="shared" si="88"/>
        <v>43.279004999999998</v>
      </c>
      <c r="W367">
        <f t="shared" si="89"/>
        <v>7.0658399999999996E-2</v>
      </c>
      <c r="X367">
        <f t="shared" si="90"/>
        <v>0.2944</v>
      </c>
      <c r="Y367">
        <f t="shared" si="91"/>
        <v>1.5113559999999999</v>
      </c>
      <c r="Z367">
        <f t="shared" si="92"/>
        <v>0.9323129</v>
      </c>
      <c r="AA367" s="3">
        <f t="shared" si="93"/>
        <v>61.470635241176502</v>
      </c>
      <c r="AB367" s="3" t="s">
        <v>87</v>
      </c>
    </row>
    <row r="368" spans="1:28">
      <c r="A368" s="1" t="s">
        <v>11</v>
      </c>
      <c r="I368" s="1">
        <v>7.3</v>
      </c>
      <c r="J368">
        <v>7.15</v>
      </c>
      <c r="K368" s="1">
        <v>4.3</v>
      </c>
      <c r="L368">
        <v>95</v>
      </c>
      <c r="M368" s="1">
        <v>170</v>
      </c>
      <c r="N368" s="1">
        <v>3.2</v>
      </c>
      <c r="O368">
        <f t="shared" si="81"/>
        <v>85.882352941176507</v>
      </c>
      <c r="P368">
        <f t="shared" si="82"/>
        <v>143</v>
      </c>
      <c r="Q368">
        <f t="shared" si="83"/>
        <v>8.6</v>
      </c>
      <c r="R368">
        <f t="shared" si="84"/>
        <v>47.5</v>
      </c>
      <c r="S368">
        <f t="shared" si="85"/>
        <v>56.6666666666667</v>
      </c>
      <c r="T368">
        <f t="shared" si="86"/>
        <v>106.666666666667</v>
      </c>
      <c r="U368">
        <f t="shared" si="87"/>
        <v>14.8735352941176</v>
      </c>
      <c r="V368">
        <f t="shared" si="88"/>
        <v>42.101345000000002</v>
      </c>
      <c r="W368">
        <f t="shared" si="89"/>
        <v>0.25319259999999999</v>
      </c>
      <c r="X368">
        <f t="shared" si="90"/>
        <v>0.69920000000000004</v>
      </c>
      <c r="Y368">
        <f t="shared" si="91"/>
        <v>0.83418999999999999</v>
      </c>
      <c r="Z368">
        <f t="shared" si="92"/>
        <v>1.5702111999999999</v>
      </c>
      <c r="AA368" s="3">
        <f t="shared" si="93"/>
        <v>60.331674094117702</v>
      </c>
      <c r="AB368" s="3" t="s">
        <v>87</v>
      </c>
    </row>
    <row r="369" spans="1:28">
      <c r="A369" s="1" t="s">
        <v>11</v>
      </c>
      <c r="I369" s="1">
        <v>7.3</v>
      </c>
      <c r="J369">
        <v>7.05</v>
      </c>
      <c r="K369" s="1">
        <v>4.3</v>
      </c>
      <c r="L369">
        <v>47.5</v>
      </c>
      <c r="M369" s="1">
        <v>180</v>
      </c>
      <c r="N369" s="1">
        <v>3.3</v>
      </c>
      <c r="O369">
        <f t="shared" si="81"/>
        <v>85.882352941176507</v>
      </c>
      <c r="P369">
        <f t="shared" si="82"/>
        <v>141</v>
      </c>
      <c r="Q369">
        <f t="shared" si="83"/>
        <v>8.6</v>
      </c>
      <c r="R369">
        <f t="shared" si="84"/>
        <v>23.75</v>
      </c>
      <c r="S369">
        <f t="shared" si="85"/>
        <v>60</v>
      </c>
      <c r="T369">
        <f t="shared" si="86"/>
        <v>110</v>
      </c>
      <c r="U369">
        <f t="shared" si="87"/>
        <v>14.8735352941176</v>
      </c>
      <c r="V369">
        <f t="shared" si="88"/>
        <v>41.512515</v>
      </c>
      <c r="W369">
        <f t="shared" si="89"/>
        <v>0.25319259999999999</v>
      </c>
      <c r="X369">
        <f t="shared" si="90"/>
        <v>0.34960000000000002</v>
      </c>
      <c r="Y369">
        <f t="shared" si="91"/>
        <v>0.88326000000000005</v>
      </c>
      <c r="Z369">
        <f t="shared" si="92"/>
        <v>1.6192803</v>
      </c>
      <c r="AA369" s="3">
        <f t="shared" si="93"/>
        <v>59.491383194117603</v>
      </c>
      <c r="AB369" s="3" t="s">
        <v>87</v>
      </c>
    </row>
    <row r="370" spans="1:28">
      <c r="A370" s="1" t="s">
        <v>11</v>
      </c>
      <c r="I370" s="1">
        <v>7.2</v>
      </c>
      <c r="J370">
        <v>7.1</v>
      </c>
      <c r="K370" s="1">
        <v>4.3</v>
      </c>
      <c r="L370">
        <v>102.5</v>
      </c>
      <c r="M370" s="1">
        <v>175</v>
      </c>
      <c r="N370" s="1">
        <v>3.2</v>
      </c>
      <c r="O370">
        <f t="shared" si="81"/>
        <v>84.705882352941202</v>
      </c>
      <c r="P370">
        <f t="shared" si="82"/>
        <v>142</v>
      </c>
      <c r="Q370">
        <f t="shared" si="83"/>
        <v>8.6</v>
      </c>
      <c r="R370">
        <f t="shared" si="84"/>
        <v>51.25</v>
      </c>
      <c r="S370">
        <f t="shared" si="85"/>
        <v>58.3333333333333</v>
      </c>
      <c r="T370">
        <f t="shared" si="86"/>
        <v>106.666666666667</v>
      </c>
      <c r="U370">
        <f t="shared" si="87"/>
        <v>14.669788235294099</v>
      </c>
      <c r="V370">
        <f t="shared" si="88"/>
        <v>41.806930000000001</v>
      </c>
      <c r="W370">
        <f t="shared" si="89"/>
        <v>0.25319259999999999</v>
      </c>
      <c r="X370">
        <f t="shared" si="90"/>
        <v>0.75439999999999996</v>
      </c>
      <c r="Y370">
        <f t="shared" si="91"/>
        <v>0.85872499999999996</v>
      </c>
      <c r="Z370">
        <f t="shared" si="92"/>
        <v>1.5702111999999999</v>
      </c>
      <c r="AA370" s="3">
        <f t="shared" si="93"/>
        <v>59.913247035294098</v>
      </c>
      <c r="AB370" s="3" t="s">
        <v>87</v>
      </c>
    </row>
    <row r="371" spans="1:28">
      <c r="A371" s="1" t="s">
        <v>11</v>
      </c>
      <c r="I371" s="1">
        <v>7.3</v>
      </c>
      <c r="J371">
        <v>7.1</v>
      </c>
      <c r="K371" s="1">
        <v>4.3</v>
      </c>
      <c r="L371">
        <v>67.5</v>
      </c>
      <c r="M371" s="1">
        <v>170</v>
      </c>
      <c r="N371" s="1">
        <v>3.25</v>
      </c>
      <c r="O371">
        <f t="shared" si="81"/>
        <v>85.882352941176507</v>
      </c>
      <c r="P371">
        <f t="shared" si="82"/>
        <v>142</v>
      </c>
      <c r="Q371">
        <f t="shared" si="83"/>
        <v>8.6</v>
      </c>
      <c r="R371">
        <f t="shared" si="84"/>
        <v>33.75</v>
      </c>
      <c r="S371">
        <f t="shared" si="85"/>
        <v>56.6666666666667</v>
      </c>
      <c r="T371">
        <f t="shared" si="86"/>
        <v>108.333333333333</v>
      </c>
      <c r="U371">
        <f t="shared" si="87"/>
        <v>14.8735352941176</v>
      </c>
      <c r="V371">
        <f t="shared" si="88"/>
        <v>41.806930000000001</v>
      </c>
      <c r="W371">
        <f t="shared" si="89"/>
        <v>0.25319259999999999</v>
      </c>
      <c r="X371">
        <f t="shared" si="90"/>
        <v>0.49680000000000002</v>
      </c>
      <c r="Y371">
        <f t="shared" si="91"/>
        <v>0.83418999999999999</v>
      </c>
      <c r="Z371">
        <f t="shared" si="92"/>
        <v>1.59474575</v>
      </c>
      <c r="AA371" s="3">
        <f t="shared" si="93"/>
        <v>59.859393644117603</v>
      </c>
      <c r="AB371" s="3" t="s">
        <v>87</v>
      </c>
    </row>
    <row r="372" spans="1:28">
      <c r="A372" s="1" t="s">
        <v>11</v>
      </c>
      <c r="I372" s="1">
        <v>7.25</v>
      </c>
      <c r="J372">
        <v>7.35</v>
      </c>
      <c r="K372" s="1">
        <v>4.3</v>
      </c>
      <c r="L372">
        <v>45</v>
      </c>
      <c r="M372" s="1">
        <v>165</v>
      </c>
      <c r="N372" s="1">
        <v>3.3</v>
      </c>
      <c r="O372">
        <f t="shared" si="81"/>
        <v>85.294117647058798</v>
      </c>
      <c r="P372">
        <f t="shared" si="82"/>
        <v>147</v>
      </c>
      <c r="Q372">
        <f t="shared" si="83"/>
        <v>8.6</v>
      </c>
      <c r="R372">
        <f t="shared" si="84"/>
        <v>22.5</v>
      </c>
      <c r="S372">
        <f t="shared" si="85"/>
        <v>55</v>
      </c>
      <c r="T372">
        <f t="shared" si="86"/>
        <v>110</v>
      </c>
      <c r="U372">
        <f t="shared" si="87"/>
        <v>14.7716617647059</v>
      </c>
      <c r="V372">
        <f t="shared" si="88"/>
        <v>43.279004999999998</v>
      </c>
      <c r="W372">
        <f t="shared" si="89"/>
        <v>0.25319259999999999</v>
      </c>
      <c r="X372">
        <f t="shared" si="90"/>
        <v>0.33119999999999999</v>
      </c>
      <c r="Y372">
        <f t="shared" si="91"/>
        <v>0.80965500000000001</v>
      </c>
      <c r="Z372">
        <f t="shared" si="92"/>
        <v>1.6192803</v>
      </c>
      <c r="AA372" s="3">
        <f t="shared" si="93"/>
        <v>61.063994664705902</v>
      </c>
      <c r="AB372" s="3" t="s">
        <v>87</v>
      </c>
    </row>
    <row r="373" spans="1:28">
      <c r="A373" s="1" t="s">
        <v>52</v>
      </c>
      <c r="I373" s="1">
        <v>7.3</v>
      </c>
      <c r="J373">
        <v>6.55</v>
      </c>
      <c r="K373" s="1">
        <v>4.3</v>
      </c>
      <c r="L373">
        <v>115</v>
      </c>
      <c r="M373" s="1">
        <v>287</v>
      </c>
      <c r="N373" s="1">
        <v>3.65</v>
      </c>
      <c r="O373">
        <f t="shared" si="81"/>
        <v>85.882352941176507</v>
      </c>
      <c r="P373">
        <f t="shared" si="82"/>
        <v>131</v>
      </c>
      <c r="Q373">
        <f t="shared" si="83"/>
        <v>8.6</v>
      </c>
      <c r="R373">
        <f t="shared" si="84"/>
        <v>57.5</v>
      </c>
      <c r="S373">
        <f t="shared" si="85"/>
        <v>95.6666666666667</v>
      </c>
      <c r="T373">
        <f t="shared" si="86"/>
        <v>121.666666666667</v>
      </c>
      <c r="U373">
        <f t="shared" si="87"/>
        <v>14.8735352941176</v>
      </c>
      <c r="V373">
        <f t="shared" si="88"/>
        <v>38.568365</v>
      </c>
      <c r="W373">
        <f t="shared" si="89"/>
        <v>0.25319259999999999</v>
      </c>
      <c r="X373">
        <f t="shared" si="90"/>
        <v>0.84640000000000004</v>
      </c>
      <c r="Y373">
        <f t="shared" si="91"/>
        <v>1.408309</v>
      </c>
      <c r="Z373">
        <f t="shared" si="92"/>
        <v>1.7910221500000001</v>
      </c>
      <c r="AA373" s="3">
        <f t="shared" si="93"/>
        <v>57.740824044117602</v>
      </c>
      <c r="AB373" s="3" t="s">
        <v>87</v>
      </c>
    </row>
    <row r="374" spans="1:28">
      <c r="A374" s="1" t="s">
        <v>52</v>
      </c>
      <c r="I374" s="1">
        <v>7.15</v>
      </c>
      <c r="J374">
        <v>7</v>
      </c>
      <c r="K374" s="1">
        <v>4.3</v>
      </c>
      <c r="L374">
        <v>87.5</v>
      </c>
      <c r="M374" s="1">
        <v>250</v>
      </c>
      <c r="N374" s="1">
        <v>3.3</v>
      </c>
      <c r="O374">
        <f t="shared" si="81"/>
        <v>84.117647058823493</v>
      </c>
      <c r="P374">
        <f t="shared" si="82"/>
        <v>140</v>
      </c>
      <c r="Q374">
        <f t="shared" si="83"/>
        <v>8.6</v>
      </c>
      <c r="R374">
        <f t="shared" si="84"/>
        <v>43.75</v>
      </c>
      <c r="S374">
        <f t="shared" si="85"/>
        <v>83.3333333333333</v>
      </c>
      <c r="T374">
        <f t="shared" si="86"/>
        <v>110</v>
      </c>
      <c r="U374">
        <f t="shared" si="87"/>
        <v>14.5679147058824</v>
      </c>
      <c r="V374">
        <f t="shared" si="88"/>
        <v>41.2181</v>
      </c>
      <c r="W374">
        <f t="shared" si="89"/>
        <v>0.25319259999999999</v>
      </c>
      <c r="X374">
        <f t="shared" si="90"/>
        <v>0.64400000000000002</v>
      </c>
      <c r="Y374">
        <f t="shared" si="91"/>
        <v>1.22675</v>
      </c>
      <c r="Z374">
        <f t="shared" si="92"/>
        <v>1.6192803</v>
      </c>
      <c r="AA374" s="3">
        <f t="shared" si="93"/>
        <v>59.5292376058824</v>
      </c>
      <c r="AB374" s="3" t="s">
        <v>87</v>
      </c>
    </row>
    <row r="375" spans="1:28">
      <c r="A375" s="1" t="s">
        <v>52</v>
      </c>
      <c r="I375" s="1">
        <v>7.25</v>
      </c>
      <c r="J375">
        <v>6.7</v>
      </c>
      <c r="K375" s="1">
        <v>4.3</v>
      </c>
      <c r="L375">
        <v>152.5</v>
      </c>
      <c r="M375" s="1">
        <v>233</v>
      </c>
      <c r="N375" s="1">
        <v>3.6</v>
      </c>
      <c r="O375">
        <f t="shared" si="81"/>
        <v>85.294117647058798</v>
      </c>
      <c r="P375">
        <f t="shared" si="82"/>
        <v>134</v>
      </c>
      <c r="Q375">
        <f t="shared" si="83"/>
        <v>8.6</v>
      </c>
      <c r="R375">
        <f t="shared" si="84"/>
        <v>76.25</v>
      </c>
      <c r="S375">
        <f t="shared" si="85"/>
        <v>77.6666666666667</v>
      </c>
      <c r="T375">
        <f t="shared" si="86"/>
        <v>120</v>
      </c>
      <c r="U375">
        <f t="shared" si="87"/>
        <v>14.7716617647059</v>
      </c>
      <c r="V375">
        <f t="shared" si="88"/>
        <v>39.451610000000002</v>
      </c>
      <c r="W375">
        <f t="shared" si="89"/>
        <v>0.25319259999999999</v>
      </c>
      <c r="X375">
        <f t="shared" si="90"/>
        <v>1.1224000000000001</v>
      </c>
      <c r="Y375">
        <f t="shared" si="91"/>
        <v>1.1433310000000001</v>
      </c>
      <c r="Z375">
        <f t="shared" si="92"/>
        <v>1.7664876</v>
      </c>
      <c r="AA375" s="3">
        <f t="shared" si="93"/>
        <v>58.508682964705898</v>
      </c>
      <c r="AB375" s="3" t="s">
        <v>87</v>
      </c>
    </row>
    <row r="376" spans="1:28">
      <c r="A376" s="1" t="s">
        <v>52</v>
      </c>
      <c r="I376" s="1">
        <v>7.35</v>
      </c>
      <c r="J376">
        <v>7.15</v>
      </c>
      <c r="K376" s="1">
        <v>4.3</v>
      </c>
      <c r="L376">
        <v>42.5</v>
      </c>
      <c r="M376" s="1">
        <v>209</v>
      </c>
      <c r="N376" s="1">
        <v>3.3</v>
      </c>
      <c r="O376">
        <f t="shared" si="81"/>
        <v>86.470588235294102</v>
      </c>
      <c r="P376">
        <f t="shared" si="82"/>
        <v>143</v>
      </c>
      <c r="Q376">
        <f t="shared" si="83"/>
        <v>8.6</v>
      </c>
      <c r="R376">
        <f t="shared" si="84"/>
        <v>21.25</v>
      </c>
      <c r="S376">
        <f t="shared" si="85"/>
        <v>69.6666666666667</v>
      </c>
      <c r="T376">
        <f t="shared" si="86"/>
        <v>110</v>
      </c>
      <c r="U376">
        <f t="shared" si="87"/>
        <v>14.975408823529399</v>
      </c>
      <c r="V376">
        <f t="shared" si="88"/>
        <v>42.101345000000002</v>
      </c>
      <c r="W376">
        <f t="shared" si="89"/>
        <v>0.25319259999999999</v>
      </c>
      <c r="X376">
        <f t="shared" si="90"/>
        <v>0.31280000000000002</v>
      </c>
      <c r="Y376">
        <f t="shared" si="91"/>
        <v>1.025563</v>
      </c>
      <c r="Z376">
        <f t="shared" si="92"/>
        <v>1.6192803</v>
      </c>
      <c r="AA376" s="3">
        <f t="shared" si="93"/>
        <v>60.2875897235294</v>
      </c>
      <c r="AB376" s="3" t="s">
        <v>87</v>
      </c>
    </row>
    <row r="377" spans="1:28">
      <c r="A377" s="1" t="s">
        <v>52</v>
      </c>
      <c r="I377" s="1">
        <v>7.25</v>
      </c>
      <c r="J377">
        <v>7.1</v>
      </c>
      <c r="K377" s="1">
        <v>4.3</v>
      </c>
      <c r="L377">
        <v>45</v>
      </c>
      <c r="M377" s="1">
        <v>220</v>
      </c>
      <c r="N377" s="1">
        <v>3.4</v>
      </c>
      <c r="O377">
        <f t="shared" si="81"/>
        <v>85.294117647058798</v>
      </c>
      <c r="P377">
        <f t="shared" si="82"/>
        <v>142</v>
      </c>
      <c r="Q377">
        <f t="shared" si="83"/>
        <v>8.6</v>
      </c>
      <c r="R377">
        <f t="shared" si="84"/>
        <v>22.5</v>
      </c>
      <c r="S377">
        <f t="shared" si="85"/>
        <v>73.3333333333333</v>
      </c>
      <c r="T377">
        <f t="shared" si="86"/>
        <v>113.333333333333</v>
      </c>
      <c r="U377">
        <f t="shared" si="87"/>
        <v>14.7716617647059</v>
      </c>
      <c r="V377">
        <f t="shared" si="88"/>
        <v>41.806930000000001</v>
      </c>
      <c r="W377">
        <f t="shared" si="89"/>
        <v>0.25319259999999999</v>
      </c>
      <c r="X377">
        <f t="shared" si="90"/>
        <v>0.33119999999999999</v>
      </c>
      <c r="Y377">
        <f t="shared" si="91"/>
        <v>1.0795399999999999</v>
      </c>
      <c r="Z377">
        <f t="shared" si="92"/>
        <v>1.6683494000000001</v>
      </c>
      <c r="AA377" s="3">
        <f t="shared" si="93"/>
        <v>59.910873764705897</v>
      </c>
      <c r="AB377" s="3" t="s">
        <v>87</v>
      </c>
    </row>
    <row r="378" spans="1:28">
      <c r="A378" s="1" t="s">
        <v>52</v>
      </c>
      <c r="I378" s="1">
        <v>7.35</v>
      </c>
      <c r="J378">
        <v>7.05</v>
      </c>
      <c r="K378" s="1">
        <v>4.3</v>
      </c>
      <c r="L378">
        <v>55</v>
      </c>
      <c r="M378" s="1">
        <v>213</v>
      </c>
      <c r="N378" s="1">
        <v>3.3</v>
      </c>
      <c r="O378">
        <f t="shared" si="81"/>
        <v>86.470588235294102</v>
      </c>
      <c r="P378">
        <f t="shared" si="82"/>
        <v>141</v>
      </c>
      <c r="Q378">
        <f t="shared" si="83"/>
        <v>8.6</v>
      </c>
      <c r="R378">
        <f t="shared" si="84"/>
        <v>27.5</v>
      </c>
      <c r="S378">
        <f t="shared" si="85"/>
        <v>71</v>
      </c>
      <c r="T378">
        <f t="shared" si="86"/>
        <v>110</v>
      </c>
      <c r="U378">
        <f t="shared" si="87"/>
        <v>14.975408823529399</v>
      </c>
      <c r="V378">
        <f t="shared" si="88"/>
        <v>41.512515</v>
      </c>
      <c r="W378">
        <f t="shared" si="89"/>
        <v>0.25319259999999999</v>
      </c>
      <c r="X378">
        <f t="shared" si="90"/>
        <v>0.40479999999999999</v>
      </c>
      <c r="Y378">
        <f t="shared" si="91"/>
        <v>1.045191</v>
      </c>
      <c r="Z378">
        <f t="shared" si="92"/>
        <v>1.6192803</v>
      </c>
      <c r="AA378" s="3">
        <f t="shared" si="93"/>
        <v>59.810387723529402</v>
      </c>
      <c r="AB378" s="3" t="s">
        <v>87</v>
      </c>
    </row>
    <row r="379" spans="1:28">
      <c r="A379" s="1" t="s">
        <v>52</v>
      </c>
      <c r="I379" s="1">
        <v>7.3</v>
      </c>
      <c r="J379">
        <v>6.45</v>
      </c>
      <c r="K379" s="1">
        <v>4.3</v>
      </c>
      <c r="L379">
        <v>137.5</v>
      </c>
      <c r="M379" s="1">
        <v>263.5</v>
      </c>
      <c r="N379" s="1">
        <v>3.8</v>
      </c>
      <c r="O379">
        <f t="shared" si="81"/>
        <v>85.882352941176507</v>
      </c>
      <c r="P379">
        <f t="shared" si="82"/>
        <v>129</v>
      </c>
      <c r="Q379">
        <f t="shared" si="83"/>
        <v>8.6</v>
      </c>
      <c r="R379">
        <f t="shared" si="84"/>
        <v>68.75</v>
      </c>
      <c r="S379">
        <f t="shared" si="85"/>
        <v>87.8333333333333</v>
      </c>
      <c r="T379">
        <f t="shared" si="86"/>
        <v>126.666666666667</v>
      </c>
      <c r="U379">
        <f t="shared" si="87"/>
        <v>14.8735352941176</v>
      </c>
      <c r="V379">
        <f t="shared" si="88"/>
        <v>37.979534999999998</v>
      </c>
      <c r="W379">
        <f t="shared" si="89"/>
        <v>0.25319259999999999</v>
      </c>
      <c r="X379">
        <f t="shared" si="90"/>
        <v>1.012</v>
      </c>
      <c r="Y379">
        <f t="shared" si="91"/>
        <v>1.2929945</v>
      </c>
      <c r="Z379">
        <f t="shared" si="92"/>
        <v>1.8646258</v>
      </c>
      <c r="AA379" s="3">
        <f t="shared" si="93"/>
        <v>57.275883194117597</v>
      </c>
      <c r="AB379" s="3" t="s">
        <v>87</v>
      </c>
    </row>
    <row r="380" spans="1:28">
      <c r="A380" s="1" t="s">
        <v>52</v>
      </c>
      <c r="I380" s="1">
        <v>7.3</v>
      </c>
      <c r="J380">
        <v>6.4</v>
      </c>
      <c r="K380" s="1">
        <v>4.3</v>
      </c>
      <c r="L380">
        <v>127.5</v>
      </c>
      <c r="M380" s="1">
        <v>405</v>
      </c>
      <c r="N380" s="1">
        <v>3.7</v>
      </c>
      <c r="O380">
        <f t="shared" si="81"/>
        <v>85.882352941176507</v>
      </c>
      <c r="P380">
        <f t="shared" si="82"/>
        <v>128</v>
      </c>
      <c r="Q380">
        <f t="shared" si="83"/>
        <v>8.6</v>
      </c>
      <c r="R380">
        <f t="shared" si="84"/>
        <v>63.75</v>
      </c>
      <c r="S380">
        <f t="shared" si="85"/>
        <v>135</v>
      </c>
      <c r="T380">
        <f t="shared" si="86"/>
        <v>123.333333333333</v>
      </c>
      <c r="U380">
        <f t="shared" si="87"/>
        <v>14.8735352941176</v>
      </c>
      <c r="V380">
        <f t="shared" si="88"/>
        <v>37.685119999999998</v>
      </c>
      <c r="W380">
        <f t="shared" si="89"/>
        <v>0.25319259999999999</v>
      </c>
      <c r="X380">
        <f t="shared" si="90"/>
        <v>0.93840000000000001</v>
      </c>
      <c r="Y380">
        <f t="shared" si="91"/>
        <v>1.9873350000000001</v>
      </c>
      <c r="Z380">
        <f t="shared" si="92"/>
        <v>1.8155566999999999</v>
      </c>
      <c r="AA380" s="3">
        <f t="shared" si="93"/>
        <v>57.553139594117603</v>
      </c>
      <c r="AB380" s="3" t="s">
        <v>87</v>
      </c>
    </row>
    <row r="381" spans="1:28">
      <c r="A381" s="1" t="s">
        <v>52</v>
      </c>
      <c r="I381" s="1">
        <v>7.3</v>
      </c>
      <c r="J381">
        <v>6.4</v>
      </c>
      <c r="K381" s="1">
        <v>4.3</v>
      </c>
      <c r="L381">
        <v>307.5</v>
      </c>
      <c r="M381" s="1">
        <v>445</v>
      </c>
      <c r="N381" s="1">
        <v>3.85</v>
      </c>
      <c r="O381">
        <f t="shared" si="81"/>
        <v>85.882352941176507</v>
      </c>
      <c r="P381">
        <f t="shared" si="82"/>
        <v>128</v>
      </c>
      <c r="Q381">
        <f t="shared" si="83"/>
        <v>8.6</v>
      </c>
      <c r="R381">
        <f t="shared" si="84"/>
        <v>153.75</v>
      </c>
      <c r="S381">
        <f t="shared" si="85"/>
        <v>148.333333333333</v>
      </c>
      <c r="T381">
        <f t="shared" si="86"/>
        <v>128.333333333333</v>
      </c>
      <c r="U381">
        <f t="shared" si="87"/>
        <v>14.8735352941176</v>
      </c>
      <c r="V381">
        <f t="shared" si="88"/>
        <v>37.685119999999998</v>
      </c>
      <c r="W381">
        <f t="shared" si="89"/>
        <v>0.25319259999999999</v>
      </c>
      <c r="X381">
        <f t="shared" si="90"/>
        <v>2.2631999999999999</v>
      </c>
      <c r="Y381">
        <f t="shared" si="91"/>
        <v>2.1836150000000001</v>
      </c>
      <c r="Z381">
        <f t="shared" si="92"/>
        <v>1.88916035</v>
      </c>
      <c r="AA381" s="3">
        <f t="shared" si="93"/>
        <v>59.147823244117603</v>
      </c>
      <c r="AB381" s="3" t="s">
        <v>87</v>
      </c>
    </row>
    <row r="382" spans="1:28">
      <c r="A382" s="1" t="s">
        <v>52</v>
      </c>
      <c r="I382" s="1">
        <v>7.2</v>
      </c>
      <c r="J382">
        <v>6.95</v>
      </c>
      <c r="K382" s="1">
        <v>4.3</v>
      </c>
      <c r="L382">
        <v>67.5</v>
      </c>
      <c r="M382" s="1">
        <v>225</v>
      </c>
      <c r="N382" s="1">
        <v>3.4</v>
      </c>
      <c r="O382">
        <f t="shared" si="81"/>
        <v>84.705882352941202</v>
      </c>
      <c r="P382">
        <f t="shared" si="82"/>
        <v>139</v>
      </c>
      <c r="Q382">
        <f t="shared" si="83"/>
        <v>8.6</v>
      </c>
      <c r="R382">
        <f t="shared" si="84"/>
        <v>33.75</v>
      </c>
      <c r="S382">
        <f t="shared" si="85"/>
        <v>75</v>
      </c>
      <c r="T382">
        <f t="shared" si="86"/>
        <v>113.333333333333</v>
      </c>
      <c r="U382">
        <f t="shared" si="87"/>
        <v>14.669788235294099</v>
      </c>
      <c r="V382">
        <f t="shared" si="88"/>
        <v>40.923684999999999</v>
      </c>
      <c r="W382">
        <f t="shared" si="89"/>
        <v>0.25319259999999999</v>
      </c>
      <c r="X382">
        <f t="shared" si="90"/>
        <v>0.49680000000000002</v>
      </c>
      <c r="Y382">
        <f t="shared" si="91"/>
        <v>1.1040749999999999</v>
      </c>
      <c r="Z382">
        <f t="shared" si="92"/>
        <v>1.6683494000000001</v>
      </c>
      <c r="AA382" s="3">
        <f t="shared" si="93"/>
        <v>59.115890235294103</v>
      </c>
      <c r="AB382" s="3" t="s">
        <v>87</v>
      </c>
    </row>
    <row r="383" spans="1:28">
      <c r="A383" s="1" t="s">
        <v>52</v>
      </c>
      <c r="I383" s="1">
        <v>7.2</v>
      </c>
      <c r="J383">
        <v>7.25</v>
      </c>
      <c r="K383" s="1">
        <v>4.3</v>
      </c>
      <c r="L383">
        <v>42.5</v>
      </c>
      <c r="M383" s="1">
        <v>148</v>
      </c>
      <c r="N383" s="1">
        <v>3.25</v>
      </c>
      <c r="O383">
        <f t="shared" si="81"/>
        <v>84.705882352941202</v>
      </c>
      <c r="P383">
        <f t="shared" si="82"/>
        <v>145</v>
      </c>
      <c r="Q383">
        <f t="shared" si="83"/>
        <v>8.6</v>
      </c>
      <c r="R383">
        <f t="shared" si="84"/>
        <v>21.25</v>
      </c>
      <c r="S383">
        <f t="shared" si="85"/>
        <v>49.3333333333333</v>
      </c>
      <c r="T383">
        <f t="shared" si="86"/>
        <v>108.333333333333</v>
      </c>
      <c r="U383">
        <f t="shared" si="87"/>
        <v>14.669788235294099</v>
      </c>
      <c r="V383">
        <f t="shared" si="88"/>
        <v>42.690175000000004</v>
      </c>
      <c r="W383">
        <f t="shared" si="89"/>
        <v>0.25319259999999999</v>
      </c>
      <c r="X383">
        <f t="shared" si="90"/>
        <v>0.31280000000000002</v>
      </c>
      <c r="Y383">
        <f t="shared" si="91"/>
        <v>0.72623599999999999</v>
      </c>
      <c r="Z383">
        <f t="shared" si="92"/>
        <v>1.59474575</v>
      </c>
      <c r="AA383" s="3">
        <f t="shared" si="93"/>
        <v>60.246937585294098</v>
      </c>
      <c r="AB383" s="3" t="s">
        <v>87</v>
      </c>
    </row>
    <row r="384" spans="1:28">
      <c r="A384" s="1" t="s">
        <v>52</v>
      </c>
      <c r="I384" s="1">
        <v>7.4</v>
      </c>
      <c r="J384">
        <v>7.25</v>
      </c>
      <c r="K384" s="1">
        <v>4.3</v>
      </c>
      <c r="L384">
        <v>57.5</v>
      </c>
      <c r="M384" s="1">
        <v>155</v>
      </c>
      <c r="N384" s="1">
        <v>3.25</v>
      </c>
      <c r="O384">
        <f t="shared" si="81"/>
        <v>87.058823529411796</v>
      </c>
      <c r="P384">
        <f t="shared" si="82"/>
        <v>145</v>
      </c>
      <c r="Q384">
        <f t="shared" si="83"/>
        <v>8.6</v>
      </c>
      <c r="R384">
        <f t="shared" si="84"/>
        <v>28.75</v>
      </c>
      <c r="S384">
        <f t="shared" si="85"/>
        <v>51.6666666666667</v>
      </c>
      <c r="T384">
        <f t="shared" si="86"/>
        <v>108.333333333333</v>
      </c>
      <c r="U384">
        <f t="shared" si="87"/>
        <v>15.0772823529412</v>
      </c>
      <c r="V384">
        <f t="shared" si="88"/>
        <v>42.690175000000004</v>
      </c>
      <c r="W384">
        <f t="shared" si="89"/>
        <v>0.25319259999999999</v>
      </c>
      <c r="X384">
        <f t="shared" si="90"/>
        <v>0.42320000000000002</v>
      </c>
      <c r="Y384">
        <f t="shared" si="91"/>
        <v>0.76058499999999996</v>
      </c>
      <c r="Z384">
        <f t="shared" si="92"/>
        <v>1.59474575</v>
      </c>
      <c r="AA384" s="3">
        <f t="shared" si="93"/>
        <v>60.7991807029412</v>
      </c>
      <c r="AB384" s="3" t="s">
        <v>87</v>
      </c>
    </row>
    <row r="385" spans="1:28">
      <c r="A385" s="1" t="s">
        <v>52</v>
      </c>
      <c r="I385" s="1">
        <v>7.25</v>
      </c>
      <c r="J385">
        <v>7.3</v>
      </c>
      <c r="K385" s="1">
        <v>4.3</v>
      </c>
      <c r="L385">
        <v>60</v>
      </c>
      <c r="M385" s="1">
        <v>235</v>
      </c>
      <c r="N385" s="1">
        <v>3.3</v>
      </c>
      <c r="O385">
        <f t="shared" si="81"/>
        <v>85.294117647058798</v>
      </c>
      <c r="P385">
        <f t="shared" si="82"/>
        <v>146</v>
      </c>
      <c r="Q385">
        <f t="shared" si="83"/>
        <v>8.6</v>
      </c>
      <c r="R385">
        <f t="shared" si="84"/>
        <v>30</v>
      </c>
      <c r="S385">
        <f t="shared" si="85"/>
        <v>78.3333333333333</v>
      </c>
      <c r="T385">
        <f t="shared" si="86"/>
        <v>110</v>
      </c>
      <c r="U385">
        <f t="shared" si="87"/>
        <v>14.7716617647059</v>
      </c>
      <c r="V385">
        <f t="shared" si="88"/>
        <v>42.984589999999997</v>
      </c>
      <c r="W385">
        <f t="shared" si="89"/>
        <v>0.25319259999999999</v>
      </c>
      <c r="X385">
        <f t="shared" si="90"/>
        <v>0.44159999999999999</v>
      </c>
      <c r="Y385">
        <f t="shared" si="91"/>
        <v>1.1531450000000001</v>
      </c>
      <c r="Z385">
        <f t="shared" si="92"/>
        <v>1.6192803</v>
      </c>
      <c r="AA385" s="3">
        <f t="shared" si="93"/>
        <v>61.223469664705902</v>
      </c>
      <c r="AB385" s="3" t="s">
        <v>87</v>
      </c>
    </row>
    <row r="386" spans="1:28">
      <c r="A386" s="1" t="s">
        <v>52</v>
      </c>
      <c r="I386" s="1">
        <v>7.2</v>
      </c>
      <c r="J386">
        <v>7.2</v>
      </c>
      <c r="K386" s="1">
        <v>4.3</v>
      </c>
      <c r="L386">
        <v>92.5</v>
      </c>
      <c r="M386" s="1">
        <v>349.5</v>
      </c>
      <c r="N386" s="1">
        <v>3.45</v>
      </c>
      <c r="O386">
        <f t="shared" si="81"/>
        <v>84.705882352941202</v>
      </c>
      <c r="P386">
        <f t="shared" si="82"/>
        <v>144</v>
      </c>
      <c r="Q386">
        <f t="shared" si="83"/>
        <v>8.6</v>
      </c>
      <c r="R386">
        <f t="shared" si="84"/>
        <v>46.25</v>
      </c>
      <c r="S386">
        <f t="shared" si="85"/>
        <v>116.5</v>
      </c>
      <c r="T386">
        <f t="shared" si="86"/>
        <v>115</v>
      </c>
      <c r="U386">
        <f t="shared" si="87"/>
        <v>14.669788235294099</v>
      </c>
      <c r="V386">
        <f t="shared" si="88"/>
        <v>42.395760000000003</v>
      </c>
      <c r="W386">
        <f t="shared" si="89"/>
        <v>0.25319259999999999</v>
      </c>
      <c r="X386">
        <f t="shared" si="90"/>
        <v>0.68079999999999996</v>
      </c>
      <c r="Y386">
        <f t="shared" si="91"/>
        <v>1.7149965</v>
      </c>
      <c r="Z386">
        <f t="shared" si="92"/>
        <v>1.6928839499999999</v>
      </c>
      <c r="AA386" s="3">
        <f t="shared" si="93"/>
        <v>61.407421285294099</v>
      </c>
      <c r="AB386" s="3" t="s">
        <v>87</v>
      </c>
    </row>
    <row r="387" spans="1:28">
      <c r="A387" s="1" t="s">
        <v>11</v>
      </c>
      <c r="I387" s="1">
        <v>6.9</v>
      </c>
      <c r="J387">
        <v>7</v>
      </c>
      <c r="K387" s="1">
        <v>0.46500000000000002</v>
      </c>
      <c r="L387">
        <v>545</v>
      </c>
      <c r="M387" s="1">
        <v>66</v>
      </c>
      <c r="N387" s="1">
        <v>1.6</v>
      </c>
      <c r="O387">
        <f t="shared" si="81"/>
        <v>81.176470588235304</v>
      </c>
      <c r="P387">
        <f t="shared" si="82"/>
        <v>140</v>
      </c>
      <c r="Q387">
        <f t="shared" si="83"/>
        <v>0.93</v>
      </c>
      <c r="R387">
        <f t="shared" si="84"/>
        <v>272.5</v>
      </c>
      <c r="S387">
        <f t="shared" si="85"/>
        <v>22</v>
      </c>
      <c r="T387">
        <f t="shared" si="86"/>
        <v>53.3333333333333</v>
      </c>
      <c r="U387">
        <f t="shared" si="87"/>
        <v>14.0585470588235</v>
      </c>
      <c r="V387">
        <f t="shared" si="88"/>
        <v>41.2181</v>
      </c>
      <c r="W387">
        <f t="shared" si="89"/>
        <v>2.7380129999999999E-2</v>
      </c>
      <c r="X387">
        <f t="shared" si="90"/>
        <v>4.0111999999999997</v>
      </c>
      <c r="Y387">
        <f t="shared" si="91"/>
        <v>0.32386199999999998</v>
      </c>
      <c r="Z387">
        <f t="shared" si="92"/>
        <v>0.78510559999999996</v>
      </c>
      <c r="AA387" s="3">
        <f t="shared" si="93"/>
        <v>60.424194788823499</v>
      </c>
      <c r="AB387" s="3" t="s">
        <v>87</v>
      </c>
    </row>
    <row r="388" spans="1:28">
      <c r="A388" s="1" t="s">
        <v>11</v>
      </c>
      <c r="I388" s="1">
        <v>7</v>
      </c>
      <c r="J388">
        <v>7.3</v>
      </c>
      <c r="K388" s="1">
        <v>0.45</v>
      </c>
      <c r="L388">
        <v>180</v>
      </c>
      <c r="M388" s="1">
        <v>43</v>
      </c>
      <c r="N388" s="1">
        <v>1.4</v>
      </c>
      <c r="O388">
        <f t="shared" si="81"/>
        <v>82.352941176470594</v>
      </c>
      <c r="P388">
        <f t="shared" si="82"/>
        <v>146</v>
      </c>
      <c r="Q388">
        <f t="shared" si="83"/>
        <v>0.9</v>
      </c>
      <c r="R388">
        <f t="shared" si="84"/>
        <v>90</v>
      </c>
      <c r="S388">
        <f t="shared" si="85"/>
        <v>14.3333333333333</v>
      </c>
      <c r="T388">
        <f t="shared" si="86"/>
        <v>46.6666666666667</v>
      </c>
      <c r="U388">
        <f t="shared" si="87"/>
        <v>14.2622941176471</v>
      </c>
      <c r="V388">
        <f t="shared" si="88"/>
        <v>42.984589999999997</v>
      </c>
      <c r="W388">
        <f t="shared" si="89"/>
        <v>2.64969E-2</v>
      </c>
      <c r="X388">
        <f t="shared" si="90"/>
        <v>1.3248</v>
      </c>
      <c r="Y388">
        <f t="shared" si="91"/>
        <v>0.21100099999999999</v>
      </c>
      <c r="Z388">
        <f t="shared" si="92"/>
        <v>0.68696740000000001</v>
      </c>
      <c r="AA388" s="3">
        <f t="shared" si="93"/>
        <v>59.496149417647104</v>
      </c>
      <c r="AB388" s="3" t="s">
        <v>87</v>
      </c>
    </row>
    <row r="389" spans="1:28">
      <c r="A389" s="1" t="s">
        <v>11</v>
      </c>
      <c r="I389" s="1">
        <v>7.4</v>
      </c>
      <c r="J389">
        <v>6.05</v>
      </c>
      <c r="K389" s="1">
        <v>0.86</v>
      </c>
      <c r="L389">
        <v>2050</v>
      </c>
      <c r="M389" s="1">
        <v>101</v>
      </c>
      <c r="N389" s="1">
        <v>4.8</v>
      </c>
      <c r="O389">
        <f t="shared" si="81"/>
        <v>87.058823529411796</v>
      </c>
      <c r="P389">
        <f t="shared" si="82"/>
        <v>121</v>
      </c>
      <c r="Q389">
        <f t="shared" si="83"/>
        <v>1.72</v>
      </c>
      <c r="R389">
        <f t="shared" si="84"/>
        <v>1025</v>
      </c>
      <c r="S389">
        <f t="shared" si="85"/>
        <v>33.6666666666667</v>
      </c>
      <c r="T389">
        <f t="shared" si="86"/>
        <v>160</v>
      </c>
      <c r="U389">
        <f t="shared" si="87"/>
        <v>15.0772823529412</v>
      </c>
      <c r="V389">
        <f t="shared" si="88"/>
        <v>35.624215</v>
      </c>
      <c r="W389">
        <f t="shared" si="89"/>
        <v>5.0638519999999999E-2</v>
      </c>
      <c r="X389">
        <f t="shared" si="90"/>
        <v>15.087999999999999</v>
      </c>
      <c r="Y389">
        <f t="shared" si="91"/>
        <v>0.49560700000000002</v>
      </c>
      <c r="Z389">
        <f t="shared" si="92"/>
        <v>2.3553168000000002</v>
      </c>
      <c r="AA389" s="3">
        <f t="shared" si="93"/>
        <v>68.691059672941194</v>
      </c>
      <c r="AB389" s="3" t="s">
        <v>87</v>
      </c>
    </row>
    <row r="390" spans="1:28">
      <c r="A390" s="1" t="s">
        <v>11</v>
      </c>
      <c r="I390" s="1">
        <v>7.45</v>
      </c>
      <c r="J390">
        <v>6.6</v>
      </c>
      <c r="K390" s="1">
        <v>0.79500000000000004</v>
      </c>
      <c r="L390">
        <v>1700</v>
      </c>
      <c r="M390" s="1">
        <v>99</v>
      </c>
      <c r="N390" s="1">
        <v>4.5999999999999996</v>
      </c>
      <c r="O390">
        <f t="shared" si="81"/>
        <v>87.647058823529406</v>
      </c>
      <c r="P390">
        <f t="shared" si="82"/>
        <v>132</v>
      </c>
      <c r="Q390">
        <f t="shared" si="83"/>
        <v>1.59</v>
      </c>
      <c r="R390">
        <f t="shared" si="84"/>
        <v>850</v>
      </c>
      <c r="S390">
        <f t="shared" si="85"/>
        <v>33</v>
      </c>
      <c r="T390">
        <f t="shared" si="86"/>
        <v>153.333333333333</v>
      </c>
      <c r="U390">
        <f t="shared" si="87"/>
        <v>15.1791558823529</v>
      </c>
      <c r="V390">
        <f t="shared" si="88"/>
        <v>38.862780000000001</v>
      </c>
      <c r="W390">
        <f t="shared" si="89"/>
        <v>4.6811190000000003E-2</v>
      </c>
      <c r="X390">
        <f t="shared" si="90"/>
        <v>12.512</v>
      </c>
      <c r="Y390">
        <f t="shared" si="91"/>
        <v>0.48579299999999997</v>
      </c>
      <c r="Z390">
        <f t="shared" si="92"/>
        <v>2.2571786</v>
      </c>
      <c r="AA390" s="3">
        <f t="shared" si="93"/>
        <v>69.343718672352907</v>
      </c>
      <c r="AB390" s="3" t="s">
        <v>87</v>
      </c>
    </row>
    <row r="391" spans="1:28">
      <c r="A391" s="1" t="s">
        <v>11</v>
      </c>
      <c r="I391" s="1">
        <v>7.4</v>
      </c>
      <c r="J391">
        <v>5.45</v>
      </c>
      <c r="K391" s="1">
        <v>1.02</v>
      </c>
      <c r="L391">
        <v>2400</v>
      </c>
      <c r="M391" s="1">
        <v>122</v>
      </c>
      <c r="N391" s="1">
        <v>6.35</v>
      </c>
      <c r="O391">
        <f t="shared" si="81"/>
        <v>87.058823529411796</v>
      </c>
      <c r="P391">
        <f t="shared" si="82"/>
        <v>109</v>
      </c>
      <c r="Q391">
        <f t="shared" si="83"/>
        <v>2.04</v>
      </c>
      <c r="R391">
        <f t="shared" si="84"/>
        <v>1200</v>
      </c>
      <c r="S391">
        <f t="shared" si="85"/>
        <v>40.6666666666667</v>
      </c>
      <c r="T391">
        <f t="shared" si="86"/>
        <v>211.666666666667</v>
      </c>
      <c r="U391">
        <f t="shared" si="87"/>
        <v>15.0772823529412</v>
      </c>
      <c r="V391">
        <f t="shared" si="88"/>
        <v>32.091234999999998</v>
      </c>
      <c r="W391">
        <f t="shared" si="89"/>
        <v>6.0059639999999997E-2</v>
      </c>
      <c r="X391">
        <f t="shared" si="90"/>
        <v>17.664000000000001</v>
      </c>
      <c r="Y391">
        <f t="shared" si="91"/>
        <v>0.59865400000000002</v>
      </c>
      <c r="Z391">
        <f t="shared" si="92"/>
        <v>3.11588785</v>
      </c>
      <c r="AA391" s="3">
        <f t="shared" si="93"/>
        <v>68.607118842941205</v>
      </c>
      <c r="AB391" s="3" t="s">
        <v>87</v>
      </c>
    </row>
    <row r="392" spans="1:28">
      <c r="A392" s="1" t="s">
        <v>11</v>
      </c>
      <c r="I392" s="1">
        <v>7.4</v>
      </c>
      <c r="J392">
        <v>6.4</v>
      </c>
      <c r="K392" s="1">
        <v>0.92500000000000004</v>
      </c>
      <c r="L392">
        <v>1600</v>
      </c>
      <c r="M392" s="1">
        <v>103</v>
      </c>
      <c r="N392" s="1">
        <v>4.8</v>
      </c>
      <c r="O392">
        <f t="shared" si="81"/>
        <v>87.058823529411796</v>
      </c>
      <c r="P392">
        <f t="shared" si="82"/>
        <v>128</v>
      </c>
      <c r="Q392">
        <f t="shared" si="83"/>
        <v>1.85</v>
      </c>
      <c r="R392">
        <f t="shared" si="84"/>
        <v>800</v>
      </c>
      <c r="S392">
        <f t="shared" si="85"/>
        <v>34.3333333333333</v>
      </c>
      <c r="T392">
        <f t="shared" si="86"/>
        <v>160</v>
      </c>
      <c r="U392">
        <f t="shared" si="87"/>
        <v>15.0772823529412</v>
      </c>
      <c r="V392">
        <f t="shared" si="88"/>
        <v>37.685119999999998</v>
      </c>
      <c r="W392">
        <f t="shared" si="89"/>
        <v>5.4465850000000003E-2</v>
      </c>
      <c r="X392">
        <f t="shared" si="90"/>
        <v>11.776</v>
      </c>
      <c r="Y392">
        <f t="shared" si="91"/>
        <v>0.50542100000000001</v>
      </c>
      <c r="Z392">
        <f t="shared" si="92"/>
        <v>2.3553168000000002</v>
      </c>
      <c r="AA392" s="3">
        <f t="shared" si="93"/>
        <v>67.4536060029412</v>
      </c>
      <c r="AB392" s="3" t="s">
        <v>87</v>
      </c>
    </row>
    <row r="393" spans="1:28">
      <c r="A393" s="1" t="s">
        <v>11</v>
      </c>
      <c r="I393" s="1">
        <v>7.6</v>
      </c>
      <c r="J393">
        <v>7.75</v>
      </c>
      <c r="K393" s="1">
        <v>0.47</v>
      </c>
      <c r="L393">
        <v>665</v>
      </c>
      <c r="M393" s="1">
        <v>145.5</v>
      </c>
      <c r="N393" s="1">
        <v>1.7</v>
      </c>
      <c r="O393">
        <f t="shared" si="81"/>
        <v>89.411764705882305</v>
      </c>
      <c r="P393">
        <f t="shared" si="82"/>
        <v>155</v>
      </c>
      <c r="Q393">
        <f t="shared" si="83"/>
        <v>0.94</v>
      </c>
      <c r="R393">
        <f t="shared" si="84"/>
        <v>332.5</v>
      </c>
      <c r="S393">
        <f t="shared" si="85"/>
        <v>48.5</v>
      </c>
      <c r="T393">
        <f t="shared" si="86"/>
        <v>56.6666666666667</v>
      </c>
      <c r="U393">
        <f t="shared" si="87"/>
        <v>15.4847764705882</v>
      </c>
      <c r="V393">
        <f t="shared" si="88"/>
        <v>45.634324999999997</v>
      </c>
      <c r="W393">
        <f t="shared" si="89"/>
        <v>2.7674540000000001E-2</v>
      </c>
      <c r="X393">
        <f t="shared" si="90"/>
        <v>4.8944000000000001</v>
      </c>
      <c r="Y393">
        <f t="shared" si="91"/>
        <v>0.71396850000000001</v>
      </c>
      <c r="Z393">
        <f t="shared" si="92"/>
        <v>0.83417470000000005</v>
      </c>
      <c r="AA393" s="3">
        <f t="shared" si="93"/>
        <v>67.589319210588201</v>
      </c>
      <c r="AB393">
        <v>64.811964020588206</v>
      </c>
    </row>
    <row r="394" spans="1:28">
      <c r="A394" s="1" t="s">
        <v>11</v>
      </c>
      <c r="I394" s="1">
        <v>7.3</v>
      </c>
      <c r="J394">
        <v>7.85</v>
      </c>
      <c r="K394" s="1">
        <v>0.02</v>
      </c>
      <c r="L394">
        <v>1145.9000000000001</v>
      </c>
      <c r="M394" s="1">
        <v>179.5</v>
      </c>
      <c r="N394" s="1">
        <v>1.65</v>
      </c>
      <c r="O394">
        <f t="shared" si="81"/>
        <v>85.882352941176507</v>
      </c>
      <c r="P394">
        <f t="shared" si="82"/>
        <v>157</v>
      </c>
      <c r="Q394">
        <f t="shared" si="83"/>
        <v>0.04</v>
      </c>
      <c r="R394">
        <f t="shared" si="84"/>
        <v>572.95000000000005</v>
      </c>
      <c r="S394">
        <f t="shared" si="85"/>
        <v>59.8333333333333</v>
      </c>
      <c r="T394">
        <f t="shared" si="86"/>
        <v>55</v>
      </c>
      <c r="U394">
        <f t="shared" si="87"/>
        <v>14.8735352941176</v>
      </c>
      <c r="V394">
        <f t="shared" si="88"/>
        <v>46.223154999999998</v>
      </c>
      <c r="W394">
        <f t="shared" si="89"/>
        <v>1.17764E-3</v>
      </c>
      <c r="X394">
        <f t="shared" si="90"/>
        <v>8.4338239999999995</v>
      </c>
      <c r="Y394">
        <f t="shared" si="91"/>
        <v>0.88080650000000005</v>
      </c>
      <c r="Z394">
        <f t="shared" si="92"/>
        <v>0.80964015</v>
      </c>
      <c r="AA394" s="3">
        <f t="shared" si="93"/>
        <v>71.222138584117701</v>
      </c>
      <c r="AB394">
        <v>80.187072975717697</v>
      </c>
    </row>
    <row r="395" spans="1:28">
      <c r="A395" s="1" t="s">
        <v>52</v>
      </c>
      <c r="I395" s="1">
        <v>7.7</v>
      </c>
      <c r="J395">
        <v>7.5</v>
      </c>
      <c r="K395" s="1">
        <v>0.17</v>
      </c>
      <c r="L395">
        <v>1145.9000000000001</v>
      </c>
      <c r="M395" s="1">
        <v>206.5</v>
      </c>
      <c r="N395" s="1">
        <v>1.75</v>
      </c>
      <c r="O395">
        <f t="shared" si="81"/>
        <v>90.588235294117595</v>
      </c>
      <c r="P395">
        <f t="shared" si="82"/>
        <v>150</v>
      </c>
      <c r="Q395">
        <f t="shared" si="83"/>
        <v>0.34</v>
      </c>
      <c r="R395">
        <f t="shared" si="84"/>
        <v>572.95000000000005</v>
      </c>
      <c r="S395">
        <f t="shared" si="85"/>
        <v>68.8333333333333</v>
      </c>
      <c r="T395">
        <f t="shared" si="86"/>
        <v>58.3333333333333</v>
      </c>
      <c r="U395">
        <f t="shared" si="87"/>
        <v>15.6885235294118</v>
      </c>
      <c r="V395">
        <f t="shared" si="88"/>
        <v>44.16225</v>
      </c>
      <c r="W395">
        <f t="shared" si="89"/>
        <v>1.000994E-2</v>
      </c>
      <c r="X395">
        <f t="shared" si="90"/>
        <v>8.4338239999999995</v>
      </c>
      <c r="Y395">
        <f t="shared" si="91"/>
        <v>1.0132954999999999</v>
      </c>
      <c r="Z395">
        <f t="shared" si="92"/>
        <v>0.85870924999999998</v>
      </c>
      <c r="AA395" s="3">
        <f t="shared" si="93"/>
        <v>70.166612219411803</v>
      </c>
      <c r="AB395">
        <v>79.124186361011795</v>
      </c>
    </row>
    <row r="396" spans="1:28">
      <c r="A396" s="1" t="s">
        <v>52</v>
      </c>
      <c r="I396" s="1">
        <v>7.25</v>
      </c>
      <c r="J396">
        <v>6.55</v>
      </c>
      <c r="K396" s="1">
        <v>0.22</v>
      </c>
      <c r="L396">
        <v>1145.9000000000001</v>
      </c>
      <c r="M396" s="1">
        <v>424</v>
      </c>
      <c r="N396" s="1">
        <v>2.1</v>
      </c>
      <c r="O396">
        <f t="shared" si="81"/>
        <v>85.294117647058798</v>
      </c>
      <c r="P396">
        <f t="shared" si="82"/>
        <v>131</v>
      </c>
      <c r="Q396">
        <f t="shared" si="83"/>
        <v>0.44</v>
      </c>
      <c r="R396">
        <f t="shared" si="84"/>
        <v>572.95000000000005</v>
      </c>
      <c r="S396">
        <f t="shared" si="85"/>
        <v>141.333333333333</v>
      </c>
      <c r="T396">
        <f t="shared" si="86"/>
        <v>70</v>
      </c>
      <c r="U396">
        <f t="shared" si="87"/>
        <v>14.7716617647059</v>
      </c>
      <c r="V396">
        <f t="shared" si="88"/>
        <v>38.568365</v>
      </c>
      <c r="W396">
        <f t="shared" si="89"/>
        <v>1.295404E-2</v>
      </c>
      <c r="X396">
        <f t="shared" si="90"/>
        <v>8.4338239999999995</v>
      </c>
      <c r="Y396">
        <f t="shared" si="91"/>
        <v>2.080568</v>
      </c>
      <c r="Z396">
        <f t="shared" si="92"/>
        <v>1.0304511000000001</v>
      </c>
      <c r="AA396" s="3">
        <f t="shared" si="93"/>
        <v>64.897823904705902</v>
      </c>
      <c r="AB396">
        <v>73.811236546305906</v>
      </c>
    </row>
    <row r="397" spans="1:28">
      <c r="A397" s="1" t="s">
        <v>11</v>
      </c>
      <c r="I397" s="1">
        <v>7.8</v>
      </c>
      <c r="J397">
        <v>5.3</v>
      </c>
      <c r="K397" s="1">
        <v>1.4</v>
      </c>
      <c r="L397">
        <v>1145.9000000000001</v>
      </c>
      <c r="M397" s="1">
        <v>175</v>
      </c>
      <c r="N397" s="1">
        <v>1.9</v>
      </c>
      <c r="O397">
        <f t="shared" si="81"/>
        <v>91.764705882352899</v>
      </c>
      <c r="P397">
        <f t="shared" si="82"/>
        <v>106</v>
      </c>
      <c r="Q397">
        <f t="shared" si="83"/>
        <v>2.8</v>
      </c>
      <c r="R397">
        <f t="shared" si="84"/>
        <v>572.95000000000005</v>
      </c>
      <c r="S397">
        <f t="shared" si="85"/>
        <v>58.3333333333333</v>
      </c>
      <c r="T397">
        <f t="shared" si="86"/>
        <v>63.3333333333333</v>
      </c>
      <c r="U397">
        <f t="shared" si="87"/>
        <v>15.8922705882353</v>
      </c>
      <c r="V397">
        <f t="shared" si="88"/>
        <v>31.207989999999999</v>
      </c>
      <c r="W397">
        <f t="shared" si="89"/>
        <v>8.2434800000000003E-2</v>
      </c>
      <c r="X397">
        <f t="shared" si="90"/>
        <v>8.4338239999999995</v>
      </c>
      <c r="Y397">
        <f t="shared" si="91"/>
        <v>0.85872499999999996</v>
      </c>
      <c r="Z397">
        <f t="shared" si="92"/>
        <v>0.9323129</v>
      </c>
      <c r="AA397" s="3">
        <f t="shared" si="93"/>
        <v>57.407557288235303</v>
      </c>
      <c r="AB397">
        <v>66.230880469835299</v>
      </c>
    </row>
    <row r="398" spans="1:28">
      <c r="A398" s="1" t="s">
        <v>11</v>
      </c>
      <c r="I398" s="1">
        <v>7.6</v>
      </c>
      <c r="J398">
        <v>5.85</v>
      </c>
      <c r="K398" s="1">
        <v>0.65</v>
      </c>
      <c r="L398">
        <v>1145.9000000000001</v>
      </c>
      <c r="M398" s="1">
        <v>246</v>
      </c>
      <c r="N398" s="1">
        <v>1.7</v>
      </c>
      <c r="O398">
        <f t="shared" si="81"/>
        <v>89.411764705882405</v>
      </c>
      <c r="P398">
        <f t="shared" si="82"/>
        <v>117</v>
      </c>
      <c r="Q398">
        <f t="shared" si="83"/>
        <v>1.3</v>
      </c>
      <c r="R398">
        <f t="shared" si="84"/>
        <v>572.95000000000005</v>
      </c>
      <c r="S398">
        <f t="shared" si="85"/>
        <v>82</v>
      </c>
      <c r="T398">
        <f t="shared" si="86"/>
        <v>56.6666666666667</v>
      </c>
      <c r="U398">
        <f t="shared" si="87"/>
        <v>15.4847764705882</v>
      </c>
      <c r="V398">
        <f t="shared" si="88"/>
        <v>34.446554999999996</v>
      </c>
      <c r="W398">
        <f t="shared" si="89"/>
        <v>3.8273300000000003E-2</v>
      </c>
      <c r="X398">
        <f t="shared" si="90"/>
        <v>8.4338239999999995</v>
      </c>
      <c r="Y398">
        <f t="shared" si="91"/>
        <v>1.207122</v>
      </c>
      <c r="Z398">
        <f t="shared" si="92"/>
        <v>0.83417470000000005</v>
      </c>
      <c r="AA398" s="3">
        <f t="shared" si="93"/>
        <v>60.444725470588203</v>
      </c>
      <c r="AB398">
        <v>69.322514502188199</v>
      </c>
    </row>
    <row r="399" spans="1:28">
      <c r="A399" s="1" t="s">
        <v>11</v>
      </c>
      <c r="I399" s="1">
        <v>7.35</v>
      </c>
      <c r="J399">
        <v>6</v>
      </c>
      <c r="K399" s="1">
        <v>0.87</v>
      </c>
      <c r="L399">
        <v>4195</v>
      </c>
      <c r="M399" s="1">
        <v>150</v>
      </c>
      <c r="N399" s="1">
        <v>1.55</v>
      </c>
      <c r="O399">
        <f t="shared" si="81"/>
        <v>86.470588235294102</v>
      </c>
      <c r="P399">
        <f t="shared" si="82"/>
        <v>120</v>
      </c>
      <c r="Q399">
        <f t="shared" si="83"/>
        <v>1.74</v>
      </c>
      <c r="R399">
        <f t="shared" si="84"/>
        <v>2097.5</v>
      </c>
      <c r="S399">
        <f t="shared" si="85"/>
        <v>50</v>
      </c>
      <c r="T399">
        <f t="shared" si="86"/>
        <v>51.6666666666667</v>
      </c>
      <c r="U399">
        <f t="shared" si="87"/>
        <v>14.975408823529399</v>
      </c>
      <c r="V399">
        <f t="shared" si="88"/>
        <v>35.329799999999999</v>
      </c>
      <c r="W399">
        <f t="shared" si="89"/>
        <v>5.1227340000000003E-2</v>
      </c>
      <c r="X399">
        <f t="shared" si="90"/>
        <v>30.8752</v>
      </c>
      <c r="Y399">
        <f t="shared" si="91"/>
        <v>0.73604999999999998</v>
      </c>
      <c r="Z399">
        <f t="shared" si="92"/>
        <v>0.76057105000000003</v>
      </c>
      <c r="AA399" s="3">
        <f t="shared" si="93"/>
        <v>82.728257213529403</v>
      </c>
      <c r="AB399">
        <v>70.513907223529401</v>
      </c>
    </row>
    <row r="400" spans="1:28">
      <c r="A400" s="1" t="s">
        <v>11</v>
      </c>
      <c r="I400" s="1">
        <v>7.4</v>
      </c>
      <c r="J400">
        <v>6.45</v>
      </c>
      <c r="K400" s="1">
        <v>0.52</v>
      </c>
      <c r="L400">
        <v>11230</v>
      </c>
      <c r="M400" s="1">
        <v>176.5</v>
      </c>
      <c r="N400" s="1">
        <v>1.95</v>
      </c>
      <c r="O400">
        <f t="shared" si="81"/>
        <v>87.058823529411796</v>
      </c>
      <c r="P400">
        <f t="shared" si="82"/>
        <v>129</v>
      </c>
      <c r="Q400">
        <f t="shared" si="83"/>
        <v>1.04</v>
      </c>
      <c r="R400">
        <f t="shared" si="84"/>
        <v>5615</v>
      </c>
      <c r="S400">
        <f t="shared" si="85"/>
        <v>58.8333333333333</v>
      </c>
      <c r="T400">
        <f t="shared" si="86"/>
        <v>65</v>
      </c>
      <c r="U400">
        <f t="shared" si="87"/>
        <v>15.0772823529412</v>
      </c>
      <c r="V400">
        <f t="shared" si="88"/>
        <v>37.979534999999998</v>
      </c>
      <c r="W400">
        <f t="shared" si="89"/>
        <v>3.0618639999999999E-2</v>
      </c>
      <c r="X400">
        <f t="shared" si="90"/>
        <v>82.652799999999999</v>
      </c>
      <c r="Y400">
        <f t="shared" si="91"/>
        <v>0.86608549999999995</v>
      </c>
      <c r="Z400">
        <f t="shared" si="92"/>
        <v>0.95684745000000004</v>
      </c>
      <c r="AA400" s="3">
        <f t="shared" si="93"/>
        <v>137.56316894294099</v>
      </c>
      <c r="AB400">
        <v>84.525108152941201</v>
      </c>
    </row>
    <row r="401" spans="1:28">
      <c r="A401" s="1" t="s">
        <v>11</v>
      </c>
      <c r="I401" s="1">
        <v>7.65</v>
      </c>
      <c r="J401">
        <v>6.8</v>
      </c>
      <c r="K401" s="1">
        <v>1.825</v>
      </c>
      <c r="L401">
        <v>17615</v>
      </c>
      <c r="M401" s="1">
        <v>147.5</v>
      </c>
      <c r="N401" s="1">
        <v>1.65</v>
      </c>
      <c r="O401">
        <f t="shared" si="81"/>
        <v>90</v>
      </c>
      <c r="P401">
        <f t="shared" si="82"/>
        <v>136</v>
      </c>
      <c r="Q401">
        <f t="shared" si="83"/>
        <v>3.65</v>
      </c>
      <c r="R401">
        <f t="shared" si="84"/>
        <v>8807.5</v>
      </c>
      <c r="S401">
        <f t="shared" si="85"/>
        <v>49.1666666666667</v>
      </c>
      <c r="T401">
        <f t="shared" si="86"/>
        <v>55</v>
      </c>
      <c r="U401">
        <f t="shared" si="87"/>
        <v>15.586650000000001</v>
      </c>
      <c r="V401">
        <f t="shared" si="88"/>
        <v>40.040439999999997</v>
      </c>
      <c r="W401">
        <f t="shared" si="89"/>
        <v>0.10745965</v>
      </c>
      <c r="X401">
        <f t="shared" si="90"/>
        <v>129.6464</v>
      </c>
      <c r="Y401">
        <f t="shared" si="91"/>
        <v>0.7237825</v>
      </c>
      <c r="Z401">
        <f t="shared" si="92"/>
        <v>0.80964015</v>
      </c>
      <c r="AA401" s="3">
        <f t="shared" si="93"/>
        <v>186.9143723</v>
      </c>
      <c r="AB401">
        <v>98.231535100000002</v>
      </c>
    </row>
    <row r="402" spans="1:28">
      <c r="A402" s="1" t="s">
        <v>11</v>
      </c>
      <c r="I402" s="1">
        <v>7.4</v>
      </c>
      <c r="J402">
        <v>6.9</v>
      </c>
      <c r="K402" s="1">
        <v>0.89</v>
      </c>
      <c r="L402">
        <v>2615</v>
      </c>
      <c r="M402" s="1">
        <v>148</v>
      </c>
      <c r="N402" s="1">
        <v>1.75</v>
      </c>
      <c r="O402">
        <f t="shared" si="81"/>
        <v>87.058823529411796</v>
      </c>
      <c r="P402">
        <f t="shared" si="82"/>
        <v>138</v>
      </c>
      <c r="Q402">
        <f t="shared" si="83"/>
        <v>1.78</v>
      </c>
      <c r="R402">
        <f t="shared" si="84"/>
        <v>1307.5</v>
      </c>
      <c r="S402">
        <f t="shared" si="85"/>
        <v>49.3333333333333</v>
      </c>
      <c r="T402">
        <f t="shared" si="86"/>
        <v>58.3333333333333</v>
      </c>
      <c r="U402">
        <f t="shared" si="87"/>
        <v>15.0772823529412</v>
      </c>
      <c r="V402">
        <f t="shared" si="88"/>
        <v>40.629269999999998</v>
      </c>
      <c r="W402">
        <f t="shared" si="89"/>
        <v>5.2404979999999997E-2</v>
      </c>
      <c r="X402">
        <f t="shared" si="90"/>
        <v>19.246400000000001</v>
      </c>
      <c r="Y402">
        <f t="shared" si="91"/>
        <v>0.72623599999999999</v>
      </c>
      <c r="Z402">
        <f t="shared" si="92"/>
        <v>0.85870924999999998</v>
      </c>
      <c r="AA402" s="3">
        <f t="shared" si="93"/>
        <v>76.590302582941206</v>
      </c>
      <c r="AB402">
        <v>66.095543902941202</v>
      </c>
    </row>
    <row r="403" spans="1:28">
      <c r="A403" s="1" t="s">
        <v>11</v>
      </c>
      <c r="I403" s="1">
        <v>7.95</v>
      </c>
      <c r="J403">
        <v>7.55</v>
      </c>
      <c r="K403" s="1">
        <v>0.87</v>
      </c>
      <c r="L403">
        <v>1751</v>
      </c>
      <c r="M403" s="1">
        <v>15334</v>
      </c>
      <c r="N403" s="1">
        <v>1.75</v>
      </c>
      <c r="O403">
        <f t="shared" si="81"/>
        <v>93.529411764705898</v>
      </c>
      <c r="P403">
        <f t="shared" si="82"/>
        <v>151</v>
      </c>
      <c r="Q403">
        <f t="shared" si="83"/>
        <v>1.74</v>
      </c>
      <c r="R403">
        <f t="shared" si="84"/>
        <v>875.5</v>
      </c>
      <c r="S403">
        <f t="shared" si="85"/>
        <v>5111.3333333333303</v>
      </c>
      <c r="T403">
        <f t="shared" si="86"/>
        <v>58.3333333333333</v>
      </c>
      <c r="U403">
        <f t="shared" si="87"/>
        <v>16.197891176470598</v>
      </c>
      <c r="V403">
        <f t="shared" si="88"/>
        <v>44.456665000000001</v>
      </c>
      <c r="W403">
        <f t="shared" si="89"/>
        <v>5.1227340000000003E-2</v>
      </c>
      <c r="X403">
        <f t="shared" si="90"/>
        <v>12.887359999999999</v>
      </c>
      <c r="Y403">
        <f t="shared" si="91"/>
        <v>75.243938</v>
      </c>
      <c r="Z403">
        <f t="shared" si="92"/>
        <v>0.85870924999999998</v>
      </c>
      <c r="AA403" s="3">
        <f t="shared" si="93"/>
        <v>149.69579076647099</v>
      </c>
      <c r="AB403">
        <v>139.024098926471</v>
      </c>
    </row>
    <row r="404" spans="1:28">
      <c r="A404" s="1" t="s">
        <v>11</v>
      </c>
      <c r="I404" s="1">
        <v>7.7</v>
      </c>
      <c r="J404">
        <v>7.15</v>
      </c>
      <c r="K404" s="1">
        <v>0.72499999999999998</v>
      </c>
      <c r="L404">
        <v>1424.5</v>
      </c>
      <c r="M404" s="1">
        <v>21497.5</v>
      </c>
      <c r="N404" s="1">
        <v>2</v>
      </c>
      <c r="O404">
        <f t="shared" ref="O404:O467" si="94">(I404/8.5)*100</f>
        <v>90.588235294117695</v>
      </c>
      <c r="P404">
        <f t="shared" ref="P404:P467" si="95">(J404/5)*100</f>
        <v>143</v>
      </c>
      <c r="Q404">
        <f t="shared" ref="Q404:Q467" si="96">(K404/50)*100</f>
        <v>1.45</v>
      </c>
      <c r="R404">
        <f t="shared" ref="R404:R467" si="97">(L404/200)*100</f>
        <v>712.25</v>
      </c>
      <c r="S404">
        <f t="shared" ref="S404:S467" si="98">(M404/300)*100</f>
        <v>7165.8333333333303</v>
      </c>
      <c r="T404">
        <f t="shared" ref="T404:T467" si="99">(N404/3)*100</f>
        <v>66.6666666666667</v>
      </c>
      <c r="U404">
        <f t="shared" ref="U404:U467" si="100">O404*0.173185</f>
        <v>15.6885235294118</v>
      </c>
      <c r="V404">
        <f t="shared" ref="V404:V467" si="101">P404*0.294415</f>
        <v>42.101345000000002</v>
      </c>
      <c r="W404">
        <f t="shared" ref="W404:W467" si="102">Q404*0.029441</f>
        <v>4.2689449999999997E-2</v>
      </c>
      <c r="X404">
        <f t="shared" ref="X404:X467" si="103">L404*0.00736</f>
        <v>10.48432</v>
      </c>
      <c r="Y404">
        <f t="shared" ref="Y404:Y467" si="104">M404*0.004907</f>
        <v>105.4882325</v>
      </c>
      <c r="Z404">
        <f t="shared" ref="Z404:Z467" si="105">N404*0.490691</f>
        <v>0.98138199999999998</v>
      </c>
      <c r="AA404" s="3">
        <f t="shared" ref="AA404:AA467" si="106">SUM(U404:Z404)</f>
        <v>174.786492479412</v>
      </c>
      <c r="AB404">
        <v>169.554281879412</v>
      </c>
    </row>
    <row r="405" spans="1:28">
      <c r="A405" s="1" t="s">
        <v>11</v>
      </c>
      <c r="I405" s="1">
        <v>8.0500000000000007</v>
      </c>
      <c r="J405">
        <v>5.6</v>
      </c>
      <c r="K405" s="1">
        <v>1.34</v>
      </c>
      <c r="L405">
        <v>2515</v>
      </c>
      <c r="M405" s="1">
        <v>502.5</v>
      </c>
      <c r="N405" s="1">
        <v>6.4</v>
      </c>
      <c r="O405">
        <f t="shared" si="94"/>
        <v>94.705882352941202</v>
      </c>
      <c r="P405">
        <f t="shared" si="95"/>
        <v>112</v>
      </c>
      <c r="Q405">
        <f t="shared" si="96"/>
        <v>2.68</v>
      </c>
      <c r="R405">
        <f t="shared" si="97"/>
        <v>1257.5</v>
      </c>
      <c r="S405">
        <f t="shared" si="98"/>
        <v>167.5</v>
      </c>
      <c r="T405">
        <f t="shared" si="99"/>
        <v>213.333333333333</v>
      </c>
      <c r="U405">
        <f t="shared" si="100"/>
        <v>16.401638235294101</v>
      </c>
      <c r="V405">
        <f t="shared" si="101"/>
        <v>32.97448</v>
      </c>
      <c r="W405">
        <f t="shared" si="102"/>
        <v>7.8901879999999994E-2</v>
      </c>
      <c r="X405">
        <f t="shared" si="103"/>
        <v>18.510400000000001</v>
      </c>
      <c r="Y405">
        <f t="shared" si="104"/>
        <v>2.4657675000000001</v>
      </c>
      <c r="Z405">
        <f t="shared" si="105"/>
        <v>3.1404223999999998</v>
      </c>
      <c r="AA405" s="3">
        <f t="shared" si="106"/>
        <v>73.571610015294098</v>
      </c>
      <c r="AB405">
        <v>63.553777785294102</v>
      </c>
    </row>
    <row r="406" spans="1:28">
      <c r="A406" s="1" t="s">
        <v>52</v>
      </c>
      <c r="I406" s="1">
        <v>7.25</v>
      </c>
      <c r="J406">
        <v>5.6</v>
      </c>
      <c r="K406" s="1">
        <v>1.02</v>
      </c>
      <c r="L406">
        <v>27165</v>
      </c>
      <c r="M406" s="1">
        <v>373.5</v>
      </c>
      <c r="N406" s="1">
        <v>1.55</v>
      </c>
      <c r="O406">
        <f t="shared" si="94"/>
        <v>85.294117647058798</v>
      </c>
      <c r="P406">
        <f t="shared" si="95"/>
        <v>112</v>
      </c>
      <c r="Q406">
        <f t="shared" si="96"/>
        <v>2.04</v>
      </c>
      <c r="R406">
        <f t="shared" si="97"/>
        <v>13582.5</v>
      </c>
      <c r="S406">
        <f t="shared" si="98"/>
        <v>124.5</v>
      </c>
      <c r="T406">
        <f t="shared" si="99"/>
        <v>51.6666666666667</v>
      </c>
      <c r="U406">
        <f t="shared" si="100"/>
        <v>14.7716617647059</v>
      </c>
      <c r="V406">
        <f t="shared" si="101"/>
        <v>32.97448</v>
      </c>
      <c r="W406">
        <f t="shared" si="102"/>
        <v>6.0059639999999997E-2</v>
      </c>
      <c r="X406">
        <f t="shared" si="103"/>
        <v>199.93440000000001</v>
      </c>
      <c r="Y406">
        <f t="shared" si="104"/>
        <v>1.8327644999999999</v>
      </c>
      <c r="Z406">
        <f t="shared" si="105"/>
        <v>0.76057105000000003</v>
      </c>
      <c r="AA406" s="3">
        <f t="shared" si="106"/>
        <v>250.33393695470599</v>
      </c>
      <c r="AB406">
        <v>131.84339416470601</v>
      </c>
    </row>
    <row r="407" spans="1:28">
      <c r="A407" s="1" t="s">
        <v>52</v>
      </c>
      <c r="I407" s="1">
        <v>8.5500000000000007</v>
      </c>
      <c r="J407">
        <v>7.45</v>
      </c>
      <c r="K407" s="1">
        <v>1.0649999999999999</v>
      </c>
      <c r="L407">
        <v>27065</v>
      </c>
      <c r="M407" s="1">
        <v>857.5</v>
      </c>
      <c r="N407" s="1">
        <v>5.2</v>
      </c>
      <c r="O407">
        <f t="shared" si="94"/>
        <v>100.58823529411799</v>
      </c>
      <c r="P407">
        <f t="shared" si="95"/>
        <v>149</v>
      </c>
      <c r="Q407">
        <f t="shared" si="96"/>
        <v>2.13</v>
      </c>
      <c r="R407">
        <f t="shared" si="97"/>
        <v>13532.5</v>
      </c>
      <c r="S407">
        <f t="shared" si="98"/>
        <v>285.83333333333297</v>
      </c>
      <c r="T407">
        <f t="shared" si="99"/>
        <v>173.333333333333</v>
      </c>
      <c r="U407">
        <f t="shared" si="100"/>
        <v>17.420373529411801</v>
      </c>
      <c r="V407">
        <f t="shared" si="101"/>
        <v>43.867834999999999</v>
      </c>
      <c r="W407">
        <f t="shared" si="102"/>
        <v>6.2709329999999994E-2</v>
      </c>
      <c r="X407">
        <f t="shared" si="103"/>
        <v>199.19839999999999</v>
      </c>
      <c r="Y407">
        <f t="shared" si="104"/>
        <v>4.2077524999999998</v>
      </c>
      <c r="Z407">
        <f t="shared" si="105"/>
        <v>2.5515932000000001</v>
      </c>
      <c r="AA407" s="3">
        <f t="shared" si="106"/>
        <v>267.30866355941203</v>
      </c>
      <c r="AB407">
        <v>131.15221022941199</v>
      </c>
    </row>
    <row r="408" spans="1:28">
      <c r="A408" s="1" t="s">
        <v>52</v>
      </c>
      <c r="I408" s="1">
        <v>7.5</v>
      </c>
      <c r="J408">
        <v>6.3</v>
      </c>
      <c r="K408" s="1">
        <v>1.47</v>
      </c>
      <c r="L408">
        <v>12115</v>
      </c>
      <c r="M408" s="1">
        <v>345</v>
      </c>
      <c r="N408" s="1">
        <v>3.25</v>
      </c>
      <c r="O408">
        <f t="shared" si="94"/>
        <v>88.235294117647101</v>
      </c>
      <c r="P408">
        <f t="shared" si="95"/>
        <v>126</v>
      </c>
      <c r="Q408">
        <f t="shared" si="96"/>
        <v>2.94</v>
      </c>
      <c r="R408">
        <f t="shared" si="97"/>
        <v>6057.5</v>
      </c>
      <c r="S408">
        <f t="shared" si="98"/>
        <v>115</v>
      </c>
      <c r="T408">
        <f t="shared" si="99"/>
        <v>108.333333333333</v>
      </c>
      <c r="U408">
        <f t="shared" si="100"/>
        <v>15.281029411764701</v>
      </c>
      <c r="V408">
        <f t="shared" si="101"/>
        <v>37.096290000000003</v>
      </c>
      <c r="W408">
        <f t="shared" si="102"/>
        <v>8.6556540000000001E-2</v>
      </c>
      <c r="X408">
        <f t="shared" si="103"/>
        <v>89.166399999999996</v>
      </c>
      <c r="Y408">
        <f t="shared" si="104"/>
        <v>1.6929149999999999</v>
      </c>
      <c r="Z408">
        <f t="shared" si="105"/>
        <v>1.59474575</v>
      </c>
      <c r="AA408" s="3">
        <f t="shared" si="106"/>
        <v>144.917936701765</v>
      </c>
      <c r="AB408">
        <v>68.380865961764698</v>
      </c>
    </row>
    <row r="409" spans="1:28">
      <c r="A409" s="1" t="s">
        <v>52</v>
      </c>
      <c r="I409" s="1">
        <v>8.5</v>
      </c>
      <c r="J409">
        <v>7.5</v>
      </c>
      <c r="K409" s="1">
        <v>5.04</v>
      </c>
      <c r="L409">
        <v>3972.5</v>
      </c>
      <c r="M409" s="1">
        <v>742</v>
      </c>
      <c r="N409" s="1">
        <v>6.95</v>
      </c>
      <c r="O409">
        <f t="shared" si="94"/>
        <v>100</v>
      </c>
      <c r="P409">
        <f t="shared" si="95"/>
        <v>150</v>
      </c>
      <c r="Q409">
        <f t="shared" si="96"/>
        <v>10.08</v>
      </c>
      <c r="R409">
        <f t="shared" si="97"/>
        <v>1986.25</v>
      </c>
      <c r="S409">
        <f t="shared" si="98"/>
        <v>247.333333333333</v>
      </c>
      <c r="T409">
        <f t="shared" si="99"/>
        <v>231.666666666667</v>
      </c>
      <c r="U409">
        <f t="shared" si="100"/>
        <v>17.3185</v>
      </c>
      <c r="V409">
        <f t="shared" si="101"/>
        <v>44.16225</v>
      </c>
      <c r="W409">
        <f t="shared" si="102"/>
        <v>0.29676528000000002</v>
      </c>
      <c r="X409">
        <f t="shared" si="103"/>
        <v>29.2376</v>
      </c>
      <c r="Y409">
        <f t="shared" si="104"/>
        <v>3.6409940000000001</v>
      </c>
      <c r="Z409">
        <f t="shared" si="105"/>
        <v>3.4103024500000001</v>
      </c>
      <c r="AA409" s="3">
        <f t="shared" si="106"/>
        <v>98.066411729999999</v>
      </c>
      <c r="AB409">
        <v>77.540702449999998</v>
      </c>
    </row>
    <row r="410" spans="1:28">
      <c r="A410" s="1" t="s">
        <v>52</v>
      </c>
      <c r="I410" s="1">
        <v>8.75</v>
      </c>
      <c r="J410">
        <v>7.55</v>
      </c>
      <c r="K410" s="1">
        <v>1.3149999999999999</v>
      </c>
      <c r="L410">
        <v>17610</v>
      </c>
      <c r="M410" s="1">
        <v>924.5</v>
      </c>
      <c r="N410" s="1">
        <v>6.35</v>
      </c>
      <c r="O410">
        <f t="shared" si="94"/>
        <v>102.941176470588</v>
      </c>
      <c r="P410">
        <f t="shared" si="95"/>
        <v>151</v>
      </c>
      <c r="Q410">
        <f t="shared" si="96"/>
        <v>2.63</v>
      </c>
      <c r="R410">
        <f t="shared" si="97"/>
        <v>8805</v>
      </c>
      <c r="S410">
        <f t="shared" si="98"/>
        <v>308.16666666666703</v>
      </c>
      <c r="T410">
        <f t="shared" si="99"/>
        <v>211.666666666667</v>
      </c>
      <c r="U410">
        <f t="shared" si="100"/>
        <v>17.827867647058799</v>
      </c>
      <c r="V410">
        <f t="shared" si="101"/>
        <v>44.456665000000001</v>
      </c>
      <c r="W410">
        <f t="shared" si="102"/>
        <v>7.7429830000000005E-2</v>
      </c>
      <c r="X410">
        <f t="shared" si="103"/>
        <v>129.6096</v>
      </c>
      <c r="Y410">
        <f t="shared" si="104"/>
        <v>4.5365215000000001</v>
      </c>
      <c r="Z410">
        <f t="shared" si="105"/>
        <v>3.11588785</v>
      </c>
      <c r="AA410" s="3">
        <f t="shared" si="106"/>
        <v>199.62397182705899</v>
      </c>
      <c r="AB410">
        <v>118.543870297059</v>
      </c>
    </row>
    <row r="411" spans="1:28">
      <c r="A411" s="1" t="s">
        <v>52</v>
      </c>
      <c r="I411" s="1">
        <v>8.0500000000000007</v>
      </c>
      <c r="J411">
        <v>6.4</v>
      </c>
      <c r="K411" s="1">
        <v>1.35</v>
      </c>
      <c r="L411">
        <v>8745</v>
      </c>
      <c r="M411" s="1">
        <v>582</v>
      </c>
      <c r="N411" s="1">
        <v>9.0500000000000007</v>
      </c>
      <c r="O411">
        <f t="shared" si="94"/>
        <v>94.705882352941202</v>
      </c>
      <c r="P411">
        <f t="shared" si="95"/>
        <v>128</v>
      </c>
      <c r="Q411">
        <f t="shared" si="96"/>
        <v>2.7</v>
      </c>
      <c r="R411">
        <f t="shared" si="97"/>
        <v>4372.5</v>
      </c>
      <c r="S411">
        <f t="shared" si="98"/>
        <v>194</v>
      </c>
      <c r="T411">
        <f t="shared" si="99"/>
        <v>301.66666666666703</v>
      </c>
      <c r="U411">
        <f t="shared" si="100"/>
        <v>16.401638235294101</v>
      </c>
      <c r="V411">
        <f t="shared" si="101"/>
        <v>37.685119999999998</v>
      </c>
      <c r="W411">
        <f t="shared" si="102"/>
        <v>7.9490699999999997E-2</v>
      </c>
      <c r="X411">
        <f t="shared" si="103"/>
        <v>64.363200000000006</v>
      </c>
      <c r="Y411">
        <f t="shared" si="104"/>
        <v>2.855874</v>
      </c>
      <c r="Z411">
        <f t="shared" si="105"/>
        <v>4.4407535500000002</v>
      </c>
      <c r="AA411" s="3">
        <f t="shared" si="106"/>
        <v>125.826076485294</v>
      </c>
      <c r="AB411">
        <v>80.2456082352941</v>
      </c>
    </row>
    <row r="412" spans="1:28">
      <c r="A412" s="1" t="s">
        <v>52</v>
      </c>
      <c r="I412" s="1">
        <v>7.6</v>
      </c>
      <c r="J412">
        <v>6.9</v>
      </c>
      <c r="K412" s="1">
        <v>3.22</v>
      </c>
      <c r="L412">
        <v>17585</v>
      </c>
      <c r="M412" s="1">
        <v>702.5</v>
      </c>
      <c r="N412" s="1">
        <v>6.75</v>
      </c>
      <c r="O412">
        <f t="shared" si="94"/>
        <v>89.411764705882405</v>
      </c>
      <c r="P412">
        <f t="shared" si="95"/>
        <v>138</v>
      </c>
      <c r="Q412">
        <f t="shared" si="96"/>
        <v>6.44</v>
      </c>
      <c r="R412">
        <f t="shared" si="97"/>
        <v>8792.5</v>
      </c>
      <c r="S412">
        <f t="shared" si="98"/>
        <v>234.166666666667</v>
      </c>
      <c r="T412">
        <f t="shared" si="99"/>
        <v>225</v>
      </c>
      <c r="U412">
        <f t="shared" si="100"/>
        <v>15.4847764705882</v>
      </c>
      <c r="V412">
        <f t="shared" si="101"/>
        <v>40.629269999999998</v>
      </c>
      <c r="W412">
        <f t="shared" si="102"/>
        <v>0.18960004</v>
      </c>
      <c r="X412">
        <f t="shared" si="103"/>
        <v>129.4256</v>
      </c>
      <c r="Y412">
        <f t="shared" si="104"/>
        <v>3.4471674999999999</v>
      </c>
      <c r="Z412">
        <f t="shared" si="105"/>
        <v>3.3121642499999999</v>
      </c>
      <c r="AA412" s="3">
        <f t="shared" si="106"/>
        <v>192.48857826058801</v>
      </c>
      <c r="AB412">
        <v>151.69387272058799</v>
      </c>
    </row>
    <row r="413" spans="1:28">
      <c r="A413" s="1" t="s">
        <v>52</v>
      </c>
      <c r="I413" s="1">
        <v>8.0500000000000007</v>
      </c>
      <c r="J413">
        <v>6.95</v>
      </c>
      <c r="K413" s="1">
        <v>1.42</v>
      </c>
      <c r="L413">
        <v>27065</v>
      </c>
      <c r="M413" s="1">
        <v>902.5</v>
      </c>
      <c r="N413" s="1">
        <v>6.65</v>
      </c>
      <c r="O413">
        <f t="shared" si="94"/>
        <v>94.705882352941202</v>
      </c>
      <c r="P413">
        <f t="shared" si="95"/>
        <v>139</v>
      </c>
      <c r="Q413">
        <f t="shared" si="96"/>
        <v>2.84</v>
      </c>
      <c r="R413">
        <f t="shared" si="97"/>
        <v>13532.5</v>
      </c>
      <c r="S413">
        <f t="shared" si="98"/>
        <v>300.83333333333297</v>
      </c>
      <c r="T413">
        <f t="shared" si="99"/>
        <v>221.666666666667</v>
      </c>
      <c r="U413">
        <f t="shared" si="100"/>
        <v>16.401638235294101</v>
      </c>
      <c r="V413">
        <f t="shared" si="101"/>
        <v>40.923684999999999</v>
      </c>
      <c r="W413">
        <f t="shared" si="102"/>
        <v>8.3612439999999996E-2</v>
      </c>
      <c r="X413">
        <f t="shared" si="103"/>
        <v>199.19839999999999</v>
      </c>
      <c r="Y413">
        <f t="shared" si="104"/>
        <v>4.4285674999999998</v>
      </c>
      <c r="Z413">
        <f t="shared" si="105"/>
        <v>3.2630951499999998</v>
      </c>
      <c r="AA413" s="3">
        <f t="shared" si="106"/>
        <v>264.29899832529401</v>
      </c>
      <c r="AB413">
        <v>194.424200885294</v>
      </c>
    </row>
    <row r="414" spans="1:28">
      <c r="A414" s="1" t="s">
        <v>11</v>
      </c>
      <c r="I414" s="1">
        <v>7.7</v>
      </c>
      <c r="J414">
        <v>7</v>
      </c>
      <c r="K414" s="1">
        <v>0.32</v>
      </c>
      <c r="L414">
        <v>540</v>
      </c>
      <c r="M414" s="1">
        <v>1219</v>
      </c>
      <c r="N414" s="1">
        <v>2.5</v>
      </c>
      <c r="O414">
        <f t="shared" si="94"/>
        <v>90.588235294117695</v>
      </c>
      <c r="P414">
        <f t="shared" si="95"/>
        <v>140</v>
      </c>
      <c r="Q414">
        <f t="shared" si="96"/>
        <v>0.64</v>
      </c>
      <c r="R414">
        <f t="shared" si="97"/>
        <v>270</v>
      </c>
      <c r="S414">
        <f t="shared" si="98"/>
        <v>406.33333333333297</v>
      </c>
      <c r="T414">
        <f t="shared" si="99"/>
        <v>83.3333333333333</v>
      </c>
      <c r="U414">
        <f t="shared" si="100"/>
        <v>15.6885235294118</v>
      </c>
      <c r="V414">
        <f t="shared" si="101"/>
        <v>41.2181</v>
      </c>
      <c r="W414">
        <f t="shared" si="102"/>
        <v>1.884224E-2</v>
      </c>
      <c r="X414">
        <f t="shared" si="103"/>
        <v>3.9744000000000002</v>
      </c>
      <c r="Y414">
        <f t="shared" si="104"/>
        <v>5.9816330000000004</v>
      </c>
      <c r="Z414">
        <f t="shared" si="105"/>
        <v>1.2267275</v>
      </c>
      <c r="AA414" s="3">
        <f t="shared" si="106"/>
        <v>68.108226269411801</v>
      </c>
      <c r="AB414">
        <v>64.562486729411802</v>
      </c>
    </row>
    <row r="415" spans="1:28">
      <c r="A415" s="1" t="s">
        <v>11</v>
      </c>
      <c r="I415" s="1">
        <v>8.5</v>
      </c>
      <c r="J415">
        <v>8.75</v>
      </c>
      <c r="K415" s="1">
        <v>0.32</v>
      </c>
      <c r="L415">
        <v>230</v>
      </c>
      <c r="M415" s="1">
        <v>1301.5</v>
      </c>
      <c r="N415" s="1">
        <v>4.5</v>
      </c>
      <c r="O415">
        <f t="shared" si="94"/>
        <v>100</v>
      </c>
      <c r="P415">
        <f t="shared" si="95"/>
        <v>175</v>
      </c>
      <c r="Q415">
        <f t="shared" si="96"/>
        <v>0.64</v>
      </c>
      <c r="R415">
        <f t="shared" si="97"/>
        <v>115</v>
      </c>
      <c r="S415">
        <f t="shared" si="98"/>
        <v>433.83333333333297</v>
      </c>
      <c r="T415">
        <f t="shared" si="99"/>
        <v>150</v>
      </c>
      <c r="U415">
        <f t="shared" si="100"/>
        <v>17.3185</v>
      </c>
      <c r="V415">
        <f t="shared" si="101"/>
        <v>51.522624999999998</v>
      </c>
      <c r="W415">
        <f t="shared" si="102"/>
        <v>1.884224E-2</v>
      </c>
      <c r="X415">
        <f t="shared" si="103"/>
        <v>1.6928000000000001</v>
      </c>
      <c r="Y415">
        <f t="shared" si="104"/>
        <v>6.3864605000000001</v>
      </c>
      <c r="Z415">
        <f t="shared" si="105"/>
        <v>2.2081094999999999</v>
      </c>
      <c r="AA415" s="3">
        <f t="shared" si="106"/>
        <v>79.147337239999999</v>
      </c>
      <c r="AB415">
        <v>78.296832249999994</v>
      </c>
    </row>
    <row r="416" spans="1:28">
      <c r="A416" s="1" t="s">
        <v>11</v>
      </c>
      <c r="I416" s="1">
        <v>8.6999999999999993</v>
      </c>
      <c r="J416">
        <v>7.4</v>
      </c>
      <c r="K416" s="1">
        <v>0.32</v>
      </c>
      <c r="L416">
        <v>217</v>
      </c>
      <c r="M416" s="1">
        <v>380.5</v>
      </c>
      <c r="N416" s="1">
        <v>1.9</v>
      </c>
      <c r="O416">
        <f t="shared" si="94"/>
        <v>102.35294117647101</v>
      </c>
      <c r="P416">
        <f t="shared" si="95"/>
        <v>148</v>
      </c>
      <c r="Q416">
        <f t="shared" si="96"/>
        <v>0.64</v>
      </c>
      <c r="R416">
        <f t="shared" si="97"/>
        <v>108.5</v>
      </c>
      <c r="S416">
        <f t="shared" si="98"/>
        <v>126.833333333333</v>
      </c>
      <c r="T416">
        <f t="shared" si="99"/>
        <v>63.3333333333333</v>
      </c>
      <c r="U416">
        <f t="shared" si="100"/>
        <v>17.725994117647101</v>
      </c>
      <c r="V416">
        <f t="shared" si="101"/>
        <v>43.573419999999999</v>
      </c>
      <c r="W416">
        <f t="shared" si="102"/>
        <v>1.884224E-2</v>
      </c>
      <c r="X416">
        <f t="shared" si="103"/>
        <v>1.5971200000000001</v>
      </c>
      <c r="Y416">
        <f t="shared" si="104"/>
        <v>1.8671135000000001</v>
      </c>
      <c r="Z416">
        <f t="shared" si="105"/>
        <v>0.9323129</v>
      </c>
      <c r="AA416" s="3">
        <f t="shared" si="106"/>
        <v>65.714802757647007</v>
      </c>
      <c r="AB416">
        <v>64.837800617647105</v>
      </c>
    </row>
    <row r="417" spans="1:28">
      <c r="A417" s="1" t="s">
        <v>11</v>
      </c>
      <c r="I417" s="1">
        <v>7.95</v>
      </c>
      <c r="J417">
        <v>8.1</v>
      </c>
      <c r="K417" s="1">
        <v>1.35</v>
      </c>
      <c r="L417">
        <v>2300</v>
      </c>
      <c r="M417" s="1">
        <v>301.5</v>
      </c>
      <c r="N417" s="1">
        <v>1.85</v>
      </c>
      <c r="O417">
        <f t="shared" si="94"/>
        <v>93.529411764705898</v>
      </c>
      <c r="P417">
        <f t="shared" si="95"/>
        <v>162</v>
      </c>
      <c r="Q417">
        <f t="shared" si="96"/>
        <v>2.7</v>
      </c>
      <c r="R417">
        <f t="shared" si="97"/>
        <v>1150</v>
      </c>
      <c r="S417">
        <f t="shared" si="98"/>
        <v>100.5</v>
      </c>
      <c r="T417">
        <f t="shared" si="99"/>
        <v>61.6666666666667</v>
      </c>
      <c r="U417">
        <f t="shared" si="100"/>
        <v>16.197891176470598</v>
      </c>
      <c r="V417">
        <f t="shared" si="101"/>
        <v>47.695230000000002</v>
      </c>
      <c r="W417">
        <f t="shared" si="102"/>
        <v>7.9490699999999997E-2</v>
      </c>
      <c r="X417">
        <f t="shared" si="103"/>
        <v>16.928000000000001</v>
      </c>
      <c r="Y417">
        <f t="shared" si="104"/>
        <v>1.4794605000000001</v>
      </c>
      <c r="Z417">
        <f t="shared" si="105"/>
        <v>0.90777834999999996</v>
      </c>
      <c r="AA417" s="3">
        <f t="shared" si="106"/>
        <v>83.287850726470595</v>
      </c>
      <c r="AB417" s="3" t="s">
        <v>87</v>
      </c>
    </row>
    <row r="418" spans="1:28">
      <c r="A418" s="1" t="s">
        <v>11</v>
      </c>
      <c r="I418" s="1">
        <v>7.95</v>
      </c>
      <c r="J418">
        <v>8</v>
      </c>
      <c r="K418" s="1">
        <v>1.65</v>
      </c>
      <c r="L418">
        <v>2615</v>
      </c>
      <c r="M418" s="1">
        <v>284.5</v>
      </c>
      <c r="N418" s="1">
        <v>2.0499999999999998</v>
      </c>
      <c r="O418">
        <f t="shared" si="94"/>
        <v>93.529411764705898</v>
      </c>
      <c r="P418">
        <f t="shared" si="95"/>
        <v>160</v>
      </c>
      <c r="Q418">
        <f t="shared" si="96"/>
        <v>3.3</v>
      </c>
      <c r="R418">
        <f t="shared" si="97"/>
        <v>1307.5</v>
      </c>
      <c r="S418">
        <f t="shared" si="98"/>
        <v>94.8333333333333</v>
      </c>
      <c r="T418">
        <f t="shared" si="99"/>
        <v>68.3333333333333</v>
      </c>
      <c r="U418">
        <f t="shared" si="100"/>
        <v>16.197891176470598</v>
      </c>
      <c r="V418">
        <f t="shared" si="101"/>
        <v>47.106400000000001</v>
      </c>
      <c r="W418">
        <f t="shared" si="102"/>
        <v>9.71553E-2</v>
      </c>
      <c r="X418">
        <f t="shared" si="103"/>
        <v>19.246400000000001</v>
      </c>
      <c r="Y418">
        <f t="shared" si="104"/>
        <v>1.3960414999999999</v>
      </c>
      <c r="Z418">
        <f t="shared" si="105"/>
        <v>1.00591655</v>
      </c>
      <c r="AA418" s="3">
        <f t="shared" si="106"/>
        <v>85.049804526470595</v>
      </c>
      <c r="AB418">
        <v>74.676633176470602</v>
      </c>
    </row>
    <row r="419" spans="1:28">
      <c r="A419" s="1" t="s">
        <v>11</v>
      </c>
      <c r="I419" s="1">
        <v>7.85</v>
      </c>
      <c r="J419">
        <v>8.4499999999999993</v>
      </c>
      <c r="K419" s="1">
        <v>0.65</v>
      </c>
      <c r="L419">
        <v>105</v>
      </c>
      <c r="M419" s="1">
        <v>179.5</v>
      </c>
      <c r="N419" s="1">
        <v>1.05</v>
      </c>
      <c r="O419">
        <f t="shared" si="94"/>
        <v>92.352941176470594</v>
      </c>
      <c r="P419">
        <f t="shared" si="95"/>
        <v>169</v>
      </c>
      <c r="Q419">
        <f t="shared" si="96"/>
        <v>1.3</v>
      </c>
      <c r="R419">
        <f t="shared" si="97"/>
        <v>52.5</v>
      </c>
      <c r="S419">
        <f t="shared" si="98"/>
        <v>59.8333333333333</v>
      </c>
      <c r="T419">
        <f t="shared" si="99"/>
        <v>35</v>
      </c>
      <c r="U419">
        <f t="shared" si="100"/>
        <v>15.9941441176471</v>
      </c>
      <c r="V419">
        <f t="shared" si="101"/>
        <v>49.756135</v>
      </c>
      <c r="W419">
        <f t="shared" si="102"/>
        <v>3.8273300000000003E-2</v>
      </c>
      <c r="X419">
        <f t="shared" si="103"/>
        <v>0.77280000000000004</v>
      </c>
      <c r="Y419">
        <f t="shared" si="104"/>
        <v>0.88080650000000005</v>
      </c>
      <c r="Z419">
        <f t="shared" si="105"/>
        <v>0.51522555000000003</v>
      </c>
      <c r="AA419" s="3">
        <f t="shared" si="106"/>
        <v>67.957384467647103</v>
      </c>
      <c r="AB419">
        <v>67.839639467647103</v>
      </c>
    </row>
    <row r="420" spans="1:28">
      <c r="A420" s="1" t="s">
        <v>11</v>
      </c>
      <c r="I420" s="1">
        <v>8.1</v>
      </c>
      <c r="J420">
        <v>6.05</v>
      </c>
      <c r="K420" s="1">
        <v>4.18</v>
      </c>
      <c r="L420">
        <v>180</v>
      </c>
      <c r="M420" s="1">
        <v>618</v>
      </c>
      <c r="N420" s="1">
        <v>1.9</v>
      </c>
      <c r="O420">
        <f t="shared" si="94"/>
        <v>95.294117647058798</v>
      </c>
      <c r="P420">
        <f t="shared" si="95"/>
        <v>121</v>
      </c>
      <c r="Q420">
        <f t="shared" si="96"/>
        <v>8.36</v>
      </c>
      <c r="R420">
        <f t="shared" si="97"/>
        <v>90</v>
      </c>
      <c r="S420">
        <f t="shared" si="98"/>
        <v>206</v>
      </c>
      <c r="T420">
        <f t="shared" si="99"/>
        <v>63.3333333333333</v>
      </c>
      <c r="U420">
        <f t="shared" si="100"/>
        <v>16.503511764705902</v>
      </c>
      <c r="V420">
        <f t="shared" si="101"/>
        <v>35.624215</v>
      </c>
      <c r="W420">
        <f t="shared" si="102"/>
        <v>0.24612676</v>
      </c>
      <c r="X420">
        <f t="shared" si="103"/>
        <v>1.3248</v>
      </c>
      <c r="Y420">
        <f t="shared" si="104"/>
        <v>3.0325259999999998</v>
      </c>
      <c r="Z420">
        <f t="shared" si="105"/>
        <v>0.9323129</v>
      </c>
      <c r="AA420" s="3">
        <f t="shared" si="106"/>
        <v>57.6634924247059</v>
      </c>
      <c r="AB420" s="3" t="s">
        <v>87</v>
      </c>
    </row>
    <row r="421" spans="1:28">
      <c r="A421" s="1" t="s">
        <v>11</v>
      </c>
      <c r="I421" s="1">
        <v>7.9</v>
      </c>
      <c r="J421">
        <v>4.6500000000000004</v>
      </c>
      <c r="K421" s="1">
        <v>4.4000000000000004</v>
      </c>
      <c r="L421">
        <v>425</v>
      </c>
      <c r="M421" s="1">
        <v>903</v>
      </c>
      <c r="N421" s="1">
        <v>3.35</v>
      </c>
      <c r="O421">
        <f t="shared" si="94"/>
        <v>92.941176470588204</v>
      </c>
      <c r="P421">
        <f t="shared" si="95"/>
        <v>93</v>
      </c>
      <c r="Q421">
        <f t="shared" si="96"/>
        <v>8.8000000000000007</v>
      </c>
      <c r="R421">
        <f t="shared" si="97"/>
        <v>212.5</v>
      </c>
      <c r="S421">
        <f t="shared" si="98"/>
        <v>301</v>
      </c>
      <c r="T421">
        <f t="shared" si="99"/>
        <v>111.666666666667</v>
      </c>
      <c r="U421">
        <f t="shared" si="100"/>
        <v>16.096017647058801</v>
      </c>
      <c r="V421">
        <f t="shared" si="101"/>
        <v>27.380595</v>
      </c>
      <c r="W421">
        <f t="shared" si="102"/>
        <v>0.2590808</v>
      </c>
      <c r="X421">
        <f t="shared" si="103"/>
        <v>3.1280000000000001</v>
      </c>
      <c r="Y421">
        <f t="shared" si="104"/>
        <v>4.4310210000000003</v>
      </c>
      <c r="Z421">
        <f t="shared" si="105"/>
        <v>1.64381485</v>
      </c>
      <c r="AA421" s="3">
        <f t="shared" si="106"/>
        <v>52.9385292970588</v>
      </c>
      <c r="AB421" s="3" t="s">
        <v>87</v>
      </c>
    </row>
    <row r="422" spans="1:28">
      <c r="A422" s="1" t="s">
        <v>11</v>
      </c>
      <c r="I422" s="1">
        <v>7.55</v>
      </c>
      <c r="J422">
        <v>4.55</v>
      </c>
      <c r="K422" s="1">
        <v>2.74</v>
      </c>
      <c r="L422">
        <v>415</v>
      </c>
      <c r="M422" s="1">
        <v>1012.5</v>
      </c>
      <c r="N422" s="1">
        <v>3.45</v>
      </c>
      <c r="O422">
        <f t="shared" si="94"/>
        <v>88.823529411764696</v>
      </c>
      <c r="P422">
        <f t="shared" si="95"/>
        <v>91</v>
      </c>
      <c r="Q422">
        <f t="shared" si="96"/>
        <v>5.48</v>
      </c>
      <c r="R422">
        <f t="shared" si="97"/>
        <v>207.5</v>
      </c>
      <c r="S422">
        <f t="shared" si="98"/>
        <v>337.5</v>
      </c>
      <c r="T422">
        <f t="shared" si="99"/>
        <v>115</v>
      </c>
      <c r="U422">
        <f t="shared" si="100"/>
        <v>15.3829029411765</v>
      </c>
      <c r="V422">
        <f t="shared" si="101"/>
        <v>26.791765000000002</v>
      </c>
      <c r="W422">
        <f t="shared" si="102"/>
        <v>0.16133668000000001</v>
      </c>
      <c r="X422">
        <f t="shared" si="103"/>
        <v>3.0543999999999998</v>
      </c>
      <c r="Y422">
        <f t="shared" si="104"/>
        <v>4.9683374999999996</v>
      </c>
      <c r="Z422">
        <f t="shared" si="105"/>
        <v>1.6928839499999999</v>
      </c>
      <c r="AA422" s="3">
        <f t="shared" si="106"/>
        <v>52.0516260711765</v>
      </c>
      <c r="AB422" s="3" t="s">
        <v>87</v>
      </c>
    </row>
    <row r="423" spans="1:28">
      <c r="A423" s="1" t="s">
        <v>11</v>
      </c>
      <c r="I423" s="1">
        <v>7.4</v>
      </c>
      <c r="J423">
        <v>5.8</v>
      </c>
      <c r="K423" s="1">
        <v>1.415</v>
      </c>
      <c r="L423">
        <v>155</v>
      </c>
      <c r="M423" s="1">
        <v>228</v>
      </c>
      <c r="N423" s="1">
        <v>3.05</v>
      </c>
      <c r="O423">
        <f t="shared" si="94"/>
        <v>87.058823529411796</v>
      </c>
      <c r="P423">
        <f t="shared" si="95"/>
        <v>116</v>
      </c>
      <c r="Q423">
        <f t="shared" si="96"/>
        <v>2.83</v>
      </c>
      <c r="R423">
        <f t="shared" si="97"/>
        <v>77.5</v>
      </c>
      <c r="S423">
        <f t="shared" si="98"/>
        <v>76</v>
      </c>
      <c r="T423">
        <f t="shared" si="99"/>
        <v>101.666666666667</v>
      </c>
      <c r="U423">
        <f t="shared" si="100"/>
        <v>15.0772823529412</v>
      </c>
      <c r="V423">
        <f t="shared" si="101"/>
        <v>34.152140000000003</v>
      </c>
      <c r="W423">
        <f t="shared" si="102"/>
        <v>8.3318030000000001E-2</v>
      </c>
      <c r="X423">
        <f t="shared" si="103"/>
        <v>1.1408</v>
      </c>
      <c r="Y423">
        <f t="shared" si="104"/>
        <v>1.1187959999999999</v>
      </c>
      <c r="Z423">
        <f t="shared" si="105"/>
        <v>1.49660755</v>
      </c>
      <c r="AA423" s="3">
        <f t="shared" si="106"/>
        <v>53.068943932941202</v>
      </c>
      <c r="AB423" s="3" t="s">
        <v>87</v>
      </c>
    </row>
    <row r="424" spans="1:28">
      <c r="A424" s="1" t="s">
        <v>11</v>
      </c>
      <c r="I424" s="1">
        <v>7.95</v>
      </c>
      <c r="J424">
        <v>6.9</v>
      </c>
      <c r="K424" s="1">
        <v>2.27</v>
      </c>
      <c r="L424">
        <v>165</v>
      </c>
      <c r="M424" s="1">
        <v>619</v>
      </c>
      <c r="N424" s="1">
        <v>2.0499999999999998</v>
      </c>
      <c r="O424">
        <f t="shared" si="94"/>
        <v>93.529411764705898</v>
      </c>
      <c r="P424">
        <f t="shared" si="95"/>
        <v>138</v>
      </c>
      <c r="Q424">
        <f t="shared" si="96"/>
        <v>4.54</v>
      </c>
      <c r="R424">
        <f t="shared" si="97"/>
        <v>82.5</v>
      </c>
      <c r="S424">
        <f t="shared" si="98"/>
        <v>206.333333333333</v>
      </c>
      <c r="T424">
        <f t="shared" si="99"/>
        <v>68.3333333333333</v>
      </c>
      <c r="U424">
        <f t="shared" si="100"/>
        <v>16.197891176470598</v>
      </c>
      <c r="V424">
        <f t="shared" si="101"/>
        <v>40.629269999999998</v>
      </c>
      <c r="W424">
        <f t="shared" si="102"/>
        <v>0.13366214000000001</v>
      </c>
      <c r="X424">
        <f t="shared" si="103"/>
        <v>1.2143999999999999</v>
      </c>
      <c r="Y424">
        <f t="shared" si="104"/>
        <v>3.037433</v>
      </c>
      <c r="Z424">
        <f t="shared" si="105"/>
        <v>1.00591655</v>
      </c>
      <c r="AA424" s="3">
        <f t="shared" si="106"/>
        <v>62.218572866470602</v>
      </c>
      <c r="AB424" s="3" t="s">
        <v>87</v>
      </c>
    </row>
    <row r="425" spans="1:28">
      <c r="A425" s="1" t="s">
        <v>11</v>
      </c>
      <c r="I425" s="1">
        <v>7.9</v>
      </c>
      <c r="J425">
        <v>6.55</v>
      </c>
      <c r="K425" s="1">
        <v>2.72</v>
      </c>
      <c r="L425">
        <v>155</v>
      </c>
      <c r="M425" s="1">
        <v>628</v>
      </c>
      <c r="N425" s="1">
        <v>2.25</v>
      </c>
      <c r="O425">
        <f t="shared" si="94"/>
        <v>92.941176470588204</v>
      </c>
      <c r="P425">
        <f t="shared" si="95"/>
        <v>131</v>
      </c>
      <c r="Q425">
        <f t="shared" si="96"/>
        <v>5.44</v>
      </c>
      <c r="R425">
        <f t="shared" si="97"/>
        <v>77.5</v>
      </c>
      <c r="S425">
        <f t="shared" si="98"/>
        <v>209.333333333333</v>
      </c>
      <c r="T425">
        <f t="shared" si="99"/>
        <v>75</v>
      </c>
      <c r="U425">
        <f t="shared" si="100"/>
        <v>16.096017647058801</v>
      </c>
      <c r="V425">
        <f t="shared" si="101"/>
        <v>38.568365</v>
      </c>
      <c r="W425">
        <f t="shared" si="102"/>
        <v>0.16015904</v>
      </c>
      <c r="X425">
        <f t="shared" si="103"/>
        <v>1.1408</v>
      </c>
      <c r="Y425">
        <f t="shared" si="104"/>
        <v>3.0815959999999998</v>
      </c>
      <c r="Z425">
        <f t="shared" si="105"/>
        <v>1.10405475</v>
      </c>
      <c r="AA425" s="3">
        <f t="shared" si="106"/>
        <v>60.150992437058797</v>
      </c>
      <c r="AB425" s="3" t="s">
        <v>87</v>
      </c>
    </row>
    <row r="426" spans="1:28">
      <c r="A426" s="1" t="s">
        <v>11</v>
      </c>
      <c r="I426" s="1">
        <v>5.6</v>
      </c>
      <c r="J426">
        <v>3.35</v>
      </c>
      <c r="K426" s="1">
        <v>3.94</v>
      </c>
      <c r="L426">
        <v>905</v>
      </c>
      <c r="M426" s="1">
        <v>2845</v>
      </c>
      <c r="N426" s="1">
        <v>4</v>
      </c>
      <c r="O426">
        <f t="shared" si="94"/>
        <v>65.882352941176507</v>
      </c>
      <c r="P426">
        <f t="shared" si="95"/>
        <v>67</v>
      </c>
      <c r="Q426">
        <f t="shared" si="96"/>
        <v>7.88</v>
      </c>
      <c r="R426">
        <f t="shared" si="97"/>
        <v>452.5</v>
      </c>
      <c r="S426">
        <f t="shared" si="98"/>
        <v>948.33333333333303</v>
      </c>
      <c r="T426">
        <f t="shared" si="99"/>
        <v>133.333333333333</v>
      </c>
      <c r="U426">
        <f t="shared" si="100"/>
        <v>11.409835294117601</v>
      </c>
      <c r="V426">
        <f t="shared" si="101"/>
        <v>19.725805000000001</v>
      </c>
      <c r="W426">
        <f t="shared" si="102"/>
        <v>0.23199507999999999</v>
      </c>
      <c r="X426">
        <f t="shared" si="103"/>
        <v>6.6608000000000001</v>
      </c>
      <c r="Y426">
        <f t="shared" si="104"/>
        <v>13.960414999999999</v>
      </c>
      <c r="Z426">
        <f t="shared" si="105"/>
        <v>1.962764</v>
      </c>
      <c r="AA426" s="3">
        <f t="shared" si="106"/>
        <v>53.951614374117597</v>
      </c>
      <c r="AB426" s="3" t="s">
        <v>90</v>
      </c>
    </row>
    <row r="427" spans="1:28">
      <c r="A427" s="1" t="s">
        <v>11</v>
      </c>
      <c r="I427" s="1">
        <v>8.15</v>
      </c>
      <c r="J427">
        <v>4.1500000000000004</v>
      </c>
      <c r="K427" s="1">
        <v>1.9850000000000001</v>
      </c>
      <c r="L427">
        <v>655</v>
      </c>
      <c r="M427" s="1">
        <v>410</v>
      </c>
      <c r="N427" s="1">
        <v>1.9</v>
      </c>
      <c r="O427">
        <f t="shared" si="94"/>
        <v>95.882352941176507</v>
      </c>
      <c r="P427">
        <f t="shared" si="95"/>
        <v>83</v>
      </c>
      <c r="Q427">
        <f t="shared" si="96"/>
        <v>3.97</v>
      </c>
      <c r="R427">
        <f t="shared" si="97"/>
        <v>327.5</v>
      </c>
      <c r="S427">
        <f t="shared" si="98"/>
        <v>136.666666666667</v>
      </c>
      <c r="T427">
        <f t="shared" si="99"/>
        <v>63.3333333333333</v>
      </c>
      <c r="U427">
        <f t="shared" si="100"/>
        <v>16.6053852941176</v>
      </c>
      <c r="V427">
        <f t="shared" si="101"/>
        <v>24.436444999999999</v>
      </c>
      <c r="W427">
        <f t="shared" si="102"/>
        <v>0.11688076999999999</v>
      </c>
      <c r="X427">
        <f t="shared" si="103"/>
        <v>4.8208000000000002</v>
      </c>
      <c r="Y427">
        <f t="shared" si="104"/>
        <v>2.01187</v>
      </c>
      <c r="Z427">
        <f t="shared" si="105"/>
        <v>0.9323129</v>
      </c>
      <c r="AA427" s="3">
        <f t="shared" si="106"/>
        <v>48.923693964117597</v>
      </c>
      <c r="AB427" s="3" t="s">
        <v>90</v>
      </c>
    </row>
    <row r="428" spans="1:28">
      <c r="A428" s="1" t="s">
        <v>11</v>
      </c>
      <c r="I428" s="1">
        <v>8.0500000000000007</v>
      </c>
      <c r="J428">
        <v>6.75</v>
      </c>
      <c r="K428" s="1">
        <v>2.08</v>
      </c>
      <c r="L428">
        <v>81.5</v>
      </c>
      <c r="M428" s="1">
        <v>330</v>
      </c>
      <c r="N428" s="1">
        <v>2.5</v>
      </c>
      <c r="O428">
        <f t="shared" si="94"/>
        <v>94.705882352941202</v>
      </c>
      <c r="P428">
        <f t="shared" si="95"/>
        <v>135</v>
      </c>
      <c r="Q428">
        <f t="shared" si="96"/>
        <v>4.16</v>
      </c>
      <c r="R428">
        <f t="shared" si="97"/>
        <v>40.75</v>
      </c>
      <c r="S428">
        <f t="shared" si="98"/>
        <v>110</v>
      </c>
      <c r="T428">
        <f t="shared" si="99"/>
        <v>83.3333333333333</v>
      </c>
      <c r="U428">
        <f t="shared" si="100"/>
        <v>16.401638235294101</v>
      </c>
      <c r="V428">
        <f t="shared" si="101"/>
        <v>39.746025000000003</v>
      </c>
      <c r="W428">
        <f t="shared" si="102"/>
        <v>0.12247456</v>
      </c>
      <c r="X428">
        <f t="shared" si="103"/>
        <v>0.59984000000000004</v>
      </c>
      <c r="Y428">
        <f t="shared" si="104"/>
        <v>1.61931</v>
      </c>
      <c r="Z428">
        <f t="shared" si="105"/>
        <v>1.2267275</v>
      </c>
      <c r="AA428" s="3">
        <f t="shared" si="106"/>
        <v>59.716015295294099</v>
      </c>
      <c r="AB428" s="3" t="s">
        <v>87</v>
      </c>
    </row>
    <row r="429" spans="1:28">
      <c r="A429" s="1" t="s">
        <v>11</v>
      </c>
      <c r="I429" s="1">
        <v>7.2</v>
      </c>
      <c r="J429">
        <v>5.2</v>
      </c>
      <c r="K429" s="1">
        <v>3.52</v>
      </c>
      <c r="L429">
        <v>295</v>
      </c>
      <c r="M429" s="1">
        <v>859.5</v>
      </c>
      <c r="N429" s="1">
        <v>2.4</v>
      </c>
      <c r="O429">
        <f t="shared" si="94"/>
        <v>84.705882352941202</v>
      </c>
      <c r="P429">
        <f t="shared" si="95"/>
        <v>104</v>
      </c>
      <c r="Q429">
        <f t="shared" si="96"/>
        <v>7.04</v>
      </c>
      <c r="R429">
        <f t="shared" si="97"/>
        <v>147.5</v>
      </c>
      <c r="S429">
        <f t="shared" si="98"/>
        <v>286.5</v>
      </c>
      <c r="T429">
        <f t="shared" si="99"/>
        <v>80</v>
      </c>
      <c r="U429">
        <f t="shared" si="100"/>
        <v>14.669788235294099</v>
      </c>
      <c r="V429">
        <f t="shared" si="101"/>
        <v>30.619160000000001</v>
      </c>
      <c r="W429">
        <f t="shared" si="102"/>
        <v>0.20726464</v>
      </c>
      <c r="X429">
        <f t="shared" si="103"/>
        <v>2.1711999999999998</v>
      </c>
      <c r="Y429">
        <f t="shared" si="104"/>
        <v>4.2175665000000002</v>
      </c>
      <c r="Z429">
        <f t="shared" si="105"/>
        <v>1.1776584000000001</v>
      </c>
      <c r="AA429" s="3">
        <f t="shared" si="106"/>
        <v>53.0626377752941</v>
      </c>
      <c r="AB429" s="3" t="s">
        <v>87</v>
      </c>
    </row>
    <row r="430" spans="1:28">
      <c r="A430" s="1" t="s">
        <v>11</v>
      </c>
      <c r="I430" s="1">
        <v>7.5</v>
      </c>
      <c r="J430">
        <v>5.65</v>
      </c>
      <c r="K430" s="1">
        <v>1.85</v>
      </c>
      <c r="L430">
        <v>94</v>
      </c>
      <c r="M430" s="1">
        <v>283.5</v>
      </c>
      <c r="N430" s="1">
        <v>2.6</v>
      </c>
      <c r="O430">
        <f t="shared" si="94"/>
        <v>88.235294117647101</v>
      </c>
      <c r="P430">
        <f t="shared" si="95"/>
        <v>113</v>
      </c>
      <c r="Q430">
        <f t="shared" si="96"/>
        <v>3.7</v>
      </c>
      <c r="R430">
        <f t="shared" si="97"/>
        <v>47</v>
      </c>
      <c r="S430">
        <f t="shared" si="98"/>
        <v>94.5</v>
      </c>
      <c r="T430">
        <f t="shared" si="99"/>
        <v>86.6666666666667</v>
      </c>
      <c r="U430">
        <f t="shared" si="100"/>
        <v>15.281029411764701</v>
      </c>
      <c r="V430">
        <f t="shared" si="101"/>
        <v>33.268895000000001</v>
      </c>
      <c r="W430">
        <f t="shared" si="102"/>
        <v>0.10893170000000001</v>
      </c>
      <c r="X430">
        <f t="shared" si="103"/>
        <v>0.69184000000000001</v>
      </c>
      <c r="Y430">
        <f t="shared" si="104"/>
        <v>1.3911344999999999</v>
      </c>
      <c r="Z430">
        <f t="shared" si="105"/>
        <v>1.2757966000000001</v>
      </c>
      <c r="AA430" s="3">
        <f t="shared" si="106"/>
        <v>52.017627211764697</v>
      </c>
      <c r="AB430" s="3" t="s">
        <v>87</v>
      </c>
    </row>
    <row r="431" spans="1:28">
      <c r="A431" s="1" t="s">
        <v>11</v>
      </c>
      <c r="I431" s="1">
        <v>7.6</v>
      </c>
      <c r="J431">
        <v>3.85</v>
      </c>
      <c r="K431" s="1">
        <v>3.7850000000000001</v>
      </c>
      <c r="L431">
        <v>255</v>
      </c>
      <c r="M431" s="1">
        <v>1009</v>
      </c>
      <c r="N431" s="1">
        <v>4.3499999999999996</v>
      </c>
      <c r="O431">
        <f t="shared" si="94"/>
        <v>89.411764705882305</v>
      </c>
      <c r="P431">
        <f t="shared" si="95"/>
        <v>77</v>
      </c>
      <c r="Q431">
        <f t="shared" si="96"/>
        <v>7.57</v>
      </c>
      <c r="R431">
        <f t="shared" si="97"/>
        <v>127.5</v>
      </c>
      <c r="S431">
        <f t="shared" si="98"/>
        <v>336.33333333333297</v>
      </c>
      <c r="T431">
        <f t="shared" si="99"/>
        <v>145</v>
      </c>
      <c r="U431">
        <f t="shared" si="100"/>
        <v>15.4847764705882</v>
      </c>
      <c r="V431">
        <f t="shared" si="101"/>
        <v>22.669955000000002</v>
      </c>
      <c r="W431">
        <f t="shared" si="102"/>
        <v>0.22286837000000001</v>
      </c>
      <c r="X431">
        <f t="shared" si="103"/>
        <v>1.8768</v>
      </c>
      <c r="Y431">
        <f t="shared" si="104"/>
        <v>4.9511630000000002</v>
      </c>
      <c r="Z431">
        <f t="shared" si="105"/>
        <v>2.13450585</v>
      </c>
      <c r="AA431" s="3">
        <f t="shared" si="106"/>
        <v>47.340068690588197</v>
      </c>
      <c r="AB431" s="3" t="s">
        <v>90</v>
      </c>
    </row>
    <row r="432" spans="1:28">
      <c r="A432" s="1" t="s">
        <v>11</v>
      </c>
      <c r="I432" s="1">
        <v>7.95</v>
      </c>
      <c r="J432">
        <v>5.5</v>
      </c>
      <c r="K432" s="1">
        <v>2.6850000000000001</v>
      </c>
      <c r="L432">
        <v>170</v>
      </c>
      <c r="M432" s="1">
        <v>416</v>
      </c>
      <c r="N432" s="1">
        <v>2.4500000000000002</v>
      </c>
      <c r="O432">
        <f t="shared" si="94"/>
        <v>93.529411764705898</v>
      </c>
      <c r="P432">
        <f t="shared" si="95"/>
        <v>110</v>
      </c>
      <c r="Q432">
        <f t="shared" si="96"/>
        <v>5.37</v>
      </c>
      <c r="R432">
        <f t="shared" si="97"/>
        <v>85</v>
      </c>
      <c r="S432">
        <f t="shared" si="98"/>
        <v>138.666666666667</v>
      </c>
      <c r="T432">
        <f t="shared" si="99"/>
        <v>81.6666666666667</v>
      </c>
      <c r="U432">
        <f t="shared" si="100"/>
        <v>16.197891176470598</v>
      </c>
      <c r="V432">
        <f t="shared" si="101"/>
        <v>32.385649999999998</v>
      </c>
      <c r="W432">
        <f t="shared" si="102"/>
        <v>0.15809817000000001</v>
      </c>
      <c r="X432">
        <f t="shared" si="103"/>
        <v>1.2512000000000001</v>
      </c>
      <c r="Y432">
        <f t="shared" si="104"/>
        <v>2.041312</v>
      </c>
      <c r="Z432">
        <f t="shared" si="105"/>
        <v>1.2021929499999999</v>
      </c>
      <c r="AA432" s="3">
        <f t="shared" si="106"/>
        <v>53.236344296470598</v>
      </c>
      <c r="AB432" s="3" t="s">
        <v>87</v>
      </c>
    </row>
    <row r="433" spans="1:28">
      <c r="A433" s="1" t="s">
        <v>11</v>
      </c>
      <c r="I433" s="1">
        <v>7.7</v>
      </c>
      <c r="J433">
        <v>3.8</v>
      </c>
      <c r="K433" s="1">
        <v>1.85</v>
      </c>
      <c r="L433">
        <v>215</v>
      </c>
      <c r="M433" s="1">
        <v>436</v>
      </c>
      <c r="N433" s="1">
        <v>2.35</v>
      </c>
      <c r="O433">
        <f t="shared" si="94"/>
        <v>90.588235294117695</v>
      </c>
      <c r="P433">
        <f t="shared" si="95"/>
        <v>76</v>
      </c>
      <c r="Q433">
        <f t="shared" si="96"/>
        <v>3.7</v>
      </c>
      <c r="R433">
        <f t="shared" si="97"/>
        <v>107.5</v>
      </c>
      <c r="S433">
        <f t="shared" si="98"/>
        <v>145.333333333333</v>
      </c>
      <c r="T433">
        <f t="shared" si="99"/>
        <v>78.3333333333333</v>
      </c>
      <c r="U433">
        <f t="shared" si="100"/>
        <v>15.6885235294118</v>
      </c>
      <c r="V433">
        <f t="shared" si="101"/>
        <v>22.375540000000001</v>
      </c>
      <c r="W433">
        <f t="shared" si="102"/>
        <v>0.10893170000000001</v>
      </c>
      <c r="X433">
        <f t="shared" si="103"/>
        <v>1.5824</v>
      </c>
      <c r="Y433">
        <f t="shared" si="104"/>
        <v>2.1394519999999999</v>
      </c>
      <c r="Z433">
        <f t="shared" si="105"/>
        <v>1.1531238500000001</v>
      </c>
      <c r="AA433" s="3">
        <f t="shared" si="106"/>
        <v>43.047971079411802</v>
      </c>
      <c r="AB433" s="3" t="s">
        <v>90</v>
      </c>
    </row>
    <row r="434" spans="1:28">
      <c r="A434" s="1" t="s">
        <v>11</v>
      </c>
      <c r="I434" s="1">
        <v>7.9</v>
      </c>
      <c r="J434">
        <v>6.7</v>
      </c>
      <c r="K434" s="1">
        <v>2.25</v>
      </c>
      <c r="L434">
        <v>205</v>
      </c>
      <c r="M434" s="1">
        <v>701</v>
      </c>
      <c r="N434" s="1">
        <v>2.7</v>
      </c>
      <c r="O434">
        <f t="shared" si="94"/>
        <v>92.941176470588204</v>
      </c>
      <c r="P434">
        <f t="shared" si="95"/>
        <v>134</v>
      </c>
      <c r="Q434">
        <f t="shared" si="96"/>
        <v>4.5</v>
      </c>
      <c r="R434">
        <f t="shared" si="97"/>
        <v>102.5</v>
      </c>
      <c r="S434">
        <f t="shared" si="98"/>
        <v>233.666666666667</v>
      </c>
      <c r="T434">
        <f t="shared" si="99"/>
        <v>90</v>
      </c>
      <c r="U434">
        <f t="shared" si="100"/>
        <v>16.096017647058801</v>
      </c>
      <c r="V434">
        <f t="shared" si="101"/>
        <v>39.451610000000002</v>
      </c>
      <c r="W434">
        <f t="shared" si="102"/>
        <v>0.13248450000000001</v>
      </c>
      <c r="X434">
        <f t="shared" si="103"/>
        <v>1.5087999999999999</v>
      </c>
      <c r="Y434">
        <f t="shared" si="104"/>
        <v>3.4398070000000001</v>
      </c>
      <c r="Z434">
        <f t="shared" si="105"/>
        <v>1.3248656999999999</v>
      </c>
      <c r="AA434" s="3">
        <f t="shared" si="106"/>
        <v>61.953584847058799</v>
      </c>
      <c r="AB434" s="3" t="s">
        <v>87</v>
      </c>
    </row>
    <row r="435" spans="1:28">
      <c r="A435" s="1" t="s">
        <v>11</v>
      </c>
      <c r="I435" s="1">
        <v>8.15</v>
      </c>
      <c r="J435">
        <v>6.25</v>
      </c>
      <c r="K435" s="1">
        <v>4.1749999999999998</v>
      </c>
      <c r="L435">
        <v>225</v>
      </c>
      <c r="M435" s="1">
        <v>651</v>
      </c>
      <c r="N435" s="1">
        <v>2.9</v>
      </c>
      <c r="O435">
        <f t="shared" si="94"/>
        <v>95.882352941176507</v>
      </c>
      <c r="P435">
        <f t="shared" si="95"/>
        <v>125</v>
      </c>
      <c r="Q435">
        <f t="shared" si="96"/>
        <v>8.35</v>
      </c>
      <c r="R435">
        <f t="shared" si="97"/>
        <v>112.5</v>
      </c>
      <c r="S435">
        <f t="shared" si="98"/>
        <v>217</v>
      </c>
      <c r="T435">
        <f t="shared" si="99"/>
        <v>96.6666666666667</v>
      </c>
      <c r="U435">
        <f t="shared" si="100"/>
        <v>16.6053852941176</v>
      </c>
      <c r="V435">
        <f t="shared" si="101"/>
        <v>36.801875000000003</v>
      </c>
      <c r="W435">
        <f t="shared" si="102"/>
        <v>0.24583235000000001</v>
      </c>
      <c r="X435">
        <f t="shared" si="103"/>
        <v>1.6559999999999999</v>
      </c>
      <c r="Y435">
        <f t="shared" si="104"/>
        <v>3.1944569999999999</v>
      </c>
      <c r="Z435">
        <f t="shared" si="105"/>
        <v>1.4230039000000001</v>
      </c>
      <c r="AA435" s="3">
        <f t="shared" si="106"/>
        <v>59.926553544117603</v>
      </c>
      <c r="AB435" s="3" t="s">
        <v>87</v>
      </c>
    </row>
    <row r="436" spans="1:28">
      <c r="A436" s="1" t="s">
        <v>11</v>
      </c>
      <c r="I436" s="1">
        <v>7.45</v>
      </c>
      <c r="J436">
        <v>6.2</v>
      </c>
      <c r="K436" s="1">
        <v>1.385</v>
      </c>
      <c r="L436">
        <v>83</v>
      </c>
      <c r="M436" s="1">
        <v>1276.5</v>
      </c>
      <c r="N436" s="1">
        <v>1.8</v>
      </c>
      <c r="O436">
        <f t="shared" si="94"/>
        <v>87.647058823529406</v>
      </c>
      <c r="P436">
        <f t="shared" si="95"/>
        <v>124</v>
      </c>
      <c r="Q436">
        <f t="shared" si="96"/>
        <v>2.77</v>
      </c>
      <c r="R436">
        <f t="shared" si="97"/>
        <v>41.5</v>
      </c>
      <c r="S436">
        <f t="shared" si="98"/>
        <v>425.5</v>
      </c>
      <c r="T436">
        <f t="shared" si="99"/>
        <v>60</v>
      </c>
      <c r="U436">
        <f t="shared" si="100"/>
        <v>15.1791558823529</v>
      </c>
      <c r="V436">
        <f t="shared" si="101"/>
        <v>36.507460000000002</v>
      </c>
      <c r="W436">
        <f t="shared" si="102"/>
        <v>8.1551570000000004E-2</v>
      </c>
      <c r="X436">
        <f t="shared" si="103"/>
        <v>0.61087999999999998</v>
      </c>
      <c r="Y436">
        <f t="shared" si="104"/>
        <v>6.2637855</v>
      </c>
      <c r="Z436">
        <f t="shared" si="105"/>
        <v>0.88324380000000002</v>
      </c>
      <c r="AA436" s="3">
        <f t="shared" si="106"/>
        <v>59.5260767523529</v>
      </c>
      <c r="AB436" s="3" t="s">
        <v>87</v>
      </c>
    </row>
    <row r="437" spans="1:28">
      <c r="A437" s="1" t="s">
        <v>11</v>
      </c>
      <c r="I437" s="1">
        <v>7.65</v>
      </c>
      <c r="J437">
        <v>4.55</v>
      </c>
      <c r="K437" s="1">
        <v>2.44</v>
      </c>
      <c r="L437">
        <v>170</v>
      </c>
      <c r="M437" s="1">
        <v>598.5</v>
      </c>
      <c r="N437" s="1">
        <v>2.4500000000000002</v>
      </c>
      <c r="O437">
        <f t="shared" si="94"/>
        <v>90</v>
      </c>
      <c r="P437">
        <f t="shared" si="95"/>
        <v>91</v>
      </c>
      <c r="Q437">
        <f t="shared" si="96"/>
        <v>4.88</v>
      </c>
      <c r="R437">
        <f t="shared" si="97"/>
        <v>85</v>
      </c>
      <c r="S437">
        <f t="shared" si="98"/>
        <v>199.5</v>
      </c>
      <c r="T437">
        <f t="shared" si="99"/>
        <v>81.6666666666667</v>
      </c>
      <c r="U437">
        <f t="shared" si="100"/>
        <v>15.586650000000001</v>
      </c>
      <c r="V437">
        <f t="shared" si="101"/>
        <v>26.791765000000002</v>
      </c>
      <c r="W437">
        <f t="shared" si="102"/>
        <v>0.14367208000000001</v>
      </c>
      <c r="X437">
        <f t="shared" si="103"/>
        <v>1.2512000000000001</v>
      </c>
      <c r="Y437">
        <f t="shared" si="104"/>
        <v>2.9368395</v>
      </c>
      <c r="Z437">
        <f t="shared" si="105"/>
        <v>1.2021929499999999</v>
      </c>
      <c r="AA437" s="3">
        <f t="shared" si="106"/>
        <v>47.912319529999998</v>
      </c>
      <c r="AB437" s="3" t="s">
        <v>90</v>
      </c>
    </row>
    <row r="438" spans="1:28">
      <c r="A438" s="1" t="s">
        <v>11</v>
      </c>
      <c r="I438" s="1">
        <v>7.6</v>
      </c>
      <c r="J438">
        <v>4.8499999999999996</v>
      </c>
      <c r="K438" s="1">
        <v>3.4550000000000001</v>
      </c>
      <c r="L438">
        <v>245</v>
      </c>
      <c r="M438" s="1">
        <v>1565</v>
      </c>
      <c r="N438" s="1">
        <v>2.35</v>
      </c>
      <c r="O438">
        <f t="shared" si="94"/>
        <v>89.411764705882305</v>
      </c>
      <c r="P438">
        <f t="shared" si="95"/>
        <v>97</v>
      </c>
      <c r="Q438">
        <f t="shared" si="96"/>
        <v>6.91</v>
      </c>
      <c r="R438">
        <f t="shared" si="97"/>
        <v>122.5</v>
      </c>
      <c r="S438">
        <f t="shared" si="98"/>
        <v>521.66666666666697</v>
      </c>
      <c r="T438">
        <f t="shared" si="99"/>
        <v>78.3333333333333</v>
      </c>
      <c r="U438">
        <f t="shared" si="100"/>
        <v>15.4847764705882</v>
      </c>
      <c r="V438">
        <f t="shared" si="101"/>
        <v>28.558254999999999</v>
      </c>
      <c r="W438">
        <f t="shared" si="102"/>
        <v>0.20343731000000001</v>
      </c>
      <c r="X438">
        <f t="shared" si="103"/>
        <v>1.8031999999999999</v>
      </c>
      <c r="Y438">
        <f t="shared" si="104"/>
        <v>7.6794549999999999</v>
      </c>
      <c r="Z438">
        <f t="shared" si="105"/>
        <v>1.1531238500000001</v>
      </c>
      <c r="AA438" s="3">
        <f t="shared" si="106"/>
        <v>54.882247630588203</v>
      </c>
      <c r="AB438" s="3" t="s">
        <v>87</v>
      </c>
    </row>
    <row r="439" spans="1:28">
      <c r="A439" s="1" t="s">
        <v>52</v>
      </c>
      <c r="I439" s="1">
        <v>7.6</v>
      </c>
      <c r="J439">
        <v>6.95</v>
      </c>
      <c r="K439" s="1">
        <v>3.08</v>
      </c>
      <c r="L439">
        <v>180</v>
      </c>
      <c r="M439" s="1">
        <v>630.5</v>
      </c>
      <c r="N439" s="1">
        <v>2.1</v>
      </c>
      <c r="O439">
        <f t="shared" si="94"/>
        <v>89.411764705882305</v>
      </c>
      <c r="P439">
        <f t="shared" si="95"/>
        <v>139</v>
      </c>
      <c r="Q439">
        <f t="shared" si="96"/>
        <v>6.16</v>
      </c>
      <c r="R439">
        <f t="shared" si="97"/>
        <v>90</v>
      </c>
      <c r="S439">
        <f t="shared" si="98"/>
        <v>210.166666666667</v>
      </c>
      <c r="T439">
        <f t="shared" si="99"/>
        <v>70</v>
      </c>
      <c r="U439">
        <f t="shared" si="100"/>
        <v>15.4847764705882</v>
      </c>
      <c r="V439">
        <f t="shared" si="101"/>
        <v>40.923684999999999</v>
      </c>
      <c r="W439">
        <f t="shared" si="102"/>
        <v>0.18135656</v>
      </c>
      <c r="X439">
        <f t="shared" si="103"/>
        <v>1.3248</v>
      </c>
      <c r="Y439">
        <f t="shared" si="104"/>
        <v>3.0938634999999999</v>
      </c>
      <c r="Z439">
        <f t="shared" si="105"/>
        <v>1.0304511000000001</v>
      </c>
      <c r="AA439" s="3">
        <f t="shared" si="106"/>
        <v>62.038932630588199</v>
      </c>
      <c r="AB439" s="3" t="s">
        <v>87</v>
      </c>
    </row>
    <row r="440" spans="1:28">
      <c r="A440" s="1" t="s">
        <v>11</v>
      </c>
      <c r="I440" s="1">
        <v>7.15</v>
      </c>
      <c r="J440">
        <v>9.1999999999999993</v>
      </c>
      <c r="K440" s="1">
        <v>3.25</v>
      </c>
      <c r="L440">
        <v>86</v>
      </c>
      <c r="M440" s="1">
        <v>109</v>
      </c>
      <c r="N440" s="1">
        <v>2.15</v>
      </c>
      <c r="O440">
        <f t="shared" si="94"/>
        <v>84.117647058823493</v>
      </c>
      <c r="P440">
        <f t="shared" si="95"/>
        <v>184</v>
      </c>
      <c r="Q440">
        <f t="shared" si="96"/>
        <v>6.5</v>
      </c>
      <c r="R440">
        <f t="shared" si="97"/>
        <v>43</v>
      </c>
      <c r="S440">
        <f t="shared" si="98"/>
        <v>36.3333333333333</v>
      </c>
      <c r="T440">
        <f t="shared" si="99"/>
        <v>71.6666666666667</v>
      </c>
      <c r="U440">
        <f t="shared" si="100"/>
        <v>14.5679147058824</v>
      </c>
      <c r="V440">
        <f t="shared" si="101"/>
        <v>54.172359999999998</v>
      </c>
      <c r="W440">
        <f t="shared" si="102"/>
        <v>0.19136649999999999</v>
      </c>
      <c r="X440">
        <f t="shared" si="103"/>
        <v>0.63295999999999997</v>
      </c>
      <c r="Y440">
        <f t="shared" si="104"/>
        <v>0.53486299999999998</v>
      </c>
      <c r="Z440">
        <f t="shared" si="105"/>
        <v>1.0549856500000001</v>
      </c>
      <c r="AA440" s="3">
        <f t="shared" si="106"/>
        <v>71.154449855882405</v>
      </c>
      <c r="AB440">
        <v>71.102203705882403</v>
      </c>
    </row>
    <row r="441" spans="1:28">
      <c r="A441" s="1" t="s">
        <v>11</v>
      </c>
      <c r="I441" s="1">
        <v>7.05</v>
      </c>
      <c r="J441">
        <v>8.65</v>
      </c>
      <c r="K441" s="1">
        <v>3.35</v>
      </c>
      <c r="L441">
        <v>111.5</v>
      </c>
      <c r="M441" s="1">
        <v>112.5</v>
      </c>
      <c r="N441" s="1">
        <v>2.15</v>
      </c>
      <c r="O441">
        <f t="shared" si="94"/>
        <v>82.941176470588204</v>
      </c>
      <c r="P441">
        <f t="shared" si="95"/>
        <v>173</v>
      </c>
      <c r="Q441">
        <f t="shared" si="96"/>
        <v>6.7</v>
      </c>
      <c r="R441">
        <f t="shared" si="97"/>
        <v>55.75</v>
      </c>
      <c r="S441">
        <f t="shared" si="98"/>
        <v>37.5</v>
      </c>
      <c r="T441">
        <f t="shared" si="99"/>
        <v>71.6666666666667</v>
      </c>
      <c r="U441">
        <f t="shared" si="100"/>
        <v>14.3641676470588</v>
      </c>
      <c r="V441">
        <f t="shared" si="101"/>
        <v>50.933795000000003</v>
      </c>
      <c r="W441">
        <f t="shared" si="102"/>
        <v>0.19725470000000001</v>
      </c>
      <c r="X441">
        <f t="shared" si="103"/>
        <v>0.82064000000000004</v>
      </c>
      <c r="Y441">
        <f t="shared" si="104"/>
        <v>0.55203749999999996</v>
      </c>
      <c r="Z441">
        <f t="shared" si="105"/>
        <v>1.0549856500000001</v>
      </c>
      <c r="AA441" s="3">
        <f t="shared" si="106"/>
        <v>67.922880497058799</v>
      </c>
      <c r="AB441">
        <v>67.760969497058795</v>
      </c>
    </row>
    <row r="442" spans="1:28">
      <c r="A442" s="1" t="s">
        <v>11</v>
      </c>
      <c r="I442" s="1">
        <v>7</v>
      </c>
      <c r="J442">
        <v>6</v>
      </c>
      <c r="K442" s="1">
        <v>1.45</v>
      </c>
      <c r="L442">
        <v>54</v>
      </c>
      <c r="M442" s="1">
        <v>199</v>
      </c>
      <c r="N442" s="1">
        <v>1.5</v>
      </c>
      <c r="O442">
        <f t="shared" si="94"/>
        <v>82.352941176470594</v>
      </c>
      <c r="P442">
        <f t="shared" si="95"/>
        <v>120</v>
      </c>
      <c r="Q442">
        <f t="shared" si="96"/>
        <v>2.9</v>
      </c>
      <c r="R442">
        <f t="shared" si="97"/>
        <v>27</v>
      </c>
      <c r="S442">
        <f t="shared" si="98"/>
        <v>66.3333333333333</v>
      </c>
      <c r="T442">
        <f t="shared" si="99"/>
        <v>50</v>
      </c>
      <c r="U442">
        <f t="shared" si="100"/>
        <v>14.2622941176471</v>
      </c>
      <c r="V442">
        <f t="shared" si="101"/>
        <v>35.329799999999999</v>
      </c>
      <c r="W442">
        <f t="shared" si="102"/>
        <v>8.5378899999999994E-2</v>
      </c>
      <c r="X442">
        <f t="shared" si="103"/>
        <v>0.39744000000000002</v>
      </c>
      <c r="Y442">
        <f t="shared" si="104"/>
        <v>0.97649300000000006</v>
      </c>
      <c r="Z442">
        <f t="shared" si="105"/>
        <v>0.73603649999999998</v>
      </c>
      <c r="AA442" s="3">
        <f t="shared" si="106"/>
        <v>51.787442517647101</v>
      </c>
      <c r="AB442" s="3" t="s">
        <v>87</v>
      </c>
    </row>
    <row r="443" spans="1:28">
      <c r="A443" s="1" t="s">
        <v>11</v>
      </c>
      <c r="I443" s="1">
        <v>7.6</v>
      </c>
      <c r="J443">
        <v>6.85</v>
      </c>
      <c r="K443" s="1">
        <v>0.32</v>
      </c>
      <c r="L443">
        <v>47.5</v>
      </c>
      <c r="M443" s="1">
        <v>663.5</v>
      </c>
      <c r="N443" s="1">
        <v>2</v>
      </c>
      <c r="O443">
        <f t="shared" si="94"/>
        <v>89.411764705882305</v>
      </c>
      <c r="P443">
        <f t="shared" si="95"/>
        <v>137</v>
      </c>
      <c r="Q443">
        <f t="shared" si="96"/>
        <v>0.64</v>
      </c>
      <c r="R443">
        <f t="shared" si="97"/>
        <v>23.75</v>
      </c>
      <c r="S443">
        <f t="shared" si="98"/>
        <v>221.166666666667</v>
      </c>
      <c r="T443">
        <f t="shared" si="99"/>
        <v>66.6666666666667</v>
      </c>
      <c r="U443">
        <f t="shared" si="100"/>
        <v>15.4847764705882</v>
      </c>
      <c r="V443">
        <f t="shared" si="101"/>
        <v>40.334854999999997</v>
      </c>
      <c r="W443">
        <f t="shared" si="102"/>
        <v>1.884224E-2</v>
      </c>
      <c r="X443">
        <f t="shared" si="103"/>
        <v>0.34960000000000002</v>
      </c>
      <c r="Y443">
        <f t="shared" si="104"/>
        <v>3.2557944999999999</v>
      </c>
      <c r="Z443">
        <f t="shared" si="105"/>
        <v>0.98138199999999998</v>
      </c>
      <c r="AA443" s="3">
        <f t="shared" si="106"/>
        <v>60.425250210588203</v>
      </c>
      <c r="AB443" s="3" t="s">
        <v>87</v>
      </c>
    </row>
    <row r="444" spans="1:28">
      <c r="A444" s="1" t="s">
        <v>11</v>
      </c>
      <c r="I444" s="1">
        <v>7.8</v>
      </c>
      <c r="J444">
        <v>6.7</v>
      </c>
      <c r="K444" s="1">
        <v>0.79500000000000004</v>
      </c>
      <c r="L444">
        <v>94</v>
      </c>
      <c r="M444" s="1">
        <v>1085</v>
      </c>
      <c r="N444" s="1">
        <v>2</v>
      </c>
      <c r="O444">
        <f t="shared" si="94"/>
        <v>91.764705882352899</v>
      </c>
      <c r="P444">
        <f t="shared" si="95"/>
        <v>134</v>
      </c>
      <c r="Q444">
        <f t="shared" si="96"/>
        <v>1.59</v>
      </c>
      <c r="R444">
        <f t="shared" si="97"/>
        <v>47</v>
      </c>
      <c r="S444">
        <f t="shared" si="98"/>
        <v>361.66666666666703</v>
      </c>
      <c r="T444">
        <f t="shared" si="99"/>
        <v>66.6666666666667</v>
      </c>
      <c r="U444">
        <f t="shared" si="100"/>
        <v>15.8922705882353</v>
      </c>
      <c r="V444">
        <f t="shared" si="101"/>
        <v>39.451610000000002</v>
      </c>
      <c r="W444">
        <f t="shared" si="102"/>
        <v>4.6811190000000003E-2</v>
      </c>
      <c r="X444">
        <f t="shared" si="103"/>
        <v>0.69184000000000001</v>
      </c>
      <c r="Y444">
        <f t="shared" si="104"/>
        <v>5.3240949999999998</v>
      </c>
      <c r="Z444">
        <f t="shared" si="105"/>
        <v>0.98138199999999998</v>
      </c>
      <c r="AA444" s="3">
        <f t="shared" si="106"/>
        <v>62.388008778235303</v>
      </c>
      <c r="AB444" s="3" t="s">
        <v>87</v>
      </c>
    </row>
    <row r="445" spans="1:28">
      <c r="A445" s="1" t="s">
        <v>11</v>
      </c>
      <c r="I445" s="1">
        <v>7.35</v>
      </c>
      <c r="J445">
        <v>6.5</v>
      </c>
      <c r="K445" s="1">
        <v>1.7749999999999999</v>
      </c>
      <c r="L445">
        <v>35</v>
      </c>
      <c r="M445" s="1">
        <v>31235</v>
      </c>
      <c r="N445" s="1">
        <v>2.5</v>
      </c>
      <c r="O445">
        <f t="shared" si="94"/>
        <v>86.470588235294102</v>
      </c>
      <c r="P445">
        <f t="shared" si="95"/>
        <v>130</v>
      </c>
      <c r="Q445">
        <f t="shared" si="96"/>
        <v>3.55</v>
      </c>
      <c r="R445">
        <f t="shared" si="97"/>
        <v>17.5</v>
      </c>
      <c r="S445">
        <f t="shared" si="98"/>
        <v>10411.666666666701</v>
      </c>
      <c r="T445">
        <f t="shared" si="99"/>
        <v>83.3333333333333</v>
      </c>
      <c r="U445">
        <f t="shared" si="100"/>
        <v>14.975408823529399</v>
      </c>
      <c r="V445">
        <f t="shared" si="101"/>
        <v>38.273949999999999</v>
      </c>
      <c r="W445">
        <f t="shared" si="102"/>
        <v>0.10451555</v>
      </c>
      <c r="X445">
        <f t="shared" si="103"/>
        <v>0.2576</v>
      </c>
      <c r="Y445">
        <f t="shared" si="104"/>
        <v>153.27014500000001</v>
      </c>
      <c r="Z445">
        <f t="shared" si="105"/>
        <v>1.2267275</v>
      </c>
      <c r="AA445" s="3">
        <f t="shared" si="106"/>
        <v>208.108346873529</v>
      </c>
      <c r="AB445">
        <v>208.16870917352901</v>
      </c>
    </row>
    <row r="446" spans="1:28">
      <c r="A446" s="1" t="s">
        <v>11</v>
      </c>
      <c r="I446" s="1">
        <v>7.45</v>
      </c>
      <c r="J446">
        <v>6.8</v>
      </c>
      <c r="K446" s="1">
        <v>0.32</v>
      </c>
      <c r="L446">
        <v>95</v>
      </c>
      <c r="M446" s="1">
        <v>498</v>
      </c>
      <c r="N446" s="1">
        <v>2.5</v>
      </c>
      <c r="O446">
        <f t="shared" si="94"/>
        <v>87.647058823529406</v>
      </c>
      <c r="P446">
        <f t="shared" si="95"/>
        <v>136</v>
      </c>
      <c r="Q446">
        <f t="shared" si="96"/>
        <v>0.64</v>
      </c>
      <c r="R446">
        <f t="shared" si="97"/>
        <v>47.5</v>
      </c>
      <c r="S446">
        <f t="shared" si="98"/>
        <v>166</v>
      </c>
      <c r="T446">
        <f t="shared" si="99"/>
        <v>83.3333333333333</v>
      </c>
      <c r="U446">
        <f t="shared" si="100"/>
        <v>15.1791558823529</v>
      </c>
      <c r="V446">
        <f t="shared" si="101"/>
        <v>40.040439999999997</v>
      </c>
      <c r="W446">
        <f t="shared" si="102"/>
        <v>1.884224E-2</v>
      </c>
      <c r="X446">
        <f t="shared" si="103"/>
        <v>0.69920000000000004</v>
      </c>
      <c r="Y446">
        <f t="shared" si="104"/>
        <v>2.443686</v>
      </c>
      <c r="Z446">
        <f t="shared" si="105"/>
        <v>1.2267275</v>
      </c>
      <c r="AA446" s="3">
        <f t="shared" si="106"/>
        <v>59.608051622352903</v>
      </c>
      <c r="AB446" s="3" t="s">
        <v>87</v>
      </c>
    </row>
    <row r="447" spans="1:28">
      <c r="A447" s="1" t="s">
        <v>11</v>
      </c>
      <c r="I447" s="1">
        <v>6.95</v>
      </c>
      <c r="J447">
        <v>4.7</v>
      </c>
      <c r="K447" s="1">
        <v>0.52500000000000002</v>
      </c>
      <c r="L447">
        <v>475</v>
      </c>
      <c r="M447" s="1">
        <v>364</v>
      </c>
      <c r="N447" s="1">
        <v>3.65</v>
      </c>
      <c r="O447">
        <f t="shared" si="94"/>
        <v>81.764705882352899</v>
      </c>
      <c r="P447">
        <f t="shared" si="95"/>
        <v>94</v>
      </c>
      <c r="Q447">
        <f t="shared" si="96"/>
        <v>1.05</v>
      </c>
      <c r="R447">
        <f t="shared" si="97"/>
        <v>237.5</v>
      </c>
      <c r="S447">
        <f t="shared" si="98"/>
        <v>121.333333333333</v>
      </c>
      <c r="T447">
        <f t="shared" si="99"/>
        <v>121.666666666667</v>
      </c>
      <c r="U447">
        <f t="shared" si="100"/>
        <v>14.160420588235301</v>
      </c>
      <c r="V447">
        <f t="shared" si="101"/>
        <v>27.67501</v>
      </c>
      <c r="W447">
        <f t="shared" si="102"/>
        <v>3.0913050000000001E-2</v>
      </c>
      <c r="X447">
        <f t="shared" si="103"/>
        <v>3.496</v>
      </c>
      <c r="Y447">
        <f t="shared" si="104"/>
        <v>1.7861480000000001</v>
      </c>
      <c r="Z447">
        <f t="shared" si="105"/>
        <v>1.7910221500000001</v>
      </c>
      <c r="AA447" s="3">
        <f t="shared" si="106"/>
        <v>48.939513788235303</v>
      </c>
      <c r="AB447" s="3" t="s">
        <v>90</v>
      </c>
    </row>
    <row r="448" spans="1:28">
      <c r="A448" s="1" t="s">
        <v>11</v>
      </c>
      <c r="I448" s="1">
        <v>7.35</v>
      </c>
      <c r="J448">
        <v>6.4</v>
      </c>
      <c r="K448" s="1">
        <v>0.46</v>
      </c>
      <c r="L448">
        <v>36.5</v>
      </c>
      <c r="M448" s="1">
        <v>580</v>
      </c>
      <c r="N448" s="1">
        <v>1.8</v>
      </c>
      <c r="O448">
        <f t="shared" si="94"/>
        <v>86.470588235294102</v>
      </c>
      <c r="P448">
        <f t="shared" si="95"/>
        <v>128</v>
      </c>
      <c r="Q448">
        <f t="shared" si="96"/>
        <v>0.92</v>
      </c>
      <c r="R448">
        <f t="shared" si="97"/>
        <v>18.25</v>
      </c>
      <c r="S448">
        <f t="shared" si="98"/>
        <v>193.333333333333</v>
      </c>
      <c r="T448">
        <f t="shared" si="99"/>
        <v>60</v>
      </c>
      <c r="U448">
        <f t="shared" si="100"/>
        <v>14.975408823529399</v>
      </c>
      <c r="V448">
        <f t="shared" si="101"/>
        <v>37.685119999999998</v>
      </c>
      <c r="W448">
        <f t="shared" si="102"/>
        <v>2.7085720000000001E-2</v>
      </c>
      <c r="X448">
        <f t="shared" si="103"/>
        <v>0.26863999999999999</v>
      </c>
      <c r="Y448">
        <f t="shared" si="104"/>
        <v>2.84606</v>
      </c>
      <c r="Z448">
        <f t="shared" si="105"/>
        <v>0.88324380000000002</v>
      </c>
      <c r="AA448" s="3">
        <f t="shared" si="106"/>
        <v>56.685558343529401</v>
      </c>
      <c r="AB448" s="3" t="s">
        <v>87</v>
      </c>
    </row>
    <row r="449" spans="1:28">
      <c r="A449" s="1" t="s">
        <v>11</v>
      </c>
      <c r="I449" s="1">
        <v>7.25</v>
      </c>
      <c r="J449">
        <v>5.2</v>
      </c>
      <c r="K449" s="1">
        <v>0.48499999999999999</v>
      </c>
      <c r="L449">
        <v>328</v>
      </c>
      <c r="M449" s="1">
        <v>288.5</v>
      </c>
      <c r="N449" s="1">
        <v>3.2</v>
      </c>
      <c r="O449">
        <f t="shared" si="94"/>
        <v>85.294117647058798</v>
      </c>
      <c r="P449">
        <f t="shared" si="95"/>
        <v>104</v>
      </c>
      <c r="Q449">
        <f t="shared" si="96"/>
        <v>0.97</v>
      </c>
      <c r="R449">
        <f t="shared" si="97"/>
        <v>164</v>
      </c>
      <c r="S449">
        <f t="shared" si="98"/>
        <v>96.1666666666667</v>
      </c>
      <c r="T449">
        <f t="shared" si="99"/>
        <v>106.666666666667</v>
      </c>
      <c r="U449">
        <f t="shared" si="100"/>
        <v>14.7716617647059</v>
      </c>
      <c r="V449">
        <f t="shared" si="101"/>
        <v>30.619160000000001</v>
      </c>
      <c r="W449">
        <f t="shared" si="102"/>
        <v>2.855777E-2</v>
      </c>
      <c r="X449">
        <f t="shared" si="103"/>
        <v>2.4140799999999998</v>
      </c>
      <c r="Y449">
        <f t="shared" si="104"/>
        <v>1.4156694999999999</v>
      </c>
      <c r="Z449">
        <f t="shared" si="105"/>
        <v>1.5702111999999999</v>
      </c>
      <c r="AA449" s="3">
        <f t="shared" si="106"/>
        <v>50.819340234705898</v>
      </c>
      <c r="AB449" s="3" t="s">
        <v>90</v>
      </c>
    </row>
    <row r="450" spans="1:28">
      <c r="A450" s="1" t="s">
        <v>56</v>
      </c>
      <c r="I450" s="1">
        <v>7.1</v>
      </c>
      <c r="J450">
        <v>6.3</v>
      </c>
      <c r="K450" s="1">
        <v>1.2649999999999999</v>
      </c>
      <c r="L450">
        <v>57</v>
      </c>
      <c r="M450" s="1">
        <v>1279</v>
      </c>
      <c r="N450" s="1">
        <v>1.5</v>
      </c>
      <c r="O450">
        <f t="shared" si="94"/>
        <v>83.529411764705898</v>
      </c>
      <c r="P450">
        <f t="shared" si="95"/>
        <v>126</v>
      </c>
      <c r="Q450">
        <f t="shared" si="96"/>
        <v>2.5299999999999998</v>
      </c>
      <c r="R450">
        <f t="shared" si="97"/>
        <v>28.5</v>
      </c>
      <c r="S450">
        <f t="shared" si="98"/>
        <v>426.33333333333297</v>
      </c>
      <c r="T450">
        <f t="shared" si="99"/>
        <v>50</v>
      </c>
      <c r="U450">
        <f t="shared" si="100"/>
        <v>14.466041176470601</v>
      </c>
      <c r="V450">
        <f t="shared" si="101"/>
        <v>37.096290000000003</v>
      </c>
      <c r="W450">
        <f t="shared" si="102"/>
        <v>7.448573E-2</v>
      </c>
      <c r="X450">
        <f t="shared" si="103"/>
        <v>0.41952</v>
      </c>
      <c r="Y450">
        <f t="shared" si="104"/>
        <v>6.2760530000000001</v>
      </c>
      <c r="Z450">
        <f t="shared" si="105"/>
        <v>0.73603649999999998</v>
      </c>
      <c r="AA450" s="3">
        <f t="shared" si="106"/>
        <v>59.0684264064706</v>
      </c>
      <c r="AB450" s="3" t="s">
        <v>87</v>
      </c>
    </row>
    <row r="451" spans="1:28">
      <c r="A451" s="1" t="s">
        <v>11</v>
      </c>
      <c r="I451" s="1">
        <v>7.25</v>
      </c>
      <c r="J451">
        <v>2.5</v>
      </c>
      <c r="K451" s="1">
        <v>4.7</v>
      </c>
      <c r="L451">
        <v>410</v>
      </c>
      <c r="M451" s="1">
        <v>1199.5</v>
      </c>
      <c r="N451" s="1">
        <v>9</v>
      </c>
      <c r="O451">
        <f t="shared" si="94"/>
        <v>85.294117647058798</v>
      </c>
      <c r="P451">
        <f t="shared" si="95"/>
        <v>50</v>
      </c>
      <c r="Q451">
        <f t="shared" si="96"/>
        <v>9.4</v>
      </c>
      <c r="R451">
        <f t="shared" si="97"/>
        <v>205</v>
      </c>
      <c r="S451">
        <f t="shared" si="98"/>
        <v>399.83333333333297</v>
      </c>
      <c r="T451">
        <f t="shared" si="99"/>
        <v>300</v>
      </c>
      <c r="U451">
        <f t="shared" si="100"/>
        <v>14.7716617647059</v>
      </c>
      <c r="V451">
        <f t="shared" si="101"/>
        <v>14.720750000000001</v>
      </c>
      <c r="W451">
        <f t="shared" si="102"/>
        <v>0.27674539999999997</v>
      </c>
      <c r="X451">
        <f t="shared" si="103"/>
        <v>3.0175999999999998</v>
      </c>
      <c r="Y451">
        <f t="shared" si="104"/>
        <v>5.8859465000000002</v>
      </c>
      <c r="Z451">
        <f t="shared" si="105"/>
        <v>4.4162189999999999</v>
      </c>
      <c r="AA451" s="3">
        <f t="shared" si="106"/>
        <v>43.088922664705898</v>
      </c>
      <c r="AB451" s="3" t="s">
        <v>90</v>
      </c>
    </row>
    <row r="452" spans="1:28">
      <c r="A452" s="1" t="s">
        <v>11</v>
      </c>
      <c r="I452" s="1">
        <v>7.5</v>
      </c>
      <c r="J452">
        <v>2.75</v>
      </c>
      <c r="K452" s="1">
        <v>3.75</v>
      </c>
      <c r="L452">
        <v>390</v>
      </c>
      <c r="M452" s="1">
        <v>821.5</v>
      </c>
      <c r="N452" s="1">
        <v>8.6</v>
      </c>
      <c r="O452">
        <f t="shared" si="94"/>
        <v>88.235294117647101</v>
      </c>
      <c r="P452">
        <f t="shared" si="95"/>
        <v>55</v>
      </c>
      <c r="Q452">
        <f t="shared" si="96"/>
        <v>7.5</v>
      </c>
      <c r="R452">
        <f t="shared" si="97"/>
        <v>195</v>
      </c>
      <c r="S452">
        <f t="shared" si="98"/>
        <v>273.83333333333297</v>
      </c>
      <c r="T452">
        <f t="shared" si="99"/>
        <v>286.66666666666703</v>
      </c>
      <c r="U452">
        <f t="shared" si="100"/>
        <v>15.281029411764701</v>
      </c>
      <c r="V452">
        <f t="shared" si="101"/>
        <v>16.192824999999999</v>
      </c>
      <c r="W452">
        <f t="shared" si="102"/>
        <v>0.22080749999999999</v>
      </c>
      <c r="X452">
        <f t="shared" si="103"/>
        <v>2.8704000000000001</v>
      </c>
      <c r="Y452">
        <f t="shared" si="104"/>
        <v>4.0311005</v>
      </c>
      <c r="Z452">
        <f t="shared" si="105"/>
        <v>4.2199426000000004</v>
      </c>
      <c r="AA452" s="3">
        <f t="shared" si="106"/>
        <v>42.816105011764698</v>
      </c>
      <c r="AB452" s="3" t="s">
        <v>90</v>
      </c>
    </row>
    <row r="453" spans="1:28">
      <c r="A453" s="1" t="s">
        <v>11</v>
      </c>
      <c r="I453" s="1">
        <v>7.55</v>
      </c>
      <c r="J453">
        <v>2</v>
      </c>
      <c r="K453" s="1">
        <v>6.08</v>
      </c>
      <c r="L453">
        <v>485</v>
      </c>
      <c r="M453" s="1">
        <v>1197.5</v>
      </c>
      <c r="N453" s="1">
        <v>8.4</v>
      </c>
      <c r="O453">
        <f t="shared" si="94"/>
        <v>88.823529411764696</v>
      </c>
      <c r="P453">
        <f t="shared" si="95"/>
        <v>40</v>
      </c>
      <c r="Q453">
        <f t="shared" si="96"/>
        <v>12.16</v>
      </c>
      <c r="R453">
        <f t="shared" si="97"/>
        <v>242.5</v>
      </c>
      <c r="S453">
        <f t="shared" si="98"/>
        <v>399.16666666666703</v>
      </c>
      <c r="T453">
        <f t="shared" si="99"/>
        <v>280</v>
      </c>
      <c r="U453">
        <f t="shared" si="100"/>
        <v>15.3829029411765</v>
      </c>
      <c r="V453">
        <f t="shared" si="101"/>
        <v>11.7766</v>
      </c>
      <c r="W453">
        <f t="shared" si="102"/>
        <v>0.35800256000000003</v>
      </c>
      <c r="X453">
        <f t="shared" si="103"/>
        <v>3.5695999999999999</v>
      </c>
      <c r="Y453">
        <f t="shared" si="104"/>
        <v>5.8761324999999998</v>
      </c>
      <c r="Z453">
        <f t="shared" si="105"/>
        <v>4.1218044000000003</v>
      </c>
      <c r="AA453" s="3">
        <f t="shared" si="106"/>
        <v>41.085042401176501</v>
      </c>
      <c r="AB453" s="3" t="s">
        <v>90</v>
      </c>
    </row>
    <row r="454" spans="1:28">
      <c r="A454" s="1" t="s">
        <v>11</v>
      </c>
      <c r="I454" s="1">
        <v>7.7</v>
      </c>
      <c r="J454">
        <v>2.5</v>
      </c>
      <c r="K454" s="1">
        <v>4.32</v>
      </c>
      <c r="L454">
        <v>325</v>
      </c>
      <c r="M454" s="1">
        <v>1057.5</v>
      </c>
      <c r="N454" s="1">
        <v>6.9</v>
      </c>
      <c r="O454">
        <f t="shared" si="94"/>
        <v>90.588235294117695</v>
      </c>
      <c r="P454">
        <f t="shared" si="95"/>
        <v>50</v>
      </c>
      <c r="Q454">
        <f t="shared" si="96"/>
        <v>8.64</v>
      </c>
      <c r="R454">
        <f t="shared" si="97"/>
        <v>162.5</v>
      </c>
      <c r="S454">
        <f t="shared" si="98"/>
        <v>352.5</v>
      </c>
      <c r="T454">
        <f t="shared" si="99"/>
        <v>230</v>
      </c>
      <c r="U454">
        <f t="shared" si="100"/>
        <v>15.6885235294118</v>
      </c>
      <c r="V454">
        <f t="shared" si="101"/>
        <v>14.720750000000001</v>
      </c>
      <c r="W454">
        <f t="shared" si="102"/>
        <v>0.25437024000000003</v>
      </c>
      <c r="X454">
        <f t="shared" si="103"/>
        <v>2.3919999999999999</v>
      </c>
      <c r="Y454">
        <f t="shared" si="104"/>
        <v>5.1891524999999996</v>
      </c>
      <c r="Z454">
        <f t="shared" si="105"/>
        <v>3.3857678999999998</v>
      </c>
      <c r="AA454" s="3">
        <f t="shared" si="106"/>
        <v>41.630564169411798</v>
      </c>
      <c r="AB454" s="3" t="s">
        <v>90</v>
      </c>
    </row>
    <row r="455" spans="1:28">
      <c r="A455" s="1" t="s">
        <v>11</v>
      </c>
      <c r="I455" s="1">
        <v>7.4</v>
      </c>
      <c r="J455">
        <v>2.6</v>
      </c>
      <c r="K455" s="1">
        <v>4.3</v>
      </c>
      <c r="L455">
        <v>150</v>
      </c>
      <c r="M455" s="1">
        <v>631</v>
      </c>
      <c r="N455" s="1">
        <v>3.6</v>
      </c>
      <c r="O455">
        <f t="shared" si="94"/>
        <v>87.058823529411796</v>
      </c>
      <c r="P455">
        <f t="shared" si="95"/>
        <v>52</v>
      </c>
      <c r="Q455">
        <f t="shared" si="96"/>
        <v>8.6</v>
      </c>
      <c r="R455">
        <f t="shared" si="97"/>
        <v>75</v>
      </c>
      <c r="S455">
        <f t="shared" si="98"/>
        <v>210.333333333333</v>
      </c>
      <c r="T455">
        <f t="shared" si="99"/>
        <v>120</v>
      </c>
      <c r="U455">
        <f t="shared" si="100"/>
        <v>15.0772823529412</v>
      </c>
      <c r="V455">
        <f t="shared" si="101"/>
        <v>15.30958</v>
      </c>
      <c r="W455">
        <f t="shared" si="102"/>
        <v>0.25319259999999999</v>
      </c>
      <c r="X455">
        <f t="shared" si="103"/>
        <v>1.1040000000000001</v>
      </c>
      <c r="Y455">
        <f t="shared" si="104"/>
        <v>3.096317</v>
      </c>
      <c r="Z455">
        <f t="shared" si="105"/>
        <v>1.7664876</v>
      </c>
      <c r="AA455" s="3">
        <f t="shared" si="106"/>
        <v>36.606859552941202</v>
      </c>
      <c r="AB455" s="3" t="s">
        <v>90</v>
      </c>
    </row>
    <row r="456" spans="1:28">
      <c r="A456" s="1" t="s">
        <v>11</v>
      </c>
      <c r="I456" s="1">
        <v>7.4</v>
      </c>
      <c r="J456">
        <v>0.75</v>
      </c>
      <c r="K456" s="1">
        <v>5.9649999999999999</v>
      </c>
      <c r="L456">
        <v>445</v>
      </c>
      <c r="M456" s="1">
        <v>1192</v>
      </c>
      <c r="N456" s="1">
        <v>13</v>
      </c>
      <c r="O456">
        <f t="shared" si="94"/>
        <v>87.058823529411796</v>
      </c>
      <c r="P456">
        <f t="shared" si="95"/>
        <v>15</v>
      </c>
      <c r="Q456">
        <f t="shared" si="96"/>
        <v>11.93</v>
      </c>
      <c r="R456">
        <f t="shared" si="97"/>
        <v>222.5</v>
      </c>
      <c r="S456">
        <f t="shared" si="98"/>
        <v>397.33333333333297</v>
      </c>
      <c r="T456">
        <f t="shared" si="99"/>
        <v>433.33333333333297</v>
      </c>
      <c r="U456">
        <f t="shared" si="100"/>
        <v>15.0772823529412</v>
      </c>
      <c r="V456">
        <f t="shared" si="101"/>
        <v>4.4162249999999998</v>
      </c>
      <c r="W456">
        <f t="shared" si="102"/>
        <v>0.35123113</v>
      </c>
      <c r="X456">
        <f t="shared" si="103"/>
        <v>3.2751999999999999</v>
      </c>
      <c r="Y456">
        <f t="shared" si="104"/>
        <v>5.8491439999999999</v>
      </c>
      <c r="Z456">
        <f t="shared" si="105"/>
        <v>6.3789829999999998</v>
      </c>
      <c r="AA456" s="3">
        <f t="shared" si="106"/>
        <v>35.348065482941202</v>
      </c>
      <c r="AB456" s="3" t="s">
        <v>90</v>
      </c>
    </row>
    <row r="457" spans="1:28">
      <c r="A457" s="1" t="s">
        <v>11</v>
      </c>
      <c r="I457" s="1">
        <v>7.35</v>
      </c>
      <c r="J457">
        <v>2.25</v>
      </c>
      <c r="K457" s="1">
        <v>9</v>
      </c>
      <c r="L457">
        <v>445</v>
      </c>
      <c r="M457" s="1">
        <v>777.5</v>
      </c>
      <c r="N457" s="1">
        <v>22.1</v>
      </c>
      <c r="O457">
        <f t="shared" si="94"/>
        <v>86.470588235294102</v>
      </c>
      <c r="P457">
        <f t="shared" si="95"/>
        <v>45</v>
      </c>
      <c r="Q457">
        <f t="shared" si="96"/>
        <v>18</v>
      </c>
      <c r="R457">
        <f t="shared" si="97"/>
        <v>222.5</v>
      </c>
      <c r="S457">
        <f t="shared" si="98"/>
        <v>259.16666666666703</v>
      </c>
      <c r="T457">
        <f t="shared" si="99"/>
        <v>736.66666666666697</v>
      </c>
      <c r="U457">
        <f t="shared" si="100"/>
        <v>14.975408823529399</v>
      </c>
      <c r="V457">
        <f t="shared" si="101"/>
        <v>13.248675</v>
      </c>
      <c r="W457">
        <f t="shared" si="102"/>
        <v>0.52993800000000002</v>
      </c>
      <c r="X457">
        <f t="shared" si="103"/>
        <v>3.2751999999999999</v>
      </c>
      <c r="Y457">
        <f t="shared" si="104"/>
        <v>3.8151925000000002</v>
      </c>
      <c r="Z457">
        <f t="shared" si="105"/>
        <v>10.8442711</v>
      </c>
      <c r="AA457" s="3">
        <f t="shared" si="106"/>
        <v>46.6886854235294</v>
      </c>
      <c r="AB457" s="3" t="s">
        <v>90</v>
      </c>
    </row>
    <row r="458" spans="1:28">
      <c r="A458" s="1" t="s">
        <v>11</v>
      </c>
      <c r="I458" s="1">
        <v>7.45</v>
      </c>
      <c r="J458">
        <v>2.0499999999999998</v>
      </c>
      <c r="K458" s="1">
        <v>8.375</v>
      </c>
      <c r="L458">
        <v>445</v>
      </c>
      <c r="M458" s="1">
        <v>1014</v>
      </c>
      <c r="N458" s="1">
        <v>12</v>
      </c>
      <c r="O458">
        <f t="shared" si="94"/>
        <v>87.647058823529406</v>
      </c>
      <c r="P458">
        <f t="shared" si="95"/>
        <v>41</v>
      </c>
      <c r="Q458">
        <f t="shared" si="96"/>
        <v>16.75</v>
      </c>
      <c r="R458">
        <f t="shared" si="97"/>
        <v>222.5</v>
      </c>
      <c r="S458">
        <f t="shared" si="98"/>
        <v>338</v>
      </c>
      <c r="T458">
        <f t="shared" si="99"/>
        <v>400</v>
      </c>
      <c r="U458">
        <f t="shared" si="100"/>
        <v>15.1791558823529</v>
      </c>
      <c r="V458">
        <f t="shared" si="101"/>
        <v>12.071014999999999</v>
      </c>
      <c r="W458">
        <f t="shared" si="102"/>
        <v>0.49313675000000001</v>
      </c>
      <c r="X458">
        <f t="shared" si="103"/>
        <v>3.2751999999999999</v>
      </c>
      <c r="Y458">
        <f t="shared" si="104"/>
        <v>4.9756980000000004</v>
      </c>
      <c r="Z458">
        <f t="shared" si="105"/>
        <v>5.8882919999999999</v>
      </c>
      <c r="AA458" s="3">
        <f t="shared" si="106"/>
        <v>41.882497632352901</v>
      </c>
      <c r="AB458" s="3" t="s">
        <v>90</v>
      </c>
    </row>
    <row r="459" spans="1:28">
      <c r="A459" s="1" t="s">
        <v>11</v>
      </c>
      <c r="I459" s="1">
        <v>7</v>
      </c>
      <c r="J459">
        <v>2.1</v>
      </c>
      <c r="K459" s="1">
        <v>5.61</v>
      </c>
      <c r="L459">
        <v>445</v>
      </c>
      <c r="M459" s="1">
        <v>1564.5</v>
      </c>
      <c r="N459" s="1">
        <v>13</v>
      </c>
      <c r="O459">
        <f t="shared" si="94"/>
        <v>82.352941176470594</v>
      </c>
      <c r="P459">
        <f t="shared" si="95"/>
        <v>42</v>
      </c>
      <c r="Q459">
        <f t="shared" si="96"/>
        <v>11.22</v>
      </c>
      <c r="R459">
        <f t="shared" si="97"/>
        <v>222.5</v>
      </c>
      <c r="S459">
        <f t="shared" si="98"/>
        <v>521.5</v>
      </c>
      <c r="T459">
        <f t="shared" si="99"/>
        <v>433.33333333333297</v>
      </c>
      <c r="U459">
        <f t="shared" si="100"/>
        <v>14.2622941176471</v>
      </c>
      <c r="V459">
        <f t="shared" si="101"/>
        <v>12.36543</v>
      </c>
      <c r="W459">
        <f t="shared" si="102"/>
        <v>0.33032802</v>
      </c>
      <c r="X459">
        <f t="shared" si="103"/>
        <v>3.2751999999999999</v>
      </c>
      <c r="Y459">
        <f t="shared" si="104"/>
        <v>7.6770015000000003</v>
      </c>
      <c r="Z459">
        <f t="shared" si="105"/>
        <v>6.3789829999999998</v>
      </c>
      <c r="AA459" s="3">
        <f t="shared" si="106"/>
        <v>44.2892366376471</v>
      </c>
      <c r="AB459" s="3" t="s">
        <v>90</v>
      </c>
    </row>
    <row r="460" spans="1:28">
      <c r="A460" s="1" t="s">
        <v>11</v>
      </c>
      <c r="I460" s="1">
        <v>7.85</v>
      </c>
      <c r="J460">
        <v>2.1</v>
      </c>
      <c r="K460" s="1">
        <v>1.51</v>
      </c>
      <c r="L460">
        <v>415</v>
      </c>
      <c r="M460" s="1">
        <v>1028</v>
      </c>
      <c r="N460" s="1">
        <v>5.55</v>
      </c>
      <c r="O460">
        <f t="shared" si="94"/>
        <v>92.352941176470594</v>
      </c>
      <c r="P460">
        <f t="shared" si="95"/>
        <v>42</v>
      </c>
      <c r="Q460">
        <f t="shared" si="96"/>
        <v>3.02</v>
      </c>
      <c r="R460">
        <f t="shared" si="97"/>
        <v>207.5</v>
      </c>
      <c r="S460">
        <f t="shared" si="98"/>
        <v>342.66666666666703</v>
      </c>
      <c r="T460">
        <f t="shared" si="99"/>
        <v>185</v>
      </c>
      <c r="U460">
        <f t="shared" si="100"/>
        <v>15.9941441176471</v>
      </c>
      <c r="V460">
        <f t="shared" si="101"/>
        <v>12.36543</v>
      </c>
      <c r="W460">
        <f t="shared" si="102"/>
        <v>8.8911820000000003E-2</v>
      </c>
      <c r="X460">
        <f t="shared" si="103"/>
        <v>3.0543999999999998</v>
      </c>
      <c r="Y460">
        <f t="shared" si="104"/>
        <v>5.0443959999999999</v>
      </c>
      <c r="Z460">
        <f t="shared" si="105"/>
        <v>2.7233350500000002</v>
      </c>
      <c r="AA460" s="3">
        <f t="shared" si="106"/>
        <v>39.270616987647102</v>
      </c>
      <c r="AB460" s="3" t="s">
        <v>90</v>
      </c>
    </row>
    <row r="461" spans="1:28">
      <c r="A461" s="1" t="s">
        <v>11</v>
      </c>
      <c r="I461" s="1">
        <v>7.6</v>
      </c>
      <c r="J461">
        <v>1.9</v>
      </c>
      <c r="K461" s="1">
        <v>6.91</v>
      </c>
      <c r="L461">
        <v>635</v>
      </c>
      <c r="M461" s="1">
        <v>2104.5</v>
      </c>
      <c r="N461" s="1">
        <v>10.5</v>
      </c>
      <c r="O461">
        <f t="shared" si="94"/>
        <v>89.411764705882305</v>
      </c>
      <c r="P461">
        <f t="shared" si="95"/>
        <v>38</v>
      </c>
      <c r="Q461">
        <f t="shared" si="96"/>
        <v>13.82</v>
      </c>
      <c r="R461">
        <f t="shared" si="97"/>
        <v>317.5</v>
      </c>
      <c r="S461">
        <f t="shared" si="98"/>
        <v>701.5</v>
      </c>
      <c r="T461">
        <f t="shared" si="99"/>
        <v>350</v>
      </c>
      <c r="U461">
        <f t="shared" si="100"/>
        <v>15.4847764705882</v>
      </c>
      <c r="V461">
        <f t="shared" si="101"/>
        <v>11.18777</v>
      </c>
      <c r="W461">
        <f t="shared" si="102"/>
        <v>0.40687462000000002</v>
      </c>
      <c r="X461">
        <f t="shared" si="103"/>
        <v>4.6736000000000004</v>
      </c>
      <c r="Y461">
        <f t="shared" si="104"/>
        <v>10.326781499999999</v>
      </c>
      <c r="Z461">
        <f t="shared" si="105"/>
        <v>5.1522554999999999</v>
      </c>
      <c r="AA461" s="3">
        <f t="shared" si="106"/>
        <v>47.232058090588197</v>
      </c>
      <c r="AB461" s="3" t="s">
        <v>90</v>
      </c>
    </row>
    <row r="462" spans="1:28">
      <c r="A462" s="1" t="s">
        <v>11</v>
      </c>
      <c r="I462" s="1">
        <v>7.65</v>
      </c>
      <c r="J462">
        <v>6.3</v>
      </c>
      <c r="K462" s="1">
        <v>6.6349999999999998</v>
      </c>
      <c r="L462">
        <v>123</v>
      </c>
      <c r="M462" s="1">
        <v>590.5</v>
      </c>
      <c r="N462" s="1">
        <v>2.9</v>
      </c>
      <c r="O462">
        <f t="shared" si="94"/>
        <v>90</v>
      </c>
      <c r="P462">
        <f t="shared" si="95"/>
        <v>126</v>
      </c>
      <c r="Q462">
        <f t="shared" si="96"/>
        <v>13.27</v>
      </c>
      <c r="R462">
        <f t="shared" si="97"/>
        <v>61.5</v>
      </c>
      <c r="S462">
        <f t="shared" si="98"/>
        <v>196.833333333333</v>
      </c>
      <c r="T462">
        <f t="shared" si="99"/>
        <v>96.6666666666667</v>
      </c>
      <c r="U462">
        <f t="shared" si="100"/>
        <v>15.586650000000001</v>
      </c>
      <c r="V462">
        <f t="shared" si="101"/>
        <v>37.096290000000003</v>
      </c>
      <c r="W462">
        <f t="shared" si="102"/>
        <v>0.39068206999999999</v>
      </c>
      <c r="X462">
        <f t="shared" si="103"/>
        <v>0.90527999999999997</v>
      </c>
      <c r="Y462">
        <f t="shared" si="104"/>
        <v>2.8975835000000001</v>
      </c>
      <c r="Z462">
        <f t="shared" si="105"/>
        <v>1.4230039000000001</v>
      </c>
      <c r="AA462" s="3">
        <f t="shared" si="106"/>
        <v>58.299489469999997</v>
      </c>
      <c r="AB462" s="3" t="s">
        <v>87</v>
      </c>
    </row>
    <row r="463" spans="1:28">
      <c r="A463" s="1" t="s">
        <v>11</v>
      </c>
      <c r="I463" s="1">
        <v>7.35</v>
      </c>
      <c r="J463">
        <v>2.25</v>
      </c>
      <c r="K463" s="1">
        <v>13.05</v>
      </c>
      <c r="L463">
        <v>485</v>
      </c>
      <c r="M463" s="1">
        <v>1251.5</v>
      </c>
      <c r="N463" s="1">
        <v>11.5</v>
      </c>
      <c r="O463">
        <f t="shared" si="94"/>
        <v>86.470588235294102</v>
      </c>
      <c r="P463">
        <f t="shared" si="95"/>
        <v>45</v>
      </c>
      <c r="Q463">
        <f t="shared" si="96"/>
        <v>26.1</v>
      </c>
      <c r="R463">
        <f t="shared" si="97"/>
        <v>242.5</v>
      </c>
      <c r="S463">
        <f t="shared" si="98"/>
        <v>417.16666666666703</v>
      </c>
      <c r="T463">
        <f t="shared" si="99"/>
        <v>383.33333333333297</v>
      </c>
      <c r="U463">
        <f t="shared" si="100"/>
        <v>14.975408823529399</v>
      </c>
      <c r="V463">
        <f t="shared" si="101"/>
        <v>13.248675</v>
      </c>
      <c r="W463">
        <f t="shared" si="102"/>
        <v>0.76841009999999998</v>
      </c>
      <c r="X463">
        <f t="shared" si="103"/>
        <v>3.5695999999999999</v>
      </c>
      <c r="Y463">
        <f t="shared" si="104"/>
        <v>6.1411104999999999</v>
      </c>
      <c r="Z463">
        <f t="shared" si="105"/>
        <v>5.6429464999999999</v>
      </c>
      <c r="AA463" s="3">
        <f t="shared" si="106"/>
        <v>44.3461509235294</v>
      </c>
      <c r="AB463" s="3" t="s">
        <v>90</v>
      </c>
    </row>
    <row r="464" spans="1:28">
      <c r="A464" s="1" t="s">
        <v>11</v>
      </c>
      <c r="I464" s="1">
        <v>7.5</v>
      </c>
      <c r="J464">
        <v>1.6</v>
      </c>
      <c r="K464" s="1">
        <v>5.92</v>
      </c>
      <c r="L464">
        <v>485</v>
      </c>
      <c r="M464" s="1">
        <v>1393</v>
      </c>
      <c r="N464" s="1">
        <v>11.1</v>
      </c>
      <c r="O464">
        <f t="shared" si="94"/>
        <v>88.235294117647101</v>
      </c>
      <c r="P464">
        <f t="shared" si="95"/>
        <v>32</v>
      </c>
      <c r="Q464">
        <f t="shared" si="96"/>
        <v>11.84</v>
      </c>
      <c r="R464">
        <f t="shared" si="97"/>
        <v>242.5</v>
      </c>
      <c r="S464">
        <f t="shared" si="98"/>
        <v>464.33333333333297</v>
      </c>
      <c r="T464">
        <f t="shared" si="99"/>
        <v>370</v>
      </c>
      <c r="U464">
        <f t="shared" si="100"/>
        <v>15.281029411764701</v>
      </c>
      <c r="V464">
        <f t="shared" si="101"/>
        <v>9.4212799999999994</v>
      </c>
      <c r="W464">
        <f t="shared" si="102"/>
        <v>0.34858144000000002</v>
      </c>
      <c r="X464">
        <f t="shared" si="103"/>
        <v>3.5695999999999999</v>
      </c>
      <c r="Y464">
        <f t="shared" si="104"/>
        <v>6.8354509999999999</v>
      </c>
      <c r="Z464">
        <f t="shared" si="105"/>
        <v>5.4466701000000004</v>
      </c>
      <c r="AA464" s="3">
        <f t="shared" si="106"/>
        <v>40.902611951764698</v>
      </c>
      <c r="AB464" s="3" t="s">
        <v>90</v>
      </c>
    </row>
    <row r="465" spans="1:28">
      <c r="A465" s="1" t="s">
        <v>11</v>
      </c>
      <c r="I465" s="1">
        <v>7.4</v>
      </c>
      <c r="J465">
        <v>1.85</v>
      </c>
      <c r="K465" s="1">
        <v>4.05</v>
      </c>
      <c r="L465">
        <v>430</v>
      </c>
      <c r="M465" s="1">
        <v>1012</v>
      </c>
      <c r="N465" s="1">
        <v>3.6</v>
      </c>
      <c r="O465">
        <f t="shared" si="94"/>
        <v>87.058823529411796</v>
      </c>
      <c r="P465">
        <f t="shared" si="95"/>
        <v>37</v>
      </c>
      <c r="Q465">
        <f t="shared" si="96"/>
        <v>8.1</v>
      </c>
      <c r="R465">
        <f t="shared" si="97"/>
        <v>215</v>
      </c>
      <c r="S465">
        <f t="shared" si="98"/>
        <v>337.33333333333297</v>
      </c>
      <c r="T465">
        <f t="shared" si="99"/>
        <v>120</v>
      </c>
      <c r="U465">
        <f t="shared" si="100"/>
        <v>15.0772823529412</v>
      </c>
      <c r="V465">
        <f t="shared" si="101"/>
        <v>10.893355</v>
      </c>
      <c r="W465">
        <f t="shared" si="102"/>
        <v>0.23847209999999999</v>
      </c>
      <c r="X465">
        <f t="shared" si="103"/>
        <v>3.1648000000000001</v>
      </c>
      <c r="Y465">
        <f t="shared" si="104"/>
        <v>4.965884</v>
      </c>
      <c r="Z465">
        <f t="shared" si="105"/>
        <v>1.7664876</v>
      </c>
      <c r="AA465" s="3">
        <f t="shared" si="106"/>
        <v>36.106281052941199</v>
      </c>
      <c r="AB465" s="3" t="s">
        <v>90</v>
      </c>
    </row>
    <row r="466" spans="1:28">
      <c r="A466" s="1" t="s">
        <v>11</v>
      </c>
      <c r="I466" s="1">
        <v>7.5</v>
      </c>
      <c r="J466">
        <v>1.75</v>
      </c>
      <c r="K466" s="1">
        <v>4.3</v>
      </c>
      <c r="L466">
        <v>395</v>
      </c>
      <c r="M466" s="1">
        <v>1051</v>
      </c>
      <c r="N466" s="1">
        <v>8</v>
      </c>
      <c r="O466">
        <f t="shared" si="94"/>
        <v>88.235294117647101</v>
      </c>
      <c r="P466">
        <f t="shared" si="95"/>
        <v>35</v>
      </c>
      <c r="Q466">
        <f t="shared" si="96"/>
        <v>8.6</v>
      </c>
      <c r="R466">
        <f t="shared" si="97"/>
        <v>197.5</v>
      </c>
      <c r="S466">
        <f t="shared" si="98"/>
        <v>350.33333333333297</v>
      </c>
      <c r="T466">
        <f t="shared" si="99"/>
        <v>266.66666666666703</v>
      </c>
      <c r="U466">
        <f t="shared" si="100"/>
        <v>15.281029411764701</v>
      </c>
      <c r="V466">
        <f t="shared" si="101"/>
        <v>10.304525</v>
      </c>
      <c r="W466">
        <f t="shared" si="102"/>
        <v>0.25319259999999999</v>
      </c>
      <c r="X466">
        <f t="shared" si="103"/>
        <v>2.9072</v>
      </c>
      <c r="Y466">
        <f t="shared" si="104"/>
        <v>5.1572570000000004</v>
      </c>
      <c r="Z466">
        <f t="shared" si="105"/>
        <v>3.9255279999999999</v>
      </c>
      <c r="AA466" s="3">
        <f t="shared" si="106"/>
        <v>37.8287320117647</v>
      </c>
      <c r="AB466" s="3" t="s">
        <v>90</v>
      </c>
    </row>
    <row r="467" spans="1:28">
      <c r="A467" s="1" t="s">
        <v>11</v>
      </c>
      <c r="I467" s="1">
        <v>7.65</v>
      </c>
      <c r="J467">
        <v>3.4</v>
      </c>
      <c r="K467" s="1">
        <v>6.96</v>
      </c>
      <c r="L467">
        <v>410</v>
      </c>
      <c r="M467" s="1">
        <v>763</v>
      </c>
      <c r="N467" s="1">
        <v>5.6</v>
      </c>
      <c r="O467">
        <f t="shared" si="94"/>
        <v>90</v>
      </c>
      <c r="P467">
        <f t="shared" si="95"/>
        <v>68</v>
      </c>
      <c r="Q467">
        <f t="shared" si="96"/>
        <v>13.92</v>
      </c>
      <c r="R467">
        <f t="shared" si="97"/>
        <v>205</v>
      </c>
      <c r="S467">
        <f t="shared" si="98"/>
        <v>254.333333333333</v>
      </c>
      <c r="T467">
        <f t="shared" si="99"/>
        <v>186.666666666667</v>
      </c>
      <c r="U467">
        <f t="shared" si="100"/>
        <v>15.586650000000001</v>
      </c>
      <c r="V467">
        <f t="shared" si="101"/>
        <v>20.020219999999998</v>
      </c>
      <c r="W467">
        <f t="shared" si="102"/>
        <v>0.40981872000000003</v>
      </c>
      <c r="X467">
        <f t="shared" si="103"/>
        <v>3.0175999999999998</v>
      </c>
      <c r="Y467">
        <f t="shared" si="104"/>
        <v>3.7440410000000002</v>
      </c>
      <c r="Z467">
        <f t="shared" si="105"/>
        <v>2.7478696</v>
      </c>
      <c r="AA467" s="3">
        <f t="shared" si="106"/>
        <v>45.526199320000003</v>
      </c>
      <c r="AB467" s="3" t="s">
        <v>90</v>
      </c>
    </row>
    <row r="468" spans="1:28">
      <c r="A468" s="1" t="s">
        <v>11</v>
      </c>
      <c r="I468" s="1">
        <v>7.4</v>
      </c>
      <c r="J468">
        <v>1.65</v>
      </c>
      <c r="K468" s="1">
        <v>7.86</v>
      </c>
      <c r="L468">
        <v>277</v>
      </c>
      <c r="M468" s="1">
        <v>1314.5</v>
      </c>
      <c r="N468" s="1">
        <v>12.1</v>
      </c>
      <c r="O468">
        <f t="shared" ref="O468:O531" si="107">(I468/8.5)*100</f>
        <v>87.058823529411796</v>
      </c>
      <c r="P468">
        <f t="shared" ref="P468:P531" si="108">(J468/5)*100</f>
        <v>33</v>
      </c>
      <c r="Q468">
        <f t="shared" ref="Q468:Q531" si="109">(K468/50)*100</f>
        <v>15.72</v>
      </c>
      <c r="R468">
        <f t="shared" ref="R468:R531" si="110">(L468/200)*100</f>
        <v>138.5</v>
      </c>
      <c r="S468">
        <f t="shared" ref="S468:S531" si="111">(M468/300)*100</f>
        <v>438.16666666666703</v>
      </c>
      <c r="T468">
        <f t="shared" ref="T468:T531" si="112">(N468/3)*100</f>
        <v>403.33333333333297</v>
      </c>
      <c r="U468">
        <f t="shared" ref="U468:U531" si="113">O468*0.173185</f>
        <v>15.0772823529412</v>
      </c>
      <c r="V468">
        <f t="shared" ref="V468:V531" si="114">P468*0.294415</f>
        <v>9.7156950000000002</v>
      </c>
      <c r="W468">
        <f t="shared" ref="W468:W531" si="115">Q468*0.029441</f>
        <v>0.46281252000000001</v>
      </c>
      <c r="X468">
        <f t="shared" ref="X468:X531" si="116">L468*0.00736</f>
        <v>2.0387200000000001</v>
      </c>
      <c r="Y468">
        <f t="shared" ref="Y468:Y531" si="117">M468*0.004907</f>
        <v>6.4502515000000002</v>
      </c>
      <c r="Z468">
        <f t="shared" ref="Z468:Z531" si="118">N468*0.490691</f>
        <v>5.9373611000000004</v>
      </c>
      <c r="AA468" s="3">
        <f t="shared" ref="AA468:AA531" si="119">SUM(U468:Z468)</f>
        <v>39.682122472941202</v>
      </c>
      <c r="AB468" s="3" t="s">
        <v>90</v>
      </c>
    </row>
    <row r="469" spans="1:28">
      <c r="A469" s="1" t="s">
        <v>11</v>
      </c>
      <c r="I469" s="1">
        <v>7.85</v>
      </c>
      <c r="J469">
        <v>2.25</v>
      </c>
      <c r="K469" s="1">
        <v>5.9550000000000001</v>
      </c>
      <c r="L469">
        <v>300</v>
      </c>
      <c r="M469" s="1">
        <v>596.5</v>
      </c>
      <c r="N469" s="1">
        <v>3</v>
      </c>
      <c r="O469">
        <f t="shared" si="107"/>
        <v>92.352941176470594</v>
      </c>
      <c r="P469">
        <f t="shared" si="108"/>
        <v>45</v>
      </c>
      <c r="Q469">
        <f t="shared" si="109"/>
        <v>11.91</v>
      </c>
      <c r="R469">
        <f t="shared" si="110"/>
        <v>150</v>
      </c>
      <c r="S469">
        <f t="shared" si="111"/>
        <v>198.833333333333</v>
      </c>
      <c r="T469">
        <f t="shared" si="112"/>
        <v>100</v>
      </c>
      <c r="U469">
        <f t="shared" si="113"/>
        <v>15.9941441176471</v>
      </c>
      <c r="V469">
        <f t="shared" si="114"/>
        <v>13.248675</v>
      </c>
      <c r="W469">
        <f t="shared" si="115"/>
        <v>0.35064231000000001</v>
      </c>
      <c r="X469">
        <f t="shared" si="116"/>
        <v>2.2080000000000002</v>
      </c>
      <c r="Y469">
        <f t="shared" si="117"/>
        <v>2.9270255000000001</v>
      </c>
      <c r="Z469">
        <f t="shared" si="118"/>
        <v>1.472073</v>
      </c>
      <c r="AA469" s="3">
        <f t="shared" si="119"/>
        <v>36.200559927647099</v>
      </c>
      <c r="AB469" s="3" t="s">
        <v>90</v>
      </c>
    </row>
    <row r="470" spans="1:28">
      <c r="A470" s="1" t="s">
        <v>11</v>
      </c>
      <c r="I470" s="1">
        <v>7.6</v>
      </c>
      <c r="J470">
        <v>1.65</v>
      </c>
      <c r="K470" s="1">
        <v>6.3</v>
      </c>
      <c r="L470">
        <v>445</v>
      </c>
      <c r="M470" s="1">
        <v>1456</v>
      </c>
      <c r="N470" s="1">
        <v>6.1</v>
      </c>
      <c r="O470">
        <f t="shared" si="107"/>
        <v>89.411764705882305</v>
      </c>
      <c r="P470">
        <f t="shared" si="108"/>
        <v>33</v>
      </c>
      <c r="Q470">
        <f t="shared" si="109"/>
        <v>12.6</v>
      </c>
      <c r="R470">
        <f t="shared" si="110"/>
        <v>222.5</v>
      </c>
      <c r="S470">
        <f t="shared" si="111"/>
        <v>485.33333333333297</v>
      </c>
      <c r="T470">
        <f t="shared" si="112"/>
        <v>203.333333333333</v>
      </c>
      <c r="U470">
        <f t="shared" si="113"/>
        <v>15.4847764705882</v>
      </c>
      <c r="V470">
        <f t="shared" si="114"/>
        <v>9.7156950000000002</v>
      </c>
      <c r="W470">
        <f t="shared" si="115"/>
        <v>0.37095660000000003</v>
      </c>
      <c r="X470">
        <f t="shared" si="116"/>
        <v>3.2751999999999999</v>
      </c>
      <c r="Y470">
        <f t="shared" si="117"/>
        <v>7.1445920000000003</v>
      </c>
      <c r="Z470">
        <f t="shared" si="118"/>
        <v>2.9932151</v>
      </c>
      <c r="AA470" s="3">
        <f t="shared" si="119"/>
        <v>38.984435170588199</v>
      </c>
      <c r="AB470" s="3" t="s">
        <v>90</v>
      </c>
    </row>
    <row r="471" spans="1:28">
      <c r="A471" s="1" t="s">
        <v>11</v>
      </c>
      <c r="I471" s="1">
        <v>7.8</v>
      </c>
      <c r="J471">
        <v>2.0499999999999998</v>
      </c>
      <c r="K471" s="1">
        <v>7.6150000000000002</v>
      </c>
      <c r="L471">
        <v>445</v>
      </c>
      <c r="M471" s="1">
        <v>1331.5</v>
      </c>
      <c r="N471" s="1">
        <v>8.6</v>
      </c>
      <c r="O471">
        <f t="shared" si="107"/>
        <v>91.764705882352899</v>
      </c>
      <c r="P471">
        <f t="shared" si="108"/>
        <v>41</v>
      </c>
      <c r="Q471">
        <f t="shared" si="109"/>
        <v>15.23</v>
      </c>
      <c r="R471">
        <f t="shared" si="110"/>
        <v>222.5</v>
      </c>
      <c r="S471">
        <f t="shared" si="111"/>
        <v>443.83333333333297</v>
      </c>
      <c r="T471">
        <f t="shared" si="112"/>
        <v>286.66666666666703</v>
      </c>
      <c r="U471">
        <f t="shared" si="113"/>
        <v>15.8922705882353</v>
      </c>
      <c r="V471">
        <f t="shared" si="114"/>
        <v>12.071014999999999</v>
      </c>
      <c r="W471">
        <f t="shared" si="115"/>
        <v>0.44838643</v>
      </c>
      <c r="X471">
        <f t="shared" si="116"/>
        <v>3.2751999999999999</v>
      </c>
      <c r="Y471">
        <f t="shared" si="117"/>
        <v>6.5336705000000004</v>
      </c>
      <c r="Z471">
        <f t="shared" si="118"/>
        <v>4.2199426000000004</v>
      </c>
      <c r="AA471" s="3">
        <f t="shared" si="119"/>
        <v>42.440485118235301</v>
      </c>
      <c r="AB471" s="3" t="s">
        <v>90</v>
      </c>
    </row>
    <row r="472" spans="1:28">
      <c r="A472" s="1" t="s">
        <v>11</v>
      </c>
      <c r="I472" s="1">
        <v>7.2</v>
      </c>
      <c r="J472">
        <v>1.8</v>
      </c>
      <c r="K472" s="1">
        <v>3.2</v>
      </c>
      <c r="L472">
        <v>485</v>
      </c>
      <c r="M472" s="1">
        <v>828</v>
      </c>
      <c r="N472" s="1">
        <v>3</v>
      </c>
      <c r="O472">
        <f t="shared" si="107"/>
        <v>84.705882352941202</v>
      </c>
      <c r="P472">
        <f t="shared" si="108"/>
        <v>36</v>
      </c>
      <c r="Q472">
        <f t="shared" si="109"/>
        <v>6.4</v>
      </c>
      <c r="R472">
        <f t="shared" si="110"/>
        <v>242.5</v>
      </c>
      <c r="S472">
        <f t="shared" si="111"/>
        <v>276</v>
      </c>
      <c r="T472">
        <f t="shared" si="112"/>
        <v>100</v>
      </c>
      <c r="U472">
        <f t="shared" si="113"/>
        <v>14.669788235294099</v>
      </c>
      <c r="V472">
        <f t="shared" si="114"/>
        <v>10.598940000000001</v>
      </c>
      <c r="W472">
        <f t="shared" si="115"/>
        <v>0.18842239999999999</v>
      </c>
      <c r="X472">
        <f t="shared" si="116"/>
        <v>3.5695999999999999</v>
      </c>
      <c r="Y472">
        <f t="shared" si="117"/>
        <v>4.0629960000000001</v>
      </c>
      <c r="Z472">
        <f t="shared" si="118"/>
        <v>1.472073</v>
      </c>
      <c r="AA472" s="3">
        <f t="shared" si="119"/>
        <v>34.5618196352941</v>
      </c>
      <c r="AB472" s="3" t="s">
        <v>90</v>
      </c>
    </row>
    <row r="473" spans="1:28">
      <c r="A473" s="1" t="s">
        <v>11</v>
      </c>
      <c r="I473" s="1">
        <v>7.7</v>
      </c>
      <c r="J473">
        <v>2.4500000000000002</v>
      </c>
      <c r="K473" s="1">
        <v>12.65</v>
      </c>
      <c r="L473">
        <v>445</v>
      </c>
      <c r="M473" s="1">
        <v>1256.5</v>
      </c>
      <c r="N473" s="1">
        <v>9.6999999999999993</v>
      </c>
      <c r="O473">
        <f t="shared" si="107"/>
        <v>90.588235294117695</v>
      </c>
      <c r="P473">
        <f t="shared" si="108"/>
        <v>49</v>
      </c>
      <c r="Q473">
        <f t="shared" si="109"/>
        <v>25.3</v>
      </c>
      <c r="R473">
        <f t="shared" si="110"/>
        <v>222.5</v>
      </c>
      <c r="S473">
        <f t="shared" si="111"/>
        <v>418.83333333333297</v>
      </c>
      <c r="T473">
        <f t="shared" si="112"/>
        <v>323.33333333333297</v>
      </c>
      <c r="U473">
        <f t="shared" si="113"/>
        <v>15.6885235294118</v>
      </c>
      <c r="V473">
        <f t="shared" si="114"/>
        <v>14.426335</v>
      </c>
      <c r="W473">
        <f t="shared" si="115"/>
        <v>0.74485730000000006</v>
      </c>
      <c r="X473">
        <f t="shared" si="116"/>
        <v>3.2751999999999999</v>
      </c>
      <c r="Y473">
        <f t="shared" si="117"/>
        <v>6.1656455000000001</v>
      </c>
      <c r="Z473">
        <f t="shared" si="118"/>
        <v>4.7597027000000001</v>
      </c>
      <c r="AA473" s="3">
        <f t="shared" si="119"/>
        <v>45.060264029411798</v>
      </c>
      <c r="AB473" s="3" t="s">
        <v>90</v>
      </c>
    </row>
    <row r="474" spans="1:28">
      <c r="A474" s="1" t="s">
        <v>11</v>
      </c>
      <c r="I474" s="1">
        <v>7.65</v>
      </c>
      <c r="J474">
        <v>2.1</v>
      </c>
      <c r="K474" s="1">
        <v>4.8099999999999996</v>
      </c>
      <c r="L474">
        <v>445</v>
      </c>
      <c r="M474" s="1">
        <v>1031.5</v>
      </c>
      <c r="N474" s="1">
        <v>15.5</v>
      </c>
      <c r="O474">
        <f t="shared" si="107"/>
        <v>90</v>
      </c>
      <c r="P474">
        <f t="shared" si="108"/>
        <v>42</v>
      </c>
      <c r="Q474">
        <f t="shared" si="109"/>
        <v>9.6199999999999992</v>
      </c>
      <c r="R474">
        <f t="shared" si="110"/>
        <v>222.5</v>
      </c>
      <c r="S474">
        <f t="shared" si="111"/>
        <v>343.83333333333297</v>
      </c>
      <c r="T474">
        <f t="shared" si="112"/>
        <v>516.66666666666697</v>
      </c>
      <c r="U474">
        <f t="shared" si="113"/>
        <v>15.586650000000001</v>
      </c>
      <c r="V474">
        <f t="shared" si="114"/>
        <v>12.36543</v>
      </c>
      <c r="W474">
        <f t="shared" si="115"/>
        <v>0.28322241999999997</v>
      </c>
      <c r="X474">
        <f t="shared" si="116"/>
        <v>3.2751999999999999</v>
      </c>
      <c r="Y474">
        <f t="shared" si="117"/>
        <v>5.0615705000000002</v>
      </c>
      <c r="Z474">
        <f t="shared" si="118"/>
        <v>7.6057104999999998</v>
      </c>
      <c r="AA474" s="3">
        <f t="shared" si="119"/>
        <v>44.177783419999997</v>
      </c>
      <c r="AB474" s="3" t="s">
        <v>90</v>
      </c>
    </row>
    <row r="475" spans="1:28">
      <c r="A475" s="1" t="s">
        <v>11</v>
      </c>
      <c r="I475" s="1">
        <v>7.55</v>
      </c>
      <c r="J475">
        <v>2.1</v>
      </c>
      <c r="K475" s="1">
        <v>4.87</v>
      </c>
      <c r="L475">
        <v>390</v>
      </c>
      <c r="M475" s="1">
        <v>981.5</v>
      </c>
      <c r="N475" s="1">
        <v>9.1</v>
      </c>
      <c r="O475">
        <f t="shared" si="107"/>
        <v>88.823529411764696</v>
      </c>
      <c r="P475">
        <f t="shared" si="108"/>
        <v>42</v>
      </c>
      <c r="Q475">
        <f t="shared" si="109"/>
        <v>9.74</v>
      </c>
      <c r="R475">
        <f t="shared" si="110"/>
        <v>195</v>
      </c>
      <c r="S475">
        <f t="shared" si="111"/>
        <v>327.16666666666703</v>
      </c>
      <c r="T475">
        <f t="shared" si="112"/>
        <v>303.33333333333297</v>
      </c>
      <c r="U475">
        <f t="shared" si="113"/>
        <v>15.3829029411765</v>
      </c>
      <c r="V475">
        <f t="shared" si="114"/>
        <v>12.36543</v>
      </c>
      <c r="W475">
        <f t="shared" si="115"/>
        <v>0.28675534000000003</v>
      </c>
      <c r="X475">
        <f t="shared" si="116"/>
        <v>2.8704000000000001</v>
      </c>
      <c r="Y475">
        <f t="shared" si="117"/>
        <v>4.8162205</v>
      </c>
      <c r="Z475">
        <f t="shared" si="118"/>
        <v>4.4652881000000004</v>
      </c>
      <c r="AA475" s="3">
        <f t="shared" si="119"/>
        <v>40.186996881176498</v>
      </c>
      <c r="AB475" s="3" t="s">
        <v>90</v>
      </c>
    </row>
    <row r="476" spans="1:28">
      <c r="A476" s="1" t="s">
        <v>11</v>
      </c>
      <c r="I476" s="1">
        <v>8</v>
      </c>
      <c r="J476">
        <v>5.75</v>
      </c>
      <c r="K476" s="1">
        <v>4.16</v>
      </c>
      <c r="L476">
        <v>41</v>
      </c>
      <c r="M476" s="1">
        <v>504.5</v>
      </c>
      <c r="N476" s="1">
        <v>3.5</v>
      </c>
      <c r="O476">
        <f t="shared" si="107"/>
        <v>94.117647058823493</v>
      </c>
      <c r="P476">
        <f t="shared" si="108"/>
        <v>115</v>
      </c>
      <c r="Q476">
        <f t="shared" si="109"/>
        <v>8.32</v>
      </c>
      <c r="R476">
        <f t="shared" si="110"/>
        <v>20.5</v>
      </c>
      <c r="S476">
        <f t="shared" si="111"/>
        <v>168.166666666667</v>
      </c>
      <c r="T476">
        <f t="shared" si="112"/>
        <v>116.666666666667</v>
      </c>
      <c r="U476">
        <f t="shared" si="113"/>
        <v>16.299764705882399</v>
      </c>
      <c r="V476">
        <f t="shared" si="114"/>
        <v>33.857725000000002</v>
      </c>
      <c r="W476">
        <f t="shared" si="115"/>
        <v>0.24494911999999999</v>
      </c>
      <c r="X476">
        <f t="shared" si="116"/>
        <v>0.30175999999999997</v>
      </c>
      <c r="Y476">
        <f t="shared" si="117"/>
        <v>2.4755815000000001</v>
      </c>
      <c r="Z476">
        <f t="shared" si="118"/>
        <v>1.7174185</v>
      </c>
      <c r="AA476" s="3">
        <f t="shared" si="119"/>
        <v>54.897198825882299</v>
      </c>
      <c r="AB476" s="3" t="s">
        <v>87</v>
      </c>
    </row>
    <row r="477" spans="1:28">
      <c r="A477" s="1" t="s">
        <v>11</v>
      </c>
      <c r="I477" s="1">
        <v>7.65</v>
      </c>
      <c r="J477">
        <v>2.5</v>
      </c>
      <c r="K477" s="1">
        <v>12.3</v>
      </c>
      <c r="L477">
        <v>975</v>
      </c>
      <c r="M477" s="1">
        <v>1280</v>
      </c>
      <c r="N477" s="1">
        <v>11.5</v>
      </c>
      <c r="O477">
        <f t="shared" si="107"/>
        <v>90</v>
      </c>
      <c r="P477">
        <f t="shared" si="108"/>
        <v>50</v>
      </c>
      <c r="Q477">
        <f t="shared" si="109"/>
        <v>24.6</v>
      </c>
      <c r="R477">
        <f t="shared" si="110"/>
        <v>487.5</v>
      </c>
      <c r="S477">
        <f t="shared" si="111"/>
        <v>426.66666666666703</v>
      </c>
      <c r="T477">
        <f t="shared" si="112"/>
        <v>383.33333333333297</v>
      </c>
      <c r="U477">
        <f t="shared" si="113"/>
        <v>15.586650000000001</v>
      </c>
      <c r="V477">
        <f t="shared" si="114"/>
        <v>14.720750000000001</v>
      </c>
      <c r="W477">
        <f t="shared" si="115"/>
        <v>0.72424860000000002</v>
      </c>
      <c r="X477">
        <f t="shared" si="116"/>
        <v>7.1760000000000002</v>
      </c>
      <c r="Y477">
        <f t="shared" si="117"/>
        <v>6.2809600000000003</v>
      </c>
      <c r="Z477">
        <f t="shared" si="118"/>
        <v>5.6429464999999999</v>
      </c>
      <c r="AA477" s="3">
        <f t="shared" si="119"/>
        <v>50.1315551</v>
      </c>
      <c r="AB477" s="3" t="s">
        <v>90</v>
      </c>
    </row>
    <row r="478" spans="1:28">
      <c r="A478" s="1" t="s">
        <v>11</v>
      </c>
      <c r="I478" s="1">
        <v>7.55</v>
      </c>
      <c r="J478">
        <v>6.3</v>
      </c>
      <c r="K478" s="1">
        <v>11.154999999999999</v>
      </c>
      <c r="L478">
        <v>156</v>
      </c>
      <c r="M478" s="1">
        <v>866</v>
      </c>
      <c r="N478" s="1">
        <v>3.55</v>
      </c>
      <c r="O478">
        <f t="shared" si="107"/>
        <v>88.823529411764696</v>
      </c>
      <c r="P478">
        <f t="shared" si="108"/>
        <v>126</v>
      </c>
      <c r="Q478">
        <f t="shared" si="109"/>
        <v>22.31</v>
      </c>
      <c r="R478">
        <f t="shared" si="110"/>
        <v>78</v>
      </c>
      <c r="S478">
        <f t="shared" si="111"/>
        <v>288.66666666666703</v>
      </c>
      <c r="T478">
        <f t="shared" si="112"/>
        <v>118.333333333333</v>
      </c>
      <c r="U478">
        <f t="shared" si="113"/>
        <v>15.3829029411765</v>
      </c>
      <c r="V478">
        <f t="shared" si="114"/>
        <v>37.096290000000003</v>
      </c>
      <c r="W478">
        <f t="shared" si="115"/>
        <v>0.65682870999999998</v>
      </c>
      <c r="X478">
        <f t="shared" si="116"/>
        <v>1.1481600000000001</v>
      </c>
      <c r="Y478">
        <f t="shared" si="117"/>
        <v>4.2494620000000003</v>
      </c>
      <c r="Z478">
        <f t="shared" si="118"/>
        <v>1.74195305</v>
      </c>
      <c r="AA478" s="3">
        <f t="shared" si="119"/>
        <v>60.275596701176497</v>
      </c>
      <c r="AB478" s="3" t="s">
        <v>87</v>
      </c>
    </row>
    <row r="479" spans="1:28">
      <c r="A479" s="1" t="s">
        <v>11</v>
      </c>
      <c r="I479" s="1">
        <v>7.55</v>
      </c>
      <c r="J479">
        <v>6.45</v>
      </c>
      <c r="K479" s="1">
        <v>17.605</v>
      </c>
      <c r="L479">
        <v>18.5</v>
      </c>
      <c r="M479" s="1">
        <v>1109</v>
      </c>
      <c r="N479" s="1">
        <v>3.1</v>
      </c>
      <c r="O479">
        <f t="shared" si="107"/>
        <v>88.823529411764696</v>
      </c>
      <c r="P479">
        <f t="shared" si="108"/>
        <v>129</v>
      </c>
      <c r="Q479">
        <f t="shared" si="109"/>
        <v>35.21</v>
      </c>
      <c r="R479">
        <f t="shared" si="110"/>
        <v>9.25</v>
      </c>
      <c r="S479">
        <f t="shared" si="111"/>
        <v>369.66666666666703</v>
      </c>
      <c r="T479">
        <f t="shared" si="112"/>
        <v>103.333333333333</v>
      </c>
      <c r="U479">
        <f t="shared" si="113"/>
        <v>15.3829029411765</v>
      </c>
      <c r="V479">
        <f t="shared" si="114"/>
        <v>37.979534999999998</v>
      </c>
      <c r="W479">
        <f t="shared" si="115"/>
        <v>1.03661761</v>
      </c>
      <c r="X479">
        <f t="shared" si="116"/>
        <v>0.13616</v>
      </c>
      <c r="Y479">
        <f t="shared" si="117"/>
        <v>5.4418629999999997</v>
      </c>
      <c r="Z479">
        <f t="shared" si="118"/>
        <v>1.5211421000000001</v>
      </c>
      <c r="AA479" s="3">
        <f t="shared" si="119"/>
        <v>61.498220651176503</v>
      </c>
      <c r="AB479" s="3" t="s">
        <v>87</v>
      </c>
    </row>
    <row r="480" spans="1:28">
      <c r="A480" s="1" t="s">
        <v>11</v>
      </c>
      <c r="I480" s="1">
        <v>7.2</v>
      </c>
      <c r="J480">
        <v>0.3</v>
      </c>
      <c r="K480" s="1">
        <v>5.0199999999999996</v>
      </c>
      <c r="L480">
        <v>485</v>
      </c>
      <c r="M480" s="1">
        <v>1430</v>
      </c>
      <c r="N480" s="1">
        <v>8</v>
      </c>
      <c r="O480">
        <f t="shared" si="107"/>
        <v>84.705882352941202</v>
      </c>
      <c r="P480">
        <f t="shared" si="108"/>
        <v>6</v>
      </c>
      <c r="Q480">
        <f t="shared" si="109"/>
        <v>10.039999999999999</v>
      </c>
      <c r="R480">
        <f t="shared" si="110"/>
        <v>242.5</v>
      </c>
      <c r="S480">
        <f t="shared" si="111"/>
        <v>476.66666666666703</v>
      </c>
      <c r="T480">
        <f t="shared" si="112"/>
        <v>266.66666666666703</v>
      </c>
      <c r="U480">
        <f t="shared" si="113"/>
        <v>14.669788235294099</v>
      </c>
      <c r="V480">
        <f t="shared" si="114"/>
        <v>1.7664899999999999</v>
      </c>
      <c r="W480">
        <f t="shared" si="115"/>
        <v>0.29558763999999998</v>
      </c>
      <c r="X480">
        <f t="shared" si="116"/>
        <v>3.5695999999999999</v>
      </c>
      <c r="Y480">
        <f t="shared" si="117"/>
        <v>7.01701</v>
      </c>
      <c r="Z480">
        <f t="shared" si="118"/>
        <v>3.9255279999999999</v>
      </c>
      <c r="AA480" s="3">
        <f t="shared" si="119"/>
        <v>31.244003875294101</v>
      </c>
      <c r="AB480" s="3" t="s">
        <v>90</v>
      </c>
    </row>
    <row r="481" spans="1:28">
      <c r="A481" s="1" t="s">
        <v>11</v>
      </c>
      <c r="I481" s="1">
        <v>7.8</v>
      </c>
      <c r="J481">
        <v>2.75</v>
      </c>
      <c r="K481" s="1">
        <v>4.9400000000000004</v>
      </c>
      <c r="L481">
        <v>485</v>
      </c>
      <c r="M481" s="1">
        <v>1126.5</v>
      </c>
      <c r="N481" s="1">
        <v>12.8</v>
      </c>
      <c r="O481">
        <f t="shared" si="107"/>
        <v>91.764705882352899</v>
      </c>
      <c r="P481">
        <f t="shared" si="108"/>
        <v>55</v>
      </c>
      <c r="Q481">
        <f t="shared" si="109"/>
        <v>9.8800000000000008</v>
      </c>
      <c r="R481">
        <f t="shared" si="110"/>
        <v>242.5</v>
      </c>
      <c r="S481">
        <f t="shared" si="111"/>
        <v>375.5</v>
      </c>
      <c r="T481">
        <f t="shared" si="112"/>
        <v>426.66666666666703</v>
      </c>
      <c r="U481">
        <f t="shared" si="113"/>
        <v>15.8922705882353</v>
      </c>
      <c r="V481">
        <f t="shared" si="114"/>
        <v>16.192824999999999</v>
      </c>
      <c r="W481">
        <f t="shared" si="115"/>
        <v>0.29087708000000001</v>
      </c>
      <c r="X481">
        <f t="shared" si="116"/>
        <v>3.5695999999999999</v>
      </c>
      <c r="Y481">
        <f t="shared" si="117"/>
        <v>5.5277355000000004</v>
      </c>
      <c r="Z481">
        <f t="shared" si="118"/>
        <v>6.2808447999999997</v>
      </c>
      <c r="AA481" s="3">
        <f t="shared" si="119"/>
        <v>47.754152968235303</v>
      </c>
      <c r="AB481" s="3" t="s">
        <v>90</v>
      </c>
    </row>
    <row r="482" spans="1:28">
      <c r="A482" s="1" t="s">
        <v>11</v>
      </c>
      <c r="I482" s="1">
        <v>7.75</v>
      </c>
      <c r="J482">
        <v>4.05</v>
      </c>
      <c r="K482" s="1">
        <v>3.41</v>
      </c>
      <c r="L482">
        <v>325</v>
      </c>
      <c r="M482" s="1">
        <v>580.5</v>
      </c>
      <c r="N482" s="1">
        <v>4.5</v>
      </c>
      <c r="O482">
        <f t="shared" si="107"/>
        <v>91.176470588235304</v>
      </c>
      <c r="P482">
        <f t="shared" si="108"/>
        <v>81</v>
      </c>
      <c r="Q482">
        <f t="shared" si="109"/>
        <v>6.82</v>
      </c>
      <c r="R482">
        <f t="shared" si="110"/>
        <v>162.5</v>
      </c>
      <c r="S482">
        <f t="shared" si="111"/>
        <v>193.5</v>
      </c>
      <c r="T482">
        <f t="shared" si="112"/>
        <v>150</v>
      </c>
      <c r="U482">
        <f t="shared" si="113"/>
        <v>15.790397058823499</v>
      </c>
      <c r="V482">
        <f t="shared" si="114"/>
        <v>23.847615000000001</v>
      </c>
      <c r="W482">
        <f t="shared" si="115"/>
        <v>0.20078762</v>
      </c>
      <c r="X482">
        <f t="shared" si="116"/>
        <v>2.3919999999999999</v>
      </c>
      <c r="Y482">
        <f t="shared" si="117"/>
        <v>2.8485135000000001</v>
      </c>
      <c r="Z482">
        <f t="shared" si="118"/>
        <v>2.2081094999999999</v>
      </c>
      <c r="AA482" s="3">
        <f t="shared" si="119"/>
        <v>47.287422678823503</v>
      </c>
      <c r="AB482" s="3" t="s">
        <v>90</v>
      </c>
    </row>
    <row r="483" spans="1:28">
      <c r="A483" s="1" t="s">
        <v>11</v>
      </c>
      <c r="I483" s="1">
        <v>7.7</v>
      </c>
      <c r="J483">
        <v>5.95</v>
      </c>
      <c r="K483" s="1">
        <v>7.6</v>
      </c>
      <c r="L483">
        <v>60.5</v>
      </c>
      <c r="M483" s="1">
        <v>734.5</v>
      </c>
      <c r="N483" s="1">
        <v>3.25</v>
      </c>
      <c r="O483">
        <f t="shared" si="107"/>
        <v>90.588235294117595</v>
      </c>
      <c r="P483">
        <f t="shared" si="108"/>
        <v>119</v>
      </c>
      <c r="Q483">
        <f t="shared" si="109"/>
        <v>15.2</v>
      </c>
      <c r="R483">
        <f t="shared" si="110"/>
        <v>30.25</v>
      </c>
      <c r="S483">
        <f t="shared" si="111"/>
        <v>244.833333333333</v>
      </c>
      <c r="T483">
        <f t="shared" si="112"/>
        <v>108.333333333333</v>
      </c>
      <c r="U483">
        <f t="shared" si="113"/>
        <v>15.6885235294118</v>
      </c>
      <c r="V483">
        <f t="shared" si="114"/>
        <v>35.035384999999998</v>
      </c>
      <c r="W483">
        <f t="shared" si="115"/>
        <v>0.44750319999999999</v>
      </c>
      <c r="X483">
        <f t="shared" si="116"/>
        <v>0.44528000000000001</v>
      </c>
      <c r="Y483">
        <f t="shared" si="117"/>
        <v>3.6041915000000002</v>
      </c>
      <c r="Z483">
        <f t="shared" si="118"/>
        <v>1.59474575</v>
      </c>
      <c r="AA483" s="3">
        <f t="shared" si="119"/>
        <v>56.815628979411798</v>
      </c>
      <c r="AB483" s="3" t="s">
        <v>87</v>
      </c>
    </row>
    <row r="484" spans="1:28">
      <c r="A484" s="1" t="s">
        <v>11</v>
      </c>
      <c r="I484" s="1">
        <v>7.6</v>
      </c>
      <c r="J484">
        <v>2.9</v>
      </c>
      <c r="K484" s="1">
        <v>5.57</v>
      </c>
      <c r="L484">
        <v>410</v>
      </c>
      <c r="M484" s="1">
        <v>754</v>
      </c>
      <c r="N484" s="1">
        <v>11.8</v>
      </c>
      <c r="O484">
        <f t="shared" si="107"/>
        <v>89.411764705882405</v>
      </c>
      <c r="P484">
        <f t="shared" si="108"/>
        <v>58</v>
      </c>
      <c r="Q484">
        <f t="shared" si="109"/>
        <v>11.14</v>
      </c>
      <c r="R484">
        <f t="shared" si="110"/>
        <v>205</v>
      </c>
      <c r="S484">
        <f t="shared" si="111"/>
        <v>251.333333333333</v>
      </c>
      <c r="T484">
        <f t="shared" si="112"/>
        <v>393.33333333333297</v>
      </c>
      <c r="U484">
        <f t="shared" si="113"/>
        <v>15.4847764705882</v>
      </c>
      <c r="V484">
        <f t="shared" si="114"/>
        <v>17.076070000000001</v>
      </c>
      <c r="W484">
        <f t="shared" si="115"/>
        <v>0.32797273999999998</v>
      </c>
      <c r="X484">
        <f t="shared" si="116"/>
        <v>3.0175999999999998</v>
      </c>
      <c r="Y484">
        <f t="shared" si="117"/>
        <v>3.699878</v>
      </c>
      <c r="Z484">
        <f t="shared" si="118"/>
        <v>5.7901537999999997</v>
      </c>
      <c r="AA484" s="3">
        <f t="shared" si="119"/>
        <v>45.396451010588201</v>
      </c>
      <c r="AB484" s="3" t="s">
        <v>90</v>
      </c>
    </row>
    <row r="485" spans="1:28">
      <c r="A485" s="1" t="s">
        <v>11</v>
      </c>
      <c r="I485" s="1">
        <v>7.45</v>
      </c>
      <c r="J485">
        <v>1.55</v>
      </c>
      <c r="K485" s="1">
        <v>4.87</v>
      </c>
      <c r="L485">
        <v>445</v>
      </c>
      <c r="M485" s="1">
        <v>1067</v>
      </c>
      <c r="N485" s="1">
        <v>7.5</v>
      </c>
      <c r="O485">
        <f t="shared" si="107"/>
        <v>87.647058823529406</v>
      </c>
      <c r="P485">
        <f t="shared" si="108"/>
        <v>31</v>
      </c>
      <c r="Q485">
        <f t="shared" si="109"/>
        <v>9.74</v>
      </c>
      <c r="R485">
        <f t="shared" si="110"/>
        <v>222.5</v>
      </c>
      <c r="S485">
        <f t="shared" si="111"/>
        <v>355.66666666666703</v>
      </c>
      <c r="T485">
        <f t="shared" si="112"/>
        <v>250</v>
      </c>
      <c r="U485">
        <f t="shared" si="113"/>
        <v>15.1791558823529</v>
      </c>
      <c r="V485">
        <f t="shared" si="114"/>
        <v>9.1268650000000004</v>
      </c>
      <c r="W485">
        <f t="shared" si="115"/>
        <v>0.28675534000000003</v>
      </c>
      <c r="X485">
        <f t="shared" si="116"/>
        <v>3.2751999999999999</v>
      </c>
      <c r="Y485">
        <f t="shared" si="117"/>
        <v>5.2357690000000003</v>
      </c>
      <c r="Z485">
        <f t="shared" si="118"/>
        <v>3.6801824999999999</v>
      </c>
      <c r="AA485" s="3">
        <f t="shared" si="119"/>
        <v>36.7839277223529</v>
      </c>
      <c r="AB485" s="3" t="s">
        <v>90</v>
      </c>
    </row>
    <row r="486" spans="1:28">
      <c r="A486" s="1" t="s">
        <v>11</v>
      </c>
      <c r="I486" s="1">
        <v>7.75</v>
      </c>
      <c r="J486">
        <v>2.2000000000000002</v>
      </c>
      <c r="K486" s="1">
        <v>4.32</v>
      </c>
      <c r="L486">
        <v>675</v>
      </c>
      <c r="M486" s="1">
        <v>1432</v>
      </c>
      <c r="N486" s="1">
        <v>7.75</v>
      </c>
      <c r="O486">
        <f t="shared" si="107"/>
        <v>91.176470588235304</v>
      </c>
      <c r="P486">
        <f t="shared" si="108"/>
        <v>44</v>
      </c>
      <c r="Q486">
        <f t="shared" si="109"/>
        <v>8.64</v>
      </c>
      <c r="R486">
        <f t="shared" si="110"/>
        <v>337.5</v>
      </c>
      <c r="S486">
        <f t="shared" si="111"/>
        <v>477.33333333333297</v>
      </c>
      <c r="T486">
        <f t="shared" si="112"/>
        <v>258.33333333333297</v>
      </c>
      <c r="U486">
        <f t="shared" si="113"/>
        <v>15.790397058823499</v>
      </c>
      <c r="V486">
        <f t="shared" si="114"/>
        <v>12.95426</v>
      </c>
      <c r="W486">
        <f t="shared" si="115"/>
        <v>0.25437024000000003</v>
      </c>
      <c r="X486">
        <f t="shared" si="116"/>
        <v>4.968</v>
      </c>
      <c r="Y486">
        <f t="shared" si="117"/>
        <v>7.0268240000000004</v>
      </c>
      <c r="Z486">
        <f t="shared" si="118"/>
        <v>3.8028552499999999</v>
      </c>
      <c r="AA486" s="3">
        <f t="shared" si="119"/>
        <v>44.796706548823501</v>
      </c>
      <c r="AB486" s="3" t="s">
        <v>90</v>
      </c>
    </row>
    <row r="487" spans="1:28">
      <c r="A487" s="1" t="s">
        <v>11</v>
      </c>
      <c r="I487" s="1">
        <v>7.85</v>
      </c>
      <c r="J487">
        <v>2.0499999999999998</v>
      </c>
      <c r="K487" s="1">
        <v>2.6</v>
      </c>
      <c r="L487">
        <v>301.5</v>
      </c>
      <c r="M487" s="1">
        <v>1134</v>
      </c>
      <c r="N487" s="1">
        <v>6</v>
      </c>
      <c r="O487">
        <f t="shared" si="107"/>
        <v>92.352941176470594</v>
      </c>
      <c r="P487">
        <f t="shared" si="108"/>
        <v>41</v>
      </c>
      <c r="Q487">
        <f t="shared" si="109"/>
        <v>5.2</v>
      </c>
      <c r="R487">
        <f t="shared" si="110"/>
        <v>150.75</v>
      </c>
      <c r="S487">
        <f t="shared" si="111"/>
        <v>378</v>
      </c>
      <c r="T487">
        <f t="shared" si="112"/>
        <v>200</v>
      </c>
      <c r="U487">
        <f t="shared" si="113"/>
        <v>15.9941441176471</v>
      </c>
      <c r="V487">
        <f t="shared" si="114"/>
        <v>12.071014999999999</v>
      </c>
      <c r="W487">
        <f t="shared" si="115"/>
        <v>0.15309320000000001</v>
      </c>
      <c r="X487">
        <f t="shared" si="116"/>
        <v>2.2190400000000001</v>
      </c>
      <c r="Y487">
        <f t="shared" si="117"/>
        <v>5.5645379999999998</v>
      </c>
      <c r="Z487">
        <f t="shared" si="118"/>
        <v>2.9441459999999999</v>
      </c>
      <c r="AA487" s="3">
        <f t="shared" si="119"/>
        <v>38.945976317647101</v>
      </c>
      <c r="AB487" s="3" t="s">
        <v>90</v>
      </c>
    </row>
    <row r="488" spans="1:28">
      <c r="A488" s="1" t="s">
        <v>11</v>
      </c>
      <c r="I488" s="1">
        <v>7.55</v>
      </c>
      <c r="J488">
        <v>1.75</v>
      </c>
      <c r="K488" s="1">
        <v>6.29</v>
      </c>
      <c r="L488">
        <v>445</v>
      </c>
      <c r="M488" s="1">
        <v>1486.5</v>
      </c>
      <c r="N488" s="1">
        <v>6.5</v>
      </c>
      <c r="O488">
        <f t="shared" si="107"/>
        <v>88.823529411764696</v>
      </c>
      <c r="P488">
        <f t="shared" si="108"/>
        <v>35</v>
      </c>
      <c r="Q488">
        <f t="shared" si="109"/>
        <v>12.58</v>
      </c>
      <c r="R488">
        <f t="shared" si="110"/>
        <v>222.5</v>
      </c>
      <c r="S488">
        <f t="shared" si="111"/>
        <v>495.5</v>
      </c>
      <c r="T488">
        <f t="shared" si="112"/>
        <v>216.666666666667</v>
      </c>
      <c r="U488">
        <f t="shared" si="113"/>
        <v>15.3829029411765</v>
      </c>
      <c r="V488">
        <f t="shared" si="114"/>
        <v>10.304525</v>
      </c>
      <c r="W488">
        <f t="shared" si="115"/>
        <v>0.37036777999999998</v>
      </c>
      <c r="X488">
        <f t="shared" si="116"/>
        <v>3.2751999999999999</v>
      </c>
      <c r="Y488">
        <f t="shared" si="117"/>
        <v>7.2942555000000002</v>
      </c>
      <c r="Z488">
        <f t="shared" si="118"/>
        <v>3.1894914999999999</v>
      </c>
      <c r="AA488" s="3">
        <f t="shared" si="119"/>
        <v>39.816742721176503</v>
      </c>
      <c r="AB488" s="3" t="s">
        <v>90</v>
      </c>
    </row>
    <row r="489" spans="1:28">
      <c r="A489" s="1" t="s">
        <v>11</v>
      </c>
      <c r="I489" s="1">
        <v>7.5</v>
      </c>
      <c r="J489">
        <v>1.7</v>
      </c>
      <c r="K489" s="1">
        <v>12.65</v>
      </c>
      <c r="L489">
        <v>635</v>
      </c>
      <c r="M489" s="1">
        <v>1211</v>
      </c>
      <c r="N489" s="1">
        <v>25</v>
      </c>
      <c r="O489">
        <f t="shared" si="107"/>
        <v>88.235294117647101</v>
      </c>
      <c r="P489">
        <f t="shared" si="108"/>
        <v>34</v>
      </c>
      <c r="Q489">
        <f t="shared" si="109"/>
        <v>25.3</v>
      </c>
      <c r="R489">
        <f t="shared" si="110"/>
        <v>317.5</v>
      </c>
      <c r="S489">
        <f t="shared" si="111"/>
        <v>403.66666666666703</v>
      </c>
      <c r="T489">
        <f t="shared" si="112"/>
        <v>833.33333333333303</v>
      </c>
      <c r="U489">
        <f t="shared" si="113"/>
        <v>15.281029411764701</v>
      </c>
      <c r="V489">
        <f t="shared" si="114"/>
        <v>10.010109999999999</v>
      </c>
      <c r="W489">
        <f t="shared" si="115"/>
        <v>0.74485730000000006</v>
      </c>
      <c r="X489">
        <f t="shared" si="116"/>
        <v>4.6736000000000004</v>
      </c>
      <c r="Y489">
        <f t="shared" si="117"/>
        <v>5.9423769999999996</v>
      </c>
      <c r="Z489">
        <f t="shared" si="118"/>
        <v>12.267275</v>
      </c>
      <c r="AA489" s="3">
        <f t="shared" si="119"/>
        <v>48.919248711764702</v>
      </c>
      <c r="AB489" s="3" t="s">
        <v>90</v>
      </c>
    </row>
    <row r="490" spans="1:28">
      <c r="A490" s="1" t="s">
        <v>11</v>
      </c>
      <c r="I490" s="1">
        <v>8.1</v>
      </c>
      <c r="J490">
        <v>5.9</v>
      </c>
      <c r="K490" s="1">
        <v>1.1100000000000001</v>
      </c>
      <c r="L490">
        <v>41</v>
      </c>
      <c r="M490" s="1">
        <v>749.5</v>
      </c>
      <c r="N490" s="1">
        <v>1.25</v>
      </c>
      <c r="O490">
        <f t="shared" si="107"/>
        <v>95.294117647058798</v>
      </c>
      <c r="P490">
        <f t="shared" si="108"/>
        <v>118</v>
      </c>
      <c r="Q490">
        <f t="shared" si="109"/>
        <v>2.2200000000000002</v>
      </c>
      <c r="R490">
        <f t="shared" si="110"/>
        <v>20.5</v>
      </c>
      <c r="S490">
        <f t="shared" si="111"/>
        <v>249.833333333333</v>
      </c>
      <c r="T490">
        <f t="shared" si="112"/>
        <v>41.6666666666667</v>
      </c>
      <c r="U490">
        <f t="shared" si="113"/>
        <v>16.503511764705902</v>
      </c>
      <c r="V490">
        <f t="shared" si="114"/>
        <v>34.740969999999997</v>
      </c>
      <c r="W490">
        <f t="shared" si="115"/>
        <v>6.5359020000000004E-2</v>
      </c>
      <c r="X490">
        <f t="shared" si="116"/>
        <v>0.30175999999999997</v>
      </c>
      <c r="Y490">
        <f t="shared" si="117"/>
        <v>3.6777964999999999</v>
      </c>
      <c r="Z490">
        <f t="shared" si="118"/>
        <v>0.61336374999999999</v>
      </c>
      <c r="AA490" s="3">
        <f t="shared" si="119"/>
        <v>55.902761034705897</v>
      </c>
      <c r="AB490" s="3" t="s">
        <v>87</v>
      </c>
    </row>
    <row r="491" spans="1:28">
      <c r="A491" s="1" t="s">
        <v>11</v>
      </c>
      <c r="I491" s="1">
        <v>7.95</v>
      </c>
      <c r="J491">
        <v>3.6</v>
      </c>
      <c r="K491" s="1">
        <v>2.4500000000000002</v>
      </c>
      <c r="L491">
        <v>355</v>
      </c>
      <c r="M491" s="1">
        <v>1510.5</v>
      </c>
      <c r="N491" s="1">
        <v>5.6</v>
      </c>
      <c r="O491">
        <f t="shared" si="107"/>
        <v>93.529411764705898</v>
      </c>
      <c r="P491">
        <f t="shared" si="108"/>
        <v>72</v>
      </c>
      <c r="Q491">
        <f t="shared" si="109"/>
        <v>4.9000000000000004</v>
      </c>
      <c r="R491">
        <f t="shared" si="110"/>
        <v>177.5</v>
      </c>
      <c r="S491">
        <f t="shared" si="111"/>
        <v>503.5</v>
      </c>
      <c r="T491">
        <f t="shared" si="112"/>
        <v>186.666666666667</v>
      </c>
      <c r="U491">
        <f t="shared" si="113"/>
        <v>16.197891176470598</v>
      </c>
      <c r="V491">
        <f t="shared" si="114"/>
        <v>21.197880000000001</v>
      </c>
      <c r="W491">
        <f t="shared" si="115"/>
        <v>0.1442609</v>
      </c>
      <c r="X491">
        <f t="shared" si="116"/>
        <v>2.6128</v>
      </c>
      <c r="Y491">
        <f t="shared" si="117"/>
        <v>7.4120235000000001</v>
      </c>
      <c r="Z491">
        <f t="shared" si="118"/>
        <v>2.7478696</v>
      </c>
      <c r="AA491" s="3">
        <f t="shared" si="119"/>
        <v>50.3127251764706</v>
      </c>
      <c r="AB491" s="3" t="s">
        <v>90</v>
      </c>
    </row>
    <row r="492" spans="1:28">
      <c r="A492" s="1" t="s">
        <v>11</v>
      </c>
      <c r="I492" s="1">
        <v>7.55</v>
      </c>
      <c r="J492">
        <v>1.95</v>
      </c>
      <c r="K492" s="1">
        <v>9.94</v>
      </c>
      <c r="L492">
        <v>485</v>
      </c>
      <c r="M492" s="1">
        <v>1460</v>
      </c>
      <c r="N492" s="1">
        <v>26.5</v>
      </c>
      <c r="O492">
        <f t="shared" si="107"/>
        <v>88.823529411764696</v>
      </c>
      <c r="P492">
        <f t="shared" si="108"/>
        <v>39</v>
      </c>
      <c r="Q492">
        <f t="shared" si="109"/>
        <v>19.88</v>
      </c>
      <c r="R492">
        <f t="shared" si="110"/>
        <v>242.5</v>
      </c>
      <c r="S492">
        <f t="shared" si="111"/>
        <v>486.66666666666703</v>
      </c>
      <c r="T492">
        <f t="shared" si="112"/>
        <v>883.33333333333303</v>
      </c>
      <c r="U492">
        <f t="shared" si="113"/>
        <v>15.3829029411765</v>
      </c>
      <c r="V492">
        <f t="shared" si="114"/>
        <v>11.482184999999999</v>
      </c>
      <c r="W492">
        <f t="shared" si="115"/>
        <v>0.58528707999999996</v>
      </c>
      <c r="X492">
        <f t="shared" si="116"/>
        <v>3.5695999999999999</v>
      </c>
      <c r="Y492">
        <f t="shared" si="117"/>
        <v>7.1642200000000003</v>
      </c>
      <c r="Z492">
        <f t="shared" si="118"/>
        <v>13.003311500000001</v>
      </c>
      <c r="AA492" s="3">
        <f t="shared" si="119"/>
        <v>51.187506521176502</v>
      </c>
      <c r="AB492" s="3" t="s">
        <v>90</v>
      </c>
    </row>
    <row r="493" spans="1:28">
      <c r="A493" s="1" t="s">
        <v>11</v>
      </c>
      <c r="I493" s="1">
        <v>7.65</v>
      </c>
      <c r="J493">
        <v>2.1</v>
      </c>
      <c r="K493" s="1">
        <v>11.675000000000001</v>
      </c>
      <c r="L493">
        <v>445</v>
      </c>
      <c r="M493" s="1">
        <v>1149</v>
      </c>
      <c r="N493" s="1">
        <v>27.6</v>
      </c>
      <c r="O493">
        <f t="shared" si="107"/>
        <v>90</v>
      </c>
      <c r="P493">
        <f t="shared" si="108"/>
        <v>42</v>
      </c>
      <c r="Q493">
        <f t="shared" si="109"/>
        <v>23.35</v>
      </c>
      <c r="R493">
        <f t="shared" si="110"/>
        <v>222.5</v>
      </c>
      <c r="S493">
        <f t="shared" si="111"/>
        <v>383</v>
      </c>
      <c r="T493">
        <f t="shared" si="112"/>
        <v>920</v>
      </c>
      <c r="U493">
        <f t="shared" si="113"/>
        <v>15.586650000000001</v>
      </c>
      <c r="V493">
        <f t="shared" si="114"/>
        <v>12.36543</v>
      </c>
      <c r="W493">
        <f t="shared" si="115"/>
        <v>0.68744735000000001</v>
      </c>
      <c r="X493">
        <f t="shared" si="116"/>
        <v>3.2751999999999999</v>
      </c>
      <c r="Y493">
        <f t="shared" si="117"/>
        <v>5.6381430000000003</v>
      </c>
      <c r="Z493">
        <f t="shared" si="118"/>
        <v>13.543071599999999</v>
      </c>
      <c r="AA493" s="3">
        <f t="shared" si="119"/>
        <v>51.095941949999997</v>
      </c>
      <c r="AB493" s="3" t="s">
        <v>90</v>
      </c>
    </row>
    <row r="494" spans="1:28">
      <c r="A494" s="1" t="s">
        <v>11</v>
      </c>
      <c r="I494" s="1">
        <v>7.5</v>
      </c>
      <c r="J494">
        <v>1</v>
      </c>
      <c r="K494" s="1">
        <v>2.3199999999999998</v>
      </c>
      <c r="L494">
        <v>350</v>
      </c>
      <c r="M494" s="1">
        <v>655</v>
      </c>
      <c r="N494" s="1">
        <v>4</v>
      </c>
      <c r="O494">
        <f t="shared" si="107"/>
        <v>88.235294117647101</v>
      </c>
      <c r="P494">
        <f t="shared" si="108"/>
        <v>20</v>
      </c>
      <c r="Q494">
        <f t="shared" si="109"/>
        <v>4.6399999999999997</v>
      </c>
      <c r="R494">
        <f t="shared" si="110"/>
        <v>175</v>
      </c>
      <c r="S494">
        <f t="shared" si="111"/>
        <v>218.333333333333</v>
      </c>
      <c r="T494">
        <f t="shared" si="112"/>
        <v>133.333333333333</v>
      </c>
      <c r="U494">
        <f t="shared" si="113"/>
        <v>15.281029411764701</v>
      </c>
      <c r="V494">
        <f t="shared" si="114"/>
        <v>5.8883000000000001</v>
      </c>
      <c r="W494">
        <f t="shared" si="115"/>
        <v>0.13660623999999999</v>
      </c>
      <c r="X494">
        <f t="shared" si="116"/>
        <v>2.5760000000000001</v>
      </c>
      <c r="Y494">
        <f t="shared" si="117"/>
        <v>3.2140849999999999</v>
      </c>
      <c r="Z494">
        <f t="shared" si="118"/>
        <v>1.962764</v>
      </c>
      <c r="AA494" s="3">
        <f t="shared" si="119"/>
        <v>29.0587846517647</v>
      </c>
      <c r="AB494" t="s">
        <v>91</v>
      </c>
    </row>
    <row r="495" spans="1:28">
      <c r="A495" s="1" t="s">
        <v>11</v>
      </c>
      <c r="I495" s="1">
        <v>7.8</v>
      </c>
      <c r="J495">
        <v>5.6</v>
      </c>
      <c r="K495" s="1">
        <v>9.52</v>
      </c>
      <c r="L495">
        <v>811.5</v>
      </c>
      <c r="M495" s="1">
        <v>1438.5</v>
      </c>
      <c r="N495" s="1">
        <v>26</v>
      </c>
      <c r="O495">
        <f t="shared" si="107"/>
        <v>91.764705882352899</v>
      </c>
      <c r="P495">
        <f t="shared" si="108"/>
        <v>112</v>
      </c>
      <c r="Q495">
        <f t="shared" si="109"/>
        <v>19.04</v>
      </c>
      <c r="R495">
        <f t="shared" si="110"/>
        <v>405.75</v>
      </c>
      <c r="S495">
        <f t="shared" si="111"/>
        <v>479.5</v>
      </c>
      <c r="T495">
        <f t="shared" si="112"/>
        <v>866.66666666666697</v>
      </c>
      <c r="U495">
        <f t="shared" si="113"/>
        <v>15.8922705882353</v>
      </c>
      <c r="V495">
        <f t="shared" si="114"/>
        <v>32.97448</v>
      </c>
      <c r="W495">
        <f t="shared" si="115"/>
        <v>0.56055664000000005</v>
      </c>
      <c r="X495">
        <f t="shared" si="116"/>
        <v>5.9726400000000002</v>
      </c>
      <c r="Y495">
        <f t="shared" si="117"/>
        <v>7.0587194999999996</v>
      </c>
      <c r="Z495">
        <f t="shared" si="118"/>
        <v>12.757966</v>
      </c>
      <c r="AA495" s="3">
        <f t="shared" si="119"/>
        <v>75.216632728235297</v>
      </c>
      <c r="AB495">
        <v>70.373305488235303</v>
      </c>
    </row>
    <row r="496" spans="1:28">
      <c r="A496" s="1" t="s">
        <v>11</v>
      </c>
      <c r="I496" s="1">
        <v>7.45</v>
      </c>
      <c r="J496">
        <v>0.3</v>
      </c>
      <c r="K496" s="1">
        <v>3.2</v>
      </c>
      <c r="L496">
        <v>485</v>
      </c>
      <c r="M496" s="1">
        <v>1745</v>
      </c>
      <c r="N496" s="1">
        <v>14</v>
      </c>
      <c r="O496">
        <f t="shared" si="107"/>
        <v>87.647058823529406</v>
      </c>
      <c r="P496">
        <f t="shared" si="108"/>
        <v>6</v>
      </c>
      <c r="Q496">
        <f t="shared" si="109"/>
        <v>6.4</v>
      </c>
      <c r="R496">
        <f t="shared" si="110"/>
        <v>242.5</v>
      </c>
      <c r="S496">
        <f t="shared" si="111"/>
        <v>581.66666666666697</v>
      </c>
      <c r="T496">
        <f t="shared" si="112"/>
        <v>466.66666666666703</v>
      </c>
      <c r="U496">
        <f t="shared" si="113"/>
        <v>15.1791558823529</v>
      </c>
      <c r="V496">
        <f t="shared" si="114"/>
        <v>1.7664899999999999</v>
      </c>
      <c r="W496">
        <f t="shared" si="115"/>
        <v>0.18842239999999999</v>
      </c>
      <c r="X496">
        <f t="shared" si="116"/>
        <v>3.5695999999999999</v>
      </c>
      <c r="Y496">
        <f t="shared" si="117"/>
        <v>8.5627150000000007</v>
      </c>
      <c r="Z496">
        <f t="shared" si="118"/>
        <v>6.8696739999999998</v>
      </c>
      <c r="AA496" s="3">
        <f t="shared" si="119"/>
        <v>36.136057282352901</v>
      </c>
      <c r="AB496" s="3" t="s">
        <v>90</v>
      </c>
    </row>
    <row r="497" spans="1:28">
      <c r="A497" s="1" t="s">
        <v>11</v>
      </c>
      <c r="I497" s="1">
        <v>7.55</v>
      </c>
      <c r="J497">
        <v>2.0499999999999998</v>
      </c>
      <c r="K497" s="1">
        <v>6.61</v>
      </c>
      <c r="L497">
        <v>445</v>
      </c>
      <c r="M497" s="1">
        <v>1476.5</v>
      </c>
      <c r="N497" s="1">
        <v>15</v>
      </c>
      <c r="O497">
        <f t="shared" si="107"/>
        <v>88.823529411764696</v>
      </c>
      <c r="P497">
        <f t="shared" si="108"/>
        <v>41</v>
      </c>
      <c r="Q497">
        <f t="shared" si="109"/>
        <v>13.22</v>
      </c>
      <c r="R497">
        <f t="shared" si="110"/>
        <v>222.5</v>
      </c>
      <c r="S497">
        <f t="shared" si="111"/>
        <v>492.16666666666703</v>
      </c>
      <c r="T497">
        <f t="shared" si="112"/>
        <v>500</v>
      </c>
      <c r="U497">
        <f t="shared" si="113"/>
        <v>15.3829029411765</v>
      </c>
      <c r="V497">
        <f t="shared" si="114"/>
        <v>12.071014999999999</v>
      </c>
      <c r="W497">
        <f t="shared" si="115"/>
        <v>0.38921001999999999</v>
      </c>
      <c r="X497">
        <f t="shared" si="116"/>
        <v>3.2751999999999999</v>
      </c>
      <c r="Y497">
        <f t="shared" si="117"/>
        <v>7.2451854999999998</v>
      </c>
      <c r="Z497">
        <f t="shared" si="118"/>
        <v>7.3603649999999998</v>
      </c>
      <c r="AA497" s="3">
        <f t="shared" si="119"/>
        <v>45.723878461176497</v>
      </c>
      <c r="AB497" s="3" t="s">
        <v>90</v>
      </c>
    </row>
    <row r="498" spans="1:28">
      <c r="A498" s="1" t="s">
        <v>11</v>
      </c>
      <c r="I498" s="1">
        <v>7.85</v>
      </c>
      <c r="J498">
        <v>2.65</v>
      </c>
      <c r="K498" s="1">
        <v>7.29</v>
      </c>
      <c r="L498">
        <v>375</v>
      </c>
      <c r="M498" s="1">
        <v>1200</v>
      </c>
      <c r="N498" s="1">
        <v>6.65</v>
      </c>
      <c r="O498">
        <f t="shared" si="107"/>
        <v>92.352941176470594</v>
      </c>
      <c r="P498">
        <f t="shared" si="108"/>
        <v>53</v>
      </c>
      <c r="Q498">
        <f t="shared" si="109"/>
        <v>14.58</v>
      </c>
      <c r="R498">
        <f t="shared" si="110"/>
        <v>187.5</v>
      </c>
      <c r="S498">
        <f t="shared" si="111"/>
        <v>400</v>
      </c>
      <c r="T498">
        <f t="shared" si="112"/>
        <v>221.666666666667</v>
      </c>
      <c r="U498">
        <f t="shared" si="113"/>
        <v>15.9941441176471</v>
      </c>
      <c r="V498">
        <f t="shared" si="114"/>
        <v>15.603994999999999</v>
      </c>
      <c r="W498">
        <f t="shared" si="115"/>
        <v>0.42924978000000003</v>
      </c>
      <c r="X498">
        <f t="shared" si="116"/>
        <v>2.76</v>
      </c>
      <c r="Y498">
        <f t="shared" si="117"/>
        <v>5.8883999999999999</v>
      </c>
      <c r="Z498">
        <f t="shared" si="118"/>
        <v>3.2630951499999998</v>
      </c>
      <c r="AA498" s="3">
        <f t="shared" si="119"/>
        <v>43.9388840476471</v>
      </c>
      <c r="AB498" s="3" t="s">
        <v>90</v>
      </c>
    </row>
    <row r="499" spans="1:28">
      <c r="A499" s="1" t="s">
        <v>11</v>
      </c>
      <c r="I499" s="1">
        <v>7.15</v>
      </c>
      <c r="J499">
        <v>1.75</v>
      </c>
      <c r="K499" s="1">
        <v>4.3</v>
      </c>
      <c r="L499">
        <v>390</v>
      </c>
      <c r="M499" s="1">
        <v>888.5</v>
      </c>
      <c r="N499" s="1">
        <v>6</v>
      </c>
      <c r="O499">
        <f t="shared" si="107"/>
        <v>84.117647058823493</v>
      </c>
      <c r="P499">
        <f t="shared" si="108"/>
        <v>35</v>
      </c>
      <c r="Q499">
        <f t="shared" si="109"/>
        <v>8.6</v>
      </c>
      <c r="R499">
        <f t="shared" si="110"/>
        <v>195</v>
      </c>
      <c r="S499">
        <f t="shared" si="111"/>
        <v>296.16666666666703</v>
      </c>
      <c r="T499">
        <f t="shared" si="112"/>
        <v>200</v>
      </c>
      <c r="U499">
        <f t="shared" si="113"/>
        <v>14.5679147058824</v>
      </c>
      <c r="V499">
        <f t="shared" si="114"/>
        <v>10.304525</v>
      </c>
      <c r="W499">
        <f t="shared" si="115"/>
        <v>0.25319259999999999</v>
      </c>
      <c r="X499">
        <f t="shared" si="116"/>
        <v>2.8704000000000001</v>
      </c>
      <c r="Y499">
        <f t="shared" si="117"/>
        <v>4.3598695000000003</v>
      </c>
      <c r="Z499">
        <f t="shared" si="118"/>
        <v>2.9441459999999999</v>
      </c>
      <c r="AA499" s="3">
        <f t="shared" si="119"/>
        <v>35.3000478058824</v>
      </c>
      <c r="AB499" s="3" t="s">
        <v>90</v>
      </c>
    </row>
    <row r="500" spans="1:28">
      <c r="A500" s="1" t="s">
        <v>11</v>
      </c>
      <c r="I500" s="1">
        <v>7.5</v>
      </c>
      <c r="J500">
        <v>2.0499999999999998</v>
      </c>
      <c r="K500" s="1">
        <v>5.66</v>
      </c>
      <c r="L500">
        <v>485</v>
      </c>
      <c r="M500" s="1">
        <v>894</v>
      </c>
      <c r="N500" s="1">
        <v>15.6</v>
      </c>
      <c r="O500">
        <f t="shared" si="107"/>
        <v>88.235294117647101</v>
      </c>
      <c r="P500">
        <f t="shared" si="108"/>
        <v>41</v>
      </c>
      <c r="Q500">
        <f t="shared" si="109"/>
        <v>11.32</v>
      </c>
      <c r="R500">
        <f t="shared" si="110"/>
        <v>242.5</v>
      </c>
      <c r="S500">
        <f t="shared" si="111"/>
        <v>298</v>
      </c>
      <c r="T500">
        <f t="shared" si="112"/>
        <v>520</v>
      </c>
      <c r="U500">
        <f t="shared" si="113"/>
        <v>15.281029411764701</v>
      </c>
      <c r="V500">
        <f t="shared" si="114"/>
        <v>12.071014999999999</v>
      </c>
      <c r="W500">
        <f t="shared" si="115"/>
        <v>0.33327212000000001</v>
      </c>
      <c r="X500">
        <f t="shared" si="116"/>
        <v>3.5695999999999999</v>
      </c>
      <c r="Y500">
        <f t="shared" si="117"/>
        <v>4.3868580000000001</v>
      </c>
      <c r="Z500">
        <f t="shared" si="118"/>
        <v>7.6547796000000004</v>
      </c>
      <c r="AA500" s="3">
        <f t="shared" si="119"/>
        <v>43.296554131764701</v>
      </c>
      <c r="AB500" s="3" t="s">
        <v>90</v>
      </c>
    </row>
    <row r="501" spans="1:28">
      <c r="A501" s="1" t="s">
        <v>11</v>
      </c>
      <c r="I501" s="1">
        <v>7.6</v>
      </c>
      <c r="J501">
        <v>2.15</v>
      </c>
      <c r="K501" s="1">
        <v>4.46</v>
      </c>
      <c r="L501">
        <v>283</v>
      </c>
      <c r="M501" s="1">
        <v>936.5</v>
      </c>
      <c r="N501" s="1">
        <v>8.5</v>
      </c>
      <c r="O501">
        <f t="shared" si="107"/>
        <v>89.411764705882305</v>
      </c>
      <c r="P501">
        <f t="shared" si="108"/>
        <v>43</v>
      </c>
      <c r="Q501">
        <f t="shared" si="109"/>
        <v>8.92</v>
      </c>
      <c r="R501">
        <f t="shared" si="110"/>
        <v>141.5</v>
      </c>
      <c r="S501">
        <f t="shared" si="111"/>
        <v>312.16666666666703</v>
      </c>
      <c r="T501">
        <f t="shared" si="112"/>
        <v>283.33333333333297</v>
      </c>
      <c r="U501">
        <f t="shared" si="113"/>
        <v>15.4847764705882</v>
      </c>
      <c r="V501">
        <f t="shared" si="114"/>
        <v>12.659845000000001</v>
      </c>
      <c r="W501">
        <f t="shared" si="115"/>
        <v>0.26261371999999999</v>
      </c>
      <c r="X501">
        <f t="shared" si="116"/>
        <v>2.0828799999999998</v>
      </c>
      <c r="Y501">
        <f t="shared" si="117"/>
        <v>4.5954055</v>
      </c>
      <c r="Z501">
        <f t="shared" si="118"/>
        <v>4.1708734999999999</v>
      </c>
      <c r="AA501" s="3">
        <f t="shared" si="119"/>
        <v>39.256394190588203</v>
      </c>
      <c r="AB501" s="3" t="s">
        <v>90</v>
      </c>
    </row>
    <row r="502" spans="1:28">
      <c r="A502" s="1" t="s">
        <v>11</v>
      </c>
      <c r="I502" s="1">
        <v>7.65</v>
      </c>
      <c r="J502">
        <v>2.85</v>
      </c>
      <c r="K502" s="1">
        <v>4.6500000000000004</v>
      </c>
      <c r="L502">
        <v>317</v>
      </c>
      <c r="M502" s="1">
        <v>819.5</v>
      </c>
      <c r="N502" s="1">
        <v>8.1</v>
      </c>
      <c r="O502">
        <f t="shared" si="107"/>
        <v>90</v>
      </c>
      <c r="P502">
        <f t="shared" si="108"/>
        <v>57</v>
      </c>
      <c r="Q502">
        <f t="shared" si="109"/>
        <v>9.3000000000000007</v>
      </c>
      <c r="R502">
        <f t="shared" si="110"/>
        <v>158.5</v>
      </c>
      <c r="S502">
        <f t="shared" si="111"/>
        <v>273.16666666666703</v>
      </c>
      <c r="T502">
        <f t="shared" si="112"/>
        <v>270</v>
      </c>
      <c r="U502">
        <f t="shared" si="113"/>
        <v>15.586650000000001</v>
      </c>
      <c r="V502">
        <f t="shared" si="114"/>
        <v>16.781655000000001</v>
      </c>
      <c r="W502">
        <f t="shared" si="115"/>
        <v>0.27380130000000003</v>
      </c>
      <c r="X502">
        <f t="shared" si="116"/>
        <v>2.3331200000000001</v>
      </c>
      <c r="Y502">
        <f t="shared" si="117"/>
        <v>4.0212865000000004</v>
      </c>
      <c r="Z502">
        <f t="shared" si="118"/>
        <v>3.9745971</v>
      </c>
      <c r="AA502" s="3">
        <f t="shared" si="119"/>
        <v>42.971109900000002</v>
      </c>
      <c r="AB502" s="3" t="s">
        <v>90</v>
      </c>
    </row>
    <row r="503" spans="1:28">
      <c r="A503" s="1" t="s">
        <v>11</v>
      </c>
      <c r="I503" s="1">
        <v>7.55</v>
      </c>
      <c r="J503">
        <v>2.0499999999999998</v>
      </c>
      <c r="K503" s="1">
        <v>5.76</v>
      </c>
      <c r="L503">
        <v>355</v>
      </c>
      <c r="M503" s="1">
        <v>1301</v>
      </c>
      <c r="N503" s="1">
        <v>8.5</v>
      </c>
      <c r="O503">
        <f t="shared" si="107"/>
        <v>88.823529411764696</v>
      </c>
      <c r="P503">
        <f t="shared" si="108"/>
        <v>41</v>
      </c>
      <c r="Q503">
        <f t="shared" si="109"/>
        <v>11.52</v>
      </c>
      <c r="R503">
        <f t="shared" si="110"/>
        <v>177.5</v>
      </c>
      <c r="S503">
        <f t="shared" si="111"/>
        <v>433.66666666666703</v>
      </c>
      <c r="T503">
        <f t="shared" si="112"/>
        <v>283.33333333333297</v>
      </c>
      <c r="U503">
        <f t="shared" si="113"/>
        <v>15.3829029411765</v>
      </c>
      <c r="V503">
        <f t="shared" si="114"/>
        <v>12.071014999999999</v>
      </c>
      <c r="W503">
        <f t="shared" si="115"/>
        <v>0.33916032000000002</v>
      </c>
      <c r="X503">
        <f t="shared" si="116"/>
        <v>2.6128</v>
      </c>
      <c r="Y503">
        <f t="shared" si="117"/>
        <v>6.3840070000000004</v>
      </c>
      <c r="Z503">
        <f t="shared" si="118"/>
        <v>4.1708734999999999</v>
      </c>
      <c r="AA503" s="3">
        <f t="shared" si="119"/>
        <v>40.9607587611765</v>
      </c>
      <c r="AB503" s="3" t="s">
        <v>90</v>
      </c>
    </row>
    <row r="504" spans="1:28">
      <c r="A504" s="1" t="s">
        <v>11</v>
      </c>
      <c r="I504" s="1">
        <v>7.75</v>
      </c>
      <c r="J504">
        <v>2.2000000000000002</v>
      </c>
      <c r="K504" s="1">
        <v>4.21</v>
      </c>
      <c r="L504">
        <v>390</v>
      </c>
      <c r="M504" s="1">
        <v>1626</v>
      </c>
      <c r="N504" s="1">
        <v>5.6</v>
      </c>
      <c r="O504">
        <f t="shared" si="107"/>
        <v>91.176470588235304</v>
      </c>
      <c r="P504">
        <f t="shared" si="108"/>
        <v>44</v>
      </c>
      <c r="Q504">
        <f t="shared" si="109"/>
        <v>8.42</v>
      </c>
      <c r="R504">
        <f t="shared" si="110"/>
        <v>195</v>
      </c>
      <c r="S504">
        <f t="shared" si="111"/>
        <v>542</v>
      </c>
      <c r="T504">
        <f t="shared" si="112"/>
        <v>186.666666666667</v>
      </c>
      <c r="U504">
        <f t="shared" si="113"/>
        <v>15.790397058823499</v>
      </c>
      <c r="V504">
        <f t="shared" si="114"/>
        <v>12.95426</v>
      </c>
      <c r="W504">
        <f t="shared" si="115"/>
        <v>0.24789322</v>
      </c>
      <c r="X504">
        <f t="shared" si="116"/>
        <v>2.8704000000000001</v>
      </c>
      <c r="Y504">
        <f t="shared" si="117"/>
        <v>7.9787819999999998</v>
      </c>
      <c r="Z504">
        <f t="shared" si="118"/>
        <v>2.7478696</v>
      </c>
      <c r="AA504" s="3">
        <f t="shared" si="119"/>
        <v>42.589601878823501</v>
      </c>
      <c r="AB504" s="3" t="s">
        <v>90</v>
      </c>
    </row>
    <row r="505" spans="1:28">
      <c r="A505" s="1" t="s">
        <v>11</v>
      </c>
      <c r="I505" s="1">
        <v>7.4</v>
      </c>
      <c r="J505">
        <v>1.95</v>
      </c>
      <c r="K505" s="1">
        <v>6.2750000000000004</v>
      </c>
      <c r="L505">
        <v>485</v>
      </c>
      <c r="M505" s="1">
        <v>1386</v>
      </c>
      <c r="N505" s="1">
        <v>15</v>
      </c>
      <c r="O505">
        <f t="shared" si="107"/>
        <v>87.058823529411796</v>
      </c>
      <c r="P505">
        <f t="shared" si="108"/>
        <v>39</v>
      </c>
      <c r="Q505">
        <f t="shared" si="109"/>
        <v>12.55</v>
      </c>
      <c r="R505">
        <f t="shared" si="110"/>
        <v>242.5</v>
      </c>
      <c r="S505">
        <f t="shared" si="111"/>
        <v>462</v>
      </c>
      <c r="T505">
        <f t="shared" si="112"/>
        <v>500</v>
      </c>
      <c r="U505">
        <f t="shared" si="113"/>
        <v>15.0772823529412</v>
      </c>
      <c r="V505">
        <f t="shared" si="114"/>
        <v>11.482184999999999</v>
      </c>
      <c r="W505">
        <f t="shared" si="115"/>
        <v>0.36948455000000002</v>
      </c>
      <c r="X505">
        <f t="shared" si="116"/>
        <v>3.5695999999999999</v>
      </c>
      <c r="Y505">
        <f t="shared" si="117"/>
        <v>6.8011020000000002</v>
      </c>
      <c r="Z505">
        <f t="shared" si="118"/>
        <v>7.3603649999999998</v>
      </c>
      <c r="AA505" s="3">
        <f t="shared" si="119"/>
        <v>44.660018902941196</v>
      </c>
      <c r="AB505" s="3" t="s">
        <v>90</v>
      </c>
    </row>
    <row r="506" spans="1:28">
      <c r="A506" s="1" t="s">
        <v>11</v>
      </c>
      <c r="I506" s="1">
        <v>7.45</v>
      </c>
      <c r="J506">
        <v>0.75</v>
      </c>
      <c r="K506" s="1">
        <v>7.31</v>
      </c>
      <c r="L506">
        <v>485</v>
      </c>
      <c r="M506" s="1">
        <v>1221</v>
      </c>
      <c r="N506" s="1">
        <v>10</v>
      </c>
      <c r="O506">
        <f t="shared" si="107"/>
        <v>87.647058823529406</v>
      </c>
      <c r="P506">
        <f t="shared" si="108"/>
        <v>15</v>
      </c>
      <c r="Q506">
        <f t="shared" si="109"/>
        <v>14.62</v>
      </c>
      <c r="R506">
        <f t="shared" si="110"/>
        <v>242.5</v>
      </c>
      <c r="S506">
        <f t="shared" si="111"/>
        <v>407</v>
      </c>
      <c r="T506">
        <f t="shared" si="112"/>
        <v>333.33333333333297</v>
      </c>
      <c r="U506">
        <f t="shared" si="113"/>
        <v>15.1791558823529</v>
      </c>
      <c r="V506">
        <f t="shared" si="114"/>
        <v>4.4162249999999998</v>
      </c>
      <c r="W506">
        <f t="shared" si="115"/>
        <v>0.43042742000000001</v>
      </c>
      <c r="X506">
        <f t="shared" si="116"/>
        <v>3.5695999999999999</v>
      </c>
      <c r="Y506">
        <f t="shared" si="117"/>
        <v>5.991447</v>
      </c>
      <c r="Z506">
        <f t="shared" si="118"/>
        <v>4.9069099999999999</v>
      </c>
      <c r="AA506" s="3">
        <f t="shared" si="119"/>
        <v>34.493765302352898</v>
      </c>
      <c r="AB506" s="3" t="s">
        <v>90</v>
      </c>
    </row>
    <row r="507" spans="1:28">
      <c r="A507" s="1" t="s">
        <v>11</v>
      </c>
      <c r="I507" s="1">
        <v>7.3</v>
      </c>
      <c r="J507">
        <v>1.8</v>
      </c>
      <c r="K507" s="1">
        <v>4.25</v>
      </c>
      <c r="L507">
        <v>485</v>
      </c>
      <c r="M507" s="1">
        <v>1087.5</v>
      </c>
      <c r="N507" s="1">
        <v>13.5</v>
      </c>
      <c r="O507">
        <f t="shared" si="107"/>
        <v>85.882352941176507</v>
      </c>
      <c r="P507">
        <f t="shared" si="108"/>
        <v>36</v>
      </c>
      <c r="Q507">
        <f t="shared" si="109"/>
        <v>8.5</v>
      </c>
      <c r="R507">
        <f t="shared" si="110"/>
        <v>242.5</v>
      </c>
      <c r="S507">
        <f t="shared" si="111"/>
        <v>362.5</v>
      </c>
      <c r="T507">
        <f t="shared" si="112"/>
        <v>450</v>
      </c>
      <c r="U507">
        <f t="shared" si="113"/>
        <v>14.8735352941176</v>
      </c>
      <c r="V507">
        <f t="shared" si="114"/>
        <v>10.598940000000001</v>
      </c>
      <c r="W507">
        <f t="shared" si="115"/>
        <v>0.25024849999999998</v>
      </c>
      <c r="X507">
        <f t="shared" si="116"/>
        <v>3.5695999999999999</v>
      </c>
      <c r="Y507">
        <f t="shared" si="117"/>
        <v>5.3363624999999999</v>
      </c>
      <c r="Z507">
        <f t="shared" si="118"/>
        <v>6.6243284999999998</v>
      </c>
      <c r="AA507" s="3">
        <f t="shared" si="119"/>
        <v>41.253014794117597</v>
      </c>
      <c r="AB507" s="3" t="s">
        <v>90</v>
      </c>
    </row>
    <row r="508" spans="1:28">
      <c r="A508" s="1" t="s">
        <v>11</v>
      </c>
      <c r="I508" s="1">
        <v>7.25</v>
      </c>
      <c r="J508">
        <v>3.3</v>
      </c>
      <c r="K508" s="1">
        <v>3.45</v>
      </c>
      <c r="L508">
        <v>390</v>
      </c>
      <c r="M508" s="1">
        <v>711.5</v>
      </c>
      <c r="N508" s="1">
        <v>3</v>
      </c>
      <c r="O508">
        <f t="shared" si="107"/>
        <v>85.294117647058798</v>
      </c>
      <c r="P508">
        <f t="shared" si="108"/>
        <v>66</v>
      </c>
      <c r="Q508">
        <f t="shared" si="109"/>
        <v>6.9</v>
      </c>
      <c r="R508">
        <f t="shared" si="110"/>
        <v>195</v>
      </c>
      <c r="S508">
        <f t="shared" si="111"/>
        <v>237.166666666667</v>
      </c>
      <c r="T508">
        <f t="shared" si="112"/>
        <v>100</v>
      </c>
      <c r="U508">
        <f t="shared" si="113"/>
        <v>14.7716617647059</v>
      </c>
      <c r="V508">
        <f t="shared" si="114"/>
        <v>19.43139</v>
      </c>
      <c r="W508">
        <f t="shared" si="115"/>
        <v>0.20314289999999999</v>
      </c>
      <c r="X508">
        <f t="shared" si="116"/>
        <v>2.8704000000000001</v>
      </c>
      <c r="Y508">
        <f t="shared" si="117"/>
        <v>3.4913305000000001</v>
      </c>
      <c r="Z508">
        <f t="shared" si="118"/>
        <v>1.472073</v>
      </c>
      <c r="AA508" s="3">
        <f t="shared" si="119"/>
        <v>42.239998164705902</v>
      </c>
      <c r="AB508" s="3" t="s">
        <v>90</v>
      </c>
    </row>
    <row r="509" spans="1:28">
      <c r="A509" s="1" t="s">
        <v>11</v>
      </c>
      <c r="I509" s="1">
        <v>7.5</v>
      </c>
      <c r="J509">
        <v>6.2</v>
      </c>
      <c r="K509" s="1">
        <v>11.095000000000001</v>
      </c>
      <c r="L509">
        <v>34</v>
      </c>
      <c r="M509" s="1">
        <v>684.5</v>
      </c>
      <c r="N509" s="1">
        <v>2.8</v>
      </c>
      <c r="O509">
        <f t="shared" si="107"/>
        <v>88.235294117647101</v>
      </c>
      <c r="P509">
        <f t="shared" si="108"/>
        <v>124</v>
      </c>
      <c r="Q509">
        <f t="shared" si="109"/>
        <v>22.19</v>
      </c>
      <c r="R509">
        <f t="shared" si="110"/>
        <v>17</v>
      </c>
      <c r="S509">
        <f t="shared" si="111"/>
        <v>228.166666666667</v>
      </c>
      <c r="T509">
        <f t="shared" si="112"/>
        <v>93.3333333333333</v>
      </c>
      <c r="U509">
        <f t="shared" si="113"/>
        <v>15.281029411764701</v>
      </c>
      <c r="V509">
        <f t="shared" si="114"/>
        <v>36.507460000000002</v>
      </c>
      <c r="W509">
        <f t="shared" si="115"/>
        <v>0.65329579000000004</v>
      </c>
      <c r="X509">
        <f t="shared" si="116"/>
        <v>0.25024000000000002</v>
      </c>
      <c r="Y509">
        <f t="shared" si="117"/>
        <v>3.3588415</v>
      </c>
      <c r="Z509">
        <f t="shared" si="118"/>
        <v>1.3739348</v>
      </c>
      <c r="AA509" s="3">
        <f t="shared" si="119"/>
        <v>57.424801501764698</v>
      </c>
      <c r="AB509" s="3" t="s">
        <v>87</v>
      </c>
    </row>
    <row r="510" spans="1:28">
      <c r="A510" s="1" t="s">
        <v>11</v>
      </c>
      <c r="I510" s="1">
        <v>8.0500000000000007</v>
      </c>
      <c r="J510">
        <v>2.2000000000000002</v>
      </c>
      <c r="K510" s="1">
        <v>4.07</v>
      </c>
      <c r="L510">
        <v>445</v>
      </c>
      <c r="M510" s="1">
        <v>1141</v>
      </c>
      <c r="N510" s="1">
        <v>10.6</v>
      </c>
      <c r="O510">
        <f t="shared" si="107"/>
        <v>94.705882352941202</v>
      </c>
      <c r="P510">
        <f t="shared" si="108"/>
        <v>44</v>
      </c>
      <c r="Q510">
        <f t="shared" si="109"/>
        <v>8.14</v>
      </c>
      <c r="R510">
        <f t="shared" si="110"/>
        <v>222.5</v>
      </c>
      <c r="S510">
        <f t="shared" si="111"/>
        <v>380.33333333333297</v>
      </c>
      <c r="T510">
        <f t="shared" si="112"/>
        <v>353.33333333333297</v>
      </c>
      <c r="U510">
        <f t="shared" si="113"/>
        <v>16.401638235294101</v>
      </c>
      <c r="V510">
        <f t="shared" si="114"/>
        <v>12.95426</v>
      </c>
      <c r="W510">
        <f t="shared" si="115"/>
        <v>0.23964974</v>
      </c>
      <c r="X510">
        <f t="shared" si="116"/>
        <v>3.2751999999999999</v>
      </c>
      <c r="Y510">
        <f t="shared" si="117"/>
        <v>5.5988870000000004</v>
      </c>
      <c r="Z510">
        <f t="shared" si="118"/>
        <v>5.2013246000000004</v>
      </c>
      <c r="AA510" s="3">
        <f t="shared" si="119"/>
        <v>43.670959575294098</v>
      </c>
      <c r="AB510" s="3" t="s">
        <v>90</v>
      </c>
    </row>
    <row r="511" spans="1:28">
      <c r="A511" s="1" t="s">
        <v>11</v>
      </c>
      <c r="I511" s="1">
        <v>7.85</v>
      </c>
      <c r="J511">
        <v>2.7</v>
      </c>
      <c r="K511" s="1">
        <v>3.55</v>
      </c>
      <c r="L511">
        <v>445</v>
      </c>
      <c r="M511" s="1">
        <v>832.5</v>
      </c>
      <c r="N511" s="1">
        <v>3.1</v>
      </c>
      <c r="O511">
        <f t="shared" si="107"/>
        <v>92.352941176470594</v>
      </c>
      <c r="P511">
        <f t="shared" si="108"/>
        <v>54</v>
      </c>
      <c r="Q511">
        <f t="shared" si="109"/>
        <v>7.1</v>
      </c>
      <c r="R511">
        <f t="shared" si="110"/>
        <v>222.5</v>
      </c>
      <c r="S511">
        <f t="shared" si="111"/>
        <v>277.5</v>
      </c>
      <c r="T511">
        <f t="shared" si="112"/>
        <v>103.333333333333</v>
      </c>
      <c r="U511">
        <f t="shared" si="113"/>
        <v>15.9941441176471</v>
      </c>
      <c r="V511">
        <f t="shared" si="114"/>
        <v>15.89841</v>
      </c>
      <c r="W511">
        <f t="shared" si="115"/>
        <v>0.2090311</v>
      </c>
      <c r="X511">
        <f t="shared" si="116"/>
        <v>3.2751999999999999</v>
      </c>
      <c r="Y511">
        <f t="shared" si="117"/>
        <v>4.0850774999999997</v>
      </c>
      <c r="Z511">
        <f t="shared" si="118"/>
        <v>1.5211421000000001</v>
      </c>
      <c r="AA511" s="3">
        <f t="shared" si="119"/>
        <v>40.983004817647</v>
      </c>
      <c r="AB511" s="3" t="s">
        <v>90</v>
      </c>
    </row>
    <row r="512" spans="1:28">
      <c r="A512" s="1" t="s">
        <v>11</v>
      </c>
      <c r="I512" s="1">
        <v>7.35</v>
      </c>
      <c r="J512">
        <v>2.2000000000000002</v>
      </c>
      <c r="K512" s="1">
        <v>8</v>
      </c>
      <c r="L512">
        <v>445</v>
      </c>
      <c r="M512" s="1">
        <v>1655.5</v>
      </c>
      <c r="N512" s="1">
        <v>10.5</v>
      </c>
      <c r="O512">
        <f t="shared" si="107"/>
        <v>86.470588235294102</v>
      </c>
      <c r="P512">
        <f t="shared" si="108"/>
        <v>44</v>
      </c>
      <c r="Q512">
        <f t="shared" si="109"/>
        <v>16</v>
      </c>
      <c r="R512">
        <f t="shared" si="110"/>
        <v>222.5</v>
      </c>
      <c r="S512">
        <f t="shared" si="111"/>
        <v>551.83333333333303</v>
      </c>
      <c r="T512">
        <f t="shared" si="112"/>
        <v>350</v>
      </c>
      <c r="U512">
        <f t="shared" si="113"/>
        <v>14.975408823529399</v>
      </c>
      <c r="V512">
        <f t="shared" si="114"/>
        <v>12.95426</v>
      </c>
      <c r="W512">
        <f t="shared" si="115"/>
        <v>0.47105599999999997</v>
      </c>
      <c r="X512">
        <f t="shared" si="116"/>
        <v>3.2751999999999999</v>
      </c>
      <c r="Y512">
        <f t="shared" si="117"/>
        <v>8.1235385000000004</v>
      </c>
      <c r="Z512">
        <f t="shared" si="118"/>
        <v>5.1522554999999999</v>
      </c>
      <c r="AA512" s="3">
        <f t="shared" si="119"/>
        <v>44.951718823529397</v>
      </c>
      <c r="AB512" s="3" t="s">
        <v>90</v>
      </c>
    </row>
    <row r="513" spans="1:28">
      <c r="A513" s="1" t="s">
        <v>11</v>
      </c>
      <c r="I513" s="1">
        <v>7.5</v>
      </c>
      <c r="J513">
        <v>0.3</v>
      </c>
      <c r="K513" s="1">
        <v>8.02</v>
      </c>
      <c r="L513">
        <v>975</v>
      </c>
      <c r="M513" s="1">
        <v>1180.5</v>
      </c>
      <c r="N513" s="1">
        <v>11</v>
      </c>
      <c r="O513">
        <f t="shared" si="107"/>
        <v>88.235294117647101</v>
      </c>
      <c r="P513">
        <f t="shared" si="108"/>
        <v>6</v>
      </c>
      <c r="Q513">
        <f t="shared" si="109"/>
        <v>16.04</v>
      </c>
      <c r="R513">
        <f t="shared" si="110"/>
        <v>487.5</v>
      </c>
      <c r="S513">
        <f t="shared" si="111"/>
        <v>393.5</v>
      </c>
      <c r="T513">
        <f t="shared" si="112"/>
        <v>366.66666666666703</v>
      </c>
      <c r="U513">
        <f t="shared" si="113"/>
        <v>15.281029411764701</v>
      </c>
      <c r="V513">
        <f t="shared" si="114"/>
        <v>1.7664899999999999</v>
      </c>
      <c r="W513">
        <f t="shared" si="115"/>
        <v>0.47223364000000001</v>
      </c>
      <c r="X513">
        <f t="shared" si="116"/>
        <v>7.1760000000000002</v>
      </c>
      <c r="Y513">
        <f t="shared" si="117"/>
        <v>5.7927134999999996</v>
      </c>
      <c r="Z513">
        <f t="shared" si="118"/>
        <v>5.3976009999999999</v>
      </c>
      <c r="AA513" s="3">
        <f t="shared" si="119"/>
        <v>35.886067551764697</v>
      </c>
      <c r="AB513" s="3" t="s">
        <v>90</v>
      </c>
    </row>
    <row r="514" spans="1:28">
      <c r="A514" s="1" t="s">
        <v>11</v>
      </c>
      <c r="I514" s="1">
        <v>7.5</v>
      </c>
      <c r="J514">
        <v>0.3</v>
      </c>
      <c r="K514" s="1">
        <v>5.5</v>
      </c>
      <c r="L514">
        <v>485</v>
      </c>
      <c r="M514" s="1">
        <v>1364.5</v>
      </c>
      <c r="N514" s="1">
        <v>13</v>
      </c>
      <c r="O514">
        <f t="shared" si="107"/>
        <v>88.235294117647101</v>
      </c>
      <c r="P514">
        <f t="shared" si="108"/>
        <v>6</v>
      </c>
      <c r="Q514">
        <f t="shared" si="109"/>
        <v>11</v>
      </c>
      <c r="R514">
        <f t="shared" si="110"/>
        <v>242.5</v>
      </c>
      <c r="S514">
        <f t="shared" si="111"/>
        <v>454.83333333333297</v>
      </c>
      <c r="T514">
        <f t="shared" si="112"/>
        <v>433.33333333333297</v>
      </c>
      <c r="U514">
        <f t="shared" si="113"/>
        <v>15.281029411764701</v>
      </c>
      <c r="V514">
        <f t="shared" si="114"/>
        <v>1.7664899999999999</v>
      </c>
      <c r="W514">
        <f t="shared" si="115"/>
        <v>0.323851</v>
      </c>
      <c r="X514">
        <f t="shared" si="116"/>
        <v>3.5695999999999999</v>
      </c>
      <c r="Y514">
        <f t="shared" si="117"/>
        <v>6.6956015000000004</v>
      </c>
      <c r="Z514">
        <f t="shared" si="118"/>
        <v>6.3789829999999998</v>
      </c>
      <c r="AA514" s="3">
        <f t="shared" si="119"/>
        <v>34.015554911764703</v>
      </c>
      <c r="AB514" s="3" t="s">
        <v>90</v>
      </c>
    </row>
    <row r="515" spans="1:28">
      <c r="A515" s="1" t="s">
        <v>11</v>
      </c>
      <c r="I515" s="1">
        <v>7.25</v>
      </c>
      <c r="J515">
        <v>1.85</v>
      </c>
      <c r="K515" s="1">
        <v>12.32</v>
      </c>
      <c r="L515">
        <v>635</v>
      </c>
      <c r="M515" s="1">
        <v>1548</v>
      </c>
      <c r="N515" s="1">
        <v>10.5</v>
      </c>
      <c r="O515">
        <f t="shared" si="107"/>
        <v>85.294117647058798</v>
      </c>
      <c r="P515">
        <f t="shared" si="108"/>
        <v>37</v>
      </c>
      <c r="Q515">
        <f t="shared" si="109"/>
        <v>24.64</v>
      </c>
      <c r="R515">
        <f t="shared" si="110"/>
        <v>317.5</v>
      </c>
      <c r="S515">
        <f t="shared" si="111"/>
        <v>516</v>
      </c>
      <c r="T515">
        <f t="shared" si="112"/>
        <v>350</v>
      </c>
      <c r="U515">
        <f t="shared" si="113"/>
        <v>14.7716617647059</v>
      </c>
      <c r="V515">
        <f t="shared" si="114"/>
        <v>10.893355</v>
      </c>
      <c r="W515">
        <f t="shared" si="115"/>
        <v>0.72542624</v>
      </c>
      <c r="X515">
        <f t="shared" si="116"/>
        <v>4.6736000000000004</v>
      </c>
      <c r="Y515">
        <f t="shared" si="117"/>
        <v>7.5960359999999998</v>
      </c>
      <c r="Z515">
        <f t="shared" si="118"/>
        <v>5.1522554999999999</v>
      </c>
      <c r="AA515" s="3">
        <f t="shared" si="119"/>
        <v>43.812334504705902</v>
      </c>
      <c r="AB515" s="3" t="s">
        <v>90</v>
      </c>
    </row>
    <row r="516" spans="1:28">
      <c r="A516" s="1" t="s">
        <v>11</v>
      </c>
      <c r="I516" s="1">
        <v>7.4</v>
      </c>
      <c r="J516">
        <v>1.45</v>
      </c>
      <c r="K516" s="1">
        <v>8.01</v>
      </c>
      <c r="L516">
        <v>445</v>
      </c>
      <c r="M516" s="1">
        <v>1341</v>
      </c>
      <c r="N516" s="1">
        <v>9.6999999999999993</v>
      </c>
      <c r="O516">
        <f t="shared" si="107"/>
        <v>87.058823529411796</v>
      </c>
      <c r="P516">
        <f t="shared" si="108"/>
        <v>29</v>
      </c>
      <c r="Q516">
        <f t="shared" si="109"/>
        <v>16.02</v>
      </c>
      <c r="R516">
        <f t="shared" si="110"/>
        <v>222.5</v>
      </c>
      <c r="S516">
        <f t="shared" si="111"/>
        <v>447</v>
      </c>
      <c r="T516">
        <f t="shared" si="112"/>
        <v>323.33333333333297</v>
      </c>
      <c r="U516">
        <f t="shared" si="113"/>
        <v>15.0772823529412</v>
      </c>
      <c r="V516">
        <f t="shared" si="114"/>
        <v>8.5380350000000007</v>
      </c>
      <c r="W516">
        <f t="shared" si="115"/>
        <v>0.47164482000000002</v>
      </c>
      <c r="X516">
        <f t="shared" si="116"/>
        <v>3.2751999999999999</v>
      </c>
      <c r="Y516">
        <f t="shared" si="117"/>
        <v>6.5802870000000002</v>
      </c>
      <c r="Z516">
        <f t="shared" si="118"/>
        <v>4.7597027000000001</v>
      </c>
      <c r="AA516" s="3">
        <f t="shared" si="119"/>
        <v>38.702151872941201</v>
      </c>
      <c r="AB516" s="3" t="s">
        <v>90</v>
      </c>
    </row>
    <row r="517" spans="1:28">
      <c r="A517" s="1" t="s">
        <v>11</v>
      </c>
      <c r="I517" s="1">
        <v>7.4</v>
      </c>
      <c r="J517">
        <v>1.85</v>
      </c>
      <c r="K517" s="1">
        <v>4.7</v>
      </c>
      <c r="L517">
        <v>1015</v>
      </c>
      <c r="M517" s="1">
        <v>1056</v>
      </c>
      <c r="N517" s="1">
        <v>12</v>
      </c>
      <c r="O517">
        <f t="shared" si="107"/>
        <v>87.058823529411796</v>
      </c>
      <c r="P517">
        <f t="shared" si="108"/>
        <v>37</v>
      </c>
      <c r="Q517">
        <f t="shared" si="109"/>
        <v>9.4</v>
      </c>
      <c r="R517">
        <f t="shared" si="110"/>
        <v>507.5</v>
      </c>
      <c r="S517">
        <f t="shared" si="111"/>
        <v>352</v>
      </c>
      <c r="T517">
        <f t="shared" si="112"/>
        <v>400</v>
      </c>
      <c r="U517">
        <f t="shared" si="113"/>
        <v>15.0772823529412</v>
      </c>
      <c r="V517">
        <f t="shared" si="114"/>
        <v>10.893355</v>
      </c>
      <c r="W517">
        <f t="shared" si="115"/>
        <v>0.27674539999999997</v>
      </c>
      <c r="X517">
        <f t="shared" si="116"/>
        <v>7.4703999999999997</v>
      </c>
      <c r="Y517">
        <f t="shared" si="117"/>
        <v>5.1817919999999997</v>
      </c>
      <c r="Z517">
        <f t="shared" si="118"/>
        <v>5.8882919999999999</v>
      </c>
      <c r="AA517" s="3">
        <f t="shared" si="119"/>
        <v>44.787866752941198</v>
      </c>
      <c r="AB517" s="3" t="s">
        <v>90</v>
      </c>
    </row>
    <row r="518" spans="1:28">
      <c r="A518" s="1" t="s">
        <v>11</v>
      </c>
      <c r="I518" s="1">
        <v>7.35</v>
      </c>
      <c r="J518">
        <v>0.75</v>
      </c>
      <c r="K518" s="1">
        <v>7.01</v>
      </c>
      <c r="L518">
        <v>485</v>
      </c>
      <c r="M518" s="1">
        <v>1606.5</v>
      </c>
      <c r="N518" s="1">
        <v>15.5</v>
      </c>
      <c r="O518">
        <f t="shared" si="107"/>
        <v>86.470588235294102</v>
      </c>
      <c r="P518">
        <f t="shared" si="108"/>
        <v>15</v>
      </c>
      <c r="Q518">
        <f t="shared" si="109"/>
        <v>14.02</v>
      </c>
      <c r="R518">
        <f t="shared" si="110"/>
        <v>242.5</v>
      </c>
      <c r="S518">
        <f t="shared" si="111"/>
        <v>535.5</v>
      </c>
      <c r="T518">
        <f t="shared" si="112"/>
        <v>516.66666666666697</v>
      </c>
      <c r="U518">
        <f t="shared" si="113"/>
        <v>14.975408823529399</v>
      </c>
      <c r="V518">
        <f t="shared" si="114"/>
        <v>4.4162249999999998</v>
      </c>
      <c r="W518">
        <f t="shared" si="115"/>
        <v>0.41276281999999997</v>
      </c>
      <c r="X518">
        <f t="shared" si="116"/>
        <v>3.5695999999999999</v>
      </c>
      <c r="Y518">
        <f t="shared" si="117"/>
        <v>7.8830954999999996</v>
      </c>
      <c r="Z518">
        <f t="shared" si="118"/>
        <v>7.6057104999999998</v>
      </c>
      <c r="AA518" s="3">
        <f t="shared" si="119"/>
        <v>38.862802643529399</v>
      </c>
      <c r="AB518" s="3" t="s">
        <v>90</v>
      </c>
    </row>
    <row r="519" spans="1:28">
      <c r="A519" s="1" t="s">
        <v>11</v>
      </c>
      <c r="I519" s="1">
        <v>8.0500000000000007</v>
      </c>
      <c r="J519">
        <v>2.2000000000000002</v>
      </c>
      <c r="K519" s="1">
        <v>4.9000000000000004</v>
      </c>
      <c r="L519">
        <v>485</v>
      </c>
      <c r="M519" s="1">
        <v>1136.5</v>
      </c>
      <c r="N519" s="1">
        <v>10</v>
      </c>
      <c r="O519">
        <f t="shared" si="107"/>
        <v>94.705882352941202</v>
      </c>
      <c r="P519">
        <f t="shared" si="108"/>
        <v>44</v>
      </c>
      <c r="Q519">
        <f t="shared" si="109"/>
        <v>9.8000000000000007</v>
      </c>
      <c r="R519">
        <f t="shared" si="110"/>
        <v>242.5</v>
      </c>
      <c r="S519">
        <f t="shared" si="111"/>
        <v>378.83333333333297</v>
      </c>
      <c r="T519">
        <f t="shared" si="112"/>
        <v>333.33333333333297</v>
      </c>
      <c r="U519">
        <f t="shared" si="113"/>
        <v>16.401638235294101</v>
      </c>
      <c r="V519">
        <f t="shared" si="114"/>
        <v>12.95426</v>
      </c>
      <c r="W519">
        <f t="shared" si="115"/>
        <v>0.28852179999999999</v>
      </c>
      <c r="X519">
        <f t="shared" si="116"/>
        <v>3.5695999999999999</v>
      </c>
      <c r="Y519">
        <f t="shared" si="117"/>
        <v>5.5768054999999999</v>
      </c>
      <c r="Z519">
        <f t="shared" si="118"/>
        <v>4.9069099999999999</v>
      </c>
      <c r="AA519" s="3">
        <f t="shared" si="119"/>
        <v>43.6977355352941</v>
      </c>
      <c r="AB519" s="3" t="s">
        <v>90</v>
      </c>
    </row>
    <row r="520" spans="1:28">
      <c r="A520" s="1" t="s">
        <v>11</v>
      </c>
      <c r="I520" s="1">
        <v>7.95</v>
      </c>
      <c r="J520">
        <v>4.0999999999999996</v>
      </c>
      <c r="K520" s="1">
        <v>20.010000000000002</v>
      </c>
      <c r="L520">
        <v>810.5</v>
      </c>
      <c r="M520" s="1">
        <v>1265</v>
      </c>
      <c r="N520" s="1">
        <v>18.5</v>
      </c>
      <c r="O520">
        <f t="shared" si="107"/>
        <v>93.529411764705898</v>
      </c>
      <c r="P520">
        <f t="shared" si="108"/>
        <v>82</v>
      </c>
      <c r="Q520">
        <f t="shared" si="109"/>
        <v>40.020000000000003</v>
      </c>
      <c r="R520">
        <f t="shared" si="110"/>
        <v>405.25</v>
      </c>
      <c r="S520">
        <f t="shared" si="111"/>
        <v>421.66666666666703</v>
      </c>
      <c r="T520">
        <f t="shared" si="112"/>
        <v>616.66666666666697</v>
      </c>
      <c r="U520">
        <f t="shared" si="113"/>
        <v>16.197891176470598</v>
      </c>
      <c r="V520">
        <f t="shared" si="114"/>
        <v>24.142029999999998</v>
      </c>
      <c r="W520">
        <f t="shared" si="115"/>
        <v>1.17822882</v>
      </c>
      <c r="X520">
        <f t="shared" si="116"/>
        <v>5.9652799999999999</v>
      </c>
      <c r="Y520">
        <f t="shared" si="117"/>
        <v>6.2073549999999997</v>
      </c>
      <c r="Z520">
        <f t="shared" si="118"/>
        <v>9.0777835000000007</v>
      </c>
      <c r="AA520" s="3">
        <f t="shared" si="119"/>
        <v>62.7685684964706</v>
      </c>
      <c r="AB520" s="3" t="s">
        <v>87</v>
      </c>
    </row>
    <row r="521" spans="1:28">
      <c r="A521" s="1" t="s">
        <v>11</v>
      </c>
      <c r="I521" s="1">
        <v>8</v>
      </c>
      <c r="J521">
        <v>3.05</v>
      </c>
      <c r="K521" s="1">
        <v>6.66</v>
      </c>
      <c r="L521">
        <v>238.5</v>
      </c>
      <c r="M521" s="1">
        <v>649.5</v>
      </c>
      <c r="N521" s="1">
        <v>3.55</v>
      </c>
      <c r="O521">
        <f t="shared" si="107"/>
        <v>94.117647058823493</v>
      </c>
      <c r="P521">
        <f t="shared" si="108"/>
        <v>61</v>
      </c>
      <c r="Q521">
        <f t="shared" si="109"/>
        <v>13.32</v>
      </c>
      <c r="R521">
        <f t="shared" si="110"/>
        <v>119.25</v>
      </c>
      <c r="S521">
        <f t="shared" si="111"/>
        <v>216.5</v>
      </c>
      <c r="T521">
        <f t="shared" si="112"/>
        <v>118.333333333333</v>
      </c>
      <c r="U521">
        <f t="shared" si="113"/>
        <v>16.299764705882399</v>
      </c>
      <c r="V521">
        <f t="shared" si="114"/>
        <v>17.959315</v>
      </c>
      <c r="W521">
        <f t="shared" si="115"/>
        <v>0.39215411999999999</v>
      </c>
      <c r="X521">
        <f t="shared" si="116"/>
        <v>1.75536</v>
      </c>
      <c r="Y521">
        <f t="shared" si="117"/>
        <v>3.1870965</v>
      </c>
      <c r="Z521">
        <f t="shared" si="118"/>
        <v>1.74195305</v>
      </c>
      <c r="AA521" s="3">
        <f t="shared" si="119"/>
        <v>41.335643375882398</v>
      </c>
      <c r="AB521" s="3" t="s">
        <v>90</v>
      </c>
    </row>
    <row r="522" spans="1:28">
      <c r="A522" s="1" t="s">
        <v>11</v>
      </c>
      <c r="I522" s="1">
        <v>7.55</v>
      </c>
      <c r="J522">
        <v>6.45</v>
      </c>
      <c r="K522" s="1">
        <v>5.125</v>
      </c>
      <c r="L522">
        <v>17</v>
      </c>
      <c r="M522" s="1">
        <v>401.5</v>
      </c>
      <c r="N522" s="1">
        <v>2.15</v>
      </c>
      <c r="O522">
        <f t="shared" si="107"/>
        <v>88.823529411764696</v>
      </c>
      <c r="P522">
        <f t="shared" si="108"/>
        <v>129</v>
      </c>
      <c r="Q522">
        <f t="shared" si="109"/>
        <v>10.25</v>
      </c>
      <c r="R522">
        <f t="shared" si="110"/>
        <v>8.5</v>
      </c>
      <c r="S522">
        <f t="shared" si="111"/>
        <v>133.833333333333</v>
      </c>
      <c r="T522">
        <f t="shared" si="112"/>
        <v>71.6666666666667</v>
      </c>
      <c r="U522">
        <f t="shared" si="113"/>
        <v>15.3829029411765</v>
      </c>
      <c r="V522">
        <f t="shared" si="114"/>
        <v>37.979534999999998</v>
      </c>
      <c r="W522">
        <f t="shared" si="115"/>
        <v>0.30177025000000002</v>
      </c>
      <c r="X522">
        <f t="shared" si="116"/>
        <v>0.12512000000000001</v>
      </c>
      <c r="Y522">
        <f t="shared" si="117"/>
        <v>1.9701605</v>
      </c>
      <c r="Z522">
        <f t="shared" si="118"/>
        <v>1.0549856500000001</v>
      </c>
      <c r="AA522" s="3">
        <f t="shared" si="119"/>
        <v>56.814474341176499</v>
      </c>
      <c r="AB522" s="3" t="s">
        <v>87</v>
      </c>
    </row>
    <row r="523" spans="1:28">
      <c r="A523" s="1" t="s">
        <v>11</v>
      </c>
      <c r="I523" s="1">
        <v>7.35</v>
      </c>
      <c r="J523">
        <v>2.0499999999999998</v>
      </c>
      <c r="K523" s="1">
        <v>5.61</v>
      </c>
      <c r="L523">
        <v>445</v>
      </c>
      <c r="M523" s="1">
        <v>1101</v>
      </c>
      <c r="N523" s="1">
        <v>10.1</v>
      </c>
      <c r="O523">
        <f t="shared" si="107"/>
        <v>86.470588235294102</v>
      </c>
      <c r="P523">
        <f t="shared" si="108"/>
        <v>41</v>
      </c>
      <c r="Q523">
        <f t="shared" si="109"/>
        <v>11.22</v>
      </c>
      <c r="R523">
        <f t="shared" si="110"/>
        <v>222.5</v>
      </c>
      <c r="S523">
        <f t="shared" si="111"/>
        <v>367</v>
      </c>
      <c r="T523">
        <f t="shared" si="112"/>
        <v>336.66666666666703</v>
      </c>
      <c r="U523">
        <f t="shared" si="113"/>
        <v>14.975408823529399</v>
      </c>
      <c r="V523">
        <f t="shared" si="114"/>
        <v>12.071014999999999</v>
      </c>
      <c r="W523">
        <f t="shared" si="115"/>
        <v>0.33032802</v>
      </c>
      <c r="X523">
        <f t="shared" si="116"/>
        <v>3.2751999999999999</v>
      </c>
      <c r="Y523">
        <f t="shared" si="117"/>
        <v>5.4026069999999997</v>
      </c>
      <c r="Z523">
        <f t="shared" si="118"/>
        <v>4.9559791000000004</v>
      </c>
      <c r="AA523" s="3">
        <f t="shared" si="119"/>
        <v>41.0105379435294</v>
      </c>
      <c r="AB523" s="3" t="s">
        <v>90</v>
      </c>
    </row>
    <row r="524" spans="1:28">
      <c r="A524" s="1" t="s">
        <v>11</v>
      </c>
      <c r="I524" s="1">
        <v>7.95</v>
      </c>
      <c r="J524">
        <v>5.65</v>
      </c>
      <c r="K524" s="1">
        <v>2.11</v>
      </c>
      <c r="L524">
        <v>68.5</v>
      </c>
      <c r="M524" s="1">
        <v>387</v>
      </c>
      <c r="N524" s="1">
        <v>1.45</v>
      </c>
      <c r="O524">
        <f t="shared" si="107"/>
        <v>93.529411764705898</v>
      </c>
      <c r="P524">
        <f t="shared" si="108"/>
        <v>113</v>
      </c>
      <c r="Q524">
        <f t="shared" si="109"/>
        <v>4.22</v>
      </c>
      <c r="R524">
        <f t="shared" si="110"/>
        <v>34.25</v>
      </c>
      <c r="S524">
        <f t="shared" si="111"/>
        <v>129</v>
      </c>
      <c r="T524">
        <f t="shared" si="112"/>
        <v>48.3333333333333</v>
      </c>
      <c r="U524">
        <f t="shared" si="113"/>
        <v>16.197891176470598</v>
      </c>
      <c r="V524">
        <f t="shared" si="114"/>
        <v>33.268895000000001</v>
      </c>
      <c r="W524">
        <f t="shared" si="115"/>
        <v>0.12424101999999999</v>
      </c>
      <c r="X524">
        <f t="shared" si="116"/>
        <v>0.50416000000000005</v>
      </c>
      <c r="Y524">
        <f t="shared" si="117"/>
        <v>1.8990089999999999</v>
      </c>
      <c r="Z524">
        <f t="shared" si="118"/>
        <v>0.71150195000000005</v>
      </c>
      <c r="AA524" s="3">
        <f t="shared" si="119"/>
        <v>52.705698146470603</v>
      </c>
      <c r="AB524" s="3" t="s">
        <v>87</v>
      </c>
    </row>
    <row r="525" spans="1:28">
      <c r="A525" s="1" t="s">
        <v>11</v>
      </c>
      <c r="I525" s="1">
        <v>7.7</v>
      </c>
      <c r="J525">
        <v>2.75</v>
      </c>
      <c r="K525" s="1">
        <v>5.1050000000000004</v>
      </c>
      <c r="L525">
        <v>445</v>
      </c>
      <c r="M525" s="1">
        <v>842</v>
      </c>
      <c r="N525" s="1">
        <v>4.5</v>
      </c>
      <c r="O525">
        <f t="shared" si="107"/>
        <v>90.588235294117695</v>
      </c>
      <c r="P525">
        <f t="shared" si="108"/>
        <v>55</v>
      </c>
      <c r="Q525">
        <f t="shared" si="109"/>
        <v>10.210000000000001</v>
      </c>
      <c r="R525">
        <f t="shared" si="110"/>
        <v>222.5</v>
      </c>
      <c r="S525">
        <f t="shared" si="111"/>
        <v>280.66666666666703</v>
      </c>
      <c r="T525">
        <f t="shared" si="112"/>
        <v>150</v>
      </c>
      <c r="U525">
        <f t="shared" si="113"/>
        <v>15.6885235294118</v>
      </c>
      <c r="V525">
        <f t="shared" si="114"/>
        <v>16.192824999999999</v>
      </c>
      <c r="W525">
        <f t="shared" si="115"/>
        <v>0.30059260999999998</v>
      </c>
      <c r="X525">
        <f t="shared" si="116"/>
        <v>3.2751999999999999</v>
      </c>
      <c r="Y525">
        <f t="shared" si="117"/>
        <v>4.1316940000000004</v>
      </c>
      <c r="Z525">
        <f t="shared" si="118"/>
        <v>2.2081094999999999</v>
      </c>
      <c r="AA525" s="3">
        <f t="shared" si="119"/>
        <v>41.796944639411798</v>
      </c>
      <c r="AB525" s="3" t="s">
        <v>90</v>
      </c>
    </row>
    <row r="526" spans="1:28">
      <c r="A526" s="1" t="s">
        <v>11</v>
      </c>
      <c r="I526" s="1">
        <v>7.75</v>
      </c>
      <c r="J526">
        <v>2.8</v>
      </c>
      <c r="K526" s="1">
        <v>5.75</v>
      </c>
      <c r="L526">
        <v>390</v>
      </c>
      <c r="M526" s="1">
        <v>810.5</v>
      </c>
      <c r="N526" s="1">
        <v>9.75</v>
      </c>
      <c r="O526">
        <f t="shared" si="107"/>
        <v>91.176470588235304</v>
      </c>
      <c r="P526">
        <f t="shared" si="108"/>
        <v>56</v>
      </c>
      <c r="Q526">
        <f t="shared" si="109"/>
        <v>11.5</v>
      </c>
      <c r="R526">
        <f t="shared" si="110"/>
        <v>195</v>
      </c>
      <c r="S526">
        <f t="shared" si="111"/>
        <v>270.16666666666703</v>
      </c>
      <c r="T526">
        <f t="shared" si="112"/>
        <v>325</v>
      </c>
      <c r="U526">
        <f t="shared" si="113"/>
        <v>15.790397058823499</v>
      </c>
      <c r="V526">
        <f t="shared" si="114"/>
        <v>16.48724</v>
      </c>
      <c r="W526">
        <f t="shared" si="115"/>
        <v>0.33857150000000003</v>
      </c>
      <c r="X526">
        <f t="shared" si="116"/>
        <v>2.8704000000000001</v>
      </c>
      <c r="Y526">
        <f t="shared" si="117"/>
        <v>3.9771234999999998</v>
      </c>
      <c r="Z526">
        <f t="shared" si="118"/>
        <v>4.7842372500000003</v>
      </c>
      <c r="AA526" s="3">
        <f t="shared" si="119"/>
        <v>44.2479693088235</v>
      </c>
      <c r="AB526" s="3" t="s">
        <v>90</v>
      </c>
    </row>
    <row r="527" spans="1:28">
      <c r="A527" s="1" t="s">
        <v>11</v>
      </c>
      <c r="I527" s="1">
        <v>7.2</v>
      </c>
      <c r="J527">
        <v>1.95</v>
      </c>
      <c r="K527" s="1">
        <v>4.21</v>
      </c>
      <c r="L527">
        <v>445</v>
      </c>
      <c r="M527" s="1">
        <v>1276</v>
      </c>
      <c r="N527" s="1">
        <v>10</v>
      </c>
      <c r="O527">
        <f t="shared" si="107"/>
        <v>84.705882352941202</v>
      </c>
      <c r="P527">
        <f t="shared" si="108"/>
        <v>39</v>
      </c>
      <c r="Q527">
        <f t="shared" si="109"/>
        <v>8.42</v>
      </c>
      <c r="R527">
        <f t="shared" si="110"/>
        <v>222.5</v>
      </c>
      <c r="S527">
        <f t="shared" si="111"/>
        <v>425.33333333333297</v>
      </c>
      <c r="T527">
        <f t="shared" si="112"/>
        <v>333.33333333333297</v>
      </c>
      <c r="U527">
        <f t="shared" si="113"/>
        <v>14.669788235294099</v>
      </c>
      <c r="V527">
        <f t="shared" si="114"/>
        <v>11.482184999999999</v>
      </c>
      <c r="W527">
        <f t="shared" si="115"/>
        <v>0.24789322</v>
      </c>
      <c r="X527">
        <f t="shared" si="116"/>
        <v>3.2751999999999999</v>
      </c>
      <c r="Y527">
        <f t="shared" si="117"/>
        <v>6.2613320000000003</v>
      </c>
      <c r="Z527">
        <f t="shared" si="118"/>
        <v>4.9069099999999999</v>
      </c>
      <c r="AA527" s="3">
        <f t="shared" si="119"/>
        <v>40.8433084552941</v>
      </c>
      <c r="AB527" s="3" t="s">
        <v>90</v>
      </c>
    </row>
    <row r="528" spans="1:28">
      <c r="A528" s="1" t="s">
        <v>11</v>
      </c>
      <c r="I528" s="1">
        <v>7.9</v>
      </c>
      <c r="J528">
        <v>6.05</v>
      </c>
      <c r="K528" s="1">
        <v>1.56</v>
      </c>
      <c r="L528">
        <v>88</v>
      </c>
      <c r="M528" s="1">
        <v>233</v>
      </c>
      <c r="N528" s="1">
        <v>3</v>
      </c>
      <c r="O528">
        <f t="shared" si="107"/>
        <v>92.941176470588204</v>
      </c>
      <c r="P528">
        <f t="shared" si="108"/>
        <v>121</v>
      </c>
      <c r="Q528">
        <f t="shared" si="109"/>
        <v>3.12</v>
      </c>
      <c r="R528">
        <f t="shared" si="110"/>
        <v>44</v>
      </c>
      <c r="S528">
        <f t="shared" si="111"/>
        <v>77.6666666666667</v>
      </c>
      <c r="T528">
        <f t="shared" si="112"/>
        <v>100</v>
      </c>
      <c r="U528">
        <f t="shared" si="113"/>
        <v>16.096017647058801</v>
      </c>
      <c r="V528">
        <f t="shared" si="114"/>
        <v>35.624215</v>
      </c>
      <c r="W528">
        <f t="shared" si="115"/>
        <v>9.1855919999999994E-2</v>
      </c>
      <c r="X528">
        <f t="shared" si="116"/>
        <v>0.64768000000000003</v>
      </c>
      <c r="Y528">
        <f t="shared" si="117"/>
        <v>1.1433310000000001</v>
      </c>
      <c r="Z528">
        <f t="shared" si="118"/>
        <v>1.472073</v>
      </c>
      <c r="AA528" s="3">
        <f t="shared" si="119"/>
        <v>55.0751725670588</v>
      </c>
      <c r="AB528" s="3" t="s">
        <v>87</v>
      </c>
    </row>
    <row r="529" spans="1:28">
      <c r="A529" s="1" t="s">
        <v>11</v>
      </c>
      <c r="I529" s="1">
        <v>7.95</v>
      </c>
      <c r="J529">
        <v>3.15</v>
      </c>
      <c r="K529" s="1">
        <v>6.11</v>
      </c>
      <c r="L529">
        <v>244</v>
      </c>
      <c r="M529" s="1">
        <v>727.5</v>
      </c>
      <c r="N529" s="1">
        <v>7.5</v>
      </c>
      <c r="O529">
        <f t="shared" si="107"/>
        <v>93.529411764705898</v>
      </c>
      <c r="P529">
        <f t="shared" si="108"/>
        <v>63</v>
      </c>
      <c r="Q529">
        <f t="shared" si="109"/>
        <v>12.22</v>
      </c>
      <c r="R529">
        <f t="shared" si="110"/>
        <v>122</v>
      </c>
      <c r="S529">
        <f t="shared" si="111"/>
        <v>242.5</v>
      </c>
      <c r="T529">
        <f t="shared" si="112"/>
        <v>250</v>
      </c>
      <c r="U529">
        <f t="shared" si="113"/>
        <v>16.197891176470598</v>
      </c>
      <c r="V529">
        <f t="shared" si="114"/>
        <v>18.548145000000002</v>
      </c>
      <c r="W529">
        <f t="shared" si="115"/>
        <v>0.35976901999999999</v>
      </c>
      <c r="X529">
        <f t="shared" si="116"/>
        <v>1.7958400000000001</v>
      </c>
      <c r="Y529">
        <f t="shared" si="117"/>
        <v>3.5698425</v>
      </c>
      <c r="Z529">
        <f t="shared" si="118"/>
        <v>3.6801824999999999</v>
      </c>
      <c r="AA529" s="3">
        <f t="shared" si="119"/>
        <v>44.151670196470597</v>
      </c>
      <c r="AB529" s="3" t="s">
        <v>90</v>
      </c>
    </row>
    <row r="530" spans="1:28">
      <c r="A530" s="1" t="s">
        <v>11</v>
      </c>
      <c r="I530" s="1">
        <v>7.55</v>
      </c>
      <c r="J530">
        <v>6.1</v>
      </c>
      <c r="K530" s="1">
        <v>17.14</v>
      </c>
      <c r="L530">
        <v>238</v>
      </c>
      <c r="M530" s="1">
        <v>908.5</v>
      </c>
      <c r="N530" s="1">
        <v>4.05</v>
      </c>
      <c r="O530">
        <f t="shared" si="107"/>
        <v>88.823529411764696</v>
      </c>
      <c r="P530">
        <f t="shared" si="108"/>
        <v>122</v>
      </c>
      <c r="Q530">
        <f t="shared" si="109"/>
        <v>34.28</v>
      </c>
      <c r="R530">
        <f t="shared" si="110"/>
        <v>119</v>
      </c>
      <c r="S530">
        <f t="shared" si="111"/>
        <v>302.83333333333297</v>
      </c>
      <c r="T530">
        <f t="shared" si="112"/>
        <v>135</v>
      </c>
      <c r="U530">
        <f t="shared" si="113"/>
        <v>15.3829029411765</v>
      </c>
      <c r="V530">
        <f t="shared" si="114"/>
        <v>35.91863</v>
      </c>
      <c r="W530">
        <f t="shared" si="115"/>
        <v>1.0092374799999999</v>
      </c>
      <c r="X530">
        <f t="shared" si="116"/>
        <v>1.7516799999999999</v>
      </c>
      <c r="Y530">
        <f t="shared" si="117"/>
        <v>4.4580095000000002</v>
      </c>
      <c r="Z530">
        <f t="shared" si="118"/>
        <v>1.98729855</v>
      </c>
      <c r="AA530" s="3">
        <f t="shared" si="119"/>
        <v>60.507758471176501</v>
      </c>
      <c r="AB530" s="3" t="s">
        <v>87</v>
      </c>
    </row>
    <row r="531" spans="1:28">
      <c r="A531" s="1" t="s">
        <v>11</v>
      </c>
      <c r="I531" s="1">
        <v>7.6</v>
      </c>
      <c r="J531">
        <v>2.5499999999999998</v>
      </c>
      <c r="K531" s="1">
        <v>5.16</v>
      </c>
      <c r="L531">
        <v>445</v>
      </c>
      <c r="M531" s="1">
        <v>817.5</v>
      </c>
      <c r="N531" s="1">
        <v>8</v>
      </c>
      <c r="O531">
        <f t="shared" si="107"/>
        <v>89.411764705882405</v>
      </c>
      <c r="P531">
        <f t="shared" si="108"/>
        <v>51</v>
      </c>
      <c r="Q531">
        <f t="shared" si="109"/>
        <v>10.32</v>
      </c>
      <c r="R531">
        <f t="shared" si="110"/>
        <v>222.5</v>
      </c>
      <c r="S531">
        <f t="shared" si="111"/>
        <v>272.5</v>
      </c>
      <c r="T531">
        <f t="shared" si="112"/>
        <v>266.66666666666703</v>
      </c>
      <c r="U531">
        <f t="shared" si="113"/>
        <v>15.4847764705882</v>
      </c>
      <c r="V531">
        <f t="shared" si="114"/>
        <v>15.015165</v>
      </c>
      <c r="W531">
        <f t="shared" si="115"/>
        <v>0.30383112000000001</v>
      </c>
      <c r="X531">
        <f t="shared" si="116"/>
        <v>3.2751999999999999</v>
      </c>
      <c r="Y531">
        <f t="shared" si="117"/>
        <v>4.0114725</v>
      </c>
      <c r="Z531">
        <f t="shared" si="118"/>
        <v>3.9255279999999999</v>
      </c>
      <c r="AA531" s="3">
        <f t="shared" si="119"/>
        <v>42.015973090588197</v>
      </c>
      <c r="AB531" s="3" t="s">
        <v>90</v>
      </c>
    </row>
    <row r="532" spans="1:28">
      <c r="A532" s="1" t="s">
        <v>11</v>
      </c>
      <c r="I532" s="1">
        <v>7.4</v>
      </c>
      <c r="J532">
        <v>0.75</v>
      </c>
      <c r="K532" s="1">
        <v>4.87</v>
      </c>
      <c r="L532">
        <v>485</v>
      </c>
      <c r="M532" s="1">
        <v>1309</v>
      </c>
      <c r="N532" s="1">
        <v>9</v>
      </c>
      <c r="O532">
        <f t="shared" ref="O532:O595" si="120">(I532/8.5)*100</f>
        <v>87.058823529411796</v>
      </c>
      <c r="P532">
        <f t="shared" ref="P532:P595" si="121">(J532/5)*100</f>
        <v>15</v>
      </c>
      <c r="Q532">
        <f t="shared" ref="Q532:Q595" si="122">(K532/50)*100</f>
        <v>9.74</v>
      </c>
      <c r="R532">
        <f t="shared" ref="R532:R595" si="123">(L532/200)*100</f>
        <v>242.5</v>
      </c>
      <c r="S532">
        <f t="shared" ref="S532:S595" si="124">(M532/300)*100</f>
        <v>436.33333333333297</v>
      </c>
      <c r="T532">
        <f t="shared" ref="T532:T595" si="125">(N532/3)*100</f>
        <v>300</v>
      </c>
      <c r="U532">
        <f t="shared" ref="U532:U595" si="126">O532*0.173185</f>
        <v>15.0772823529412</v>
      </c>
      <c r="V532">
        <f t="shared" ref="V532:V595" si="127">P532*0.294415</f>
        <v>4.4162249999999998</v>
      </c>
      <c r="W532">
        <f t="shared" ref="W532:W595" si="128">Q532*0.029441</f>
        <v>0.28675534000000003</v>
      </c>
      <c r="X532">
        <f t="shared" ref="X532:X595" si="129">L532*0.00736</f>
        <v>3.5695999999999999</v>
      </c>
      <c r="Y532">
        <f t="shared" ref="Y532:Y595" si="130">M532*0.004907</f>
        <v>6.4232630000000004</v>
      </c>
      <c r="Z532">
        <f t="shared" ref="Z532:Z595" si="131">N532*0.490691</f>
        <v>4.4162189999999999</v>
      </c>
      <c r="AA532" s="3">
        <f t="shared" ref="AA532:AA595" si="132">SUM(U532:Z532)</f>
        <v>34.189344692941198</v>
      </c>
      <c r="AB532" s="3" t="s">
        <v>90</v>
      </c>
    </row>
    <row r="533" spans="1:28">
      <c r="A533" s="1" t="s">
        <v>11</v>
      </c>
      <c r="I533" s="1">
        <v>7.5</v>
      </c>
      <c r="J533">
        <v>1.45</v>
      </c>
      <c r="K533" s="1">
        <v>7.16</v>
      </c>
      <c r="L533">
        <v>445</v>
      </c>
      <c r="M533" s="1">
        <v>1684.5</v>
      </c>
      <c r="N533" s="1">
        <v>7</v>
      </c>
      <c r="O533">
        <f t="shared" si="120"/>
        <v>88.235294117647101</v>
      </c>
      <c r="P533">
        <f t="shared" si="121"/>
        <v>29</v>
      </c>
      <c r="Q533">
        <f t="shared" si="122"/>
        <v>14.32</v>
      </c>
      <c r="R533">
        <f t="shared" si="123"/>
        <v>222.5</v>
      </c>
      <c r="S533">
        <f t="shared" si="124"/>
        <v>561.5</v>
      </c>
      <c r="T533">
        <f t="shared" si="125"/>
        <v>233.333333333333</v>
      </c>
      <c r="U533">
        <f t="shared" si="126"/>
        <v>15.281029411764701</v>
      </c>
      <c r="V533">
        <f t="shared" si="127"/>
        <v>8.5380350000000007</v>
      </c>
      <c r="W533">
        <f t="shared" si="128"/>
        <v>0.42159511999999999</v>
      </c>
      <c r="X533">
        <f t="shared" si="129"/>
        <v>3.2751999999999999</v>
      </c>
      <c r="Y533">
        <f t="shared" si="130"/>
        <v>8.2658415000000005</v>
      </c>
      <c r="Z533">
        <f t="shared" si="131"/>
        <v>3.4348369999999999</v>
      </c>
      <c r="AA533" s="3">
        <f t="shared" si="132"/>
        <v>39.216538031764699</v>
      </c>
      <c r="AB533" s="3" t="s">
        <v>90</v>
      </c>
    </row>
    <row r="534" spans="1:28">
      <c r="A534" s="1" t="s">
        <v>11</v>
      </c>
      <c r="I534" s="1">
        <v>7.8</v>
      </c>
      <c r="J534">
        <v>1.3</v>
      </c>
      <c r="K534" s="1">
        <v>6.59</v>
      </c>
      <c r="L534">
        <v>390</v>
      </c>
      <c r="M534" s="1">
        <v>1122.5</v>
      </c>
      <c r="N534" s="1">
        <v>10.9</v>
      </c>
      <c r="O534">
        <f t="shared" si="120"/>
        <v>91.764705882352899</v>
      </c>
      <c r="P534">
        <f t="shared" si="121"/>
        <v>26</v>
      </c>
      <c r="Q534">
        <f t="shared" si="122"/>
        <v>13.18</v>
      </c>
      <c r="R534">
        <f t="shared" si="123"/>
        <v>195</v>
      </c>
      <c r="S534">
        <f t="shared" si="124"/>
        <v>374.16666666666703</v>
      </c>
      <c r="T534">
        <f t="shared" si="125"/>
        <v>363.33333333333297</v>
      </c>
      <c r="U534">
        <f t="shared" si="126"/>
        <v>15.8922705882353</v>
      </c>
      <c r="V534">
        <f t="shared" si="127"/>
        <v>7.6547900000000002</v>
      </c>
      <c r="W534">
        <f t="shared" si="128"/>
        <v>0.38803238000000001</v>
      </c>
      <c r="X534">
        <f t="shared" si="129"/>
        <v>2.8704000000000001</v>
      </c>
      <c r="Y534">
        <f t="shared" si="130"/>
        <v>5.5081075000000004</v>
      </c>
      <c r="Z534">
        <f t="shared" si="131"/>
        <v>5.3485319000000002</v>
      </c>
      <c r="AA534" s="3">
        <f t="shared" si="132"/>
        <v>37.662132368235298</v>
      </c>
      <c r="AB534" s="3" t="s">
        <v>90</v>
      </c>
    </row>
    <row r="535" spans="1:28">
      <c r="A535" s="1" t="s">
        <v>11</v>
      </c>
      <c r="I535" s="1">
        <v>7.9</v>
      </c>
      <c r="J535">
        <v>3.1</v>
      </c>
      <c r="K535" s="1">
        <v>4.8499999999999996</v>
      </c>
      <c r="L535">
        <v>415</v>
      </c>
      <c r="M535" s="1">
        <v>949</v>
      </c>
      <c r="N535" s="1">
        <v>6.9</v>
      </c>
      <c r="O535">
        <f t="shared" si="120"/>
        <v>92.941176470588204</v>
      </c>
      <c r="P535">
        <f t="shared" si="121"/>
        <v>62</v>
      </c>
      <c r="Q535">
        <f t="shared" si="122"/>
        <v>9.6999999999999993</v>
      </c>
      <c r="R535">
        <f t="shared" si="123"/>
        <v>207.5</v>
      </c>
      <c r="S535">
        <f t="shared" si="124"/>
        <v>316.33333333333297</v>
      </c>
      <c r="T535">
        <f t="shared" si="125"/>
        <v>230</v>
      </c>
      <c r="U535">
        <f t="shared" si="126"/>
        <v>16.096017647058801</v>
      </c>
      <c r="V535">
        <f t="shared" si="127"/>
        <v>18.253730000000001</v>
      </c>
      <c r="W535">
        <f t="shared" si="128"/>
        <v>0.28557769999999999</v>
      </c>
      <c r="X535">
        <f t="shared" si="129"/>
        <v>3.0543999999999998</v>
      </c>
      <c r="Y535">
        <f t="shared" si="130"/>
        <v>4.6567429999999996</v>
      </c>
      <c r="Z535">
        <f t="shared" si="131"/>
        <v>3.3857678999999998</v>
      </c>
      <c r="AA535" s="3">
        <f t="shared" si="132"/>
        <v>45.7322362470588</v>
      </c>
      <c r="AB535" s="3" t="s">
        <v>90</v>
      </c>
    </row>
    <row r="536" spans="1:28">
      <c r="A536" s="1" t="s">
        <v>11</v>
      </c>
      <c r="I536" s="1">
        <v>7.7</v>
      </c>
      <c r="J536">
        <v>1.25</v>
      </c>
      <c r="K536" s="1">
        <v>12.395</v>
      </c>
      <c r="L536">
        <v>445</v>
      </c>
      <c r="M536" s="1">
        <v>1373</v>
      </c>
      <c r="N536" s="1">
        <v>20.5</v>
      </c>
      <c r="O536">
        <f t="shared" si="120"/>
        <v>90.588235294117595</v>
      </c>
      <c r="P536">
        <f t="shared" si="121"/>
        <v>25</v>
      </c>
      <c r="Q536">
        <f t="shared" si="122"/>
        <v>24.79</v>
      </c>
      <c r="R536">
        <f t="shared" si="123"/>
        <v>222.5</v>
      </c>
      <c r="S536">
        <f t="shared" si="124"/>
        <v>457.66666666666703</v>
      </c>
      <c r="T536">
        <f t="shared" si="125"/>
        <v>683.33333333333303</v>
      </c>
      <c r="U536">
        <f t="shared" si="126"/>
        <v>15.6885235294118</v>
      </c>
      <c r="V536">
        <f t="shared" si="127"/>
        <v>7.3603750000000003</v>
      </c>
      <c r="W536">
        <f t="shared" si="128"/>
        <v>0.72984238999999995</v>
      </c>
      <c r="X536">
        <f t="shared" si="129"/>
        <v>3.2751999999999999</v>
      </c>
      <c r="Y536">
        <f t="shared" si="130"/>
        <v>6.737311</v>
      </c>
      <c r="Z536">
        <f t="shared" si="131"/>
        <v>10.059165500000001</v>
      </c>
      <c r="AA536" s="3">
        <f t="shared" si="132"/>
        <v>43.850417419411798</v>
      </c>
      <c r="AB536" s="3" t="s">
        <v>90</v>
      </c>
    </row>
    <row r="537" spans="1:28">
      <c r="A537" s="1" t="s">
        <v>11</v>
      </c>
      <c r="I537" s="1">
        <v>7.65</v>
      </c>
      <c r="J537">
        <v>6.05</v>
      </c>
      <c r="K537" s="1">
        <v>9.1300000000000008</v>
      </c>
      <c r="L537">
        <v>155</v>
      </c>
      <c r="M537" s="1">
        <v>985</v>
      </c>
      <c r="N537" s="1">
        <v>2.7</v>
      </c>
      <c r="O537">
        <f t="shared" si="120"/>
        <v>90</v>
      </c>
      <c r="P537">
        <f t="shared" si="121"/>
        <v>121</v>
      </c>
      <c r="Q537">
        <f t="shared" si="122"/>
        <v>18.260000000000002</v>
      </c>
      <c r="R537">
        <f t="shared" si="123"/>
        <v>77.5</v>
      </c>
      <c r="S537">
        <f t="shared" si="124"/>
        <v>328.33333333333297</v>
      </c>
      <c r="T537">
        <f t="shared" si="125"/>
        <v>90</v>
      </c>
      <c r="U537">
        <f t="shared" si="126"/>
        <v>15.586650000000001</v>
      </c>
      <c r="V537">
        <f t="shared" si="127"/>
        <v>35.624215</v>
      </c>
      <c r="W537">
        <f t="shared" si="128"/>
        <v>0.53759266000000006</v>
      </c>
      <c r="X537">
        <f t="shared" si="129"/>
        <v>1.1408</v>
      </c>
      <c r="Y537">
        <f t="shared" si="130"/>
        <v>4.8333950000000003</v>
      </c>
      <c r="Z537">
        <f t="shared" si="131"/>
        <v>1.3248656999999999</v>
      </c>
      <c r="AA537" s="3">
        <f t="shared" si="132"/>
        <v>59.047518359999998</v>
      </c>
      <c r="AB537" s="3" t="s">
        <v>87</v>
      </c>
    </row>
    <row r="538" spans="1:28">
      <c r="A538" s="1" t="s">
        <v>11</v>
      </c>
      <c r="I538" s="1">
        <v>7.65</v>
      </c>
      <c r="J538">
        <v>0.75</v>
      </c>
      <c r="K538" s="1">
        <v>10.210000000000001</v>
      </c>
      <c r="L538">
        <v>485</v>
      </c>
      <c r="M538" s="1">
        <v>1754</v>
      </c>
      <c r="N538" s="1">
        <v>6.9</v>
      </c>
      <c r="O538">
        <f t="shared" si="120"/>
        <v>90</v>
      </c>
      <c r="P538">
        <f t="shared" si="121"/>
        <v>15</v>
      </c>
      <c r="Q538">
        <f t="shared" si="122"/>
        <v>20.420000000000002</v>
      </c>
      <c r="R538">
        <f t="shared" si="123"/>
        <v>242.5</v>
      </c>
      <c r="S538">
        <f t="shared" si="124"/>
        <v>584.66666666666697</v>
      </c>
      <c r="T538">
        <f t="shared" si="125"/>
        <v>230</v>
      </c>
      <c r="U538">
        <f t="shared" si="126"/>
        <v>15.586650000000001</v>
      </c>
      <c r="V538">
        <f t="shared" si="127"/>
        <v>4.4162249999999998</v>
      </c>
      <c r="W538">
        <f t="shared" si="128"/>
        <v>0.60118521999999996</v>
      </c>
      <c r="X538">
        <f t="shared" si="129"/>
        <v>3.5695999999999999</v>
      </c>
      <c r="Y538">
        <f t="shared" si="130"/>
        <v>8.606878</v>
      </c>
      <c r="Z538">
        <f t="shared" si="131"/>
        <v>3.3857678999999998</v>
      </c>
      <c r="AA538" s="3">
        <f t="shared" si="132"/>
        <v>36.166306120000002</v>
      </c>
      <c r="AB538" s="3" t="s">
        <v>90</v>
      </c>
    </row>
    <row r="539" spans="1:28">
      <c r="A539" s="1" t="s">
        <v>11</v>
      </c>
      <c r="I539" s="1">
        <v>7.95</v>
      </c>
      <c r="J539">
        <v>4.5</v>
      </c>
      <c r="K539" s="1">
        <v>3.61</v>
      </c>
      <c r="L539">
        <v>410</v>
      </c>
      <c r="M539" s="1">
        <v>595.5</v>
      </c>
      <c r="N539" s="1">
        <v>1.7</v>
      </c>
      <c r="O539">
        <f t="shared" si="120"/>
        <v>93.529411764705898</v>
      </c>
      <c r="P539">
        <f t="shared" si="121"/>
        <v>90</v>
      </c>
      <c r="Q539">
        <f t="shared" si="122"/>
        <v>7.22</v>
      </c>
      <c r="R539">
        <f t="shared" si="123"/>
        <v>205</v>
      </c>
      <c r="S539">
        <f t="shared" si="124"/>
        <v>198.5</v>
      </c>
      <c r="T539">
        <f t="shared" si="125"/>
        <v>56.6666666666667</v>
      </c>
      <c r="U539">
        <f t="shared" si="126"/>
        <v>16.197891176470598</v>
      </c>
      <c r="V539">
        <f t="shared" si="127"/>
        <v>26.497350000000001</v>
      </c>
      <c r="W539">
        <f t="shared" si="128"/>
        <v>0.21256401999999999</v>
      </c>
      <c r="X539">
        <f t="shared" si="129"/>
        <v>3.0175999999999998</v>
      </c>
      <c r="Y539">
        <f t="shared" si="130"/>
        <v>2.9221184999999998</v>
      </c>
      <c r="Z539">
        <f t="shared" si="131"/>
        <v>0.83417470000000005</v>
      </c>
      <c r="AA539" s="3">
        <f t="shared" si="132"/>
        <v>49.681698396470601</v>
      </c>
      <c r="AB539" s="3" t="s">
        <v>90</v>
      </c>
    </row>
    <row r="540" spans="1:28">
      <c r="A540" s="1" t="s">
        <v>11</v>
      </c>
      <c r="I540" s="1">
        <v>7.8</v>
      </c>
      <c r="J540">
        <v>5.55</v>
      </c>
      <c r="K540" s="1">
        <v>2.17</v>
      </c>
      <c r="L540">
        <v>95.5</v>
      </c>
      <c r="M540" s="1">
        <v>318</v>
      </c>
      <c r="N540" s="1">
        <v>1.55</v>
      </c>
      <c r="O540">
        <f t="shared" si="120"/>
        <v>91.764705882352899</v>
      </c>
      <c r="P540">
        <f t="shared" si="121"/>
        <v>111</v>
      </c>
      <c r="Q540">
        <f t="shared" si="122"/>
        <v>4.34</v>
      </c>
      <c r="R540">
        <f t="shared" si="123"/>
        <v>47.75</v>
      </c>
      <c r="S540">
        <f t="shared" si="124"/>
        <v>106</v>
      </c>
      <c r="T540">
        <f t="shared" si="125"/>
        <v>51.6666666666667</v>
      </c>
      <c r="U540">
        <f t="shared" si="126"/>
        <v>15.8922705882353</v>
      </c>
      <c r="V540">
        <f t="shared" si="127"/>
        <v>32.680064999999999</v>
      </c>
      <c r="W540">
        <f t="shared" si="128"/>
        <v>0.12777394</v>
      </c>
      <c r="X540">
        <f t="shared" si="129"/>
        <v>0.70287999999999995</v>
      </c>
      <c r="Y540">
        <f t="shared" si="130"/>
        <v>1.5604260000000001</v>
      </c>
      <c r="Z540">
        <f t="shared" si="131"/>
        <v>0.76057105000000003</v>
      </c>
      <c r="AA540" s="3">
        <f t="shared" si="132"/>
        <v>51.723986578235298</v>
      </c>
      <c r="AB540" s="3" t="s">
        <v>87</v>
      </c>
    </row>
    <row r="541" spans="1:28">
      <c r="A541" s="1" t="s">
        <v>11</v>
      </c>
      <c r="I541" s="1">
        <v>7.4</v>
      </c>
      <c r="J541">
        <v>0.3</v>
      </c>
      <c r="K541" s="1">
        <v>3.87</v>
      </c>
      <c r="L541">
        <v>430</v>
      </c>
      <c r="M541" s="1">
        <v>1357</v>
      </c>
      <c r="N541" s="1">
        <v>12</v>
      </c>
      <c r="O541">
        <f t="shared" si="120"/>
        <v>87.058823529411796</v>
      </c>
      <c r="P541">
        <f t="shared" si="121"/>
        <v>6</v>
      </c>
      <c r="Q541">
        <f t="shared" si="122"/>
        <v>7.74</v>
      </c>
      <c r="R541">
        <f t="shared" si="123"/>
        <v>215</v>
      </c>
      <c r="S541">
        <f t="shared" si="124"/>
        <v>452.33333333333297</v>
      </c>
      <c r="T541">
        <f t="shared" si="125"/>
        <v>400</v>
      </c>
      <c r="U541">
        <f t="shared" si="126"/>
        <v>15.0772823529412</v>
      </c>
      <c r="V541">
        <f t="shared" si="127"/>
        <v>1.7664899999999999</v>
      </c>
      <c r="W541">
        <f t="shared" si="128"/>
        <v>0.22787334000000001</v>
      </c>
      <c r="X541">
        <f t="shared" si="129"/>
        <v>3.1648000000000001</v>
      </c>
      <c r="Y541">
        <f t="shared" si="130"/>
        <v>6.6587990000000001</v>
      </c>
      <c r="Z541">
        <f t="shared" si="131"/>
        <v>5.8882919999999999</v>
      </c>
      <c r="AA541" s="3">
        <f t="shared" si="132"/>
        <v>32.783536692941198</v>
      </c>
      <c r="AB541" s="3" t="s">
        <v>90</v>
      </c>
    </row>
    <row r="542" spans="1:28">
      <c r="A542" s="1" t="s">
        <v>11</v>
      </c>
      <c r="I542" s="1">
        <v>7.45</v>
      </c>
      <c r="J542">
        <v>2.5499999999999998</v>
      </c>
      <c r="K542" s="1">
        <v>5.65</v>
      </c>
      <c r="L542">
        <v>445</v>
      </c>
      <c r="M542" s="1">
        <v>1051</v>
      </c>
      <c r="N542" s="1">
        <v>4.8</v>
      </c>
      <c r="O542">
        <f t="shared" si="120"/>
        <v>87.647058823529406</v>
      </c>
      <c r="P542">
        <f t="shared" si="121"/>
        <v>51</v>
      </c>
      <c r="Q542">
        <f t="shared" si="122"/>
        <v>11.3</v>
      </c>
      <c r="R542">
        <f t="shared" si="123"/>
        <v>222.5</v>
      </c>
      <c r="S542">
        <f t="shared" si="124"/>
        <v>350.33333333333297</v>
      </c>
      <c r="T542">
        <f t="shared" si="125"/>
        <v>160</v>
      </c>
      <c r="U542">
        <f t="shared" si="126"/>
        <v>15.1791558823529</v>
      </c>
      <c r="V542">
        <f t="shared" si="127"/>
        <v>15.015165</v>
      </c>
      <c r="W542">
        <f t="shared" si="128"/>
        <v>0.33268330000000002</v>
      </c>
      <c r="X542">
        <f t="shared" si="129"/>
        <v>3.2751999999999999</v>
      </c>
      <c r="Y542">
        <f t="shared" si="130"/>
        <v>5.1572570000000004</v>
      </c>
      <c r="Z542">
        <f t="shared" si="131"/>
        <v>2.3553168000000002</v>
      </c>
      <c r="AA542" s="3">
        <f t="shared" si="132"/>
        <v>41.314777982352901</v>
      </c>
      <c r="AB542" s="3" t="s">
        <v>90</v>
      </c>
    </row>
    <row r="543" spans="1:28">
      <c r="A543" s="1" t="s">
        <v>11</v>
      </c>
      <c r="I543" s="1">
        <v>7.35</v>
      </c>
      <c r="J543">
        <v>2</v>
      </c>
      <c r="K543" s="1">
        <v>7.51</v>
      </c>
      <c r="L543">
        <v>445</v>
      </c>
      <c r="M543" s="1">
        <v>1357.5</v>
      </c>
      <c r="N543" s="1">
        <v>12.6</v>
      </c>
      <c r="O543">
        <f t="shared" si="120"/>
        <v>86.470588235294102</v>
      </c>
      <c r="P543">
        <f t="shared" si="121"/>
        <v>40</v>
      </c>
      <c r="Q543">
        <f t="shared" si="122"/>
        <v>15.02</v>
      </c>
      <c r="R543">
        <f t="shared" si="123"/>
        <v>222.5</v>
      </c>
      <c r="S543">
        <f t="shared" si="124"/>
        <v>452.5</v>
      </c>
      <c r="T543">
        <f t="shared" si="125"/>
        <v>420</v>
      </c>
      <c r="U543">
        <f t="shared" si="126"/>
        <v>14.975408823529399</v>
      </c>
      <c r="V543">
        <f t="shared" si="127"/>
        <v>11.7766</v>
      </c>
      <c r="W543">
        <f t="shared" si="128"/>
        <v>0.44220382000000003</v>
      </c>
      <c r="X543">
        <f t="shared" si="129"/>
        <v>3.2751999999999999</v>
      </c>
      <c r="Y543">
        <f t="shared" si="130"/>
        <v>6.6612524999999998</v>
      </c>
      <c r="Z543">
        <f t="shared" si="131"/>
        <v>6.1827066000000004</v>
      </c>
      <c r="AA543" s="3">
        <f t="shared" si="132"/>
        <v>43.313371743529402</v>
      </c>
      <c r="AB543" s="3" t="s">
        <v>90</v>
      </c>
    </row>
    <row r="544" spans="1:28">
      <c r="A544" s="1" t="s">
        <v>11</v>
      </c>
      <c r="I544" s="1">
        <v>7.5</v>
      </c>
      <c r="J544">
        <v>1.3</v>
      </c>
      <c r="K544" s="1">
        <v>6.4749999999999996</v>
      </c>
      <c r="L544">
        <v>485</v>
      </c>
      <c r="M544" s="1">
        <v>1277</v>
      </c>
      <c r="N544" s="1">
        <v>5.5</v>
      </c>
      <c r="O544">
        <f t="shared" si="120"/>
        <v>88.235294117647101</v>
      </c>
      <c r="P544">
        <f t="shared" si="121"/>
        <v>26</v>
      </c>
      <c r="Q544">
        <f t="shared" si="122"/>
        <v>12.95</v>
      </c>
      <c r="R544">
        <f t="shared" si="123"/>
        <v>242.5</v>
      </c>
      <c r="S544">
        <f t="shared" si="124"/>
        <v>425.66666666666703</v>
      </c>
      <c r="T544">
        <f t="shared" si="125"/>
        <v>183.333333333333</v>
      </c>
      <c r="U544">
        <f t="shared" si="126"/>
        <v>15.281029411764701</v>
      </c>
      <c r="V544">
        <f t="shared" si="127"/>
        <v>7.6547900000000002</v>
      </c>
      <c r="W544">
        <f t="shared" si="128"/>
        <v>0.38126094999999999</v>
      </c>
      <c r="X544">
        <f t="shared" si="129"/>
        <v>3.5695999999999999</v>
      </c>
      <c r="Y544">
        <f t="shared" si="130"/>
        <v>6.2662389999999997</v>
      </c>
      <c r="Z544">
        <f t="shared" si="131"/>
        <v>2.6988004999999999</v>
      </c>
      <c r="AA544" s="3">
        <f t="shared" si="132"/>
        <v>35.8517198617647</v>
      </c>
      <c r="AB544" s="3" t="s">
        <v>90</v>
      </c>
    </row>
    <row r="545" spans="1:28">
      <c r="A545" s="1" t="s">
        <v>11</v>
      </c>
      <c r="I545" s="1">
        <v>7.3</v>
      </c>
      <c r="J545">
        <v>1.1499999999999999</v>
      </c>
      <c r="K545" s="1">
        <v>9.1349999999999998</v>
      </c>
      <c r="L545">
        <v>445</v>
      </c>
      <c r="M545" s="1">
        <v>1298.5</v>
      </c>
      <c r="N545" s="1">
        <v>11</v>
      </c>
      <c r="O545">
        <f t="shared" si="120"/>
        <v>85.882352941176507</v>
      </c>
      <c r="P545">
        <f t="shared" si="121"/>
        <v>23</v>
      </c>
      <c r="Q545">
        <f t="shared" si="122"/>
        <v>18.27</v>
      </c>
      <c r="R545">
        <f t="shared" si="123"/>
        <v>222.5</v>
      </c>
      <c r="S545">
        <f t="shared" si="124"/>
        <v>432.83333333333297</v>
      </c>
      <c r="T545">
        <f t="shared" si="125"/>
        <v>366.66666666666703</v>
      </c>
      <c r="U545">
        <f t="shared" si="126"/>
        <v>14.8735352941176</v>
      </c>
      <c r="V545">
        <f t="shared" si="127"/>
        <v>6.7715449999999997</v>
      </c>
      <c r="W545">
        <f t="shared" si="128"/>
        <v>0.53788707000000002</v>
      </c>
      <c r="X545">
        <f t="shared" si="129"/>
        <v>3.2751999999999999</v>
      </c>
      <c r="Y545">
        <f t="shared" si="130"/>
        <v>6.3717395000000003</v>
      </c>
      <c r="Z545">
        <f t="shared" si="131"/>
        <v>5.3976009999999999</v>
      </c>
      <c r="AA545" s="3">
        <f t="shared" si="132"/>
        <v>37.227507864117598</v>
      </c>
      <c r="AB545" s="3" t="s">
        <v>90</v>
      </c>
    </row>
    <row r="546" spans="1:28">
      <c r="A546" s="1" t="s">
        <v>11</v>
      </c>
      <c r="I546" s="1">
        <v>7.8</v>
      </c>
      <c r="J546">
        <v>1.2</v>
      </c>
      <c r="K546" s="1">
        <v>1.44</v>
      </c>
      <c r="L546">
        <v>315</v>
      </c>
      <c r="M546" s="1">
        <v>587.5</v>
      </c>
      <c r="N546" s="1">
        <v>10.5</v>
      </c>
      <c r="O546">
        <f t="shared" si="120"/>
        <v>91.764705882352899</v>
      </c>
      <c r="P546">
        <f t="shared" si="121"/>
        <v>24</v>
      </c>
      <c r="Q546">
        <f t="shared" si="122"/>
        <v>2.88</v>
      </c>
      <c r="R546">
        <f t="shared" si="123"/>
        <v>157.5</v>
      </c>
      <c r="S546">
        <f t="shared" si="124"/>
        <v>195.833333333333</v>
      </c>
      <c r="T546">
        <f t="shared" si="125"/>
        <v>350</v>
      </c>
      <c r="U546">
        <f t="shared" si="126"/>
        <v>15.8922705882353</v>
      </c>
      <c r="V546">
        <f t="shared" si="127"/>
        <v>7.0659599999999996</v>
      </c>
      <c r="W546">
        <f t="shared" si="128"/>
        <v>8.4790080000000004E-2</v>
      </c>
      <c r="X546">
        <f t="shared" si="129"/>
        <v>2.3184</v>
      </c>
      <c r="Y546">
        <f t="shared" si="130"/>
        <v>2.8828624999999999</v>
      </c>
      <c r="Z546">
        <f t="shared" si="131"/>
        <v>5.1522554999999999</v>
      </c>
      <c r="AA546" s="3">
        <f t="shared" si="132"/>
        <v>33.396538668235301</v>
      </c>
      <c r="AB546" s="3" t="s">
        <v>90</v>
      </c>
    </row>
    <row r="547" spans="1:28">
      <c r="A547" s="1" t="s">
        <v>52</v>
      </c>
      <c r="I547" s="1">
        <v>7.45</v>
      </c>
      <c r="J547">
        <v>1.75</v>
      </c>
      <c r="K547" s="1">
        <v>3.88</v>
      </c>
      <c r="L547">
        <v>485</v>
      </c>
      <c r="M547" s="1">
        <v>1204</v>
      </c>
      <c r="N547" s="1">
        <v>11.3</v>
      </c>
      <c r="O547">
        <f t="shared" si="120"/>
        <v>87.647058823529406</v>
      </c>
      <c r="P547">
        <f t="shared" si="121"/>
        <v>35</v>
      </c>
      <c r="Q547">
        <f t="shared" si="122"/>
        <v>7.76</v>
      </c>
      <c r="R547">
        <f t="shared" si="123"/>
        <v>242.5</v>
      </c>
      <c r="S547">
        <f t="shared" si="124"/>
        <v>401.33333333333297</v>
      </c>
      <c r="T547">
        <f t="shared" si="125"/>
        <v>376.66666666666703</v>
      </c>
      <c r="U547">
        <f t="shared" si="126"/>
        <v>15.1791558823529</v>
      </c>
      <c r="V547">
        <f t="shared" si="127"/>
        <v>10.304525</v>
      </c>
      <c r="W547">
        <f t="shared" si="128"/>
        <v>0.22846216</v>
      </c>
      <c r="X547">
        <f t="shared" si="129"/>
        <v>3.5695999999999999</v>
      </c>
      <c r="Y547">
        <f t="shared" si="130"/>
        <v>5.9080279999999998</v>
      </c>
      <c r="Z547">
        <f t="shared" si="131"/>
        <v>5.5448082999999997</v>
      </c>
      <c r="AA547" s="3">
        <f t="shared" si="132"/>
        <v>40.734579342352902</v>
      </c>
      <c r="AB547" s="3" t="s">
        <v>90</v>
      </c>
    </row>
    <row r="548" spans="1:28">
      <c r="A548" s="1" t="s">
        <v>52</v>
      </c>
      <c r="I548" s="1">
        <v>6.5</v>
      </c>
      <c r="J548">
        <v>0.3</v>
      </c>
      <c r="K548" s="1">
        <v>41.75</v>
      </c>
      <c r="L548">
        <v>341</v>
      </c>
      <c r="M548" s="1">
        <v>5543</v>
      </c>
      <c r="N548" s="1">
        <v>138</v>
      </c>
      <c r="O548">
        <f t="shared" si="120"/>
        <v>76.470588235294102</v>
      </c>
      <c r="P548">
        <f t="shared" si="121"/>
        <v>6</v>
      </c>
      <c r="Q548">
        <f t="shared" si="122"/>
        <v>83.5</v>
      </c>
      <c r="R548">
        <f t="shared" si="123"/>
        <v>170.5</v>
      </c>
      <c r="S548">
        <f t="shared" si="124"/>
        <v>1847.6666666666699</v>
      </c>
      <c r="T548">
        <f t="shared" si="125"/>
        <v>4600</v>
      </c>
      <c r="U548">
        <f t="shared" si="126"/>
        <v>13.2435588235294</v>
      </c>
      <c r="V548">
        <f t="shared" si="127"/>
        <v>1.7664899999999999</v>
      </c>
      <c r="W548">
        <f t="shared" si="128"/>
        <v>2.4583235000000001</v>
      </c>
      <c r="X548">
        <f t="shared" si="129"/>
        <v>2.50976</v>
      </c>
      <c r="Y548">
        <f t="shared" si="130"/>
        <v>27.199501000000001</v>
      </c>
      <c r="Z548">
        <f t="shared" si="131"/>
        <v>67.715357999999995</v>
      </c>
      <c r="AA548" s="3">
        <f t="shared" si="132"/>
        <v>114.892991323529</v>
      </c>
      <c r="AB548">
        <v>110.22078662352899</v>
      </c>
    </row>
    <row r="549" spans="1:28">
      <c r="A549" s="1" t="s">
        <v>52</v>
      </c>
      <c r="I549" s="1">
        <v>7.2</v>
      </c>
      <c r="J549">
        <v>0.3</v>
      </c>
      <c r="K549" s="1">
        <v>7.8</v>
      </c>
      <c r="L549">
        <v>540</v>
      </c>
      <c r="M549" s="1">
        <v>1396</v>
      </c>
      <c r="N549" s="1">
        <v>18</v>
      </c>
      <c r="O549">
        <f t="shared" si="120"/>
        <v>84.705882352941202</v>
      </c>
      <c r="P549">
        <f t="shared" si="121"/>
        <v>6</v>
      </c>
      <c r="Q549">
        <f t="shared" si="122"/>
        <v>15.6</v>
      </c>
      <c r="R549">
        <f t="shared" si="123"/>
        <v>270</v>
      </c>
      <c r="S549">
        <f t="shared" si="124"/>
        <v>465.33333333333297</v>
      </c>
      <c r="T549">
        <f t="shared" si="125"/>
        <v>600</v>
      </c>
      <c r="U549">
        <f t="shared" si="126"/>
        <v>14.669788235294099</v>
      </c>
      <c r="V549">
        <f t="shared" si="127"/>
        <v>1.7664899999999999</v>
      </c>
      <c r="W549">
        <f t="shared" si="128"/>
        <v>0.45927960000000001</v>
      </c>
      <c r="X549">
        <f t="shared" si="129"/>
        <v>3.9744000000000002</v>
      </c>
      <c r="Y549">
        <f t="shared" si="130"/>
        <v>6.8501719999999997</v>
      </c>
      <c r="Z549">
        <f t="shared" si="131"/>
        <v>8.8324379999999998</v>
      </c>
      <c r="AA549" s="3">
        <f t="shared" si="132"/>
        <v>36.552567835294099</v>
      </c>
      <c r="AB549" s="3" t="s">
        <v>90</v>
      </c>
    </row>
    <row r="550" spans="1:28">
      <c r="A550" s="1" t="s">
        <v>52</v>
      </c>
      <c r="I550" s="1">
        <v>8.1999999999999993</v>
      </c>
      <c r="J550">
        <v>5</v>
      </c>
      <c r="K550" s="1">
        <v>1.56</v>
      </c>
      <c r="L550">
        <v>131.5</v>
      </c>
      <c r="M550" s="1">
        <v>805.5</v>
      </c>
      <c r="N550" s="1">
        <v>2.7</v>
      </c>
      <c r="O550">
        <f t="shared" si="120"/>
        <v>96.470588235294102</v>
      </c>
      <c r="P550">
        <f t="shared" si="121"/>
        <v>100</v>
      </c>
      <c r="Q550">
        <f t="shared" si="122"/>
        <v>3.12</v>
      </c>
      <c r="R550">
        <f t="shared" si="123"/>
        <v>65.75</v>
      </c>
      <c r="S550">
        <f t="shared" si="124"/>
        <v>268.5</v>
      </c>
      <c r="T550">
        <f t="shared" si="125"/>
        <v>90</v>
      </c>
      <c r="U550">
        <f t="shared" si="126"/>
        <v>16.707258823529401</v>
      </c>
      <c r="V550">
        <f t="shared" si="127"/>
        <v>29.441500000000001</v>
      </c>
      <c r="W550">
        <f t="shared" si="128"/>
        <v>9.1855919999999994E-2</v>
      </c>
      <c r="X550">
        <f t="shared" si="129"/>
        <v>0.96784000000000003</v>
      </c>
      <c r="Y550">
        <f t="shared" si="130"/>
        <v>3.9525885000000001</v>
      </c>
      <c r="Z550">
        <f t="shared" si="131"/>
        <v>1.3248656999999999</v>
      </c>
      <c r="AA550" s="3">
        <f t="shared" si="132"/>
        <v>52.485908943529402</v>
      </c>
      <c r="AB550" s="3" t="s">
        <v>87</v>
      </c>
    </row>
    <row r="551" spans="1:28">
      <c r="A551" s="1" t="s">
        <v>52</v>
      </c>
      <c r="I551" s="1">
        <v>7.6</v>
      </c>
      <c r="J551">
        <v>0.3</v>
      </c>
      <c r="K551" s="1">
        <v>7.2</v>
      </c>
      <c r="L551">
        <v>1145.9000000000001</v>
      </c>
      <c r="M551" s="1">
        <v>1024</v>
      </c>
      <c r="N551" s="1">
        <v>9.15</v>
      </c>
      <c r="O551">
        <f t="shared" si="120"/>
        <v>89.411764705882305</v>
      </c>
      <c r="P551">
        <f t="shared" si="121"/>
        <v>6</v>
      </c>
      <c r="Q551">
        <f t="shared" si="122"/>
        <v>14.4</v>
      </c>
      <c r="R551">
        <f t="shared" si="123"/>
        <v>572.95000000000005</v>
      </c>
      <c r="S551">
        <f t="shared" si="124"/>
        <v>341.33333333333297</v>
      </c>
      <c r="T551">
        <f t="shared" si="125"/>
        <v>305</v>
      </c>
      <c r="U551">
        <f t="shared" si="126"/>
        <v>15.4847764705882</v>
      </c>
      <c r="V551">
        <f t="shared" si="127"/>
        <v>1.7664899999999999</v>
      </c>
      <c r="W551">
        <f t="shared" si="128"/>
        <v>0.42395040000000001</v>
      </c>
      <c r="X551">
        <f t="shared" si="129"/>
        <v>8.4338239999999995</v>
      </c>
      <c r="Y551">
        <f t="shared" si="130"/>
        <v>5.0247679999999999</v>
      </c>
      <c r="Z551">
        <f t="shared" si="131"/>
        <v>4.4898226499999998</v>
      </c>
      <c r="AA551" s="3">
        <f t="shared" si="132"/>
        <v>35.623631520588198</v>
      </c>
      <c r="AB551" s="3" t="s">
        <v>90</v>
      </c>
    </row>
    <row r="552" spans="1:28">
      <c r="A552" s="1" t="s">
        <v>52</v>
      </c>
      <c r="I552" s="1">
        <v>7.45</v>
      </c>
      <c r="J552">
        <v>3</v>
      </c>
      <c r="K552" s="1">
        <v>4.41</v>
      </c>
      <c r="L552">
        <v>390</v>
      </c>
      <c r="M552" s="1">
        <v>819.5</v>
      </c>
      <c r="N552" s="1">
        <v>7</v>
      </c>
      <c r="O552">
        <f t="shared" si="120"/>
        <v>87.647058823529406</v>
      </c>
      <c r="P552">
        <f t="shared" si="121"/>
        <v>60</v>
      </c>
      <c r="Q552">
        <f t="shared" si="122"/>
        <v>8.82</v>
      </c>
      <c r="R552">
        <f t="shared" si="123"/>
        <v>195</v>
      </c>
      <c r="S552">
        <f t="shared" si="124"/>
        <v>273.16666666666703</v>
      </c>
      <c r="T552">
        <f t="shared" si="125"/>
        <v>233.333333333333</v>
      </c>
      <c r="U552">
        <f t="shared" si="126"/>
        <v>15.1791558823529</v>
      </c>
      <c r="V552">
        <f t="shared" si="127"/>
        <v>17.664899999999999</v>
      </c>
      <c r="W552">
        <f t="shared" si="128"/>
        <v>0.25966961999999999</v>
      </c>
      <c r="X552">
        <f t="shared" si="129"/>
        <v>2.8704000000000001</v>
      </c>
      <c r="Y552">
        <f t="shared" si="130"/>
        <v>4.0212865000000004</v>
      </c>
      <c r="Z552">
        <f t="shared" si="131"/>
        <v>3.4348369999999999</v>
      </c>
      <c r="AA552" s="3">
        <f t="shared" si="132"/>
        <v>43.430249002352902</v>
      </c>
      <c r="AB552" s="3" t="s">
        <v>90</v>
      </c>
    </row>
    <row r="553" spans="1:28">
      <c r="A553" s="1" t="s">
        <v>52</v>
      </c>
      <c r="I553" s="1">
        <v>7.7</v>
      </c>
      <c r="J553">
        <v>1.75</v>
      </c>
      <c r="K553" s="1">
        <v>9.1150000000000002</v>
      </c>
      <c r="L553">
        <v>675</v>
      </c>
      <c r="M553" s="1">
        <v>1806.5</v>
      </c>
      <c r="N553" s="1">
        <v>14.5</v>
      </c>
      <c r="O553">
        <f t="shared" si="120"/>
        <v>90.588235294117595</v>
      </c>
      <c r="P553">
        <f t="shared" si="121"/>
        <v>35</v>
      </c>
      <c r="Q553">
        <f t="shared" si="122"/>
        <v>18.23</v>
      </c>
      <c r="R553">
        <f t="shared" si="123"/>
        <v>337.5</v>
      </c>
      <c r="S553">
        <f t="shared" si="124"/>
        <v>602.16666666666697</v>
      </c>
      <c r="T553">
        <f t="shared" si="125"/>
        <v>483.33333333333297</v>
      </c>
      <c r="U553">
        <f t="shared" si="126"/>
        <v>15.6885235294118</v>
      </c>
      <c r="V553">
        <f t="shared" si="127"/>
        <v>10.304525</v>
      </c>
      <c r="W553">
        <f t="shared" si="128"/>
        <v>0.53670943000000004</v>
      </c>
      <c r="X553">
        <f t="shared" si="129"/>
        <v>4.968</v>
      </c>
      <c r="Y553">
        <f t="shared" si="130"/>
        <v>8.8644955000000003</v>
      </c>
      <c r="Z553">
        <f t="shared" si="131"/>
        <v>7.1150194999999998</v>
      </c>
      <c r="AA553" s="3">
        <f t="shared" si="132"/>
        <v>47.477272959411799</v>
      </c>
      <c r="AB553" s="3" t="s">
        <v>90</v>
      </c>
    </row>
    <row r="554" spans="1:28">
      <c r="A554" s="1" t="s">
        <v>52</v>
      </c>
      <c r="I554" s="1">
        <v>7.4</v>
      </c>
      <c r="J554">
        <v>0.9</v>
      </c>
      <c r="K554" s="1">
        <v>6.915</v>
      </c>
      <c r="L554">
        <v>485</v>
      </c>
      <c r="M554" s="1">
        <v>1362</v>
      </c>
      <c r="N554" s="1">
        <v>20</v>
      </c>
      <c r="O554">
        <f t="shared" si="120"/>
        <v>87.058823529411796</v>
      </c>
      <c r="P554">
        <f t="shared" si="121"/>
        <v>18</v>
      </c>
      <c r="Q554">
        <f t="shared" si="122"/>
        <v>13.83</v>
      </c>
      <c r="R554">
        <f t="shared" si="123"/>
        <v>242.5</v>
      </c>
      <c r="S554">
        <f t="shared" si="124"/>
        <v>454</v>
      </c>
      <c r="T554">
        <f t="shared" si="125"/>
        <v>666.66666666666697</v>
      </c>
      <c r="U554">
        <f t="shared" si="126"/>
        <v>15.0772823529412</v>
      </c>
      <c r="V554">
        <f t="shared" si="127"/>
        <v>5.2994700000000003</v>
      </c>
      <c r="W554">
        <f t="shared" si="128"/>
        <v>0.40716902999999999</v>
      </c>
      <c r="X554">
        <f t="shared" si="129"/>
        <v>3.5695999999999999</v>
      </c>
      <c r="Y554">
        <f t="shared" si="130"/>
        <v>6.6833340000000003</v>
      </c>
      <c r="Z554">
        <f t="shared" si="131"/>
        <v>9.8138199999999998</v>
      </c>
      <c r="AA554" s="3">
        <f t="shared" si="132"/>
        <v>40.850675382941198</v>
      </c>
      <c r="AB554" s="3" t="s">
        <v>90</v>
      </c>
    </row>
    <row r="555" spans="1:28">
      <c r="A555" s="1" t="s">
        <v>52</v>
      </c>
      <c r="I555" s="1">
        <v>7.6</v>
      </c>
      <c r="J555">
        <v>2.2999999999999998</v>
      </c>
      <c r="K555" s="1">
        <v>2.91</v>
      </c>
      <c r="L555">
        <v>445</v>
      </c>
      <c r="M555" s="1">
        <v>1140.5</v>
      </c>
      <c r="N555" s="1">
        <v>10.8</v>
      </c>
      <c r="O555">
        <f t="shared" si="120"/>
        <v>89.411764705882305</v>
      </c>
      <c r="P555">
        <f t="shared" si="121"/>
        <v>46</v>
      </c>
      <c r="Q555">
        <f t="shared" si="122"/>
        <v>5.82</v>
      </c>
      <c r="R555">
        <f t="shared" si="123"/>
        <v>222.5</v>
      </c>
      <c r="S555">
        <f t="shared" si="124"/>
        <v>380.16666666666703</v>
      </c>
      <c r="T555">
        <f t="shared" si="125"/>
        <v>360</v>
      </c>
      <c r="U555">
        <f t="shared" si="126"/>
        <v>15.4847764705882</v>
      </c>
      <c r="V555">
        <f t="shared" si="127"/>
        <v>13.543089999999999</v>
      </c>
      <c r="W555">
        <f t="shared" si="128"/>
        <v>0.17134662000000001</v>
      </c>
      <c r="X555">
        <f t="shared" si="129"/>
        <v>3.2751999999999999</v>
      </c>
      <c r="Y555">
        <f t="shared" si="130"/>
        <v>5.5964334999999998</v>
      </c>
      <c r="Z555">
        <f t="shared" si="131"/>
        <v>5.2994627999999997</v>
      </c>
      <c r="AA555" s="3">
        <f t="shared" si="132"/>
        <v>43.370309390588197</v>
      </c>
      <c r="AB555" s="3" t="s">
        <v>90</v>
      </c>
    </row>
    <row r="556" spans="1:28">
      <c r="A556" s="1" t="s">
        <v>52</v>
      </c>
      <c r="I556" s="1">
        <v>8.3000000000000007</v>
      </c>
      <c r="J556">
        <v>2.6</v>
      </c>
      <c r="K556" s="1">
        <v>1.06</v>
      </c>
      <c r="L556">
        <v>39</v>
      </c>
      <c r="M556" s="1">
        <v>460</v>
      </c>
      <c r="N556" s="1">
        <v>2.2999999999999998</v>
      </c>
      <c r="O556">
        <f t="shared" si="120"/>
        <v>97.647058823529406</v>
      </c>
      <c r="P556">
        <f t="shared" si="121"/>
        <v>52</v>
      </c>
      <c r="Q556">
        <f t="shared" si="122"/>
        <v>2.12</v>
      </c>
      <c r="R556">
        <f t="shared" si="123"/>
        <v>19.5</v>
      </c>
      <c r="S556">
        <f t="shared" si="124"/>
        <v>153.333333333333</v>
      </c>
      <c r="T556">
        <f t="shared" si="125"/>
        <v>76.6666666666667</v>
      </c>
      <c r="U556">
        <f t="shared" si="126"/>
        <v>16.911005882352899</v>
      </c>
      <c r="V556">
        <f t="shared" si="127"/>
        <v>15.30958</v>
      </c>
      <c r="W556">
        <f t="shared" si="128"/>
        <v>6.2414919999999999E-2</v>
      </c>
      <c r="X556">
        <f t="shared" si="129"/>
        <v>0.28704000000000002</v>
      </c>
      <c r="Y556">
        <f t="shared" si="130"/>
        <v>2.2572199999999998</v>
      </c>
      <c r="Z556">
        <f t="shared" si="131"/>
        <v>1.1285893</v>
      </c>
      <c r="AA556" s="3">
        <f t="shared" si="132"/>
        <v>35.955850102352898</v>
      </c>
      <c r="AB556" s="3" t="s">
        <v>90</v>
      </c>
    </row>
    <row r="557" spans="1:28">
      <c r="A557" s="1" t="s">
        <v>52</v>
      </c>
      <c r="I557" s="1">
        <v>7.6</v>
      </c>
      <c r="J557">
        <v>2.4</v>
      </c>
      <c r="K557" s="1">
        <v>13.12</v>
      </c>
      <c r="L557">
        <v>485</v>
      </c>
      <c r="M557" s="1">
        <v>1284</v>
      </c>
      <c r="N557" s="1">
        <v>6.5</v>
      </c>
      <c r="O557">
        <f t="shared" si="120"/>
        <v>89.411764705882405</v>
      </c>
      <c r="P557">
        <f t="shared" si="121"/>
        <v>48</v>
      </c>
      <c r="Q557">
        <f t="shared" si="122"/>
        <v>26.24</v>
      </c>
      <c r="R557">
        <f t="shared" si="123"/>
        <v>242.5</v>
      </c>
      <c r="S557">
        <f t="shared" si="124"/>
        <v>428</v>
      </c>
      <c r="T557">
        <f t="shared" si="125"/>
        <v>216.666666666667</v>
      </c>
      <c r="U557">
        <f t="shared" si="126"/>
        <v>15.4847764705882</v>
      </c>
      <c r="V557">
        <f t="shared" si="127"/>
        <v>14.131919999999999</v>
      </c>
      <c r="W557">
        <f t="shared" si="128"/>
        <v>0.77253183999999997</v>
      </c>
      <c r="X557">
        <f t="shared" si="129"/>
        <v>3.5695999999999999</v>
      </c>
      <c r="Y557">
        <f t="shared" si="130"/>
        <v>6.3005880000000003</v>
      </c>
      <c r="Z557">
        <f t="shared" si="131"/>
        <v>3.1894914999999999</v>
      </c>
      <c r="AA557" s="3">
        <f t="shared" si="132"/>
        <v>43.448907810588203</v>
      </c>
      <c r="AB557" s="3" t="s">
        <v>90</v>
      </c>
    </row>
    <row r="558" spans="1:28">
      <c r="A558" s="1" t="s">
        <v>52</v>
      </c>
      <c r="I558" s="1">
        <v>7.45</v>
      </c>
      <c r="J558">
        <v>1.9</v>
      </c>
      <c r="K558" s="1">
        <v>4.5</v>
      </c>
      <c r="L558">
        <v>410</v>
      </c>
      <c r="M558" s="1">
        <v>1374.5</v>
      </c>
      <c r="N558" s="1">
        <v>12.5</v>
      </c>
      <c r="O558">
        <f t="shared" si="120"/>
        <v>87.647058823529406</v>
      </c>
      <c r="P558">
        <f t="shared" si="121"/>
        <v>38</v>
      </c>
      <c r="Q558">
        <f t="shared" si="122"/>
        <v>9</v>
      </c>
      <c r="R558">
        <f t="shared" si="123"/>
        <v>205</v>
      </c>
      <c r="S558">
        <f t="shared" si="124"/>
        <v>458.16666666666703</v>
      </c>
      <c r="T558">
        <f t="shared" si="125"/>
        <v>416.66666666666703</v>
      </c>
      <c r="U558">
        <f t="shared" si="126"/>
        <v>15.1791558823529</v>
      </c>
      <c r="V558">
        <f t="shared" si="127"/>
        <v>11.18777</v>
      </c>
      <c r="W558">
        <f t="shared" si="128"/>
        <v>0.26496900000000001</v>
      </c>
      <c r="X558">
        <f t="shared" si="129"/>
        <v>3.0175999999999998</v>
      </c>
      <c r="Y558">
        <f t="shared" si="130"/>
        <v>6.7446714999999999</v>
      </c>
      <c r="Z558">
        <f t="shared" si="131"/>
        <v>6.1336374999999999</v>
      </c>
      <c r="AA558" s="3">
        <f t="shared" si="132"/>
        <v>42.527803882352899</v>
      </c>
      <c r="AB558" s="3" t="s">
        <v>90</v>
      </c>
    </row>
    <row r="559" spans="1:28">
      <c r="A559" s="1" t="s">
        <v>52</v>
      </c>
      <c r="I559" s="1">
        <v>7.85</v>
      </c>
      <c r="J559">
        <v>3.7</v>
      </c>
      <c r="K559" s="1">
        <v>4.4000000000000004</v>
      </c>
      <c r="L559">
        <v>410</v>
      </c>
      <c r="M559" s="1">
        <v>705.5</v>
      </c>
      <c r="N559" s="1">
        <v>5.05</v>
      </c>
      <c r="O559">
        <f t="shared" si="120"/>
        <v>92.352941176470594</v>
      </c>
      <c r="P559">
        <f t="shared" si="121"/>
        <v>74</v>
      </c>
      <c r="Q559">
        <f t="shared" si="122"/>
        <v>8.8000000000000007</v>
      </c>
      <c r="R559">
        <f t="shared" si="123"/>
        <v>205</v>
      </c>
      <c r="S559">
        <f t="shared" si="124"/>
        <v>235.166666666667</v>
      </c>
      <c r="T559">
        <f t="shared" si="125"/>
        <v>168.333333333333</v>
      </c>
      <c r="U559">
        <f t="shared" si="126"/>
        <v>15.9941441176471</v>
      </c>
      <c r="V559">
        <f t="shared" si="127"/>
        <v>21.786709999999999</v>
      </c>
      <c r="W559">
        <f t="shared" si="128"/>
        <v>0.2590808</v>
      </c>
      <c r="X559">
        <f t="shared" si="129"/>
        <v>3.0175999999999998</v>
      </c>
      <c r="Y559">
        <f t="shared" si="130"/>
        <v>3.4618885000000001</v>
      </c>
      <c r="Z559">
        <f t="shared" si="131"/>
        <v>2.4779895500000002</v>
      </c>
      <c r="AA559" s="3">
        <f t="shared" si="132"/>
        <v>46.997412967647101</v>
      </c>
      <c r="AB559" s="3" t="s">
        <v>90</v>
      </c>
    </row>
    <row r="560" spans="1:28">
      <c r="A560" s="1" t="s">
        <v>52</v>
      </c>
      <c r="I560" s="1">
        <v>7.2</v>
      </c>
      <c r="J560">
        <v>0.3</v>
      </c>
      <c r="K560" s="1">
        <v>9.65</v>
      </c>
      <c r="L560">
        <v>540</v>
      </c>
      <c r="M560" s="1">
        <v>2692.5</v>
      </c>
      <c r="N560" s="1">
        <v>9</v>
      </c>
      <c r="O560">
        <f t="shared" si="120"/>
        <v>84.705882352941202</v>
      </c>
      <c r="P560">
        <f t="shared" si="121"/>
        <v>6</v>
      </c>
      <c r="Q560">
        <f t="shared" si="122"/>
        <v>19.3</v>
      </c>
      <c r="R560">
        <f t="shared" si="123"/>
        <v>270</v>
      </c>
      <c r="S560">
        <f t="shared" si="124"/>
        <v>897.5</v>
      </c>
      <c r="T560">
        <f t="shared" si="125"/>
        <v>300</v>
      </c>
      <c r="U560">
        <f t="shared" si="126"/>
        <v>14.669788235294099</v>
      </c>
      <c r="V560">
        <f t="shared" si="127"/>
        <v>1.7664899999999999</v>
      </c>
      <c r="W560">
        <f t="shared" si="128"/>
        <v>0.56821129999999997</v>
      </c>
      <c r="X560">
        <f t="shared" si="129"/>
        <v>3.9744000000000002</v>
      </c>
      <c r="Y560">
        <f t="shared" si="130"/>
        <v>13.2120975</v>
      </c>
      <c r="Z560">
        <f t="shared" si="131"/>
        <v>4.4162189999999999</v>
      </c>
      <c r="AA560" s="3">
        <f t="shared" si="132"/>
        <v>38.607206035294098</v>
      </c>
      <c r="AB560" s="3" t="s">
        <v>90</v>
      </c>
    </row>
    <row r="561" spans="1:28">
      <c r="A561" s="1" t="s">
        <v>52</v>
      </c>
      <c r="I561" s="1">
        <v>7.3</v>
      </c>
      <c r="J561">
        <v>1.75</v>
      </c>
      <c r="K561" s="1">
        <v>4.7</v>
      </c>
      <c r="L561">
        <v>485</v>
      </c>
      <c r="M561" s="1">
        <v>1350.5</v>
      </c>
      <c r="N561" s="1">
        <v>13.4</v>
      </c>
      <c r="O561">
        <f t="shared" si="120"/>
        <v>85.882352941176507</v>
      </c>
      <c r="P561">
        <f t="shared" si="121"/>
        <v>35</v>
      </c>
      <c r="Q561">
        <f t="shared" si="122"/>
        <v>9.4</v>
      </c>
      <c r="R561">
        <f t="shared" si="123"/>
        <v>242.5</v>
      </c>
      <c r="S561">
        <f t="shared" si="124"/>
        <v>450.16666666666703</v>
      </c>
      <c r="T561">
        <f t="shared" si="125"/>
        <v>446.66666666666703</v>
      </c>
      <c r="U561">
        <f t="shared" si="126"/>
        <v>14.8735352941176</v>
      </c>
      <c r="V561">
        <f t="shared" si="127"/>
        <v>10.304525</v>
      </c>
      <c r="W561">
        <f t="shared" si="128"/>
        <v>0.27674539999999997</v>
      </c>
      <c r="X561">
        <f t="shared" si="129"/>
        <v>3.5695999999999999</v>
      </c>
      <c r="Y561">
        <f t="shared" si="130"/>
        <v>6.6269035000000001</v>
      </c>
      <c r="Z561">
        <f t="shared" si="131"/>
        <v>6.5752594000000002</v>
      </c>
      <c r="AA561" s="3">
        <f t="shared" si="132"/>
        <v>42.226568594117701</v>
      </c>
      <c r="AB561" s="3" t="s">
        <v>90</v>
      </c>
    </row>
    <row r="562" spans="1:28">
      <c r="A562" s="1" t="s">
        <v>52</v>
      </c>
      <c r="I562" s="1">
        <v>7.9</v>
      </c>
      <c r="J562">
        <v>2.0499999999999998</v>
      </c>
      <c r="K562" s="1">
        <v>9.48</v>
      </c>
      <c r="L562">
        <v>675</v>
      </c>
      <c r="M562" s="1">
        <v>1734.5</v>
      </c>
      <c r="N562" s="1">
        <v>17.399999999999999</v>
      </c>
      <c r="O562">
        <f t="shared" si="120"/>
        <v>92.941176470588204</v>
      </c>
      <c r="P562">
        <f t="shared" si="121"/>
        <v>41</v>
      </c>
      <c r="Q562">
        <f t="shared" si="122"/>
        <v>18.96</v>
      </c>
      <c r="R562">
        <f t="shared" si="123"/>
        <v>337.5</v>
      </c>
      <c r="S562">
        <f t="shared" si="124"/>
        <v>578.16666666666697</v>
      </c>
      <c r="T562">
        <f t="shared" si="125"/>
        <v>580</v>
      </c>
      <c r="U562">
        <f t="shared" si="126"/>
        <v>16.096017647058801</v>
      </c>
      <c r="V562">
        <f t="shared" si="127"/>
        <v>12.071014999999999</v>
      </c>
      <c r="W562">
        <f t="shared" si="128"/>
        <v>0.55820135999999998</v>
      </c>
      <c r="X562">
        <f t="shared" si="129"/>
        <v>4.968</v>
      </c>
      <c r="Y562">
        <f t="shared" si="130"/>
        <v>8.5111915000000007</v>
      </c>
      <c r="Z562">
        <f t="shared" si="131"/>
        <v>8.5380234000000002</v>
      </c>
      <c r="AA562" s="3">
        <f t="shared" si="132"/>
        <v>50.742448907058801</v>
      </c>
      <c r="AB562" s="3" t="s">
        <v>90</v>
      </c>
    </row>
    <row r="563" spans="1:28">
      <c r="A563" s="1" t="s">
        <v>52</v>
      </c>
      <c r="I563" s="1">
        <v>7.55</v>
      </c>
      <c r="J563">
        <v>0.75</v>
      </c>
      <c r="K563" s="1">
        <v>6</v>
      </c>
      <c r="L563">
        <v>445</v>
      </c>
      <c r="M563" s="1">
        <v>1620</v>
      </c>
      <c r="N563" s="1">
        <v>16</v>
      </c>
      <c r="O563">
        <f t="shared" si="120"/>
        <v>88.823529411764696</v>
      </c>
      <c r="P563">
        <f t="shared" si="121"/>
        <v>15</v>
      </c>
      <c r="Q563">
        <f t="shared" si="122"/>
        <v>12</v>
      </c>
      <c r="R563">
        <f t="shared" si="123"/>
        <v>222.5</v>
      </c>
      <c r="S563">
        <f t="shared" si="124"/>
        <v>540</v>
      </c>
      <c r="T563">
        <f t="shared" si="125"/>
        <v>533.33333333333303</v>
      </c>
      <c r="U563">
        <f t="shared" si="126"/>
        <v>15.3829029411765</v>
      </c>
      <c r="V563">
        <f t="shared" si="127"/>
        <v>4.4162249999999998</v>
      </c>
      <c r="W563">
        <f t="shared" si="128"/>
        <v>0.35329199999999999</v>
      </c>
      <c r="X563">
        <f t="shared" si="129"/>
        <v>3.2751999999999999</v>
      </c>
      <c r="Y563">
        <f t="shared" si="130"/>
        <v>7.9493400000000003</v>
      </c>
      <c r="Z563">
        <f t="shared" si="131"/>
        <v>7.8510559999999998</v>
      </c>
      <c r="AA563" s="3">
        <f t="shared" si="132"/>
        <v>39.228015941176501</v>
      </c>
      <c r="AB563" s="3" t="s">
        <v>90</v>
      </c>
    </row>
    <row r="564" spans="1:28">
      <c r="A564" s="1" t="s">
        <v>52</v>
      </c>
      <c r="I564" s="1">
        <v>7.4</v>
      </c>
      <c r="J564">
        <v>2.25</v>
      </c>
      <c r="K564" s="1">
        <v>10.11</v>
      </c>
      <c r="L564">
        <v>600</v>
      </c>
      <c r="M564" s="1">
        <v>1874.5</v>
      </c>
      <c r="N564" s="1">
        <v>6.1</v>
      </c>
      <c r="O564">
        <f t="shared" si="120"/>
        <v>87.058823529411796</v>
      </c>
      <c r="P564">
        <f t="shared" si="121"/>
        <v>45</v>
      </c>
      <c r="Q564">
        <f t="shared" si="122"/>
        <v>20.22</v>
      </c>
      <c r="R564">
        <f t="shared" si="123"/>
        <v>300</v>
      </c>
      <c r="S564">
        <f t="shared" si="124"/>
        <v>624.83333333333303</v>
      </c>
      <c r="T564">
        <f t="shared" si="125"/>
        <v>203.333333333333</v>
      </c>
      <c r="U564">
        <f t="shared" si="126"/>
        <v>15.0772823529412</v>
      </c>
      <c r="V564">
        <f t="shared" si="127"/>
        <v>13.248675</v>
      </c>
      <c r="W564">
        <f t="shared" si="128"/>
        <v>0.59529701999999995</v>
      </c>
      <c r="X564">
        <f t="shared" si="129"/>
        <v>4.4160000000000004</v>
      </c>
      <c r="Y564">
        <f t="shared" si="130"/>
        <v>9.1981715000000008</v>
      </c>
      <c r="Z564">
        <f t="shared" si="131"/>
        <v>2.9932151</v>
      </c>
      <c r="AA564" s="3">
        <f t="shared" si="132"/>
        <v>45.528640972941197</v>
      </c>
      <c r="AB564" s="3" t="s">
        <v>90</v>
      </c>
    </row>
    <row r="565" spans="1:28">
      <c r="A565" s="1" t="s">
        <v>52</v>
      </c>
      <c r="I565" s="1">
        <v>7.7</v>
      </c>
      <c r="J565">
        <v>1.85</v>
      </c>
      <c r="K565" s="1">
        <v>6.72</v>
      </c>
      <c r="L565">
        <v>445</v>
      </c>
      <c r="M565" s="1">
        <v>1340.5</v>
      </c>
      <c r="N565" s="1">
        <v>15.5</v>
      </c>
      <c r="O565">
        <f t="shared" si="120"/>
        <v>90.588235294117595</v>
      </c>
      <c r="P565">
        <f t="shared" si="121"/>
        <v>37</v>
      </c>
      <c r="Q565">
        <f t="shared" si="122"/>
        <v>13.44</v>
      </c>
      <c r="R565">
        <f t="shared" si="123"/>
        <v>222.5</v>
      </c>
      <c r="S565">
        <f t="shared" si="124"/>
        <v>446.83333333333297</v>
      </c>
      <c r="T565">
        <f t="shared" si="125"/>
        <v>516.66666666666697</v>
      </c>
      <c r="U565">
        <f t="shared" si="126"/>
        <v>15.6885235294118</v>
      </c>
      <c r="V565">
        <f t="shared" si="127"/>
        <v>10.893355</v>
      </c>
      <c r="W565">
        <f t="shared" si="128"/>
        <v>0.39568703999999999</v>
      </c>
      <c r="X565">
        <f t="shared" si="129"/>
        <v>3.2751999999999999</v>
      </c>
      <c r="Y565">
        <f t="shared" si="130"/>
        <v>6.5778334999999997</v>
      </c>
      <c r="Z565">
        <f t="shared" si="131"/>
        <v>7.6057104999999998</v>
      </c>
      <c r="AA565" s="3">
        <f t="shared" si="132"/>
        <v>44.436309569411797</v>
      </c>
      <c r="AB565" s="3" t="s">
        <v>90</v>
      </c>
    </row>
    <row r="566" spans="1:28">
      <c r="A566" s="1" t="s">
        <v>52</v>
      </c>
      <c r="I566" s="1">
        <v>7.4</v>
      </c>
      <c r="J566">
        <v>2.5499999999999998</v>
      </c>
      <c r="K566" s="1">
        <v>3</v>
      </c>
      <c r="L566">
        <v>445</v>
      </c>
      <c r="M566" s="1">
        <v>1245.5</v>
      </c>
      <c r="N566" s="1">
        <v>20</v>
      </c>
      <c r="O566">
        <f t="shared" si="120"/>
        <v>87.058823529411796</v>
      </c>
      <c r="P566">
        <f t="shared" si="121"/>
        <v>51</v>
      </c>
      <c r="Q566">
        <f t="shared" si="122"/>
        <v>6</v>
      </c>
      <c r="R566">
        <f t="shared" si="123"/>
        <v>222.5</v>
      </c>
      <c r="S566">
        <f t="shared" si="124"/>
        <v>415.16666666666703</v>
      </c>
      <c r="T566">
        <f t="shared" si="125"/>
        <v>666.66666666666697</v>
      </c>
      <c r="U566">
        <f t="shared" si="126"/>
        <v>15.0772823529412</v>
      </c>
      <c r="V566">
        <f t="shared" si="127"/>
        <v>15.015165</v>
      </c>
      <c r="W566">
        <f t="shared" si="128"/>
        <v>0.176646</v>
      </c>
      <c r="X566">
        <f t="shared" si="129"/>
        <v>3.2751999999999999</v>
      </c>
      <c r="Y566">
        <f t="shared" si="130"/>
        <v>6.1116685000000004</v>
      </c>
      <c r="Z566">
        <f t="shared" si="131"/>
        <v>9.8138199999999998</v>
      </c>
      <c r="AA566" s="3">
        <f t="shared" si="132"/>
        <v>49.469781852941203</v>
      </c>
      <c r="AB566" s="3" t="s">
        <v>90</v>
      </c>
    </row>
    <row r="567" spans="1:28">
      <c r="A567" s="1" t="s">
        <v>52</v>
      </c>
      <c r="I567" s="1">
        <v>7.4</v>
      </c>
      <c r="J567">
        <v>1.25</v>
      </c>
      <c r="K567" s="1">
        <v>6.09</v>
      </c>
      <c r="L567">
        <v>485</v>
      </c>
      <c r="M567" s="1">
        <v>1309.5</v>
      </c>
      <c r="N567" s="1">
        <v>14</v>
      </c>
      <c r="O567">
        <f t="shared" si="120"/>
        <v>87.058823529411796</v>
      </c>
      <c r="P567">
        <f t="shared" si="121"/>
        <v>25</v>
      </c>
      <c r="Q567">
        <f t="shared" si="122"/>
        <v>12.18</v>
      </c>
      <c r="R567">
        <f t="shared" si="123"/>
        <v>242.5</v>
      </c>
      <c r="S567">
        <f t="shared" si="124"/>
        <v>436.5</v>
      </c>
      <c r="T567">
        <f t="shared" si="125"/>
        <v>466.66666666666703</v>
      </c>
      <c r="U567">
        <f t="shared" si="126"/>
        <v>15.0772823529412</v>
      </c>
      <c r="V567">
        <f t="shared" si="127"/>
        <v>7.3603750000000003</v>
      </c>
      <c r="W567">
        <f t="shared" si="128"/>
        <v>0.35859138000000002</v>
      </c>
      <c r="X567">
        <f t="shared" si="129"/>
        <v>3.5695999999999999</v>
      </c>
      <c r="Y567">
        <f t="shared" si="130"/>
        <v>6.4257165000000001</v>
      </c>
      <c r="Z567">
        <f t="shared" si="131"/>
        <v>6.8696739999999998</v>
      </c>
      <c r="AA567" s="3">
        <f t="shared" si="132"/>
        <v>39.661239232941199</v>
      </c>
      <c r="AB567" s="3" t="s">
        <v>90</v>
      </c>
    </row>
    <row r="568" spans="1:28">
      <c r="A568" s="1" t="s">
        <v>52</v>
      </c>
      <c r="I568" s="1">
        <v>7.65</v>
      </c>
      <c r="J568">
        <v>1.45</v>
      </c>
      <c r="K568" s="1">
        <v>3.01</v>
      </c>
      <c r="L568">
        <v>445</v>
      </c>
      <c r="M568" s="1">
        <v>1014.5</v>
      </c>
      <c r="N568" s="1">
        <v>8</v>
      </c>
      <c r="O568">
        <f t="shared" si="120"/>
        <v>90</v>
      </c>
      <c r="P568">
        <f t="shared" si="121"/>
        <v>29</v>
      </c>
      <c r="Q568">
        <f t="shared" si="122"/>
        <v>6.02</v>
      </c>
      <c r="R568">
        <f t="shared" si="123"/>
        <v>222.5</v>
      </c>
      <c r="S568">
        <f t="shared" si="124"/>
        <v>338.16666666666703</v>
      </c>
      <c r="T568">
        <f t="shared" si="125"/>
        <v>266.66666666666703</v>
      </c>
      <c r="U568">
        <f t="shared" si="126"/>
        <v>15.586650000000001</v>
      </c>
      <c r="V568">
        <f t="shared" si="127"/>
        <v>8.5380350000000007</v>
      </c>
      <c r="W568">
        <f t="shared" si="128"/>
        <v>0.17723481999999999</v>
      </c>
      <c r="X568">
        <f t="shared" si="129"/>
        <v>3.2751999999999999</v>
      </c>
      <c r="Y568">
        <f t="shared" si="130"/>
        <v>4.9781515000000001</v>
      </c>
      <c r="Z568">
        <f t="shared" si="131"/>
        <v>3.9255279999999999</v>
      </c>
      <c r="AA568" s="3">
        <f t="shared" si="132"/>
        <v>36.480799320000003</v>
      </c>
      <c r="AB568" s="3" t="s">
        <v>90</v>
      </c>
    </row>
    <row r="569" spans="1:28">
      <c r="A569" s="1" t="s">
        <v>52</v>
      </c>
      <c r="I569" s="1">
        <v>7.65</v>
      </c>
      <c r="J569">
        <v>5.45</v>
      </c>
      <c r="K569" s="1">
        <v>10.71</v>
      </c>
      <c r="L569">
        <v>50.5</v>
      </c>
      <c r="M569" s="1">
        <v>1441.5</v>
      </c>
      <c r="N569" s="1">
        <v>4.5999999999999996</v>
      </c>
      <c r="O569">
        <f t="shared" si="120"/>
        <v>90</v>
      </c>
      <c r="P569">
        <f t="shared" si="121"/>
        <v>109</v>
      </c>
      <c r="Q569">
        <f t="shared" si="122"/>
        <v>21.42</v>
      </c>
      <c r="R569">
        <f t="shared" si="123"/>
        <v>25.25</v>
      </c>
      <c r="S569">
        <f t="shared" si="124"/>
        <v>480.5</v>
      </c>
      <c r="T569">
        <f t="shared" si="125"/>
        <v>153.333333333333</v>
      </c>
      <c r="U569">
        <f t="shared" si="126"/>
        <v>15.586650000000001</v>
      </c>
      <c r="V569">
        <f t="shared" si="127"/>
        <v>32.091234999999998</v>
      </c>
      <c r="W569">
        <f t="shared" si="128"/>
        <v>0.63062622000000002</v>
      </c>
      <c r="X569">
        <f t="shared" si="129"/>
        <v>0.37168000000000001</v>
      </c>
      <c r="Y569">
        <f t="shared" si="130"/>
        <v>7.0734405000000002</v>
      </c>
      <c r="Z569">
        <f t="shared" si="131"/>
        <v>2.2571786</v>
      </c>
      <c r="AA569" s="3">
        <f t="shared" si="132"/>
        <v>58.010810319999997</v>
      </c>
      <c r="AB569" s="3" t="s">
        <v>87</v>
      </c>
    </row>
    <row r="570" spans="1:28">
      <c r="A570" s="1" t="s">
        <v>52</v>
      </c>
      <c r="I570" s="1">
        <v>7.9</v>
      </c>
      <c r="J570">
        <v>2.25</v>
      </c>
      <c r="K570" s="1">
        <v>5.7</v>
      </c>
      <c r="L570">
        <v>262</v>
      </c>
      <c r="M570" s="1">
        <v>5752</v>
      </c>
      <c r="N570" s="1">
        <v>23.6</v>
      </c>
      <c r="O570">
        <f t="shared" si="120"/>
        <v>92.941176470588204</v>
      </c>
      <c r="P570">
        <f t="shared" si="121"/>
        <v>45</v>
      </c>
      <c r="Q570">
        <f t="shared" si="122"/>
        <v>11.4</v>
      </c>
      <c r="R570">
        <f t="shared" si="123"/>
        <v>131</v>
      </c>
      <c r="S570">
        <f t="shared" si="124"/>
        <v>1917.3333333333301</v>
      </c>
      <c r="T570">
        <f t="shared" si="125"/>
        <v>786.66666666666697</v>
      </c>
      <c r="U570">
        <f t="shared" si="126"/>
        <v>16.096017647058801</v>
      </c>
      <c r="V570">
        <f t="shared" si="127"/>
        <v>13.248675</v>
      </c>
      <c r="W570">
        <f t="shared" si="128"/>
        <v>0.33562740000000002</v>
      </c>
      <c r="X570">
        <f t="shared" si="129"/>
        <v>1.92832</v>
      </c>
      <c r="Y570">
        <f t="shared" si="130"/>
        <v>28.225064</v>
      </c>
      <c r="Z570">
        <f t="shared" si="131"/>
        <v>11.580307599999999</v>
      </c>
      <c r="AA570" s="3">
        <f t="shared" si="132"/>
        <v>71.4140116470588</v>
      </c>
      <c r="AB570">
        <v>69.507770397058806</v>
      </c>
    </row>
    <row r="571" spans="1:28">
      <c r="A571" s="1" t="s">
        <v>52</v>
      </c>
      <c r="I571" s="1">
        <v>7.7</v>
      </c>
      <c r="J571">
        <v>4.5</v>
      </c>
      <c r="K571" s="1">
        <v>1.92</v>
      </c>
      <c r="L571">
        <v>390</v>
      </c>
      <c r="M571" s="1">
        <v>495.5</v>
      </c>
      <c r="N571" s="1">
        <v>1.5</v>
      </c>
      <c r="O571">
        <f t="shared" si="120"/>
        <v>90.588235294117595</v>
      </c>
      <c r="P571">
        <f t="shared" si="121"/>
        <v>90</v>
      </c>
      <c r="Q571">
        <f t="shared" si="122"/>
        <v>3.84</v>
      </c>
      <c r="R571">
        <f t="shared" si="123"/>
        <v>195</v>
      </c>
      <c r="S571">
        <f t="shared" si="124"/>
        <v>165.166666666667</v>
      </c>
      <c r="T571">
        <f t="shared" si="125"/>
        <v>50</v>
      </c>
      <c r="U571">
        <f t="shared" si="126"/>
        <v>15.6885235294118</v>
      </c>
      <c r="V571">
        <f t="shared" si="127"/>
        <v>26.497350000000001</v>
      </c>
      <c r="W571">
        <f t="shared" si="128"/>
        <v>0.11305344000000001</v>
      </c>
      <c r="X571">
        <f t="shared" si="129"/>
        <v>2.8704000000000001</v>
      </c>
      <c r="Y571">
        <f t="shared" si="130"/>
        <v>2.4314184999999999</v>
      </c>
      <c r="Z571">
        <f t="shared" si="131"/>
        <v>0.73603649999999998</v>
      </c>
      <c r="AA571" s="3">
        <f t="shared" si="132"/>
        <v>48.336781969411803</v>
      </c>
      <c r="AB571" s="3" t="s">
        <v>90</v>
      </c>
    </row>
    <row r="572" spans="1:28">
      <c r="A572" s="1" t="s">
        <v>52</v>
      </c>
      <c r="I572" s="1">
        <v>7.6</v>
      </c>
      <c r="J572">
        <v>3.7</v>
      </c>
      <c r="K572" s="1">
        <v>6.94</v>
      </c>
      <c r="L572">
        <v>380</v>
      </c>
      <c r="M572" s="1">
        <v>650.5</v>
      </c>
      <c r="N572" s="1">
        <v>7.6</v>
      </c>
      <c r="O572">
        <f t="shared" si="120"/>
        <v>89.411764705882405</v>
      </c>
      <c r="P572">
        <f t="shared" si="121"/>
        <v>74</v>
      </c>
      <c r="Q572">
        <f t="shared" si="122"/>
        <v>13.88</v>
      </c>
      <c r="R572">
        <f t="shared" si="123"/>
        <v>190</v>
      </c>
      <c r="S572">
        <f t="shared" si="124"/>
        <v>216.833333333333</v>
      </c>
      <c r="T572">
        <f t="shared" si="125"/>
        <v>253.333333333333</v>
      </c>
      <c r="U572">
        <f t="shared" si="126"/>
        <v>15.4847764705882</v>
      </c>
      <c r="V572">
        <f t="shared" si="127"/>
        <v>21.786709999999999</v>
      </c>
      <c r="W572">
        <f t="shared" si="128"/>
        <v>0.40864107999999999</v>
      </c>
      <c r="X572">
        <f t="shared" si="129"/>
        <v>2.7968000000000002</v>
      </c>
      <c r="Y572">
        <f t="shared" si="130"/>
        <v>3.1920035000000002</v>
      </c>
      <c r="Z572">
        <f t="shared" si="131"/>
        <v>3.7292516</v>
      </c>
      <c r="AA572" s="3">
        <f t="shared" si="132"/>
        <v>47.398182650588197</v>
      </c>
      <c r="AB572" s="3" t="s">
        <v>90</v>
      </c>
    </row>
    <row r="573" spans="1:28">
      <c r="A573" s="1" t="s">
        <v>52</v>
      </c>
      <c r="I573" s="1">
        <v>7.4</v>
      </c>
      <c r="J573">
        <v>1.25</v>
      </c>
      <c r="K573" s="1">
        <v>5.915</v>
      </c>
      <c r="L573">
        <v>445</v>
      </c>
      <c r="M573" s="1">
        <v>1160.5</v>
      </c>
      <c r="N573" s="1">
        <v>8</v>
      </c>
      <c r="O573">
        <f t="shared" si="120"/>
        <v>87.058823529411796</v>
      </c>
      <c r="P573">
        <f t="shared" si="121"/>
        <v>25</v>
      </c>
      <c r="Q573">
        <f t="shared" si="122"/>
        <v>11.83</v>
      </c>
      <c r="R573">
        <f t="shared" si="123"/>
        <v>222.5</v>
      </c>
      <c r="S573">
        <f t="shared" si="124"/>
        <v>386.83333333333297</v>
      </c>
      <c r="T573">
        <f t="shared" si="125"/>
        <v>266.66666666666703</v>
      </c>
      <c r="U573">
        <f t="shared" si="126"/>
        <v>15.0772823529412</v>
      </c>
      <c r="V573">
        <f t="shared" si="127"/>
        <v>7.3603750000000003</v>
      </c>
      <c r="W573">
        <f t="shared" si="128"/>
        <v>0.34828703</v>
      </c>
      <c r="X573">
        <f t="shared" si="129"/>
        <v>3.2751999999999999</v>
      </c>
      <c r="Y573">
        <f t="shared" si="130"/>
        <v>5.6945734999999997</v>
      </c>
      <c r="Z573">
        <f t="shared" si="131"/>
        <v>3.9255279999999999</v>
      </c>
      <c r="AA573" s="3">
        <f t="shared" si="132"/>
        <v>35.681245882941198</v>
      </c>
      <c r="AB573" s="3" t="s">
        <v>90</v>
      </c>
    </row>
    <row r="574" spans="1:28">
      <c r="A574" s="1" t="s">
        <v>52</v>
      </c>
      <c r="I574" s="1">
        <v>7.9</v>
      </c>
      <c r="J574">
        <v>3.5</v>
      </c>
      <c r="K574" s="1">
        <v>2.2000000000000002</v>
      </c>
      <c r="L574">
        <v>108</v>
      </c>
      <c r="M574" s="1">
        <v>605</v>
      </c>
      <c r="N574" s="1">
        <v>3</v>
      </c>
      <c r="O574">
        <f t="shared" si="120"/>
        <v>92.941176470588204</v>
      </c>
      <c r="P574">
        <f t="shared" si="121"/>
        <v>70</v>
      </c>
      <c r="Q574">
        <f t="shared" si="122"/>
        <v>4.4000000000000004</v>
      </c>
      <c r="R574">
        <f t="shared" si="123"/>
        <v>54</v>
      </c>
      <c r="S574">
        <f t="shared" si="124"/>
        <v>201.666666666667</v>
      </c>
      <c r="T574">
        <f t="shared" si="125"/>
        <v>100</v>
      </c>
      <c r="U574">
        <f t="shared" si="126"/>
        <v>16.096017647058801</v>
      </c>
      <c r="V574">
        <f t="shared" si="127"/>
        <v>20.60905</v>
      </c>
      <c r="W574">
        <f t="shared" si="128"/>
        <v>0.1295404</v>
      </c>
      <c r="X574">
        <f t="shared" si="129"/>
        <v>0.79488000000000003</v>
      </c>
      <c r="Y574">
        <f t="shared" si="130"/>
        <v>2.9687350000000001</v>
      </c>
      <c r="Z574">
        <f t="shared" si="131"/>
        <v>1.472073</v>
      </c>
      <c r="AA574" s="3">
        <f t="shared" si="132"/>
        <v>42.070296047058797</v>
      </c>
      <c r="AB574" s="3" t="s">
        <v>90</v>
      </c>
    </row>
    <row r="575" spans="1:28">
      <c r="A575" s="1" t="s">
        <v>56</v>
      </c>
      <c r="I575" s="1">
        <v>7.75</v>
      </c>
      <c r="J575">
        <v>5.4</v>
      </c>
      <c r="K575" s="1">
        <v>19.18</v>
      </c>
      <c r="L575">
        <v>70</v>
      </c>
      <c r="M575" s="1">
        <v>1357</v>
      </c>
      <c r="N575" s="1">
        <v>5.55</v>
      </c>
      <c r="O575">
        <f t="shared" si="120"/>
        <v>91.176470588235304</v>
      </c>
      <c r="P575">
        <f t="shared" si="121"/>
        <v>108</v>
      </c>
      <c r="Q575">
        <f t="shared" si="122"/>
        <v>38.36</v>
      </c>
      <c r="R575">
        <f t="shared" si="123"/>
        <v>35</v>
      </c>
      <c r="S575">
        <f t="shared" si="124"/>
        <v>452.33333333333297</v>
      </c>
      <c r="T575">
        <f t="shared" si="125"/>
        <v>185</v>
      </c>
      <c r="U575">
        <f t="shared" si="126"/>
        <v>15.790397058823499</v>
      </c>
      <c r="V575">
        <f t="shared" si="127"/>
        <v>31.79682</v>
      </c>
      <c r="W575">
        <f t="shared" si="128"/>
        <v>1.1293567600000001</v>
      </c>
      <c r="X575">
        <f t="shared" si="129"/>
        <v>0.51519999999999999</v>
      </c>
      <c r="Y575">
        <f t="shared" si="130"/>
        <v>6.6587990000000001</v>
      </c>
      <c r="Z575">
        <f t="shared" si="131"/>
        <v>2.7233350500000002</v>
      </c>
      <c r="AA575" s="3">
        <f t="shared" si="132"/>
        <v>58.613907868823503</v>
      </c>
      <c r="AB575" s="3" t="s">
        <v>87</v>
      </c>
    </row>
    <row r="576" spans="1:28">
      <c r="A576" s="1" t="s">
        <v>56</v>
      </c>
      <c r="I576" s="1">
        <v>7.7</v>
      </c>
      <c r="J576">
        <v>0.7</v>
      </c>
      <c r="K576" s="1">
        <v>5.85</v>
      </c>
      <c r="L576">
        <v>635</v>
      </c>
      <c r="M576" s="1">
        <v>1677.5</v>
      </c>
      <c r="N576" s="1">
        <v>10.8</v>
      </c>
      <c r="O576">
        <f t="shared" si="120"/>
        <v>90.588235294117695</v>
      </c>
      <c r="P576">
        <f t="shared" si="121"/>
        <v>14</v>
      </c>
      <c r="Q576">
        <f t="shared" si="122"/>
        <v>11.7</v>
      </c>
      <c r="R576">
        <f t="shared" si="123"/>
        <v>317.5</v>
      </c>
      <c r="S576">
        <f t="shared" si="124"/>
        <v>559.16666666666697</v>
      </c>
      <c r="T576">
        <f t="shared" si="125"/>
        <v>360</v>
      </c>
      <c r="U576">
        <f t="shared" si="126"/>
        <v>15.6885235294118</v>
      </c>
      <c r="V576">
        <f t="shared" si="127"/>
        <v>4.12181</v>
      </c>
      <c r="W576">
        <f t="shared" si="128"/>
        <v>0.34445969999999998</v>
      </c>
      <c r="X576">
        <f t="shared" si="129"/>
        <v>4.6736000000000004</v>
      </c>
      <c r="Y576">
        <f t="shared" si="130"/>
        <v>8.2314924999999999</v>
      </c>
      <c r="Z576">
        <f t="shared" si="131"/>
        <v>5.2994627999999997</v>
      </c>
      <c r="AA576" s="3">
        <f t="shared" si="132"/>
        <v>38.359348529411797</v>
      </c>
      <c r="AB576" s="3" t="s">
        <v>90</v>
      </c>
    </row>
    <row r="577" spans="1:28">
      <c r="A577" s="1" t="s">
        <v>56</v>
      </c>
      <c r="I577" s="1">
        <v>7.7</v>
      </c>
      <c r="J577">
        <v>1.95</v>
      </c>
      <c r="K577" s="1">
        <v>2.7</v>
      </c>
      <c r="L577">
        <v>375</v>
      </c>
      <c r="M577" s="1">
        <v>1153.5</v>
      </c>
      <c r="N577" s="1">
        <v>14.9</v>
      </c>
      <c r="O577">
        <f t="shared" si="120"/>
        <v>90.588235294117695</v>
      </c>
      <c r="P577">
        <f t="shared" si="121"/>
        <v>39</v>
      </c>
      <c r="Q577">
        <f t="shared" si="122"/>
        <v>5.4</v>
      </c>
      <c r="R577">
        <f t="shared" si="123"/>
        <v>187.5</v>
      </c>
      <c r="S577">
        <f t="shared" si="124"/>
        <v>384.5</v>
      </c>
      <c r="T577">
        <f t="shared" si="125"/>
        <v>496.66666666666703</v>
      </c>
      <c r="U577">
        <f t="shared" si="126"/>
        <v>15.6885235294118</v>
      </c>
      <c r="V577">
        <f t="shared" si="127"/>
        <v>11.482184999999999</v>
      </c>
      <c r="W577">
        <f t="shared" si="128"/>
        <v>0.15898139999999999</v>
      </c>
      <c r="X577">
        <f t="shared" si="129"/>
        <v>2.76</v>
      </c>
      <c r="Y577">
        <f t="shared" si="130"/>
        <v>5.6602245</v>
      </c>
      <c r="Z577">
        <f t="shared" si="131"/>
        <v>7.3112959000000002</v>
      </c>
      <c r="AA577" s="3">
        <f t="shared" si="132"/>
        <v>43.0612103294118</v>
      </c>
      <c r="AB577" s="3" t="s">
        <v>90</v>
      </c>
    </row>
    <row r="578" spans="1:28">
      <c r="A578" s="1" t="s">
        <v>56</v>
      </c>
      <c r="I578" s="1">
        <v>7.65</v>
      </c>
      <c r="J578">
        <v>6</v>
      </c>
      <c r="K578" s="1">
        <v>15.69</v>
      </c>
      <c r="L578">
        <v>84</v>
      </c>
      <c r="M578" s="1">
        <v>1786</v>
      </c>
      <c r="N578" s="1">
        <v>3.9</v>
      </c>
      <c r="O578">
        <f t="shared" si="120"/>
        <v>90</v>
      </c>
      <c r="P578">
        <f t="shared" si="121"/>
        <v>120</v>
      </c>
      <c r="Q578">
        <f t="shared" si="122"/>
        <v>31.38</v>
      </c>
      <c r="R578">
        <f t="shared" si="123"/>
        <v>42</v>
      </c>
      <c r="S578">
        <f t="shared" si="124"/>
        <v>595.33333333333303</v>
      </c>
      <c r="T578">
        <f t="shared" si="125"/>
        <v>130</v>
      </c>
      <c r="U578">
        <f t="shared" si="126"/>
        <v>15.586650000000001</v>
      </c>
      <c r="V578">
        <f t="shared" si="127"/>
        <v>35.329799999999999</v>
      </c>
      <c r="W578">
        <f t="shared" si="128"/>
        <v>0.92385857999999998</v>
      </c>
      <c r="X578">
        <f t="shared" si="129"/>
        <v>0.61824000000000001</v>
      </c>
      <c r="Y578">
        <f t="shared" si="130"/>
        <v>8.7639019999999999</v>
      </c>
      <c r="Z578">
        <f t="shared" si="131"/>
        <v>1.9136949000000001</v>
      </c>
      <c r="AA578" s="3">
        <f t="shared" si="132"/>
        <v>63.136145480000003</v>
      </c>
      <c r="AB578" s="3" t="s">
        <v>87</v>
      </c>
    </row>
    <row r="579" spans="1:28">
      <c r="A579" s="1" t="s">
        <v>56</v>
      </c>
      <c r="I579" s="1">
        <v>8.1</v>
      </c>
      <c r="J579">
        <v>5.95</v>
      </c>
      <c r="K579" s="1">
        <v>1.33</v>
      </c>
      <c r="L579">
        <v>75.5</v>
      </c>
      <c r="M579" s="1">
        <v>411</v>
      </c>
      <c r="N579" s="1">
        <v>1.4</v>
      </c>
      <c r="O579">
        <f t="shared" si="120"/>
        <v>95.294117647058798</v>
      </c>
      <c r="P579">
        <f t="shared" si="121"/>
        <v>119</v>
      </c>
      <c r="Q579">
        <f t="shared" si="122"/>
        <v>2.66</v>
      </c>
      <c r="R579">
        <f t="shared" si="123"/>
        <v>37.75</v>
      </c>
      <c r="S579">
        <f t="shared" si="124"/>
        <v>137</v>
      </c>
      <c r="T579">
        <f t="shared" si="125"/>
        <v>46.6666666666667</v>
      </c>
      <c r="U579">
        <f t="shared" si="126"/>
        <v>16.503511764705902</v>
      </c>
      <c r="V579">
        <f t="shared" si="127"/>
        <v>35.035384999999998</v>
      </c>
      <c r="W579">
        <f t="shared" si="128"/>
        <v>7.8313060000000004E-2</v>
      </c>
      <c r="X579">
        <f t="shared" si="129"/>
        <v>0.55567999999999995</v>
      </c>
      <c r="Y579">
        <f t="shared" si="130"/>
        <v>2.0167769999999998</v>
      </c>
      <c r="Z579">
        <f t="shared" si="131"/>
        <v>0.68696740000000001</v>
      </c>
      <c r="AA579" s="3">
        <f t="shared" si="132"/>
        <v>54.876634224705903</v>
      </c>
      <c r="AB579" s="3" t="s">
        <v>87</v>
      </c>
    </row>
    <row r="580" spans="1:28">
      <c r="A580" s="1" t="s">
        <v>56</v>
      </c>
      <c r="I580" s="1">
        <v>7.7</v>
      </c>
      <c r="J580">
        <v>5.9</v>
      </c>
      <c r="K580" s="1">
        <v>9.61</v>
      </c>
      <c r="L580">
        <v>59.5</v>
      </c>
      <c r="M580" s="1">
        <v>1425</v>
      </c>
      <c r="N580" s="1">
        <v>2.95</v>
      </c>
      <c r="O580">
        <f t="shared" si="120"/>
        <v>90.588235294117695</v>
      </c>
      <c r="P580">
        <f t="shared" si="121"/>
        <v>118</v>
      </c>
      <c r="Q580">
        <f t="shared" si="122"/>
        <v>19.22</v>
      </c>
      <c r="R580">
        <f t="shared" si="123"/>
        <v>29.75</v>
      </c>
      <c r="S580">
        <f t="shared" si="124"/>
        <v>475</v>
      </c>
      <c r="T580">
        <f t="shared" si="125"/>
        <v>98.3333333333333</v>
      </c>
      <c r="U580">
        <f t="shared" si="126"/>
        <v>15.6885235294118</v>
      </c>
      <c r="V580">
        <f t="shared" si="127"/>
        <v>34.740969999999997</v>
      </c>
      <c r="W580">
        <f t="shared" si="128"/>
        <v>0.56585602000000002</v>
      </c>
      <c r="X580">
        <f t="shared" si="129"/>
        <v>0.43791999999999998</v>
      </c>
      <c r="Y580">
        <f t="shared" si="130"/>
        <v>6.9924749999999998</v>
      </c>
      <c r="Z580">
        <f t="shared" si="131"/>
        <v>1.4475384499999999</v>
      </c>
      <c r="AA580" s="3">
        <f t="shared" si="132"/>
        <v>59.873282999411799</v>
      </c>
      <c r="AB580" s="3" t="s">
        <v>87</v>
      </c>
    </row>
    <row r="581" spans="1:28">
      <c r="A581" s="1" t="s">
        <v>56</v>
      </c>
      <c r="I581" s="1">
        <v>7.25</v>
      </c>
      <c r="J581">
        <v>5.05</v>
      </c>
      <c r="K581" s="1">
        <v>33.25</v>
      </c>
      <c r="L581">
        <v>106</v>
      </c>
      <c r="M581" s="1">
        <v>3800</v>
      </c>
      <c r="N581" s="1">
        <v>13.3</v>
      </c>
      <c r="O581">
        <f t="shared" si="120"/>
        <v>85.294117647058798</v>
      </c>
      <c r="P581">
        <f t="shared" si="121"/>
        <v>101</v>
      </c>
      <c r="Q581">
        <f t="shared" si="122"/>
        <v>66.5</v>
      </c>
      <c r="R581">
        <f t="shared" si="123"/>
        <v>53</v>
      </c>
      <c r="S581">
        <f t="shared" si="124"/>
        <v>1266.6666666666699</v>
      </c>
      <c r="T581">
        <f t="shared" si="125"/>
        <v>443.33333333333297</v>
      </c>
      <c r="U581">
        <f t="shared" si="126"/>
        <v>14.7716617647059</v>
      </c>
      <c r="V581">
        <f t="shared" si="127"/>
        <v>29.735914999999999</v>
      </c>
      <c r="W581">
        <f t="shared" si="128"/>
        <v>1.9578264999999999</v>
      </c>
      <c r="X581">
        <f t="shared" si="129"/>
        <v>0.78015999999999996</v>
      </c>
      <c r="Y581">
        <f t="shared" si="130"/>
        <v>18.646599999999999</v>
      </c>
      <c r="Z581">
        <f t="shared" si="131"/>
        <v>6.5261902999999997</v>
      </c>
      <c r="AA581" s="3">
        <f t="shared" si="132"/>
        <v>72.418353564705896</v>
      </c>
      <c r="AB581">
        <v>70.112411364705906</v>
      </c>
    </row>
    <row r="582" spans="1:28">
      <c r="A582" s="1" t="s">
        <v>56</v>
      </c>
      <c r="I582" s="1">
        <v>7.15</v>
      </c>
      <c r="J582">
        <v>5.75</v>
      </c>
      <c r="K582" s="1">
        <v>18.204999999999998</v>
      </c>
      <c r="L582">
        <v>105</v>
      </c>
      <c r="M582" s="1">
        <v>1842.5</v>
      </c>
      <c r="N582" s="1">
        <v>6.45</v>
      </c>
      <c r="O582">
        <f t="shared" si="120"/>
        <v>84.117647058823493</v>
      </c>
      <c r="P582">
        <f t="shared" si="121"/>
        <v>115</v>
      </c>
      <c r="Q582">
        <f t="shared" si="122"/>
        <v>36.409999999999997</v>
      </c>
      <c r="R582">
        <f t="shared" si="123"/>
        <v>52.5</v>
      </c>
      <c r="S582">
        <f t="shared" si="124"/>
        <v>614.16666666666697</v>
      </c>
      <c r="T582">
        <f t="shared" si="125"/>
        <v>215</v>
      </c>
      <c r="U582">
        <f t="shared" si="126"/>
        <v>14.5679147058824</v>
      </c>
      <c r="V582">
        <f t="shared" si="127"/>
        <v>33.857725000000002</v>
      </c>
      <c r="W582">
        <f t="shared" si="128"/>
        <v>1.07194681</v>
      </c>
      <c r="X582">
        <f t="shared" si="129"/>
        <v>0.77280000000000004</v>
      </c>
      <c r="Y582">
        <f t="shared" si="130"/>
        <v>9.0411474999999992</v>
      </c>
      <c r="Z582">
        <f t="shared" si="131"/>
        <v>3.1649569500000001</v>
      </c>
      <c r="AA582" s="3">
        <f t="shared" si="132"/>
        <v>62.476490965882299</v>
      </c>
      <c r="AB582" s="3" t="s">
        <v>87</v>
      </c>
    </row>
    <row r="583" spans="1:28">
      <c r="A583" s="1" t="s">
        <v>56</v>
      </c>
      <c r="I583" s="1">
        <v>7.15</v>
      </c>
      <c r="J583">
        <v>5.15</v>
      </c>
      <c r="K583" s="1">
        <v>36.215000000000003</v>
      </c>
      <c r="L583">
        <v>114.5</v>
      </c>
      <c r="M583" s="1">
        <v>4112.5</v>
      </c>
      <c r="N583" s="1">
        <v>9.3000000000000007</v>
      </c>
      <c r="O583">
        <f t="shared" si="120"/>
        <v>84.117647058823493</v>
      </c>
      <c r="P583">
        <f t="shared" si="121"/>
        <v>103</v>
      </c>
      <c r="Q583">
        <f t="shared" si="122"/>
        <v>72.430000000000007</v>
      </c>
      <c r="R583">
        <f t="shared" si="123"/>
        <v>57.25</v>
      </c>
      <c r="S583">
        <f t="shared" si="124"/>
        <v>1370.8333333333301</v>
      </c>
      <c r="T583">
        <f t="shared" si="125"/>
        <v>310</v>
      </c>
      <c r="U583">
        <f t="shared" si="126"/>
        <v>14.5679147058824</v>
      </c>
      <c r="V583">
        <f t="shared" si="127"/>
        <v>30.324745</v>
      </c>
      <c r="W583">
        <f t="shared" si="128"/>
        <v>2.13241163</v>
      </c>
      <c r="X583">
        <f t="shared" si="129"/>
        <v>0.84272000000000002</v>
      </c>
      <c r="Y583">
        <f t="shared" si="130"/>
        <v>20.180037500000001</v>
      </c>
      <c r="Z583">
        <f t="shared" si="131"/>
        <v>4.5634262999999997</v>
      </c>
      <c r="AA583" s="3">
        <f t="shared" si="132"/>
        <v>72.611255135882402</v>
      </c>
      <c r="AB583">
        <v>70.090247805882399</v>
      </c>
    </row>
    <row r="584" spans="1:28">
      <c r="A584" s="1" t="s">
        <v>56</v>
      </c>
      <c r="I584" s="1">
        <v>7.25</v>
      </c>
      <c r="J584">
        <v>5.4</v>
      </c>
      <c r="K584" s="1">
        <v>23.3</v>
      </c>
      <c r="L584">
        <v>47</v>
      </c>
      <c r="M584" s="1">
        <v>3000</v>
      </c>
      <c r="N584" s="1">
        <v>6</v>
      </c>
      <c r="O584">
        <f t="shared" si="120"/>
        <v>85.294117647058798</v>
      </c>
      <c r="P584">
        <f t="shared" si="121"/>
        <v>108</v>
      </c>
      <c r="Q584">
        <f t="shared" si="122"/>
        <v>46.6</v>
      </c>
      <c r="R584">
        <f t="shared" si="123"/>
        <v>23.5</v>
      </c>
      <c r="S584">
        <f t="shared" si="124"/>
        <v>1000</v>
      </c>
      <c r="T584">
        <f t="shared" si="125"/>
        <v>200</v>
      </c>
      <c r="U584">
        <f t="shared" si="126"/>
        <v>14.7716617647059</v>
      </c>
      <c r="V584">
        <f t="shared" si="127"/>
        <v>31.79682</v>
      </c>
      <c r="W584">
        <f t="shared" si="128"/>
        <v>1.3719505999999999</v>
      </c>
      <c r="X584">
        <f t="shared" si="129"/>
        <v>0.34592000000000001</v>
      </c>
      <c r="Y584">
        <f t="shared" si="130"/>
        <v>14.721</v>
      </c>
      <c r="Z584">
        <f t="shared" si="131"/>
        <v>2.9441459999999999</v>
      </c>
      <c r="AA584" s="3">
        <f t="shared" si="132"/>
        <v>65.951498364705898</v>
      </c>
      <c r="AB584">
        <v>64.639176414705901</v>
      </c>
    </row>
    <row r="585" spans="1:28">
      <c r="A585" s="1" t="s">
        <v>56</v>
      </c>
      <c r="I585" s="1">
        <v>7.45</v>
      </c>
      <c r="J585">
        <v>5.25</v>
      </c>
      <c r="K585" s="1">
        <v>19.72</v>
      </c>
      <c r="L585">
        <v>95</v>
      </c>
      <c r="M585" s="1">
        <v>4076.5</v>
      </c>
      <c r="N585" s="1">
        <v>7.5</v>
      </c>
      <c r="O585">
        <f t="shared" si="120"/>
        <v>87.647058823529406</v>
      </c>
      <c r="P585">
        <f t="shared" si="121"/>
        <v>105</v>
      </c>
      <c r="Q585">
        <f t="shared" si="122"/>
        <v>39.44</v>
      </c>
      <c r="R585">
        <f t="shared" si="123"/>
        <v>47.5</v>
      </c>
      <c r="S585">
        <f t="shared" si="124"/>
        <v>1358.8333333333301</v>
      </c>
      <c r="T585">
        <f t="shared" si="125"/>
        <v>250</v>
      </c>
      <c r="U585">
        <f t="shared" si="126"/>
        <v>15.1791558823529</v>
      </c>
      <c r="V585">
        <f t="shared" si="127"/>
        <v>30.913575000000002</v>
      </c>
      <c r="W585">
        <f t="shared" si="128"/>
        <v>1.1611530400000001</v>
      </c>
      <c r="X585">
        <f t="shared" si="129"/>
        <v>0.69920000000000004</v>
      </c>
      <c r="Y585">
        <f t="shared" si="130"/>
        <v>20.0033855</v>
      </c>
      <c r="Z585">
        <f t="shared" si="131"/>
        <v>3.6801824999999999</v>
      </c>
      <c r="AA585" s="3">
        <f t="shared" si="132"/>
        <v>71.636651922352897</v>
      </c>
      <c r="AB585">
        <v>70.198039582352905</v>
      </c>
    </row>
    <row r="586" spans="1:28">
      <c r="A586" s="1" t="s">
        <v>56</v>
      </c>
      <c r="I586" s="1">
        <v>7.1</v>
      </c>
      <c r="J586">
        <v>5.55</v>
      </c>
      <c r="K586" s="1">
        <v>20.16</v>
      </c>
      <c r="L586">
        <v>44</v>
      </c>
      <c r="M586" s="1">
        <v>2309</v>
      </c>
      <c r="N586" s="1">
        <v>5</v>
      </c>
      <c r="O586">
        <f t="shared" si="120"/>
        <v>83.529411764705898</v>
      </c>
      <c r="P586">
        <f t="shared" si="121"/>
        <v>111</v>
      </c>
      <c r="Q586">
        <f t="shared" si="122"/>
        <v>40.32</v>
      </c>
      <c r="R586">
        <f t="shared" si="123"/>
        <v>22</v>
      </c>
      <c r="S586">
        <f t="shared" si="124"/>
        <v>769.66666666666697</v>
      </c>
      <c r="T586">
        <f t="shared" si="125"/>
        <v>166.666666666667</v>
      </c>
      <c r="U586">
        <f t="shared" si="126"/>
        <v>14.466041176470601</v>
      </c>
      <c r="V586">
        <f t="shared" si="127"/>
        <v>32.680064999999999</v>
      </c>
      <c r="W586">
        <f t="shared" si="128"/>
        <v>1.1870611200000001</v>
      </c>
      <c r="X586">
        <f t="shared" si="129"/>
        <v>0.32384000000000002</v>
      </c>
      <c r="Y586">
        <f t="shared" si="130"/>
        <v>11.330263</v>
      </c>
      <c r="Z586">
        <f t="shared" si="131"/>
        <v>2.4534549999999999</v>
      </c>
      <c r="AA586" s="3">
        <f t="shared" si="132"/>
        <v>62.440725296470603</v>
      </c>
      <c r="AB586" s="3" t="s">
        <v>87</v>
      </c>
    </row>
    <row r="587" spans="1:28">
      <c r="A587" s="1" t="s">
        <v>56</v>
      </c>
      <c r="I587" s="1">
        <v>7.85</v>
      </c>
      <c r="J587">
        <v>5.95</v>
      </c>
      <c r="K587" s="1">
        <v>13.255000000000001</v>
      </c>
      <c r="L587">
        <v>63</v>
      </c>
      <c r="M587" s="1">
        <v>1656.5</v>
      </c>
      <c r="N587" s="1">
        <v>4.5</v>
      </c>
      <c r="O587">
        <f t="shared" si="120"/>
        <v>92.352941176470594</v>
      </c>
      <c r="P587">
        <f t="shared" si="121"/>
        <v>119</v>
      </c>
      <c r="Q587">
        <f t="shared" si="122"/>
        <v>26.51</v>
      </c>
      <c r="R587">
        <f t="shared" si="123"/>
        <v>31.5</v>
      </c>
      <c r="S587">
        <f t="shared" si="124"/>
        <v>552.16666666666697</v>
      </c>
      <c r="T587">
        <f t="shared" si="125"/>
        <v>150</v>
      </c>
      <c r="U587">
        <f t="shared" si="126"/>
        <v>15.9941441176471</v>
      </c>
      <c r="V587">
        <f t="shared" si="127"/>
        <v>35.035384999999998</v>
      </c>
      <c r="W587">
        <f t="shared" si="128"/>
        <v>0.78048090999999997</v>
      </c>
      <c r="X587">
        <f t="shared" si="129"/>
        <v>0.46367999999999998</v>
      </c>
      <c r="Y587">
        <f t="shared" si="130"/>
        <v>8.1284454999999998</v>
      </c>
      <c r="Z587">
        <f t="shared" si="131"/>
        <v>2.2081094999999999</v>
      </c>
      <c r="AA587" s="3">
        <f t="shared" si="132"/>
        <v>62.610245027647103</v>
      </c>
      <c r="AB587" s="3" t="s">
        <v>87</v>
      </c>
    </row>
    <row r="588" spans="1:28">
      <c r="A588" s="1" t="s">
        <v>56</v>
      </c>
      <c r="I588" s="1">
        <v>7.6</v>
      </c>
      <c r="J588">
        <v>0.65</v>
      </c>
      <c r="K588" s="1">
        <v>8.15</v>
      </c>
      <c r="L588">
        <v>445</v>
      </c>
      <c r="M588" s="1">
        <v>1176.5</v>
      </c>
      <c r="N588" s="1">
        <v>10</v>
      </c>
      <c r="O588">
        <f t="shared" si="120"/>
        <v>89.411764705882305</v>
      </c>
      <c r="P588">
        <f t="shared" si="121"/>
        <v>13</v>
      </c>
      <c r="Q588">
        <f t="shared" si="122"/>
        <v>16.3</v>
      </c>
      <c r="R588">
        <f t="shared" si="123"/>
        <v>222.5</v>
      </c>
      <c r="S588">
        <f t="shared" si="124"/>
        <v>392.16666666666703</v>
      </c>
      <c r="T588">
        <f t="shared" si="125"/>
        <v>333.33333333333297</v>
      </c>
      <c r="U588">
        <f t="shared" si="126"/>
        <v>15.4847764705882</v>
      </c>
      <c r="V588">
        <f t="shared" si="127"/>
        <v>3.8273950000000001</v>
      </c>
      <c r="W588">
        <f t="shared" si="128"/>
        <v>0.47988829999999999</v>
      </c>
      <c r="X588">
        <f t="shared" si="129"/>
        <v>3.2751999999999999</v>
      </c>
      <c r="Y588">
        <f t="shared" si="130"/>
        <v>5.7730854999999996</v>
      </c>
      <c r="Z588">
        <f t="shared" si="131"/>
        <v>4.9069099999999999</v>
      </c>
      <c r="AA588" s="3">
        <f t="shared" si="132"/>
        <v>33.747255270588198</v>
      </c>
      <c r="AB588" s="3" t="s">
        <v>90</v>
      </c>
    </row>
    <row r="589" spans="1:28">
      <c r="A589" s="1" t="s">
        <v>56</v>
      </c>
      <c r="I589" s="1">
        <v>7.45</v>
      </c>
      <c r="J589">
        <v>1.7</v>
      </c>
      <c r="K589" s="1">
        <v>6.0650000000000004</v>
      </c>
      <c r="L589">
        <v>445</v>
      </c>
      <c r="M589" s="1">
        <v>1342.5</v>
      </c>
      <c r="N589" s="1">
        <v>10.8</v>
      </c>
      <c r="O589">
        <f t="shared" si="120"/>
        <v>87.647058823529406</v>
      </c>
      <c r="P589">
        <f t="shared" si="121"/>
        <v>34</v>
      </c>
      <c r="Q589">
        <f t="shared" si="122"/>
        <v>12.13</v>
      </c>
      <c r="R589">
        <f t="shared" si="123"/>
        <v>222.5</v>
      </c>
      <c r="S589">
        <f t="shared" si="124"/>
        <v>447.5</v>
      </c>
      <c r="T589">
        <f t="shared" si="125"/>
        <v>360</v>
      </c>
      <c r="U589">
        <f t="shared" si="126"/>
        <v>15.1791558823529</v>
      </c>
      <c r="V589">
        <f t="shared" si="127"/>
        <v>10.010109999999999</v>
      </c>
      <c r="W589">
        <f t="shared" si="128"/>
        <v>0.35711933000000001</v>
      </c>
      <c r="X589">
        <f t="shared" si="129"/>
        <v>3.2751999999999999</v>
      </c>
      <c r="Y589">
        <f t="shared" si="130"/>
        <v>6.5876475000000001</v>
      </c>
      <c r="Z589">
        <f t="shared" si="131"/>
        <v>5.2994627999999997</v>
      </c>
      <c r="AA589" s="3">
        <f t="shared" si="132"/>
        <v>40.708695512352897</v>
      </c>
      <c r="AB589" s="3" t="s">
        <v>90</v>
      </c>
    </row>
    <row r="590" spans="1:28">
      <c r="A590" s="1" t="s">
        <v>56</v>
      </c>
      <c r="I590" s="1">
        <v>7.55</v>
      </c>
      <c r="J590">
        <v>5.8</v>
      </c>
      <c r="K590" s="1">
        <v>17.149999999999999</v>
      </c>
      <c r="L590">
        <v>105</v>
      </c>
      <c r="M590" s="1">
        <v>1044</v>
      </c>
      <c r="N590" s="1">
        <v>3.45</v>
      </c>
      <c r="O590">
        <f t="shared" si="120"/>
        <v>88.823529411764696</v>
      </c>
      <c r="P590">
        <f t="shared" si="121"/>
        <v>116</v>
      </c>
      <c r="Q590">
        <f t="shared" si="122"/>
        <v>34.299999999999997</v>
      </c>
      <c r="R590">
        <f t="shared" si="123"/>
        <v>52.5</v>
      </c>
      <c r="S590">
        <f t="shared" si="124"/>
        <v>348</v>
      </c>
      <c r="T590">
        <f t="shared" si="125"/>
        <v>115</v>
      </c>
      <c r="U590">
        <f t="shared" si="126"/>
        <v>15.3829029411765</v>
      </c>
      <c r="V590">
        <f t="shared" si="127"/>
        <v>34.152140000000003</v>
      </c>
      <c r="W590">
        <f t="shared" si="128"/>
        <v>1.0098263000000001</v>
      </c>
      <c r="X590">
        <f t="shared" si="129"/>
        <v>0.77280000000000004</v>
      </c>
      <c r="Y590">
        <f t="shared" si="130"/>
        <v>5.1229079999999998</v>
      </c>
      <c r="Z590">
        <f t="shared" si="131"/>
        <v>1.6928839499999999</v>
      </c>
      <c r="AA590" s="3">
        <f t="shared" si="132"/>
        <v>58.133461191176501</v>
      </c>
      <c r="AB590" s="3" t="s">
        <v>87</v>
      </c>
    </row>
    <row r="591" spans="1:28">
      <c r="A591" s="1" t="s">
        <v>56</v>
      </c>
      <c r="I591" s="1">
        <v>7.55</v>
      </c>
      <c r="J591">
        <v>0.3</v>
      </c>
      <c r="K591" s="1">
        <v>10.9</v>
      </c>
      <c r="L591">
        <v>730</v>
      </c>
      <c r="M591" s="1">
        <v>3383</v>
      </c>
      <c r="N591" s="1">
        <v>10</v>
      </c>
      <c r="O591">
        <f t="shared" si="120"/>
        <v>88.823529411764696</v>
      </c>
      <c r="P591">
        <f t="shared" si="121"/>
        <v>6</v>
      </c>
      <c r="Q591">
        <f t="shared" si="122"/>
        <v>21.8</v>
      </c>
      <c r="R591">
        <f t="shared" si="123"/>
        <v>365</v>
      </c>
      <c r="S591">
        <f t="shared" si="124"/>
        <v>1127.6666666666699</v>
      </c>
      <c r="T591">
        <f t="shared" si="125"/>
        <v>333.33333333333297</v>
      </c>
      <c r="U591">
        <f t="shared" si="126"/>
        <v>15.3829029411765</v>
      </c>
      <c r="V591">
        <f t="shared" si="127"/>
        <v>1.7664899999999999</v>
      </c>
      <c r="W591">
        <f t="shared" si="128"/>
        <v>0.64181379999999999</v>
      </c>
      <c r="X591">
        <f t="shared" si="129"/>
        <v>5.3727999999999998</v>
      </c>
      <c r="Y591">
        <f t="shared" si="130"/>
        <v>16.600380999999999</v>
      </c>
      <c r="Z591">
        <f t="shared" si="131"/>
        <v>4.9069099999999999</v>
      </c>
      <c r="AA591" s="3">
        <f t="shared" si="132"/>
        <v>44.671297741176502</v>
      </c>
      <c r="AB591" s="3" t="s">
        <v>90</v>
      </c>
    </row>
    <row r="592" spans="1:28">
      <c r="A592" s="1" t="s">
        <v>56</v>
      </c>
      <c r="I592" s="1">
        <v>7.9</v>
      </c>
      <c r="J592">
        <v>6.2</v>
      </c>
      <c r="K592" s="1">
        <v>8.1150000000000002</v>
      </c>
      <c r="L592">
        <v>39</v>
      </c>
      <c r="M592" s="1">
        <v>1328.5</v>
      </c>
      <c r="N592" s="1">
        <v>3.55</v>
      </c>
      <c r="O592">
        <f t="shared" si="120"/>
        <v>92.941176470588204</v>
      </c>
      <c r="P592">
        <f t="shared" si="121"/>
        <v>124</v>
      </c>
      <c r="Q592">
        <f t="shared" si="122"/>
        <v>16.23</v>
      </c>
      <c r="R592">
        <f t="shared" si="123"/>
        <v>19.5</v>
      </c>
      <c r="S592">
        <f t="shared" si="124"/>
        <v>442.83333333333297</v>
      </c>
      <c r="T592">
        <f t="shared" si="125"/>
        <v>118.333333333333</v>
      </c>
      <c r="U592">
        <f t="shared" si="126"/>
        <v>16.096017647058801</v>
      </c>
      <c r="V592">
        <f t="shared" si="127"/>
        <v>36.507460000000002</v>
      </c>
      <c r="W592">
        <f t="shared" si="128"/>
        <v>0.47782743</v>
      </c>
      <c r="X592">
        <f t="shared" si="129"/>
        <v>0.28704000000000002</v>
      </c>
      <c r="Y592">
        <f t="shared" si="130"/>
        <v>6.5189494999999997</v>
      </c>
      <c r="Z592">
        <f t="shared" si="131"/>
        <v>1.74195305</v>
      </c>
      <c r="AA592" s="3">
        <f t="shared" si="132"/>
        <v>61.629247627058803</v>
      </c>
      <c r="AB592" s="3" t="s">
        <v>87</v>
      </c>
    </row>
    <row r="593" spans="1:28">
      <c r="A593" s="1" t="s">
        <v>56</v>
      </c>
      <c r="I593" s="1">
        <v>8.1</v>
      </c>
      <c r="J593">
        <v>4.5</v>
      </c>
      <c r="K593" s="1">
        <v>5.46</v>
      </c>
      <c r="L593">
        <v>301.5</v>
      </c>
      <c r="M593" s="1">
        <v>1077</v>
      </c>
      <c r="N593" s="1">
        <v>3.1</v>
      </c>
      <c r="O593">
        <f t="shared" si="120"/>
        <v>95.294117647058798</v>
      </c>
      <c r="P593">
        <f t="shared" si="121"/>
        <v>90</v>
      </c>
      <c r="Q593">
        <f t="shared" si="122"/>
        <v>10.92</v>
      </c>
      <c r="R593">
        <f t="shared" si="123"/>
        <v>150.75</v>
      </c>
      <c r="S593">
        <f t="shared" si="124"/>
        <v>359</v>
      </c>
      <c r="T593">
        <f t="shared" si="125"/>
        <v>103.333333333333</v>
      </c>
      <c r="U593">
        <f t="shared" si="126"/>
        <v>16.503511764705902</v>
      </c>
      <c r="V593">
        <f t="shared" si="127"/>
        <v>26.497350000000001</v>
      </c>
      <c r="W593">
        <f t="shared" si="128"/>
        <v>0.32149571999999998</v>
      </c>
      <c r="X593">
        <f t="shared" si="129"/>
        <v>2.2190400000000001</v>
      </c>
      <c r="Y593">
        <f t="shared" si="130"/>
        <v>5.2848389999999998</v>
      </c>
      <c r="Z593">
        <f t="shared" si="131"/>
        <v>1.5211421000000001</v>
      </c>
      <c r="AA593" s="3">
        <f t="shared" si="132"/>
        <v>52.347378584705901</v>
      </c>
      <c r="AB593" s="3" t="s">
        <v>87</v>
      </c>
    </row>
    <row r="594" spans="1:28">
      <c r="A594" s="1" t="s">
        <v>56</v>
      </c>
      <c r="I594" s="1">
        <v>7.65</v>
      </c>
      <c r="J594">
        <v>1.05</v>
      </c>
      <c r="K594" s="1">
        <v>5.1349999999999998</v>
      </c>
      <c r="L594">
        <v>445</v>
      </c>
      <c r="M594" s="1">
        <v>1294.5</v>
      </c>
      <c r="N594" s="1">
        <v>7</v>
      </c>
      <c r="O594">
        <f t="shared" si="120"/>
        <v>90</v>
      </c>
      <c r="P594">
        <f t="shared" si="121"/>
        <v>21</v>
      </c>
      <c r="Q594">
        <f t="shared" si="122"/>
        <v>10.27</v>
      </c>
      <c r="R594">
        <f t="shared" si="123"/>
        <v>222.5</v>
      </c>
      <c r="S594">
        <f t="shared" si="124"/>
        <v>431.5</v>
      </c>
      <c r="T594">
        <f t="shared" si="125"/>
        <v>233.333333333333</v>
      </c>
      <c r="U594">
        <f t="shared" si="126"/>
        <v>15.586650000000001</v>
      </c>
      <c r="V594">
        <f t="shared" si="127"/>
        <v>6.182715</v>
      </c>
      <c r="W594">
        <f t="shared" si="128"/>
        <v>0.30235907000000001</v>
      </c>
      <c r="X594">
        <f t="shared" si="129"/>
        <v>3.2751999999999999</v>
      </c>
      <c r="Y594">
        <f t="shared" si="130"/>
        <v>6.3521115000000004</v>
      </c>
      <c r="Z594">
        <f t="shared" si="131"/>
        <v>3.4348369999999999</v>
      </c>
      <c r="AA594" s="3">
        <f t="shared" si="132"/>
        <v>35.133872570000001</v>
      </c>
      <c r="AB594" s="3" t="s">
        <v>90</v>
      </c>
    </row>
    <row r="595" spans="1:28">
      <c r="A595" s="1" t="s">
        <v>56</v>
      </c>
      <c r="I595" s="1">
        <v>7.75</v>
      </c>
      <c r="J595">
        <v>5.9</v>
      </c>
      <c r="K595" s="1">
        <v>14.605</v>
      </c>
      <c r="L595">
        <v>49</v>
      </c>
      <c r="M595" s="1">
        <v>1559.5</v>
      </c>
      <c r="N595" s="1">
        <v>3.6</v>
      </c>
      <c r="O595">
        <f t="shared" si="120"/>
        <v>91.176470588235304</v>
      </c>
      <c r="P595">
        <f t="shared" si="121"/>
        <v>118</v>
      </c>
      <c r="Q595">
        <f t="shared" si="122"/>
        <v>29.21</v>
      </c>
      <c r="R595">
        <f t="shared" si="123"/>
        <v>24.5</v>
      </c>
      <c r="S595">
        <f t="shared" si="124"/>
        <v>519.83333333333303</v>
      </c>
      <c r="T595">
        <f t="shared" si="125"/>
        <v>120</v>
      </c>
      <c r="U595">
        <f t="shared" si="126"/>
        <v>15.790397058823499</v>
      </c>
      <c r="V595">
        <f t="shared" si="127"/>
        <v>34.740969999999997</v>
      </c>
      <c r="W595">
        <f t="shared" si="128"/>
        <v>0.85997161</v>
      </c>
      <c r="X595">
        <f t="shared" si="129"/>
        <v>0.36064000000000002</v>
      </c>
      <c r="Y595">
        <f t="shared" si="130"/>
        <v>7.6524665000000001</v>
      </c>
      <c r="Z595">
        <f t="shared" si="131"/>
        <v>1.7664876</v>
      </c>
      <c r="AA595" s="3">
        <f t="shared" si="132"/>
        <v>61.170932768823498</v>
      </c>
      <c r="AB595" s="3" t="s">
        <v>87</v>
      </c>
    </row>
    <row r="596" spans="1:28">
      <c r="A596" s="1" t="s">
        <v>56</v>
      </c>
      <c r="I596" s="1">
        <v>7.8</v>
      </c>
      <c r="J596">
        <v>5.9</v>
      </c>
      <c r="K596" s="1">
        <v>14.64</v>
      </c>
      <c r="L596">
        <v>54</v>
      </c>
      <c r="M596" s="1">
        <v>1148</v>
      </c>
      <c r="N596" s="1">
        <v>3.75</v>
      </c>
      <c r="O596">
        <f t="shared" ref="O596:O659" si="133">(I596/8.5)*100</f>
        <v>91.764705882352899</v>
      </c>
      <c r="P596">
        <f t="shared" ref="P596:P659" si="134">(J596/5)*100</f>
        <v>118</v>
      </c>
      <c r="Q596">
        <f t="shared" ref="Q596:Q659" si="135">(K596/50)*100</f>
        <v>29.28</v>
      </c>
      <c r="R596">
        <f t="shared" ref="R596:R659" si="136">(L596/200)*100</f>
        <v>27</v>
      </c>
      <c r="S596">
        <f t="shared" ref="S596:S659" si="137">(M596/300)*100</f>
        <v>382.66666666666703</v>
      </c>
      <c r="T596">
        <f t="shared" ref="T596:T659" si="138">(N596/3)*100</f>
        <v>125</v>
      </c>
      <c r="U596">
        <f t="shared" ref="U596:U659" si="139">O596*0.173185</f>
        <v>15.8922705882353</v>
      </c>
      <c r="V596">
        <f t="shared" ref="V596:V659" si="140">P596*0.294415</f>
        <v>34.740969999999997</v>
      </c>
      <c r="W596">
        <f t="shared" ref="W596:W659" si="141">Q596*0.029441</f>
        <v>0.86203247999999999</v>
      </c>
      <c r="X596">
        <f t="shared" ref="X596:X659" si="142">L596*0.00736</f>
        <v>0.39744000000000002</v>
      </c>
      <c r="Y596">
        <f t="shared" ref="Y596:Y659" si="143">M596*0.004907</f>
        <v>5.6332360000000001</v>
      </c>
      <c r="Z596">
        <f t="shared" ref="Z596:Z659" si="144">N596*0.490691</f>
        <v>1.84009125</v>
      </c>
      <c r="AA596" s="3">
        <f t="shared" ref="AA596:AA659" si="145">SUM(U596:Z596)</f>
        <v>59.366040318235299</v>
      </c>
      <c r="AB596" s="3" t="s">
        <v>87</v>
      </c>
    </row>
    <row r="597" spans="1:28">
      <c r="A597" s="1" t="s">
        <v>56</v>
      </c>
      <c r="I597" s="1">
        <v>7.8</v>
      </c>
      <c r="J597">
        <v>2.75</v>
      </c>
      <c r="K597" s="1">
        <v>5.94</v>
      </c>
      <c r="L597">
        <v>445</v>
      </c>
      <c r="M597" s="1">
        <v>1822.5</v>
      </c>
      <c r="N597" s="1">
        <v>47.9</v>
      </c>
      <c r="O597">
        <f t="shared" si="133"/>
        <v>91.764705882352899</v>
      </c>
      <c r="P597">
        <f t="shared" si="134"/>
        <v>55</v>
      </c>
      <c r="Q597">
        <f t="shared" si="135"/>
        <v>11.88</v>
      </c>
      <c r="R597">
        <f t="shared" si="136"/>
        <v>222.5</v>
      </c>
      <c r="S597">
        <f t="shared" si="137"/>
        <v>607.5</v>
      </c>
      <c r="T597">
        <f t="shared" si="138"/>
        <v>1596.6666666666699</v>
      </c>
      <c r="U597">
        <f t="shared" si="139"/>
        <v>15.8922705882353</v>
      </c>
      <c r="V597">
        <f t="shared" si="140"/>
        <v>16.192824999999999</v>
      </c>
      <c r="W597">
        <f t="shared" si="141"/>
        <v>0.34975908</v>
      </c>
      <c r="X597">
        <f t="shared" si="142"/>
        <v>3.2751999999999999</v>
      </c>
      <c r="Y597">
        <f t="shared" si="143"/>
        <v>8.9430075000000002</v>
      </c>
      <c r="Z597">
        <f t="shared" si="144"/>
        <v>23.504098899999999</v>
      </c>
      <c r="AA597" s="3">
        <f t="shared" si="145"/>
        <v>68.157161068235297</v>
      </c>
      <c r="AB597">
        <v>65.041524538235294</v>
      </c>
    </row>
    <row r="598" spans="1:28">
      <c r="A598" s="1" t="s">
        <v>56</v>
      </c>
      <c r="I598" s="1">
        <v>7.25</v>
      </c>
      <c r="J598">
        <v>2.0499999999999998</v>
      </c>
      <c r="K598" s="1">
        <v>4.1950000000000003</v>
      </c>
      <c r="L598">
        <v>380</v>
      </c>
      <c r="M598" s="1">
        <v>808</v>
      </c>
      <c r="N598" s="1">
        <v>12.8</v>
      </c>
      <c r="O598">
        <f t="shared" si="133"/>
        <v>85.294117647058798</v>
      </c>
      <c r="P598">
        <f t="shared" si="134"/>
        <v>41</v>
      </c>
      <c r="Q598">
        <f t="shared" si="135"/>
        <v>8.39</v>
      </c>
      <c r="R598">
        <f t="shared" si="136"/>
        <v>190</v>
      </c>
      <c r="S598">
        <f t="shared" si="137"/>
        <v>269.33333333333297</v>
      </c>
      <c r="T598">
        <f t="shared" si="138"/>
        <v>426.66666666666703</v>
      </c>
      <c r="U598">
        <f t="shared" si="139"/>
        <v>14.7716617647059</v>
      </c>
      <c r="V598">
        <f t="shared" si="140"/>
        <v>12.071014999999999</v>
      </c>
      <c r="W598">
        <f t="shared" si="141"/>
        <v>0.24700999000000001</v>
      </c>
      <c r="X598">
        <f t="shared" si="142"/>
        <v>2.7968000000000002</v>
      </c>
      <c r="Y598">
        <f t="shared" si="143"/>
        <v>3.9648560000000002</v>
      </c>
      <c r="Z598">
        <f t="shared" si="144"/>
        <v>6.2808447999999997</v>
      </c>
      <c r="AA598" s="3">
        <f t="shared" si="145"/>
        <v>40.132187554705901</v>
      </c>
      <c r="AB598" s="3" t="s">
        <v>90</v>
      </c>
    </row>
    <row r="599" spans="1:28">
      <c r="A599" s="1" t="s">
        <v>56</v>
      </c>
      <c r="I599" s="1">
        <v>7.85</v>
      </c>
      <c r="J599">
        <v>2.0499999999999998</v>
      </c>
      <c r="K599" s="1">
        <v>6.96</v>
      </c>
      <c r="L599">
        <v>975</v>
      </c>
      <c r="M599" s="1">
        <v>1669</v>
      </c>
      <c r="N599" s="1">
        <v>10.3</v>
      </c>
      <c r="O599">
        <f t="shared" si="133"/>
        <v>92.352941176470594</v>
      </c>
      <c r="P599">
        <f t="shared" si="134"/>
        <v>41</v>
      </c>
      <c r="Q599">
        <f t="shared" si="135"/>
        <v>13.92</v>
      </c>
      <c r="R599">
        <f t="shared" si="136"/>
        <v>487.5</v>
      </c>
      <c r="S599">
        <f t="shared" si="137"/>
        <v>556.33333333333303</v>
      </c>
      <c r="T599">
        <f t="shared" si="138"/>
        <v>343.33333333333297</v>
      </c>
      <c r="U599">
        <f t="shared" si="139"/>
        <v>15.9941441176471</v>
      </c>
      <c r="V599">
        <f t="shared" si="140"/>
        <v>12.071014999999999</v>
      </c>
      <c r="W599">
        <f t="shared" si="141"/>
        <v>0.40981872000000003</v>
      </c>
      <c r="X599">
        <f t="shared" si="142"/>
        <v>7.1760000000000002</v>
      </c>
      <c r="Y599">
        <f t="shared" si="143"/>
        <v>8.1897830000000003</v>
      </c>
      <c r="Z599">
        <f t="shared" si="144"/>
        <v>5.0541172999999997</v>
      </c>
      <c r="AA599" s="3">
        <f t="shared" si="145"/>
        <v>48.894878137647098</v>
      </c>
      <c r="AB599" s="3" t="s">
        <v>90</v>
      </c>
    </row>
    <row r="600" spans="1:28">
      <c r="A600" s="1" t="s">
        <v>56</v>
      </c>
      <c r="I600" s="1">
        <v>7.7</v>
      </c>
      <c r="J600">
        <v>5.45</v>
      </c>
      <c r="K600" s="1">
        <v>15.16</v>
      </c>
      <c r="L600">
        <v>56</v>
      </c>
      <c r="M600" s="1">
        <v>2579.5</v>
      </c>
      <c r="N600" s="1">
        <v>6.5</v>
      </c>
      <c r="O600">
        <f t="shared" si="133"/>
        <v>90.588235294117695</v>
      </c>
      <c r="P600">
        <f t="shared" si="134"/>
        <v>109</v>
      </c>
      <c r="Q600">
        <f t="shared" si="135"/>
        <v>30.32</v>
      </c>
      <c r="R600">
        <f t="shared" si="136"/>
        <v>28</v>
      </c>
      <c r="S600">
        <f t="shared" si="137"/>
        <v>859.83333333333303</v>
      </c>
      <c r="T600">
        <f t="shared" si="138"/>
        <v>216.666666666667</v>
      </c>
      <c r="U600">
        <f t="shared" si="139"/>
        <v>15.6885235294118</v>
      </c>
      <c r="V600">
        <f t="shared" si="140"/>
        <v>32.091234999999998</v>
      </c>
      <c r="W600">
        <f t="shared" si="141"/>
        <v>0.89265112000000002</v>
      </c>
      <c r="X600">
        <f t="shared" si="142"/>
        <v>0.41216000000000003</v>
      </c>
      <c r="Y600">
        <f t="shared" si="143"/>
        <v>12.6576065</v>
      </c>
      <c r="Z600">
        <f t="shared" si="144"/>
        <v>3.1894914999999999</v>
      </c>
      <c r="AA600" s="3">
        <f t="shared" si="145"/>
        <v>64.931667649411807</v>
      </c>
      <c r="AB600">
        <v>64.072885679411797</v>
      </c>
    </row>
    <row r="601" spans="1:28">
      <c r="A601" s="1" t="s">
        <v>56</v>
      </c>
      <c r="I601" s="1">
        <v>7.55</v>
      </c>
      <c r="J601">
        <v>6.3</v>
      </c>
      <c r="K601" s="1">
        <v>7.59</v>
      </c>
      <c r="L601">
        <v>48</v>
      </c>
      <c r="M601" s="1">
        <v>989.5</v>
      </c>
      <c r="N601" s="1">
        <v>3.55</v>
      </c>
      <c r="O601">
        <f t="shared" si="133"/>
        <v>88.823529411764696</v>
      </c>
      <c r="P601">
        <f t="shared" si="134"/>
        <v>126</v>
      </c>
      <c r="Q601">
        <f t="shared" si="135"/>
        <v>15.18</v>
      </c>
      <c r="R601">
        <f t="shared" si="136"/>
        <v>24</v>
      </c>
      <c r="S601">
        <f t="shared" si="137"/>
        <v>329.83333333333297</v>
      </c>
      <c r="T601">
        <f t="shared" si="138"/>
        <v>118.333333333333</v>
      </c>
      <c r="U601">
        <f t="shared" si="139"/>
        <v>15.3829029411765</v>
      </c>
      <c r="V601">
        <f t="shared" si="140"/>
        <v>37.096290000000003</v>
      </c>
      <c r="W601">
        <f t="shared" si="141"/>
        <v>0.44691438</v>
      </c>
      <c r="X601">
        <f t="shared" si="142"/>
        <v>0.35327999999999998</v>
      </c>
      <c r="Y601">
        <f t="shared" si="143"/>
        <v>4.8554765</v>
      </c>
      <c r="Z601">
        <f t="shared" si="144"/>
        <v>1.74195305</v>
      </c>
      <c r="AA601" s="3">
        <f t="shared" si="145"/>
        <v>59.876816871176501</v>
      </c>
      <c r="AB601" s="3" t="s">
        <v>87</v>
      </c>
    </row>
    <row r="602" spans="1:28">
      <c r="A602" s="1" t="s">
        <v>56</v>
      </c>
      <c r="I602" s="1">
        <v>7.9</v>
      </c>
      <c r="J602">
        <v>5.5</v>
      </c>
      <c r="K602" s="1">
        <v>3.17</v>
      </c>
      <c r="L602">
        <v>151</v>
      </c>
      <c r="M602" s="1">
        <v>713.5</v>
      </c>
      <c r="N602" s="1">
        <v>6.05</v>
      </c>
      <c r="O602">
        <f t="shared" si="133"/>
        <v>92.941176470588204</v>
      </c>
      <c r="P602">
        <f t="shared" si="134"/>
        <v>110</v>
      </c>
      <c r="Q602">
        <f t="shared" si="135"/>
        <v>6.34</v>
      </c>
      <c r="R602">
        <f t="shared" si="136"/>
        <v>75.5</v>
      </c>
      <c r="S602">
        <f t="shared" si="137"/>
        <v>237.833333333333</v>
      </c>
      <c r="T602">
        <f t="shared" si="138"/>
        <v>201.666666666667</v>
      </c>
      <c r="U602">
        <f t="shared" si="139"/>
        <v>16.096017647058801</v>
      </c>
      <c r="V602">
        <f t="shared" si="140"/>
        <v>32.385649999999998</v>
      </c>
      <c r="W602">
        <f t="shared" si="141"/>
        <v>0.18665593999999999</v>
      </c>
      <c r="X602">
        <f t="shared" si="142"/>
        <v>1.1113599999999999</v>
      </c>
      <c r="Y602">
        <f t="shared" si="143"/>
        <v>3.5011445000000001</v>
      </c>
      <c r="Z602">
        <f t="shared" si="144"/>
        <v>2.9686805500000002</v>
      </c>
      <c r="AA602" s="3">
        <f t="shared" si="145"/>
        <v>56.249508637058803</v>
      </c>
      <c r="AB602" s="3" t="s">
        <v>87</v>
      </c>
    </row>
    <row r="603" spans="1:28">
      <c r="A603" s="1" t="s">
        <v>56</v>
      </c>
      <c r="I603" s="1">
        <v>8.0500000000000007</v>
      </c>
      <c r="J603">
        <v>5.0999999999999996</v>
      </c>
      <c r="K603" s="1">
        <v>2.09</v>
      </c>
      <c r="L603">
        <v>129.5</v>
      </c>
      <c r="M603" s="1">
        <v>522</v>
      </c>
      <c r="N603" s="1">
        <v>2</v>
      </c>
      <c r="O603">
        <f t="shared" si="133"/>
        <v>94.705882352941202</v>
      </c>
      <c r="P603">
        <f t="shared" si="134"/>
        <v>102</v>
      </c>
      <c r="Q603">
        <f t="shared" si="135"/>
        <v>4.18</v>
      </c>
      <c r="R603">
        <f t="shared" si="136"/>
        <v>64.75</v>
      </c>
      <c r="S603">
        <f t="shared" si="137"/>
        <v>174</v>
      </c>
      <c r="T603">
        <f t="shared" si="138"/>
        <v>66.6666666666667</v>
      </c>
      <c r="U603">
        <f t="shared" si="139"/>
        <v>16.401638235294101</v>
      </c>
      <c r="V603">
        <f t="shared" si="140"/>
        <v>30.030329999999999</v>
      </c>
      <c r="W603">
        <f t="shared" si="141"/>
        <v>0.12306338</v>
      </c>
      <c r="X603">
        <f t="shared" si="142"/>
        <v>0.95311999999999997</v>
      </c>
      <c r="Y603">
        <f t="shared" si="143"/>
        <v>2.5614539999999999</v>
      </c>
      <c r="Z603">
        <f t="shared" si="144"/>
        <v>0.98138199999999998</v>
      </c>
      <c r="AA603" s="3">
        <f t="shared" si="145"/>
        <v>51.050987615294098</v>
      </c>
      <c r="AB603" s="3" t="s">
        <v>87</v>
      </c>
    </row>
    <row r="604" spans="1:28">
      <c r="A604" s="1" t="s">
        <v>11</v>
      </c>
      <c r="I604" s="1">
        <v>7.55</v>
      </c>
      <c r="J604">
        <v>6.15</v>
      </c>
      <c r="K604" s="1">
        <v>1.1499999999999999</v>
      </c>
      <c r="L604">
        <v>160</v>
      </c>
      <c r="M604" s="1">
        <v>157.5</v>
      </c>
      <c r="N604" s="1">
        <v>1.45</v>
      </c>
      <c r="O604">
        <f t="shared" si="133"/>
        <v>88.823529411764696</v>
      </c>
      <c r="P604">
        <f t="shared" si="134"/>
        <v>123</v>
      </c>
      <c r="Q604">
        <f t="shared" si="135"/>
        <v>2.2999999999999998</v>
      </c>
      <c r="R604">
        <f t="shared" si="136"/>
        <v>80</v>
      </c>
      <c r="S604">
        <f t="shared" si="137"/>
        <v>52.5</v>
      </c>
      <c r="T604">
        <f t="shared" si="138"/>
        <v>48.3333333333333</v>
      </c>
      <c r="U604">
        <f t="shared" si="139"/>
        <v>15.3829029411765</v>
      </c>
      <c r="V604">
        <f t="shared" si="140"/>
        <v>36.213045000000001</v>
      </c>
      <c r="W604">
        <f t="shared" si="141"/>
        <v>6.7714300000000005E-2</v>
      </c>
      <c r="X604">
        <f t="shared" si="142"/>
        <v>1.1776</v>
      </c>
      <c r="Y604">
        <f t="shared" si="143"/>
        <v>0.77285250000000005</v>
      </c>
      <c r="Z604">
        <f t="shared" si="144"/>
        <v>0.71150195000000005</v>
      </c>
      <c r="AA604" s="3">
        <f t="shared" si="145"/>
        <v>54.325616691176499</v>
      </c>
      <c r="AB604" s="3" t="s">
        <v>87</v>
      </c>
    </row>
    <row r="605" spans="1:28">
      <c r="A605" s="1" t="s">
        <v>11</v>
      </c>
      <c r="I605" s="1">
        <v>7.1</v>
      </c>
      <c r="J605">
        <v>5.7</v>
      </c>
      <c r="K605" s="1">
        <v>6.8</v>
      </c>
      <c r="L605">
        <v>185</v>
      </c>
      <c r="M605" s="1">
        <v>164.5</v>
      </c>
      <c r="N605" s="1">
        <v>1.5</v>
      </c>
      <c r="O605">
        <f t="shared" si="133"/>
        <v>83.529411764705898</v>
      </c>
      <c r="P605">
        <f t="shared" si="134"/>
        <v>114</v>
      </c>
      <c r="Q605">
        <f t="shared" si="135"/>
        <v>13.6</v>
      </c>
      <c r="R605">
        <f t="shared" si="136"/>
        <v>92.5</v>
      </c>
      <c r="S605">
        <f t="shared" si="137"/>
        <v>54.8333333333333</v>
      </c>
      <c r="T605">
        <f t="shared" si="138"/>
        <v>50</v>
      </c>
      <c r="U605">
        <f t="shared" si="139"/>
        <v>14.466041176470601</v>
      </c>
      <c r="V605">
        <f t="shared" si="140"/>
        <v>33.563310000000001</v>
      </c>
      <c r="W605">
        <f t="shared" si="141"/>
        <v>0.40039760000000002</v>
      </c>
      <c r="X605">
        <f t="shared" si="142"/>
        <v>1.3615999999999999</v>
      </c>
      <c r="Y605">
        <f t="shared" si="143"/>
        <v>0.80720150000000002</v>
      </c>
      <c r="Z605">
        <f t="shared" si="144"/>
        <v>0.73603649999999998</v>
      </c>
      <c r="AA605" s="3">
        <f t="shared" si="145"/>
        <v>51.334586776470601</v>
      </c>
      <c r="AB605" s="3" t="s">
        <v>87</v>
      </c>
    </row>
    <row r="606" spans="1:28">
      <c r="A606" s="1" t="s">
        <v>11</v>
      </c>
      <c r="I606" s="1">
        <v>7.3</v>
      </c>
      <c r="J606">
        <v>5.85</v>
      </c>
      <c r="K606" s="1">
        <v>1.3</v>
      </c>
      <c r="L606">
        <v>180</v>
      </c>
      <c r="M606" s="1">
        <v>160.5</v>
      </c>
      <c r="N606" s="1">
        <v>1.45</v>
      </c>
      <c r="O606">
        <f t="shared" si="133"/>
        <v>85.882352941176507</v>
      </c>
      <c r="P606">
        <f t="shared" si="134"/>
        <v>117</v>
      </c>
      <c r="Q606">
        <f t="shared" si="135"/>
        <v>2.6</v>
      </c>
      <c r="R606">
        <f t="shared" si="136"/>
        <v>90</v>
      </c>
      <c r="S606">
        <f t="shared" si="137"/>
        <v>53.5</v>
      </c>
      <c r="T606">
        <f t="shared" si="138"/>
        <v>48.3333333333333</v>
      </c>
      <c r="U606">
        <f t="shared" si="139"/>
        <v>14.8735352941176</v>
      </c>
      <c r="V606">
        <f t="shared" si="140"/>
        <v>34.446554999999996</v>
      </c>
      <c r="W606">
        <f t="shared" si="141"/>
        <v>7.6546600000000006E-2</v>
      </c>
      <c r="X606">
        <f t="shared" si="142"/>
        <v>1.3248</v>
      </c>
      <c r="Y606">
        <f t="shared" si="143"/>
        <v>0.78757350000000004</v>
      </c>
      <c r="Z606">
        <f t="shared" si="144"/>
        <v>0.71150195000000005</v>
      </c>
      <c r="AA606" s="3">
        <f t="shared" si="145"/>
        <v>52.220512344117601</v>
      </c>
      <c r="AB606" s="3" t="s">
        <v>87</v>
      </c>
    </row>
    <row r="607" spans="1:28">
      <c r="A607" s="1" t="s">
        <v>11</v>
      </c>
      <c r="I607" s="1">
        <v>7.35</v>
      </c>
      <c r="J607">
        <v>6.15</v>
      </c>
      <c r="K607" s="1">
        <v>1.4</v>
      </c>
      <c r="L607">
        <v>180</v>
      </c>
      <c r="M607" s="1">
        <v>166.5</v>
      </c>
      <c r="N607" s="1">
        <v>1.4</v>
      </c>
      <c r="O607">
        <f t="shared" si="133"/>
        <v>86.470588235294102</v>
      </c>
      <c r="P607">
        <f t="shared" si="134"/>
        <v>123</v>
      </c>
      <c r="Q607">
        <f t="shared" si="135"/>
        <v>2.8</v>
      </c>
      <c r="R607">
        <f t="shared" si="136"/>
        <v>90</v>
      </c>
      <c r="S607">
        <f t="shared" si="137"/>
        <v>55.5</v>
      </c>
      <c r="T607">
        <f t="shared" si="138"/>
        <v>46.6666666666667</v>
      </c>
      <c r="U607">
        <f t="shared" si="139"/>
        <v>14.975408823529399</v>
      </c>
      <c r="V607">
        <f t="shared" si="140"/>
        <v>36.213045000000001</v>
      </c>
      <c r="W607">
        <f t="shared" si="141"/>
        <v>8.2434800000000003E-2</v>
      </c>
      <c r="X607">
        <f t="shared" si="142"/>
        <v>1.3248</v>
      </c>
      <c r="Y607">
        <f t="shared" si="143"/>
        <v>0.81701550000000001</v>
      </c>
      <c r="Z607">
        <f t="shared" si="144"/>
        <v>0.68696740000000001</v>
      </c>
      <c r="AA607" s="3">
        <f t="shared" si="145"/>
        <v>54.099671523529402</v>
      </c>
      <c r="AB607" s="3" t="s">
        <v>87</v>
      </c>
    </row>
    <row r="608" spans="1:28">
      <c r="A608" s="1" t="s">
        <v>11</v>
      </c>
      <c r="I608" s="1">
        <v>7.45</v>
      </c>
      <c r="J608">
        <v>5.7</v>
      </c>
      <c r="K608" s="1">
        <v>1.25</v>
      </c>
      <c r="L608">
        <v>200</v>
      </c>
      <c r="M608" s="1">
        <v>169.5</v>
      </c>
      <c r="N608" s="1">
        <v>1.55</v>
      </c>
      <c r="O608">
        <f t="shared" si="133"/>
        <v>87.647058823529406</v>
      </c>
      <c r="P608">
        <f t="shared" si="134"/>
        <v>114</v>
      </c>
      <c r="Q608">
        <f t="shared" si="135"/>
        <v>2.5</v>
      </c>
      <c r="R608">
        <f t="shared" si="136"/>
        <v>100</v>
      </c>
      <c r="S608">
        <f t="shared" si="137"/>
        <v>56.5</v>
      </c>
      <c r="T608">
        <f t="shared" si="138"/>
        <v>51.6666666666667</v>
      </c>
      <c r="U608">
        <f t="shared" si="139"/>
        <v>15.1791558823529</v>
      </c>
      <c r="V608">
        <f t="shared" si="140"/>
        <v>33.563310000000001</v>
      </c>
      <c r="W608">
        <f t="shared" si="141"/>
        <v>7.3602500000000001E-2</v>
      </c>
      <c r="X608">
        <f t="shared" si="142"/>
        <v>1.472</v>
      </c>
      <c r="Y608">
        <f t="shared" si="143"/>
        <v>0.83173649999999999</v>
      </c>
      <c r="Z608">
        <f t="shared" si="144"/>
        <v>0.76057105000000003</v>
      </c>
      <c r="AA608" s="3">
        <f t="shared" si="145"/>
        <v>51.880375932352898</v>
      </c>
      <c r="AB608" s="3" t="s">
        <v>87</v>
      </c>
    </row>
    <row r="609" spans="1:28">
      <c r="A609" s="1" t="s">
        <v>11</v>
      </c>
      <c r="I609" s="1">
        <v>7.2</v>
      </c>
      <c r="J609">
        <v>5.9</v>
      </c>
      <c r="K609" s="1">
        <v>1.4</v>
      </c>
      <c r="L609">
        <v>185</v>
      </c>
      <c r="M609" s="1">
        <v>169.5</v>
      </c>
      <c r="N609" s="1">
        <v>1.5</v>
      </c>
      <c r="O609">
        <f t="shared" si="133"/>
        <v>84.705882352941202</v>
      </c>
      <c r="P609">
        <f t="shared" si="134"/>
        <v>118</v>
      </c>
      <c r="Q609">
        <f t="shared" si="135"/>
        <v>2.8</v>
      </c>
      <c r="R609">
        <f t="shared" si="136"/>
        <v>92.5</v>
      </c>
      <c r="S609">
        <f t="shared" si="137"/>
        <v>56.5</v>
      </c>
      <c r="T609">
        <f t="shared" si="138"/>
        <v>50</v>
      </c>
      <c r="U609">
        <f t="shared" si="139"/>
        <v>14.669788235294099</v>
      </c>
      <c r="V609">
        <f t="shared" si="140"/>
        <v>34.740969999999997</v>
      </c>
      <c r="W609">
        <f t="shared" si="141"/>
        <v>8.2434800000000003E-2</v>
      </c>
      <c r="X609">
        <f t="shared" si="142"/>
        <v>1.3615999999999999</v>
      </c>
      <c r="Y609">
        <f t="shared" si="143"/>
        <v>0.83173649999999999</v>
      </c>
      <c r="Z609">
        <f t="shared" si="144"/>
        <v>0.73603649999999998</v>
      </c>
      <c r="AA609" s="3">
        <f t="shared" si="145"/>
        <v>52.422566035294103</v>
      </c>
      <c r="AB609" s="3" t="s">
        <v>87</v>
      </c>
    </row>
    <row r="610" spans="1:28">
      <c r="A610" s="1" t="s">
        <v>11</v>
      </c>
      <c r="I610" s="1">
        <v>7.4</v>
      </c>
      <c r="J610">
        <v>5.95</v>
      </c>
      <c r="K610" s="1">
        <v>1.8</v>
      </c>
      <c r="L610">
        <v>250</v>
      </c>
      <c r="M610" s="1">
        <v>166</v>
      </c>
      <c r="N610" s="1">
        <v>1.7</v>
      </c>
      <c r="O610">
        <f t="shared" si="133"/>
        <v>87.058823529411796</v>
      </c>
      <c r="P610">
        <f t="shared" si="134"/>
        <v>119</v>
      </c>
      <c r="Q610">
        <f t="shared" si="135"/>
        <v>3.6</v>
      </c>
      <c r="R610">
        <f t="shared" si="136"/>
        <v>125</v>
      </c>
      <c r="S610">
        <f t="shared" si="137"/>
        <v>55.3333333333333</v>
      </c>
      <c r="T610">
        <f t="shared" si="138"/>
        <v>56.6666666666667</v>
      </c>
      <c r="U610">
        <f t="shared" si="139"/>
        <v>15.0772823529412</v>
      </c>
      <c r="V610">
        <f t="shared" si="140"/>
        <v>35.035384999999998</v>
      </c>
      <c r="W610">
        <f t="shared" si="141"/>
        <v>0.1059876</v>
      </c>
      <c r="X610">
        <f t="shared" si="142"/>
        <v>1.84</v>
      </c>
      <c r="Y610">
        <f t="shared" si="143"/>
        <v>0.81456200000000001</v>
      </c>
      <c r="Z610">
        <f t="shared" si="144"/>
        <v>0.83417470000000005</v>
      </c>
      <c r="AA610" s="3">
        <f t="shared" si="145"/>
        <v>53.707391652941197</v>
      </c>
      <c r="AB610" s="3" t="s">
        <v>87</v>
      </c>
    </row>
    <row r="611" spans="1:28">
      <c r="A611" s="1" t="s">
        <v>11</v>
      </c>
      <c r="I611" s="1">
        <v>7.55</v>
      </c>
      <c r="J611">
        <v>6</v>
      </c>
      <c r="K611" s="1">
        <v>1.7</v>
      </c>
      <c r="L611">
        <v>205</v>
      </c>
      <c r="M611" s="1">
        <v>158.5</v>
      </c>
      <c r="N611" s="1">
        <v>1.65</v>
      </c>
      <c r="O611">
        <f t="shared" si="133"/>
        <v>88.823529411764696</v>
      </c>
      <c r="P611">
        <f t="shared" si="134"/>
        <v>120</v>
      </c>
      <c r="Q611">
        <f t="shared" si="135"/>
        <v>3.4</v>
      </c>
      <c r="R611">
        <f t="shared" si="136"/>
        <v>102.5</v>
      </c>
      <c r="S611">
        <f t="shared" si="137"/>
        <v>52.8333333333333</v>
      </c>
      <c r="T611">
        <f t="shared" si="138"/>
        <v>55</v>
      </c>
      <c r="U611">
        <f t="shared" si="139"/>
        <v>15.3829029411765</v>
      </c>
      <c r="V611">
        <f t="shared" si="140"/>
        <v>35.329799999999999</v>
      </c>
      <c r="W611">
        <f t="shared" si="141"/>
        <v>0.10009940000000001</v>
      </c>
      <c r="X611">
        <f t="shared" si="142"/>
        <v>1.5087999999999999</v>
      </c>
      <c r="Y611">
        <f t="shared" si="143"/>
        <v>0.77775950000000005</v>
      </c>
      <c r="Z611">
        <f t="shared" si="144"/>
        <v>0.80964015</v>
      </c>
      <c r="AA611" s="3">
        <f t="shared" si="145"/>
        <v>53.909001991176503</v>
      </c>
      <c r="AB611" s="3" t="s">
        <v>87</v>
      </c>
    </row>
    <row r="612" spans="1:28">
      <c r="A612" s="1" t="s">
        <v>52</v>
      </c>
      <c r="I612" s="1">
        <v>7.55</v>
      </c>
      <c r="J612">
        <v>5.8</v>
      </c>
      <c r="K612" s="1">
        <v>1.4</v>
      </c>
      <c r="L612">
        <v>160</v>
      </c>
      <c r="M612" s="1">
        <v>162</v>
      </c>
      <c r="N612" s="1">
        <v>1.65</v>
      </c>
      <c r="O612">
        <f t="shared" si="133"/>
        <v>88.823529411764696</v>
      </c>
      <c r="P612">
        <f t="shared" si="134"/>
        <v>116</v>
      </c>
      <c r="Q612">
        <f t="shared" si="135"/>
        <v>2.8</v>
      </c>
      <c r="R612">
        <f t="shared" si="136"/>
        <v>80</v>
      </c>
      <c r="S612">
        <f t="shared" si="137"/>
        <v>54</v>
      </c>
      <c r="T612">
        <f t="shared" si="138"/>
        <v>55</v>
      </c>
      <c r="U612">
        <f t="shared" si="139"/>
        <v>15.3829029411765</v>
      </c>
      <c r="V612">
        <f t="shared" si="140"/>
        <v>34.152140000000003</v>
      </c>
      <c r="W612">
        <f t="shared" si="141"/>
        <v>8.2434800000000003E-2</v>
      </c>
      <c r="X612">
        <f t="shared" si="142"/>
        <v>1.1776</v>
      </c>
      <c r="Y612">
        <f t="shared" si="143"/>
        <v>0.79493400000000003</v>
      </c>
      <c r="Z612">
        <f t="shared" si="144"/>
        <v>0.80964015</v>
      </c>
      <c r="AA612" s="3">
        <f t="shared" si="145"/>
        <v>52.399651891176497</v>
      </c>
      <c r="AB612" s="3" t="s">
        <v>87</v>
      </c>
    </row>
    <row r="613" spans="1:28">
      <c r="A613" s="1" t="s">
        <v>52</v>
      </c>
      <c r="I613" s="1">
        <v>7.5</v>
      </c>
      <c r="J613">
        <v>6.1</v>
      </c>
      <c r="K613" s="1">
        <v>1.25</v>
      </c>
      <c r="L613">
        <v>195</v>
      </c>
      <c r="M613" s="1">
        <v>164.5</v>
      </c>
      <c r="N613" s="1">
        <v>1.5</v>
      </c>
      <c r="O613">
        <f t="shared" si="133"/>
        <v>88.235294117647101</v>
      </c>
      <c r="P613">
        <f t="shared" si="134"/>
        <v>122</v>
      </c>
      <c r="Q613">
        <f t="shared" si="135"/>
        <v>2.5</v>
      </c>
      <c r="R613">
        <f t="shared" si="136"/>
        <v>97.5</v>
      </c>
      <c r="S613">
        <f t="shared" si="137"/>
        <v>54.8333333333333</v>
      </c>
      <c r="T613">
        <f t="shared" si="138"/>
        <v>50</v>
      </c>
      <c r="U613">
        <f t="shared" si="139"/>
        <v>15.281029411764701</v>
      </c>
      <c r="V613">
        <f t="shared" si="140"/>
        <v>35.91863</v>
      </c>
      <c r="W613">
        <f t="shared" si="141"/>
        <v>7.3602500000000001E-2</v>
      </c>
      <c r="X613">
        <f t="shared" si="142"/>
        <v>1.4352</v>
      </c>
      <c r="Y613">
        <f t="shared" si="143"/>
        <v>0.80720150000000002</v>
      </c>
      <c r="Z613">
        <f t="shared" si="144"/>
        <v>0.73603649999999998</v>
      </c>
      <c r="AA613" s="3">
        <f t="shared" si="145"/>
        <v>54.251699911764703</v>
      </c>
      <c r="AB613" s="3" t="s">
        <v>87</v>
      </c>
    </row>
    <row r="614" spans="1:28">
      <c r="A614" s="1" t="s">
        <v>52</v>
      </c>
      <c r="I614" s="1">
        <v>7.45</v>
      </c>
      <c r="J614">
        <v>6.1</v>
      </c>
      <c r="K614" s="1">
        <v>1.45</v>
      </c>
      <c r="L614">
        <v>180</v>
      </c>
      <c r="M614" s="1">
        <v>163.5</v>
      </c>
      <c r="N614" s="1">
        <v>1.55</v>
      </c>
      <c r="O614">
        <f t="shared" si="133"/>
        <v>87.647058823529406</v>
      </c>
      <c r="P614">
        <f t="shared" si="134"/>
        <v>122</v>
      </c>
      <c r="Q614">
        <f t="shared" si="135"/>
        <v>2.9</v>
      </c>
      <c r="R614">
        <f t="shared" si="136"/>
        <v>90</v>
      </c>
      <c r="S614">
        <f t="shared" si="137"/>
        <v>54.5</v>
      </c>
      <c r="T614">
        <f t="shared" si="138"/>
        <v>51.6666666666667</v>
      </c>
      <c r="U614">
        <f t="shared" si="139"/>
        <v>15.1791558823529</v>
      </c>
      <c r="V614">
        <f t="shared" si="140"/>
        <v>35.91863</v>
      </c>
      <c r="W614">
        <f t="shared" si="141"/>
        <v>8.5378899999999994E-2</v>
      </c>
      <c r="X614">
        <f t="shared" si="142"/>
        <v>1.3248</v>
      </c>
      <c r="Y614">
        <f t="shared" si="143"/>
        <v>0.80229450000000002</v>
      </c>
      <c r="Z614">
        <f t="shared" si="144"/>
        <v>0.76057105000000003</v>
      </c>
      <c r="AA614" s="3">
        <f t="shared" si="145"/>
        <v>54.070830332352898</v>
      </c>
      <c r="AB614" s="3" t="s">
        <v>87</v>
      </c>
    </row>
    <row r="615" spans="1:28">
      <c r="A615" s="1" t="s">
        <v>52</v>
      </c>
      <c r="I615" s="1">
        <v>7.4</v>
      </c>
      <c r="J615">
        <v>5.85</v>
      </c>
      <c r="K615" s="1">
        <v>1.6</v>
      </c>
      <c r="L615">
        <v>165</v>
      </c>
      <c r="M615" s="1">
        <v>182</v>
      </c>
      <c r="N615" s="1">
        <v>1.65</v>
      </c>
      <c r="O615">
        <f t="shared" si="133"/>
        <v>87.058823529411796</v>
      </c>
      <c r="P615">
        <f t="shared" si="134"/>
        <v>117</v>
      </c>
      <c r="Q615">
        <f t="shared" si="135"/>
        <v>3.2</v>
      </c>
      <c r="R615">
        <f t="shared" si="136"/>
        <v>82.5</v>
      </c>
      <c r="S615">
        <f t="shared" si="137"/>
        <v>60.6666666666667</v>
      </c>
      <c r="T615">
        <f t="shared" si="138"/>
        <v>55</v>
      </c>
      <c r="U615">
        <f t="shared" si="139"/>
        <v>15.0772823529412</v>
      </c>
      <c r="V615">
        <f t="shared" si="140"/>
        <v>34.446554999999996</v>
      </c>
      <c r="W615">
        <f t="shared" si="141"/>
        <v>9.4211199999999995E-2</v>
      </c>
      <c r="X615">
        <f t="shared" si="142"/>
        <v>1.2143999999999999</v>
      </c>
      <c r="Y615">
        <f t="shared" si="143"/>
        <v>0.89307400000000003</v>
      </c>
      <c r="Z615">
        <f t="shared" si="144"/>
        <v>0.80964015</v>
      </c>
      <c r="AA615" s="3">
        <f t="shared" si="145"/>
        <v>52.5351627029412</v>
      </c>
      <c r="AB615" s="3" t="s">
        <v>87</v>
      </c>
    </row>
    <row r="616" spans="1:28">
      <c r="A616" s="1" t="s">
        <v>52</v>
      </c>
      <c r="I616" s="1">
        <v>7.5</v>
      </c>
      <c r="J616">
        <v>6</v>
      </c>
      <c r="K616" s="1">
        <v>1.75</v>
      </c>
      <c r="L616">
        <v>215</v>
      </c>
      <c r="M616" s="1">
        <v>166</v>
      </c>
      <c r="N616" s="1">
        <v>1.8</v>
      </c>
      <c r="O616">
        <f t="shared" si="133"/>
        <v>88.235294117647101</v>
      </c>
      <c r="P616">
        <f t="shared" si="134"/>
        <v>120</v>
      </c>
      <c r="Q616">
        <f t="shared" si="135"/>
        <v>3.5</v>
      </c>
      <c r="R616">
        <f t="shared" si="136"/>
        <v>107.5</v>
      </c>
      <c r="S616">
        <f t="shared" si="137"/>
        <v>55.3333333333333</v>
      </c>
      <c r="T616">
        <f t="shared" si="138"/>
        <v>60</v>
      </c>
      <c r="U616">
        <f t="shared" si="139"/>
        <v>15.281029411764701</v>
      </c>
      <c r="V616">
        <f t="shared" si="140"/>
        <v>35.329799999999999</v>
      </c>
      <c r="W616">
        <f t="shared" si="141"/>
        <v>0.1030435</v>
      </c>
      <c r="X616">
        <f t="shared" si="142"/>
        <v>1.5824</v>
      </c>
      <c r="Y616">
        <f t="shared" si="143"/>
        <v>0.81456200000000001</v>
      </c>
      <c r="Z616">
        <f t="shared" si="144"/>
        <v>0.88324380000000002</v>
      </c>
      <c r="AA616" s="3">
        <f t="shared" si="145"/>
        <v>53.994078711764701</v>
      </c>
      <c r="AB616" s="3" t="s">
        <v>87</v>
      </c>
    </row>
    <row r="617" spans="1:28">
      <c r="A617" s="1" t="s">
        <v>52</v>
      </c>
      <c r="I617" s="1">
        <v>7.45</v>
      </c>
      <c r="J617">
        <v>6.05</v>
      </c>
      <c r="K617" s="1">
        <v>1.55</v>
      </c>
      <c r="L617">
        <v>175</v>
      </c>
      <c r="M617" s="1">
        <v>165</v>
      </c>
      <c r="N617" s="1">
        <v>1.65</v>
      </c>
      <c r="O617">
        <f t="shared" si="133"/>
        <v>87.647058823529406</v>
      </c>
      <c r="P617">
        <f t="shared" si="134"/>
        <v>121</v>
      </c>
      <c r="Q617">
        <f t="shared" si="135"/>
        <v>3.1</v>
      </c>
      <c r="R617">
        <f t="shared" si="136"/>
        <v>87.5</v>
      </c>
      <c r="S617">
        <f t="shared" si="137"/>
        <v>55</v>
      </c>
      <c r="T617">
        <f t="shared" si="138"/>
        <v>55</v>
      </c>
      <c r="U617">
        <f t="shared" si="139"/>
        <v>15.1791558823529</v>
      </c>
      <c r="V617">
        <f t="shared" si="140"/>
        <v>35.624215</v>
      </c>
      <c r="W617">
        <f t="shared" si="141"/>
        <v>9.1267100000000004E-2</v>
      </c>
      <c r="X617">
        <f t="shared" si="142"/>
        <v>1.288</v>
      </c>
      <c r="Y617">
        <f t="shared" si="143"/>
        <v>0.80965500000000001</v>
      </c>
      <c r="Z617">
        <f t="shared" si="144"/>
        <v>0.80964015</v>
      </c>
      <c r="AA617" s="3">
        <f t="shared" si="145"/>
        <v>53.8019331323529</v>
      </c>
      <c r="AB617" s="3" t="s">
        <v>87</v>
      </c>
    </row>
    <row r="618" spans="1:28">
      <c r="A618" s="1" t="s">
        <v>52</v>
      </c>
      <c r="I618" s="1">
        <v>7.4</v>
      </c>
      <c r="J618">
        <v>5.65</v>
      </c>
      <c r="K618" s="1">
        <v>1.45</v>
      </c>
      <c r="L618">
        <v>180</v>
      </c>
      <c r="M618" s="1">
        <v>160.5</v>
      </c>
      <c r="N618" s="1">
        <v>1.45</v>
      </c>
      <c r="O618">
        <f t="shared" si="133"/>
        <v>87.058823529411796</v>
      </c>
      <c r="P618">
        <f t="shared" si="134"/>
        <v>113</v>
      </c>
      <c r="Q618">
        <f t="shared" si="135"/>
        <v>2.9</v>
      </c>
      <c r="R618">
        <f t="shared" si="136"/>
        <v>90</v>
      </c>
      <c r="S618">
        <f t="shared" si="137"/>
        <v>53.5</v>
      </c>
      <c r="T618">
        <f t="shared" si="138"/>
        <v>48.3333333333333</v>
      </c>
      <c r="U618">
        <f t="shared" si="139"/>
        <v>15.0772823529412</v>
      </c>
      <c r="V618">
        <f t="shared" si="140"/>
        <v>33.268895000000001</v>
      </c>
      <c r="W618">
        <f t="shared" si="141"/>
        <v>8.5378899999999994E-2</v>
      </c>
      <c r="X618">
        <f t="shared" si="142"/>
        <v>1.3248</v>
      </c>
      <c r="Y618">
        <f t="shared" si="143"/>
        <v>0.78757350000000004</v>
      </c>
      <c r="Z618">
        <f t="shared" si="144"/>
        <v>0.71150195000000005</v>
      </c>
      <c r="AA618" s="3">
        <f t="shared" si="145"/>
        <v>51.255431702941202</v>
      </c>
      <c r="AB618" s="3" t="s">
        <v>87</v>
      </c>
    </row>
    <row r="619" spans="1:28">
      <c r="A619" s="1" t="s">
        <v>52</v>
      </c>
      <c r="I619" s="1">
        <v>7.35</v>
      </c>
      <c r="J619">
        <v>6.05</v>
      </c>
      <c r="K619" s="1">
        <v>1.45</v>
      </c>
      <c r="L619">
        <v>175</v>
      </c>
      <c r="M619" s="1">
        <v>154.5</v>
      </c>
      <c r="N619" s="1">
        <v>1.55</v>
      </c>
      <c r="O619">
        <f t="shared" si="133"/>
        <v>86.470588235294102</v>
      </c>
      <c r="P619">
        <f t="shared" si="134"/>
        <v>121</v>
      </c>
      <c r="Q619">
        <f t="shared" si="135"/>
        <v>2.9</v>
      </c>
      <c r="R619">
        <f t="shared" si="136"/>
        <v>87.5</v>
      </c>
      <c r="S619">
        <f t="shared" si="137"/>
        <v>51.5</v>
      </c>
      <c r="T619">
        <f t="shared" si="138"/>
        <v>51.6666666666667</v>
      </c>
      <c r="U619">
        <f t="shared" si="139"/>
        <v>14.975408823529399</v>
      </c>
      <c r="V619">
        <f t="shared" si="140"/>
        <v>35.624215</v>
      </c>
      <c r="W619">
        <f t="shared" si="141"/>
        <v>8.5378899999999994E-2</v>
      </c>
      <c r="X619">
        <f t="shared" si="142"/>
        <v>1.288</v>
      </c>
      <c r="Y619">
        <f t="shared" si="143"/>
        <v>0.75813149999999996</v>
      </c>
      <c r="Z619">
        <f t="shared" si="144"/>
        <v>0.76057105000000003</v>
      </c>
      <c r="AA619" s="3">
        <f t="shared" si="145"/>
        <v>53.491705273529398</v>
      </c>
      <c r="AB619" s="3" t="s">
        <v>87</v>
      </c>
    </row>
    <row r="620" spans="1:28">
      <c r="A620" s="1" t="s">
        <v>52</v>
      </c>
      <c r="I620" s="1">
        <v>7.7</v>
      </c>
      <c r="J620">
        <v>4.1500000000000004</v>
      </c>
      <c r="K620" s="1">
        <v>2.65</v>
      </c>
      <c r="L620">
        <v>285</v>
      </c>
      <c r="M620" s="1">
        <v>185</v>
      </c>
      <c r="N620" s="1">
        <v>4.3499999999999996</v>
      </c>
      <c r="O620">
        <f t="shared" si="133"/>
        <v>90.588235294117695</v>
      </c>
      <c r="P620">
        <f t="shared" si="134"/>
        <v>83</v>
      </c>
      <c r="Q620">
        <f t="shared" si="135"/>
        <v>5.3</v>
      </c>
      <c r="R620">
        <f t="shared" si="136"/>
        <v>142.5</v>
      </c>
      <c r="S620">
        <f t="shared" si="137"/>
        <v>61.6666666666667</v>
      </c>
      <c r="T620">
        <f t="shared" si="138"/>
        <v>145</v>
      </c>
      <c r="U620">
        <f t="shared" si="139"/>
        <v>15.6885235294118</v>
      </c>
      <c r="V620">
        <f t="shared" si="140"/>
        <v>24.436444999999999</v>
      </c>
      <c r="W620">
        <f t="shared" si="141"/>
        <v>0.15603729999999999</v>
      </c>
      <c r="X620">
        <f t="shared" si="142"/>
        <v>2.0975999999999999</v>
      </c>
      <c r="Y620">
        <f t="shared" si="143"/>
        <v>0.90779500000000002</v>
      </c>
      <c r="Z620">
        <f t="shared" si="144"/>
        <v>2.13450585</v>
      </c>
      <c r="AA620" s="3">
        <f t="shared" si="145"/>
        <v>45.4209066794118</v>
      </c>
      <c r="AB620" s="3" t="s">
        <v>90</v>
      </c>
    </row>
    <row r="621" spans="1:28">
      <c r="A621" s="1" t="s">
        <v>52</v>
      </c>
      <c r="I621" s="1">
        <v>7.3</v>
      </c>
      <c r="J621">
        <v>5.8</v>
      </c>
      <c r="K621" s="1">
        <v>1.5</v>
      </c>
      <c r="L621">
        <v>167</v>
      </c>
      <c r="M621" s="1">
        <v>180</v>
      </c>
      <c r="N621" s="1">
        <v>1.65</v>
      </c>
      <c r="O621">
        <f t="shared" si="133"/>
        <v>85.882352941176507</v>
      </c>
      <c r="P621">
        <f t="shared" si="134"/>
        <v>116</v>
      </c>
      <c r="Q621">
        <f t="shared" si="135"/>
        <v>3</v>
      </c>
      <c r="R621">
        <f t="shared" si="136"/>
        <v>83.5</v>
      </c>
      <c r="S621">
        <f t="shared" si="137"/>
        <v>60</v>
      </c>
      <c r="T621">
        <f t="shared" si="138"/>
        <v>55</v>
      </c>
      <c r="U621">
        <f t="shared" si="139"/>
        <v>14.8735352941176</v>
      </c>
      <c r="V621">
        <f t="shared" si="140"/>
        <v>34.152140000000003</v>
      </c>
      <c r="W621">
        <f t="shared" si="141"/>
        <v>8.8322999999999999E-2</v>
      </c>
      <c r="X621">
        <f t="shared" si="142"/>
        <v>1.22912</v>
      </c>
      <c r="Y621">
        <f t="shared" si="143"/>
        <v>0.88326000000000005</v>
      </c>
      <c r="Z621">
        <f t="shared" si="144"/>
        <v>0.80964015</v>
      </c>
      <c r="AA621" s="3">
        <f t="shared" si="145"/>
        <v>52.036018444117701</v>
      </c>
      <c r="AB621" s="3" t="s">
        <v>87</v>
      </c>
    </row>
    <row r="622" spans="1:28">
      <c r="A622" s="1" t="s">
        <v>11</v>
      </c>
      <c r="I622" s="1">
        <v>8</v>
      </c>
      <c r="J622">
        <v>7.95</v>
      </c>
      <c r="K622" s="1">
        <v>4.3</v>
      </c>
      <c r="L622">
        <v>48000</v>
      </c>
      <c r="M622" s="1">
        <v>2496</v>
      </c>
      <c r="N622" s="1">
        <v>5</v>
      </c>
      <c r="O622">
        <f t="shared" si="133"/>
        <v>94.117647058823493</v>
      </c>
      <c r="P622">
        <f t="shared" si="134"/>
        <v>159</v>
      </c>
      <c r="Q622">
        <f t="shared" si="135"/>
        <v>8.6</v>
      </c>
      <c r="R622">
        <f t="shared" si="136"/>
        <v>24000</v>
      </c>
      <c r="S622">
        <f t="shared" si="137"/>
        <v>832</v>
      </c>
      <c r="T622">
        <f t="shared" si="138"/>
        <v>166.666666666667</v>
      </c>
      <c r="U622">
        <f t="shared" si="139"/>
        <v>16.299764705882399</v>
      </c>
      <c r="V622">
        <f t="shared" si="140"/>
        <v>46.811985</v>
      </c>
      <c r="W622">
        <f t="shared" si="141"/>
        <v>0.25319259999999999</v>
      </c>
      <c r="X622">
        <f t="shared" si="142"/>
        <v>353.28</v>
      </c>
      <c r="Y622">
        <f t="shared" si="143"/>
        <v>12.247871999999999</v>
      </c>
      <c r="Z622">
        <f t="shared" si="144"/>
        <v>2.4534549999999999</v>
      </c>
      <c r="AA622" s="3">
        <f t="shared" si="145"/>
        <v>431.346269305882</v>
      </c>
      <c r="AB622">
        <v>246.82666065588199</v>
      </c>
    </row>
    <row r="623" spans="1:28">
      <c r="A623" s="1" t="s">
        <v>11</v>
      </c>
      <c r="I623" s="1">
        <v>8.0500000000000007</v>
      </c>
      <c r="J623">
        <v>6.55</v>
      </c>
      <c r="K623" s="1">
        <v>0.88</v>
      </c>
      <c r="L623">
        <v>6650</v>
      </c>
      <c r="M623" s="1">
        <v>411</v>
      </c>
      <c r="N623" s="1">
        <v>4.5999999999999996</v>
      </c>
      <c r="O623">
        <f t="shared" si="133"/>
        <v>94.705882352941202</v>
      </c>
      <c r="P623">
        <f t="shared" si="134"/>
        <v>131</v>
      </c>
      <c r="Q623">
        <f t="shared" si="135"/>
        <v>1.76</v>
      </c>
      <c r="R623">
        <f t="shared" si="136"/>
        <v>3325</v>
      </c>
      <c r="S623">
        <f t="shared" si="137"/>
        <v>137</v>
      </c>
      <c r="T623">
        <f t="shared" si="138"/>
        <v>153.333333333333</v>
      </c>
      <c r="U623">
        <f t="shared" si="139"/>
        <v>16.401638235294101</v>
      </c>
      <c r="V623">
        <f t="shared" si="140"/>
        <v>38.568365</v>
      </c>
      <c r="W623">
        <f t="shared" si="141"/>
        <v>5.181616E-2</v>
      </c>
      <c r="X623">
        <f t="shared" si="142"/>
        <v>48.944000000000003</v>
      </c>
      <c r="Y623">
        <f t="shared" si="143"/>
        <v>2.0167769999999998</v>
      </c>
      <c r="Z623">
        <f t="shared" si="144"/>
        <v>2.2571786</v>
      </c>
      <c r="AA623" s="3">
        <f t="shared" si="145"/>
        <v>108.239774995294</v>
      </c>
      <c r="AB623">
        <v>87.2737974352941</v>
      </c>
    </row>
    <row r="624" spans="1:28">
      <c r="A624" s="1" t="s">
        <v>52</v>
      </c>
      <c r="I624" s="1">
        <v>7.65</v>
      </c>
      <c r="J624">
        <v>4.3</v>
      </c>
      <c r="K624" s="1">
        <v>4.3</v>
      </c>
      <c r="L624">
        <v>1145.9000000000001</v>
      </c>
      <c r="M624" s="1">
        <v>635</v>
      </c>
      <c r="N624" s="1">
        <v>12.5</v>
      </c>
      <c r="O624">
        <f t="shared" si="133"/>
        <v>90</v>
      </c>
      <c r="P624">
        <f t="shared" si="134"/>
        <v>86</v>
      </c>
      <c r="Q624">
        <f t="shared" si="135"/>
        <v>8.6</v>
      </c>
      <c r="R624">
        <f t="shared" si="136"/>
        <v>572.95000000000005</v>
      </c>
      <c r="S624">
        <f t="shared" si="137"/>
        <v>211.666666666667</v>
      </c>
      <c r="T624">
        <f t="shared" si="138"/>
        <v>416.66666666666703</v>
      </c>
      <c r="U624">
        <f t="shared" si="139"/>
        <v>15.586650000000001</v>
      </c>
      <c r="V624">
        <f t="shared" si="140"/>
        <v>25.319690000000001</v>
      </c>
      <c r="W624">
        <f t="shared" si="141"/>
        <v>0.25319259999999999</v>
      </c>
      <c r="X624">
        <f t="shared" si="142"/>
        <v>8.4338239999999995</v>
      </c>
      <c r="Y624">
        <f t="shared" si="143"/>
        <v>3.115945</v>
      </c>
      <c r="Z624">
        <f t="shared" si="144"/>
        <v>6.1336374999999999</v>
      </c>
      <c r="AA624" s="3">
        <f t="shared" si="145"/>
        <v>58.842939100000002</v>
      </c>
      <c r="AB624">
        <v>67.461647331600005</v>
      </c>
    </row>
    <row r="625" spans="1:28">
      <c r="A625" s="1" t="s">
        <v>52</v>
      </c>
      <c r="I625" s="1">
        <v>7.35</v>
      </c>
      <c r="J625">
        <v>3</v>
      </c>
      <c r="K625" s="1">
        <v>4.3</v>
      </c>
      <c r="L625">
        <v>1145.9000000000001</v>
      </c>
      <c r="M625" s="1">
        <v>1075</v>
      </c>
      <c r="N625" s="1">
        <v>11.25</v>
      </c>
      <c r="O625">
        <f t="shared" si="133"/>
        <v>86.470588235294102</v>
      </c>
      <c r="P625">
        <f t="shared" si="134"/>
        <v>60</v>
      </c>
      <c r="Q625">
        <f t="shared" si="135"/>
        <v>8.6</v>
      </c>
      <c r="R625">
        <f t="shared" si="136"/>
        <v>572.95000000000005</v>
      </c>
      <c r="S625">
        <f t="shared" si="137"/>
        <v>358.33333333333297</v>
      </c>
      <c r="T625">
        <f t="shared" si="138"/>
        <v>375</v>
      </c>
      <c r="U625">
        <f t="shared" si="139"/>
        <v>14.975408823529399</v>
      </c>
      <c r="V625">
        <f t="shared" si="140"/>
        <v>17.664899999999999</v>
      </c>
      <c r="W625">
        <f t="shared" si="141"/>
        <v>0.25319259999999999</v>
      </c>
      <c r="X625">
        <f t="shared" si="142"/>
        <v>8.4338239999999995</v>
      </c>
      <c r="Y625">
        <f t="shared" si="143"/>
        <v>5.2750250000000003</v>
      </c>
      <c r="Z625">
        <f t="shared" si="144"/>
        <v>5.5202737500000003</v>
      </c>
      <c r="AA625" s="3">
        <f t="shared" si="145"/>
        <v>52.122624173529402</v>
      </c>
      <c r="AB625" s="3" t="s">
        <v>87</v>
      </c>
    </row>
    <row r="626" spans="1:28">
      <c r="A626" s="1" t="s">
        <v>11</v>
      </c>
      <c r="I626" s="1">
        <v>7.7</v>
      </c>
      <c r="J626">
        <v>9</v>
      </c>
      <c r="K626" s="1">
        <v>0.36</v>
      </c>
      <c r="L626">
        <v>165</v>
      </c>
      <c r="M626" s="1">
        <v>205</v>
      </c>
      <c r="N626" s="1">
        <v>1.5</v>
      </c>
      <c r="O626">
        <f t="shared" si="133"/>
        <v>90.588235294117595</v>
      </c>
      <c r="P626">
        <f t="shared" si="134"/>
        <v>180</v>
      </c>
      <c r="Q626">
        <f t="shared" si="135"/>
        <v>0.72</v>
      </c>
      <c r="R626">
        <f t="shared" si="136"/>
        <v>82.5</v>
      </c>
      <c r="S626">
        <f t="shared" si="137"/>
        <v>68.3333333333333</v>
      </c>
      <c r="T626">
        <f t="shared" si="138"/>
        <v>50</v>
      </c>
      <c r="U626">
        <f t="shared" si="139"/>
        <v>15.6885235294118</v>
      </c>
      <c r="V626">
        <f t="shared" si="140"/>
        <v>52.994700000000002</v>
      </c>
      <c r="W626">
        <f t="shared" si="141"/>
        <v>2.1197520000000001E-2</v>
      </c>
      <c r="X626">
        <f t="shared" si="142"/>
        <v>1.2143999999999999</v>
      </c>
      <c r="Y626">
        <f t="shared" si="143"/>
        <v>1.005935</v>
      </c>
      <c r="Z626">
        <f t="shared" si="144"/>
        <v>0.73603649999999998</v>
      </c>
      <c r="AA626" s="3">
        <f t="shared" si="145"/>
        <v>71.660792549411795</v>
      </c>
      <c r="AB626">
        <v>71.590299729411797</v>
      </c>
    </row>
    <row r="627" spans="1:28">
      <c r="A627" s="1" t="s">
        <v>11</v>
      </c>
      <c r="I627" s="1">
        <v>7.7</v>
      </c>
      <c r="J627">
        <v>9.3000000000000007</v>
      </c>
      <c r="K627" s="1">
        <v>0.36</v>
      </c>
      <c r="L627">
        <v>215</v>
      </c>
      <c r="M627" s="1">
        <v>385</v>
      </c>
      <c r="N627" s="1">
        <v>1.6</v>
      </c>
      <c r="O627">
        <f t="shared" si="133"/>
        <v>90.588235294117595</v>
      </c>
      <c r="P627">
        <f t="shared" si="134"/>
        <v>186</v>
      </c>
      <c r="Q627">
        <f t="shared" si="135"/>
        <v>0.72</v>
      </c>
      <c r="R627">
        <f t="shared" si="136"/>
        <v>107.5</v>
      </c>
      <c r="S627">
        <f t="shared" si="137"/>
        <v>128.333333333333</v>
      </c>
      <c r="T627">
        <f t="shared" si="138"/>
        <v>53.3333333333333</v>
      </c>
      <c r="U627">
        <f t="shared" si="139"/>
        <v>15.6885235294118</v>
      </c>
      <c r="V627">
        <f t="shared" si="140"/>
        <v>54.761189999999999</v>
      </c>
      <c r="W627">
        <f t="shared" si="141"/>
        <v>2.1197520000000001E-2</v>
      </c>
      <c r="X627">
        <f t="shared" si="142"/>
        <v>1.5824</v>
      </c>
      <c r="Y627">
        <f t="shared" si="143"/>
        <v>1.889195</v>
      </c>
      <c r="Z627">
        <f t="shared" si="144"/>
        <v>0.78510559999999996</v>
      </c>
      <c r="AA627" s="3">
        <f t="shared" si="145"/>
        <v>74.727611649411799</v>
      </c>
      <c r="AB627">
        <v>74.448831129411801</v>
      </c>
    </row>
    <row r="628" spans="1:28">
      <c r="A628" s="1" t="s">
        <v>11</v>
      </c>
      <c r="I628" s="1">
        <v>7.45</v>
      </c>
      <c r="J628">
        <v>8.15</v>
      </c>
      <c r="K628" s="1">
        <v>0.46500000000000002</v>
      </c>
      <c r="L628">
        <v>2350</v>
      </c>
      <c r="M628" s="1">
        <v>160.5</v>
      </c>
      <c r="N628" s="1">
        <v>1.45</v>
      </c>
      <c r="O628">
        <f t="shared" si="133"/>
        <v>87.647058823529406</v>
      </c>
      <c r="P628">
        <f t="shared" si="134"/>
        <v>163</v>
      </c>
      <c r="Q628">
        <f t="shared" si="135"/>
        <v>0.93</v>
      </c>
      <c r="R628">
        <f t="shared" si="136"/>
        <v>1175</v>
      </c>
      <c r="S628">
        <f t="shared" si="137"/>
        <v>53.5</v>
      </c>
      <c r="T628">
        <f t="shared" si="138"/>
        <v>48.3333333333333</v>
      </c>
      <c r="U628">
        <f t="shared" si="139"/>
        <v>15.1791558823529</v>
      </c>
      <c r="V628">
        <f t="shared" si="140"/>
        <v>47.989645000000003</v>
      </c>
      <c r="W628">
        <f t="shared" si="141"/>
        <v>2.7380129999999999E-2</v>
      </c>
      <c r="X628">
        <f t="shared" si="142"/>
        <v>17.295999999999999</v>
      </c>
      <c r="Y628">
        <f t="shared" si="143"/>
        <v>0.78757350000000004</v>
      </c>
      <c r="Z628">
        <f t="shared" si="144"/>
        <v>0.71150195000000005</v>
      </c>
      <c r="AA628" s="3">
        <f t="shared" si="145"/>
        <v>81.991256462352894</v>
      </c>
      <c r="AB628">
        <v>78.743155932352906</v>
      </c>
    </row>
    <row r="629" spans="1:28">
      <c r="A629" s="1" t="s">
        <v>11</v>
      </c>
      <c r="I629" s="1">
        <v>8.35</v>
      </c>
      <c r="J629">
        <v>8.5</v>
      </c>
      <c r="K629" s="1">
        <v>0.61499999999999999</v>
      </c>
      <c r="L629">
        <v>47650</v>
      </c>
      <c r="M629" s="1">
        <v>604.5</v>
      </c>
      <c r="N629" s="1">
        <v>8.9</v>
      </c>
      <c r="O629">
        <f t="shared" si="133"/>
        <v>98.235294117647101</v>
      </c>
      <c r="P629">
        <f t="shared" si="134"/>
        <v>170</v>
      </c>
      <c r="Q629">
        <f t="shared" si="135"/>
        <v>1.23</v>
      </c>
      <c r="R629">
        <f t="shared" si="136"/>
        <v>23825</v>
      </c>
      <c r="S629">
        <f t="shared" si="137"/>
        <v>201.5</v>
      </c>
      <c r="T629">
        <f t="shared" si="138"/>
        <v>296.66666666666703</v>
      </c>
      <c r="U629">
        <f t="shared" si="139"/>
        <v>17.0128794117647</v>
      </c>
      <c r="V629">
        <f t="shared" si="140"/>
        <v>50.050550000000001</v>
      </c>
      <c r="W629">
        <f t="shared" si="141"/>
        <v>3.6212429999999997E-2</v>
      </c>
      <c r="X629">
        <f t="shared" si="142"/>
        <v>350.70400000000001</v>
      </c>
      <c r="Y629">
        <f t="shared" si="143"/>
        <v>2.9662815</v>
      </c>
      <c r="Z629">
        <f t="shared" si="144"/>
        <v>4.3671499000000003</v>
      </c>
      <c r="AA629" s="3">
        <f t="shared" si="145"/>
        <v>425.13707324176499</v>
      </c>
      <c r="AB629">
        <v>182.71694166176499</v>
      </c>
    </row>
    <row r="630" spans="1:28">
      <c r="A630" s="1" t="s">
        <v>11</v>
      </c>
      <c r="I630" s="1">
        <v>8.35</v>
      </c>
      <c r="J630">
        <v>9.15</v>
      </c>
      <c r="K630" s="1">
        <v>0.9</v>
      </c>
      <c r="L630">
        <v>121650</v>
      </c>
      <c r="M630" s="1">
        <v>613</v>
      </c>
      <c r="N630" s="1">
        <v>23.3</v>
      </c>
      <c r="O630">
        <f t="shared" si="133"/>
        <v>98.235294117647101</v>
      </c>
      <c r="P630">
        <f t="shared" si="134"/>
        <v>183</v>
      </c>
      <c r="Q630">
        <f t="shared" si="135"/>
        <v>1.8</v>
      </c>
      <c r="R630">
        <f t="shared" si="136"/>
        <v>60825</v>
      </c>
      <c r="S630">
        <f t="shared" si="137"/>
        <v>204.333333333333</v>
      </c>
      <c r="T630">
        <f t="shared" si="138"/>
        <v>776.66666666666697</v>
      </c>
      <c r="U630">
        <f t="shared" si="139"/>
        <v>17.0128794117647</v>
      </c>
      <c r="V630">
        <f t="shared" si="140"/>
        <v>53.877944999999997</v>
      </c>
      <c r="W630">
        <f t="shared" si="141"/>
        <v>5.2993800000000001E-2</v>
      </c>
      <c r="X630">
        <f t="shared" si="142"/>
        <v>895.34400000000005</v>
      </c>
      <c r="Y630">
        <f t="shared" si="143"/>
        <v>3.0079910000000001</v>
      </c>
      <c r="Z630">
        <f t="shared" si="144"/>
        <v>11.4331003</v>
      </c>
      <c r="AA630" s="3">
        <f t="shared" si="145"/>
        <v>980.72890951176498</v>
      </c>
      <c r="AB630">
        <v>568.66313321176494</v>
      </c>
    </row>
    <row r="631" spans="1:28">
      <c r="A631" s="1" t="s">
        <v>11</v>
      </c>
      <c r="I631" s="1">
        <v>7.35</v>
      </c>
      <c r="J631">
        <v>7.7</v>
      </c>
      <c r="K631" s="1">
        <v>0.3</v>
      </c>
      <c r="L631">
        <v>1651</v>
      </c>
      <c r="M631" s="1">
        <v>57.5</v>
      </c>
      <c r="N631" s="1">
        <v>1.4</v>
      </c>
      <c r="O631">
        <f t="shared" si="133"/>
        <v>86.470588235294102</v>
      </c>
      <c r="P631">
        <f t="shared" si="134"/>
        <v>154</v>
      </c>
      <c r="Q631">
        <f t="shared" si="135"/>
        <v>0.6</v>
      </c>
      <c r="R631">
        <f t="shared" si="136"/>
        <v>825.5</v>
      </c>
      <c r="S631">
        <f t="shared" si="137"/>
        <v>19.1666666666667</v>
      </c>
      <c r="T631">
        <f t="shared" si="138"/>
        <v>46.6666666666667</v>
      </c>
      <c r="U631">
        <f t="shared" si="139"/>
        <v>14.975408823529399</v>
      </c>
      <c r="V631">
        <f t="shared" si="140"/>
        <v>45.339910000000003</v>
      </c>
      <c r="W631">
        <f t="shared" si="141"/>
        <v>1.7664599999999999E-2</v>
      </c>
      <c r="X631">
        <f t="shared" si="142"/>
        <v>12.15136</v>
      </c>
      <c r="Y631">
        <f t="shared" si="143"/>
        <v>0.28215249999999997</v>
      </c>
      <c r="Z631">
        <f t="shared" si="144"/>
        <v>0.68696740000000001</v>
      </c>
      <c r="AA631" s="3">
        <f t="shared" si="145"/>
        <v>73.453463323529405</v>
      </c>
      <c r="AB631">
        <v>66.8868857735294</v>
      </c>
    </row>
    <row r="632" spans="1:28">
      <c r="A632" s="1" t="s">
        <v>11</v>
      </c>
      <c r="I632" s="1">
        <v>7.5</v>
      </c>
      <c r="J632">
        <v>7.75</v>
      </c>
      <c r="K632" s="1">
        <v>0.90500000000000003</v>
      </c>
      <c r="L632">
        <v>17500</v>
      </c>
      <c r="M632" s="1">
        <v>46.5</v>
      </c>
      <c r="N632" s="1">
        <v>2</v>
      </c>
      <c r="O632">
        <f t="shared" si="133"/>
        <v>88.235294117647101</v>
      </c>
      <c r="P632">
        <f t="shared" si="134"/>
        <v>155</v>
      </c>
      <c r="Q632">
        <f t="shared" si="135"/>
        <v>1.81</v>
      </c>
      <c r="R632">
        <f t="shared" si="136"/>
        <v>8750</v>
      </c>
      <c r="S632">
        <f t="shared" si="137"/>
        <v>15.5</v>
      </c>
      <c r="T632">
        <f t="shared" si="138"/>
        <v>66.6666666666667</v>
      </c>
      <c r="U632">
        <f t="shared" si="139"/>
        <v>15.281029411764701</v>
      </c>
      <c r="V632">
        <f t="shared" si="140"/>
        <v>45.634324999999997</v>
      </c>
      <c r="W632">
        <f t="shared" si="141"/>
        <v>5.3288210000000003E-2</v>
      </c>
      <c r="X632">
        <f t="shared" si="142"/>
        <v>128.80000000000001</v>
      </c>
      <c r="Y632">
        <f t="shared" si="143"/>
        <v>0.2281755</v>
      </c>
      <c r="Z632">
        <f t="shared" si="144"/>
        <v>0.98138199999999998</v>
      </c>
      <c r="AA632" s="3">
        <f t="shared" si="145"/>
        <v>190.97820012176501</v>
      </c>
      <c r="AB632">
        <v>115.565887161765</v>
      </c>
    </row>
    <row r="633" spans="1:28">
      <c r="A633" s="1" t="s">
        <v>11</v>
      </c>
      <c r="I633" s="1">
        <v>7.05</v>
      </c>
      <c r="J633">
        <v>7</v>
      </c>
      <c r="K633" s="1">
        <v>2.41</v>
      </c>
      <c r="L633">
        <v>26300</v>
      </c>
      <c r="M633" s="1">
        <v>88</v>
      </c>
      <c r="N633" s="1">
        <v>1.9</v>
      </c>
      <c r="O633">
        <f t="shared" si="133"/>
        <v>82.941176470588204</v>
      </c>
      <c r="P633">
        <f t="shared" si="134"/>
        <v>140</v>
      </c>
      <c r="Q633">
        <f t="shared" si="135"/>
        <v>4.82</v>
      </c>
      <c r="R633">
        <f t="shared" si="136"/>
        <v>13150</v>
      </c>
      <c r="S633">
        <f t="shared" si="137"/>
        <v>29.3333333333333</v>
      </c>
      <c r="T633">
        <f t="shared" si="138"/>
        <v>63.3333333333333</v>
      </c>
      <c r="U633">
        <f t="shared" si="139"/>
        <v>14.3641676470588</v>
      </c>
      <c r="V633">
        <f t="shared" si="140"/>
        <v>41.2181</v>
      </c>
      <c r="W633">
        <f t="shared" si="141"/>
        <v>0.14190562000000001</v>
      </c>
      <c r="X633">
        <f t="shared" si="142"/>
        <v>193.56800000000001</v>
      </c>
      <c r="Y633">
        <f t="shared" si="143"/>
        <v>0.43181599999999998</v>
      </c>
      <c r="Z633">
        <f t="shared" si="144"/>
        <v>0.9323129</v>
      </c>
      <c r="AA633" s="3">
        <f t="shared" si="145"/>
        <v>250.65630216705901</v>
      </c>
      <c r="AB633">
        <v>86.064042597058801</v>
      </c>
    </row>
    <row r="634" spans="1:28">
      <c r="A634" s="1" t="s">
        <v>11</v>
      </c>
      <c r="I634" s="1">
        <v>8.15</v>
      </c>
      <c r="J634">
        <v>8.85</v>
      </c>
      <c r="K634" s="1">
        <v>0.45</v>
      </c>
      <c r="L634">
        <v>176050</v>
      </c>
      <c r="M634" s="1">
        <v>618.5</v>
      </c>
      <c r="N634" s="1">
        <v>9.35</v>
      </c>
      <c r="O634">
        <f t="shared" si="133"/>
        <v>95.882352941176507</v>
      </c>
      <c r="P634">
        <f t="shared" si="134"/>
        <v>177</v>
      </c>
      <c r="Q634">
        <f t="shared" si="135"/>
        <v>0.9</v>
      </c>
      <c r="R634">
        <f t="shared" si="136"/>
        <v>88025</v>
      </c>
      <c r="S634">
        <f t="shared" si="137"/>
        <v>206.166666666667</v>
      </c>
      <c r="T634">
        <f t="shared" si="138"/>
        <v>311.66666666666703</v>
      </c>
      <c r="U634">
        <f t="shared" si="139"/>
        <v>16.6053852941176</v>
      </c>
      <c r="V634">
        <f t="shared" si="140"/>
        <v>52.111454999999999</v>
      </c>
      <c r="W634">
        <f t="shared" si="141"/>
        <v>2.64969E-2</v>
      </c>
      <c r="X634">
        <f t="shared" si="142"/>
        <v>1295.7280000000001</v>
      </c>
      <c r="Y634">
        <f t="shared" si="143"/>
        <v>3.0349794999999999</v>
      </c>
      <c r="Z634">
        <f t="shared" si="144"/>
        <v>4.58796085</v>
      </c>
      <c r="AA634" s="3">
        <f t="shared" si="145"/>
        <v>1372.0942775441199</v>
      </c>
      <c r="AB634">
        <v>707.22427764411805</v>
      </c>
    </row>
    <row r="635" spans="1:28">
      <c r="A635" s="1" t="s">
        <v>11</v>
      </c>
      <c r="I635" s="1">
        <v>7.2</v>
      </c>
      <c r="J635">
        <v>6.75</v>
      </c>
      <c r="K635" s="1">
        <v>2.93</v>
      </c>
      <c r="L635">
        <v>9350</v>
      </c>
      <c r="M635" s="1">
        <v>112</v>
      </c>
      <c r="N635" s="1">
        <v>3.25</v>
      </c>
      <c r="O635">
        <f t="shared" si="133"/>
        <v>84.705882352941202</v>
      </c>
      <c r="P635">
        <f t="shared" si="134"/>
        <v>135</v>
      </c>
      <c r="Q635">
        <f t="shared" si="135"/>
        <v>5.86</v>
      </c>
      <c r="R635">
        <f t="shared" si="136"/>
        <v>4675</v>
      </c>
      <c r="S635">
        <f t="shared" si="137"/>
        <v>37.3333333333333</v>
      </c>
      <c r="T635">
        <f t="shared" si="138"/>
        <v>108.333333333333</v>
      </c>
      <c r="U635">
        <f t="shared" si="139"/>
        <v>14.669788235294099</v>
      </c>
      <c r="V635">
        <f t="shared" si="140"/>
        <v>39.746025000000003</v>
      </c>
      <c r="W635">
        <f t="shared" si="141"/>
        <v>0.17252426000000001</v>
      </c>
      <c r="X635">
        <f t="shared" si="142"/>
        <v>68.816000000000003</v>
      </c>
      <c r="Y635">
        <f t="shared" si="143"/>
        <v>0.54958399999999996</v>
      </c>
      <c r="Z635">
        <f t="shared" si="144"/>
        <v>1.59474575</v>
      </c>
      <c r="AA635" s="3">
        <f t="shared" si="145"/>
        <v>125.548667245294</v>
      </c>
      <c r="AB635">
        <v>87.514844935294093</v>
      </c>
    </row>
    <row r="636" spans="1:28">
      <c r="A636" s="1" t="s">
        <v>11</v>
      </c>
      <c r="I636" s="1">
        <v>7.75</v>
      </c>
      <c r="J636">
        <v>7.95</v>
      </c>
      <c r="K636" s="1">
        <v>0.64</v>
      </c>
      <c r="L636">
        <v>1700</v>
      </c>
      <c r="M636" s="1">
        <v>307.5</v>
      </c>
      <c r="N636" s="1">
        <v>3.5</v>
      </c>
      <c r="O636">
        <f t="shared" si="133"/>
        <v>91.176470588235304</v>
      </c>
      <c r="P636">
        <f t="shared" si="134"/>
        <v>159</v>
      </c>
      <c r="Q636">
        <f t="shared" si="135"/>
        <v>1.28</v>
      </c>
      <c r="R636">
        <f t="shared" si="136"/>
        <v>850</v>
      </c>
      <c r="S636">
        <f t="shared" si="137"/>
        <v>102.5</v>
      </c>
      <c r="T636">
        <f t="shared" si="138"/>
        <v>116.666666666667</v>
      </c>
      <c r="U636">
        <f t="shared" si="139"/>
        <v>15.790397058823499</v>
      </c>
      <c r="V636">
        <f t="shared" si="140"/>
        <v>46.811985</v>
      </c>
      <c r="W636">
        <f t="shared" si="141"/>
        <v>3.7684479999999999E-2</v>
      </c>
      <c r="X636">
        <f t="shared" si="142"/>
        <v>12.512</v>
      </c>
      <c r="Y636">
        <f t="shared" si="143"/>
        <v>1.5089025</v>
      </c>
      <c r="Z636">
        <f t="shared" si="144"/>
        <v>1.7174185</v>
      </c>
      <c r="AA636" s="3">
        <f t="shared" si="145"/>
        <v>78.378387538823503</v>
      </c>
      <c r="AB636">
        <v>70.412526758823503</v>
      </c>
    </row>
    <row r="637" spans="1:28">
      <c r="A637" s="1" t="s">
        <v>11</v>
      </c>
      <c r="I637" s="1">
        <v>7.4</v>
      </c>
      <c r="J637">
        <v>9.6</v>
      </c>
      <c r="K637" s="1">
        <v>0.68</v>
      </c>
      <c r="L637">
        <v>6550</v>
      </c>
      <c r="M637" s="1">
        <v>283</v>
      </c>
      <c r="N637" s="1">
        <v>3.55</v>
      </c>
      <c r="O637">
        <f t="shared" si="133"/>
        <v>87.058823529411796</v>
      </c>
      <c r="P637">
        <f t="shared" si="134"/>
        <v>192</v>
      </c>
      <c r="Q637">
        <f t="shared" si="135"/>
        <v>1.36</v>
      </c>
      <c r="R637">
        <f t="shared" si="136"/>
        <v>3275</v>
      </c>
      <c r="S637">
        <f t="shared" si="137"/>
        <v>94.3333333333333</v>
      </c>
      <c r="T637">
        <f t="shared" si="138"/>
        <v>118.333333333333</v>
      </c>
      <c r="U637">
        <f t="shared" si="139"/>
        <v>15.0772823529412</v>
      </c>
      <c r="V637">
        <f t="shared" si="140"/>
        <v>56.527679999999997</v>
      </c>
      <c r="W637">
        <f t="shared" si="141"/>
        <v>4.0039760000000001E-2</v>
      </c>
      <c r="X637">
        <f t="shared" si="142"/>
        <v>48.207999999999998</v>
      </c>
      <c r="Y637">
        <f t="shared" si="143"/>
        <v>1.3886810000000001</v>
      </c>
      <c r="Z637">
        <f t="shared" si="144"/>
        <v>1.74195305</v>
      </c>
      <c r="AA637" s="3">
        <f t="shared" si="145"/>
        <v>122.983636162941</v>
      </c>
      <c r="AB637">
        <v>96.580093402941202</v>
      </c>
    </row>
    <row r="638" spans="1:28">
      <c r="A638" s="1" t="s">
        <v>11</v>
      </c>
      <c r="I638" s="1">
        <v>7.4</v>
      </c>
      <c r="J638">
        <v>8</v>
      </c>
      <c r="K638" s="1">
        <v>0.71499999999999997</v>
      </c>
      <c r="L638">
        <v>820</v>
      </c>
      <c r="M638" s="1">
        <v>31.5</v>
      </c>
      <c r="N638" s="1">
        <v>1.4</v>
      </c>
      <c r="O638">
        <f t="shared" si="133"/>
        <v>87.058823529411796</v>
      </c>
      <c r="P638">
        <f t="shared" si="134"/>
        <v>160</v>
      </c>
      <c r="Q638">
        <f t="shared" si="135"/>
        <v>1.43</v>
      </c>
      <c r="R638">
        <f t="shared" si="136"/>
        <v>410</v>
      </c>
      <c r="S638">
        <f t="shared" si="137"/>
        <v>10.5</v>
      </c>
      <c r="T638">
        <f t="shared" si="138"/>
        <v>46.6666666666667</v>
      </c>
      <c r="U638">
        <f t="shared" si="139"/>
        <v>15.0772823529412</v>
      </c>
      <c r="V638">
        <f t="shared" si="140"/>
        <v>47.106400000000001</v>
      </c>
      <c r="W638">
        <f t="shared" si="141"/>
        <v>4.210063E-2</v>
      </c>
      <c r="X638">
        <f t="shared" si="142"/>
        <v>6.0351999999999997</v>
      </c>
      <c r="Y638">
        <f t="shared" si="143"/>
        <v>0.1545705</v>
      </c>
      <c r="Z638">
        <f t="shared" si="144"/>
        <v>0.68696740000000001</v>
      </c>
      <c r="AA638" s="3">
        <f t="shared" si="145"/>
        <v>69.102520882941207</v>
      </c>
      <c r="AB638">
        <v>64.332371652941205</v>
      </c>
    </row>
    <row r="639" spans="1:28">
      <c r="A639" s="1" t="s">
        <v>11</v>
      </c>
      <c r="I639" s="1">
        <v>7.75</v>
      </c>
      <c r="J639">
        <v>7.35</v>
      </c>
      <c r="K639" s="1">
        <v>0.83</v>
      </c>
      <c r="L639">
        <v>2400</v>
      </c>
      <c r="M639" s="1">
        <v>387.5</v>
      </c>
      <c r="N639" s="1">
        <v>3.75</v>
      </c>
      <c r="O639">
        <f t="shared" si="133"/>
        <v>91.176470588235304</v>
      </c>
      <c r="P639">
        <f t="shared" si="134"/>
        <v>147</v>
      </c>
      <c r="Q639">
        <f t="shared" si="135"/>
        <v>1.66</v>
      </c>
      <c r="R639">
        <f t="shared" si="136"/>
        <v>1200</v>
      </c>
      <c r="S639">
        <f t="shared" si="137"/>
        <v>129.166666666667</v>
      </c>
      <c r="T639">
        <f t="shared" si="138"/>
        <v>125</v>
      </c>
      <c r="U639">
        <f t="shared" si="139"/>
        <v>15.790397058823499</v>
      </c>
      <c r="V639">
        <f t="shared" si="140"/>
        <v>43.279004999999998</v>
      </c>
      <c r="W639">
        <f t="shared" si="141"/>
        <v>4.8872060000000002E-2</v>
      </c>
      <c r="X639">
        <f t="shared" si="142"/>
        <v>17.664000000000001</v>
      </c>
      <c r="Y639">
        <f t="shared" si="143"/>
        <v>1.9014625000000001</v>
      </c>
      <c r="Z639">
        <f t="shared" si="144"/>
        <v>1.84009125</v>
      </c>
      <c r="AA639" s="3">
        <f t="shared" si="145"/>
        <v>80.523827868823503</v>
      </c>
      <c r="AB639">
        <v>74.295514908823506</v>
      </c>
    </row>
    <row r="640" spans="1:28">
      <c r="A640" s="1" t="s">
        <v>11</v>
      </c>
      <c r="I640" s="1">
        <v>7.35</v>
      </c>
      <c r="J640">
        <v>7.75</v>
      </c>
      <c r="K640" s="1">
        <v>0.73499999999999999</v>
      </c>
      <c r="L640">
        <v>5570</v>
      </c>
      <c r="M640" s="1">
        <v>27</v>
      </c>
      <c r="N640" s="1">
        <v>1.1000000000000001</v>
      </c>
      <c r="O640">
        <f t="shared" si="133"/>
        <v>86.470588235294102</v>
      </c>
      <c r="P640">
        <f t="shared" si="134"/>
        <v>155</v>
      </c>
      <c r="Q640">
        <f t="shared" si="135"/>
        <v>1.47</v>
      </c>
      <c r="R640">
        <f t="shared" si="136"/>
        <v>2785</v>
      </c>
      <c r="S640">
        <f t="shared" si="137"/>
        <v>9</v>
      </c>
      <c r="T640">
        <f t="shared" si="138"/>
        <v>36.6666666666667</v>
      </c>
      <c r="U640">
        <f t="shared" si="139"/>
        <v>14.975408823529399</v>
      </c>
      <c r="V640">
        <f t="shared" si="140"/>
        <v>45.634324999999997</v>
      </c>
      <c r="W640">
        <f t="shared" si="141"/>
        <v>4.3278270000000001E-2</v>
      </c>
      <c r="X640">
        <f t="shared" si="142"/>
        <v>40.995199999999997</v>
      </c>
      <c r="Y640">
        <f t="shared" si="143"/>
        <v>0.132489</v>
      </c>
      <c r="Z640">
        <f t="shared" si="144"/>
        <v>0.53976009999999996</v>
      </c>
      <c r="AA640" s="3">
        <f t="shared" si="145"/>
        <v>102.320461193529</v>
      </c>
      <c r="AB640">
        <v>74.128142023529406</v>
      </c>
    </row>
    <row r="641" spans="1:28">
      <c r="A641" s="1" t="s">
        <v>11</v>
      </c>
      <c r="I641" s="1">
        <v>7.25</v>
      </c>
      <c r="J641">
        <v>7.25</v>
      </c>
      <c r="K641" s="1">
        <v>0.745</v>
      </c>
      <c r="L641">
        <v>5555</v>
      </c>
      <c r="M641" s="1">
        <v>56.5</v>
      </c>
      <c r="N641" s="1">
        <v>1.8</v>
      </c>
      <c r="O641">
        <f t="shared" si="133"/>
        <v>85.294117647058798</v>
      </c>
      <c r="P641">
        <f t="shared" si="134"/>
        <v>145</v>
      </c>
      <c r="Q641">
        <f t="shared" si="135"/>
        <v>1.49</v>
      </c>
      <c r="R641">
        <f t="shared" si="136"/>
        <v>2777.5</v>
      </c>
      <c r="S641">
        <f t="shared" si="137"/>
        <v>18.8333333333333</v>
      </c>
      <c r="T641">
        <f t="shared" si="138"/>
        <v>60</v>
      </c>
      <c r="U641">
        <f t="shared" si="139"/>
        <v>14.7716617647059</v>
      </c>
      <c r="V641">
        <f t="shared" si="140"/>
        <v>42.690175000000004</v>
      </c>
      <c r="W641">
        <f t="shared" si="141"/>
        <v>4.3867089999999997E-2</v>
      </c>
      <c r="X641">
        <f t="shared" si="142"/>
        <v>40.884799999999998</v>
      </c>
      <c r="Y641">
        <f t="shared" si="143"/>
        <v>0.27724549999999998</v>
      </c>
      <c r="Z641">
        <f t="shared" si="144"/>
        <v>0.88324380000000002</v>
      </c>
      <c r="AA641" s="3">
        <f t="shared" si="145"/>
        <v>99.550993154705907</v>
      </c>
      <c r="AB641">
        <v>77.670020564705894</v>
      </c>
    </row>
    <row r="642" spans="1:28">
      <c r="A642" s="1" t="s">
        <v>11</v>
      </c>
      <c r="I642" s="1">
        <v>7.5</v>
      </c>
      <c r="J642">
        <v>4.8499999999999996</v>
      </c>
      <c r="K642" s="1">
        <v>2.31</v>
      </c>
      <c r="L642">
        <v>165</v>
      </c>
      <c r="M642" s="1">
        <v>2702.5</v>
      </c>
      <c r="N642" s="1">
        <v>2.4</v>
      </c>
      <c r="O642">
        <f t="shared" si="133"/>
        <v>88.235294117647101</v>
      </c>
      <c r="P642">
        <f t="shared" si="134"/>
        <v>97</v>
      </c>
      <c r="Q642">
        <f t="shared" si="135"/>
        <v>4.62</v>
      </c>
      <c r="R642">
        <f t="shared" si="136"/>
        <v>82.5</v>
      </c>
      <c r="S642">
        <f t="shared" si="137"/>
        <v>900.83333333333303</v>
      </c>
      <c r="T642">
        <f t="shared" si="138"/>
        <v>80</v>
      </c>
      <c r="U642">
        <f t="shared" si="139"/>
        <v>15.281029411764701</v>
      </c>
      <c r="V642">
        <f t="shared" si="140"/>
        <v>28.558254999999999</v>
      </c>
      <c r="W642">
        <f t="shared" si="141"/>
        <v>0.13601742</v>
      </c>
      <c r="X642">
        <f t="shared" si="142"/>
        <v>1.2143999999999999</v>
      </c>
      <c r="Y642">
        <f t="shared" si="143"/>
        <v>13.261167500000001</v>
      </c>
      <c r="Z642">
        <f t="shared" si="144"/>
        <v>1.1776584000000001</v>
      </c>
      <c r="AA642" s="3">
        <f t="shared" si="145"/>
        <v>59.628527731764699</v>
      </c>
      <c r="AB642" s="3" t="s">
        <v>87</v>
      </c>
    </row>
    <row r="643" spans="1:28">
      <c r="A643" s="1" t="s">
        <v>11</v>
      </c>
      <c r="I643" s="1">
        <v>7.35</v>
      </c>
      <c r="J643">
        <v>4.9000000000000004</v>
      </c>
      <c r="K643" s="1">
        <v>2.165</v>
      </c>
      <c r="L643">
        <v>195</v>
      </c>
      <c r="M643" s="1">
        <v>889</v>
      </c>
      <c r="N643" s="1">
        <v>3.25</v>
      </c>
      <c r="O643">
        <f t="shared" si="133"/>
        <v>86.470588235294102</v>
      </c>
      <c r="P643">
        <f t="shared" si="134"/>
        <v>98</v>
      </c>
      <c r="Q643">
        <f t="shared" si="135"/>
        <v>4.33</v>
      </c>
      <c r="R643">
        <f t="shared" si="136"/>
        <v>97.5</v>
      </c>
      <c r="S643">
        <f t="shared" si="137"/>
        <v>296.33333333333297</v>
      </c>
      <c r="T643">
        <f t="shared" si="138"/>
        <v>108.333333333333</v>
      </c>
      <c r="U643">
        <f t="shared" si="139"/>
        <v>14.975408823529399</v>
      </c>
      <c r="V643">
        <f t="shared" si="140"/>
        <v>28.85267</v>
      </c>
      <c r="W643">
        <f t="shared" si="141"/>
        <v>0.12747953000000001</v>
      </c>
      <c r="X643">
        <f t="shared" si="142"/>
        <v>1.4352</v>
      </c>
      <c r="Y643">
        <f t="shared" si="143"/>
        <v>4.362323</v>
      </c>
      <c r="Z643">
        <f t="shared" si="144"/>
        <v>1.59474575</v>
      </c>
      <c r="AA643" s="3">
        <f t="shared" si="145"/>
        <v>51.347827103529397</v>
      </c>
      <c r="AB643" s="3" t="s">
        <v>87</v>
      </c>
    </row>
    <row r="644" spans="1:28">
      <c r="A644" s="1" t="s">
        <v>11</v>
      </c>
      <c r="I644" s="1">
        <v>7.7</v>
      </c>
      <c r="J644">
        <v>5.0999999999999996</v>
      </c>
      <c r="K644" s="1">
        <v>1.42</v>
      </c>
      <c r="L644">
        <v>98.5</v>
      </c>
      <c r="M644" s="1">
        <v>42450</v>
      </c>
      <c r="N644" s="1">
        <v>2.6</v>
      </c>
      <c r="O644">
        <f t="shared" si="133"/>
        <v>90.588235294117595</v>
      </c>
      <c r="P644">
        <f t="shared" si="134"/>
        <v>102</v>
      </c>
      <c r="Q644">
        <f t="shared" si="135"/>
        <v>2.84</v>
      </c>
      <c r="R644">
        <f t="shared" si="136"/>
        <v>49.25</v>
      </c>
      <c r="S644">
        <f t="shared" si="137"/>
        <v>14150</v>
      </c>
      <c r="T644">
        <f t="shared" si="138"/>
        <v>86.6666666666667</v>
      </c>
      <c r="U644">
        <f t="shared" si="139"/>
        <v>15.6885235294118</v>
      </c>
      <c r="V644">
        <f t="shared" si="140"/>
        <v>30.030329999999999</v>
      </c>
      <c r="W644">
        <f t="shared" si="141"/>
        <v>8.3612439999999996E-2</v>
      </c>
      <c r="X644">
        <f t="shared" si="142"/>
        <v>0.72496000000000005</v>
      </c>
      <c r="Y644">
        <f t="shared" si="143"/>
        <v>208.30215000000001</v>
      </c>
      <c r="Z644">
        <f t="shared" si="144"/>
        <v>1.2757966000000001</v>
      </c>
      <c r="AA644" s="3">
        <f t="shared" si="145"/>
        <v>256.105372569412</v>
      </c>
      <c r="AB644">
        <v>255.69572492941199</v>
      </c>
    </row>
    <row r="645" spans="1:28">
      <c r="A645" s="1" t="s">
        <v>56</v>
      </c>
      <c r="I645" s="1">
        <v>7.1</v>
      </c>
      <c r="J645">
        <v>5.8</v>
      </c>
      <c r="K645" s="1">
        <v>1.32</v>
      </c>
      <c r="L645">
        <v>359.5</v>
      </c>
      <c r="M645" s="1">
        <v>328</v>
      </c>
      <c r="N645" s="1">
        <v>1.75</v>
      </c>
      <c r="O645">
        <f t="shared" si="133"/>
        <v>83.529411764705898</v>
      </c>
      <c r="P645">
        <f t="shared" si="134"/>
        <v>116</v>
      </c>
      <c r="Q645">
        <f t="shared" si="135"/>
        <v>2.64</v>
      </c>
      <c r="R645">
        <f t="shared" si="136"/>
        <v>179.75</v>
      </c>
      <c r="S645">
        <f t="shared" si="137"/>
        <v>109.333333333333</v>
      </c>
      <c r="T645">
        <f t="shared" si="138"/>
        <v>58.3333333333333</v>
      </c>
      <c r="U645">
        <f t="shared" si="139"/>
        <v>14.466041176470601</v>
      </c>
      <c r="V645">
        <f t="shared" si="140"/>
        <v>34.152140000000003</v>
      </c>
      <c r="W645">
        <f t="shared" si="141"/>
        <v>7.772424E-2</v>
      </c>
      <c r="X645">
        <f t="shared" si="142"/>
        <v>2.6459199999999998</v>
      </c>
      <c r="Y645">
        <f t="shared" si="143"/>
        <v>1.609496</v>
      </c>
      <c r="Z645">
        <f t="shared" si="144"/>
        <v>0.85870924999999998</v>
      </c>
      <c r="AA645" s="3">
        <f t="shared" si="145"/>
        <v>53.810030666470603</v>
      </c>
      <c r="AB645" s="3" t="s">
        <v>87</v>
      </c>
    </row>
    <row r="646" spans="1:28">
      <c r="A646" s="1" t="s">
        <v>58</v>
      </c>
      <c r="I646" s="1">
        <v>7.65</v>
      </c>
      <c r="J646">
        <v>5.95</v>
      </c>
      <c r="K646" s="1">
        <v>0.67500000000000004</v>
      </c>
      <c r="L646">
        <v>483.5</v>
      </c>
      <c r="M646" s="1">
        <v>615</v>
      </c>
      <c r="N646" s="1">
        <v>1.65</v>
      </c>
      <c r="O646">
        <f t="shared" si="133"/>
        <v>90</v>
      </c>
      <c r="P646">
        <f t="shared" si="134"/>
        <v>119</v>
      </c>
      <c r="Q646">
        <f t="shared" si="135"/>
        <v>1.35</v>
      </c>
      <c r="R646">
        <f t="shared" si="136"/>
        <v>241.75</v>
      </c>
      <c r="S646">
        <f t="shared" si="137"/>
        <v>205</v>
      </c>
      <c r="T646">
        <f t="shared" si="138"/>
        <v>55</v>
      </c>
      <c r="U646">
        <f t="shared" si="139"/>
        <v>15.586650000000001</v>
      </c>
      <c r="V646">
        <f t="shared" si="140"/>
        <v>35.035384999999998</v>
      </c>
      <c r="W646">
        <f t="shared" si="141"/>
        <v>3.9745349999999999E-2</v>
      </c>
      <c r="X646">
        <f t="shared" si="142"/>
        <v>3.5585599999999999</v>
      </c>
      <c r="Y646">
        <f t="shared" si="143"/>
        <v>3.0178050000000001</v>
      </c>
      <c r="Z646">
        <f t="shared" si="144"/>
        <v>0.80964015</v>
      </c>
      <c r="AA646" s="3">
        <f t="shared" si="145"/>
        <v>58.047785500000003</v>
      </c>
      <c r="AB646" s="3" t="s">
        <v>87</v>
      </c>
    </row>
    <row r="647" spans="1:28">
      <c r="A647" s="1" t="s">
        <v>58</v>
      </c>
      <c r="I647" s="1">
        <v>8.0500000000000007</v>
      </c>
      <c r="J647">
        <v>7.15</v>
      </c>
      <c r="K647" s="1">
        <v>1.105</v>
      </c>
      <c r="L647">
        <v>106.5</v>
      </c>
      <c r="M647" s="1">
        <v>239</v>
      </c>
      <c r="N647" s="1">
        <v>1.7</v>
      </c>
      <c r="O647">
        <f t="shared" si="133"/>
        <v>94.705882352941202</v>
      </c>
      <c r="P647">
        <f t="shared" si="134"/>
        <v>143</v>
      </c>
      <c r="Q647">
        <f t="shared" si="135"/>
        <v>2.21</v>
      </c>
      <c r="R647">
        <f t="shared" si="136"/>
        <v>53.25</v>
      </c>
      <c r="S647">
        <f t="shared" si="137"/>
        <v>79.6666666666667</v>
      </c>
      <c r="T647">
        <f t="shared" si="138"/>
        <v>56.6666666666667</v>
      </c>
      <c r="U647">
        <f t="shared" si="139"/>
        <v>16.401638235294101</v>
      </c>
      <c r="V647">
        <f t="shared" si="140"/>
        <v>42.101345000000002</v>
      </c>
      <c r="W647">
        <f t="shared" si="141"/>
        <v>6.5064609999999995E-2</v>
      </c>
      <c r="X647">
        <f t="shared" si="142"/>
        <v>0.78383999999999998</v>
      </c>
      <c r="Y647">
        <f t="shared" si="143"/>
        <v>1.1727730000000001</v>
      </c>
      <c r="Z647">
        <f t="shared" si="144"/>
        <v>0.83417470000000005</v>
      </c>
      <c r="AA647" s="3">
        <f t="shared" si="145"/>
        <v>61.358835545294099</v>
      </c>
      <c r="AB647" s="3" t="s">
        <v>87</v>
      </c>
    </row>
    <row r="648" spans="1:28">
      <c r="A648" s="1" t="s">
        <v>58</v>
      </c>
      <c r="I648" s="1">
        <v>7.5</v>
      </c>
      <c r="J648">
        <v>5.75</v>
      </c>
      <c r="K648" s="1">
        <v>0.495</v>
      </c>
      <c r="L648">
        <v>406</v>
      </c>
      <c r="M648" s="1">
        <v>494.5</v>
      </c>
      <c r="N648" s="1">
        <v>1.6</v>
      </c>
      <c r="O648">
        <f t="shared" si="133"/>
        <v>88.235294117647101</v>
      </c>
      <c r="P648">
        <f t="shared" si="134"/>
        <v>115</v>
      </c>
      <c r="Q648">
        <f t="shared" si="135"/>
        <v>0.99</v>
      </c>
      <c r="R648">
        <f t="shared" si="136"/>
        <v>203</v>
      </c>
      <c r="S648">
        <f t="shared" si="137"/>
        <v>164.833333333333</v>
      </c>
      <c r="T648">
        <f t="shared" si="138"/>
        <v>53.3333333333333</v>
      </c>
      <c r="U648">
        <f t="shared" si="139"/>
        <v>15.281029411764701</v>
      </c>
      <c r="V648">
        <f t="shared" si="140"/>
        <v>33.857725000000002</v>
      </c>
      <c r="W648">
        <f t="shared" si="141"/>
        <v>2.914659E-2</v>
      </c>
      <c r="X648">
        <f t="shared" si="142"/>
        <v>2.9881600000000001</v>
      </c>
      <c r="Y648">
        <f t="shared" si="143"/>
        <v>2.4265115000000002</v>
      </c>
      <c r="Z648">
        <f t="shared" si="144"/>
        <v>0.78510559999999996</v>
      </c>
      <c r="AA648" s="3">
        <f t="shared" si="145"/>
        <v>55.367678101764703</v>
      </c>
      <c r="AB648" s="3" t="s">
        <v>87</v>
      </c>
    </row>
    <row r="649" spans="1:28">
      <c r="A649" s="1" t="s">
        <v>58</v>
      </c>
      <c r="I649" s="1">
        <v>7.8</v>
      </c>
      <c r="J649">
        <v>5.75</v>
      </c>
      <c r="K649" s="1">
        <v>1.6</v>
      </c>
      <c r="L649">
        <v>76</v>
      </c>
      <c r="M649" s="1">
        <v>9612</v>
      </c>
      <c r="N649" s="1">
        <v>2</v>
      </c>
      <c r="O649">
        <f t="shared" si="133"/>
        <v>91.764705882352899</v>
      </c>
      <c r="P649">
        <f t="shared" si="134"/>
        <v>115</v>
      </c>
      <c r="Q649">
        <f t="shared" si="135"/>
        <v>3.2</v>
      </c>
      <c r="R649">
        <f t="shared" si="136"/>
        <v>38</v>
      </c>
      <c r="S649">
        <f t="shared" si="137"/>
        <v>3204</v>
      </c>
      <c r="T649">
        <f t="shared" si="138"/>
        <v>66.6666666666667</v>
      </c>
      <c r="U649">
        <f t="shared" si="139"/>
        <v>15.8922705882353</v>
      </c>
      <c r="V649">
        <f t="shared" si="140"/>
        <v>33.857725000000002</v>
      </c>
      <c r="W649">
        <f t="shared" si="141"/>
        <v>9.4211199999999995E-2</v>
      </c>
      <c r="X649">
        <f t="shared" si="142"/>
        <v>0.55935999999999997</v>
      </c>
      <c r="Y649">
        <f t="shared" si="143"/>
        <v>47.166083999999998</v>
      </c>
      <c r="Z649">
        <f t="shared" si="144"/>
        <v>0.98138199999999998</v>
      </c>
      <c r="AA649" s="3">
        <f t="shared" si="145"/>
        <v>98.551032788235304</v>
      </c>
      <c r="AB649">
        <v>98.3663071382353</v>
      </c>
    </row>
    <row r="650" spans="1:28">
      <c r="A650" s="1" t="s">
        <v>58</v>
      </c>
      <c r="I650" s="1">
        <v>7.85</v>
      </c>
      <c r="J650">
        <v>5.85</v>
      </c>
      <c r="K650" s="1">
        <v>1.7450000000000001</v>
      </c>
      <c r="L650">
        <v>92</v>
      </c>
      <c r="M650" s="1">
        <v>34565</v>
      </c>
      <c r="N650" s="1">
        <v>2.5</v>
      </c>
      <c r="O650">
        <f t="shared" si="133"/>
        <v>92.352941176470594</v>
      </c>
      <c r="P650">
        <f t="shared" si="134"/>
        <v>117</v>
      </c>
      <c r="Q650">
        <f t="shared" si="135"/>
        <v>3.49</v>
      </c>
      <c r="R650">
        <f t="shared" si="136"/>
        <v>46</v>
      </c>
      <c r="S650">
        <f t="shared" si="137"/>
        <v>11521.666666666701</v>
      </c>
      <c r="T650">
        <f t="shared" si="138"/>
        <v>83.3333333333333</v>
      </c>
      <c r="U650">
        <f t="shared" si="139"/>
        <v>15.9941441176471</v>
      </c>
      <c r="V650">
        <f t="shared" si="140"/>
        <v>34.446554999999996</v>
      </c>
      <c r="W650">
        <f t="shared" si="141"/>
        <v>0.10274909</v>
      </c>
      <c r="X650">
        <f t="shared" si="142"/>
        <v>0.67712000000000006</v>
      </c>
      <c r="Y650">
        <f t="shared" si="143"/>
        <v>169.610455</v>
      </c>
      <c r="Z650">
        <f t="shared" si="144"/>
        <v>1.2267275</v>
      </c>
      <c r="AA650" s="3">
        <f t="shared" si="145"/>
        <v>222.05775070764699</v>
      </c>
      <c r="AB650">
        <v>221.75114331764701</v>
      </c>
    </row>
    <row r="651" spans="1:28">
      <c r="A651" s="1" t="s">
        <v>58</v>
      </c>
      <c r="I651" s="1">
        <v>7.35</v>
      </c>
      <c r="J651">
        <v>4.8</v>
      </c>
      <c r="K651" s="1">
        <v>2.7949999999999999</v>
      </c>
      <c r="L651">
        <v>830</v>
      </c>
      <c r="M651" s="1">
        <v>1064</v>
      </c>
      <c r="N651" s="1">
        <v>2.85</v>
      </c>
      <c r="O651">
        <f t="shared" si="133"/>
        <v>86.470588235294102</v>
      </c>
      <c r="P651">
        <f t="shared" si="134"/>
        <v>96</v>
      </c>
      <c r="Q651">
        <f t="shared" si="135"/>
        <v>5.59</v>
      </c>
      <c r="R651">
        <f t="shared" si="136"/>
        <v>415</v>
      </c>
      <c r="S651">
        <f t="shared" si="137"/>
        <v>354.66666666666703</v>
      </c>
      <c r="T651">
        <f t="shared" si="138"/>
        <v>95</v>
      </c>
      <c r="U651">
        <f t="shared" si="139"/>
        <v>14.975408823529399</v>
      </c>
      <c r="V651">
        <f t="shared" si="140"/>
        <v>28.263839999999998</v>
      </c>
      <c r="W651">
        <f t="shared" si="141"/>
        <v>0.16457519000000001</v>
      </c>
      <c r="X651">
        <f t="shared" si="142"/>
        <v>6.1087999999999996</v>
      </c>
      <c r="Y651">
        <f t="shared" si="143"/>
        <v>5.2210479999999997</v>
      </c>
      <c r="Z651">
        <f t="shared" si="144"/>
        <v>1.3984693500000001</v>
      </c>
      <c r="AA651" s="3">
        <f t="shared" si="145"/>
        <v>56.132141363529399</v>
      </c>
      <c r="AB651" s="3" t="s">
        <v>87</v>
      </c>
    </row>
    <row r="652" spans="1:28">
      <c r="A652" s="1" t="s">
        <v>58</v>
      </c>
      <c r="I652" s="1">
        <v>7.6</v>
      </c>
      <c r="J652">
        <v>6.8</v>
      </c>
      <c r="K652" s="1">
        <v>1.46</v>
      </c>
      <c r="L652">
        <v>106.5</v>
      </c>
      <c r="M652" s="1">
        <v>21485</v>
      </c>
      <c r="N652" s="1">
        <v>2.6</v>
      </c>
      <c r="O652">
        <f t="shared" si="133"/>
        <v>89.411764705882305</v>
      </c>
      <c r="P652">
        <f t="shared" si="134"/>
        <v>136</v>
      </c>
      <c r="Q652">
        <f t="shared" si="135"/>
        <v>2.92</v>
      </c>
      <c r="R652">
        <f t="shared" si="136"/>
        <v>53.25</v>
      </c>
      <c r="S652">
        <f t="shared" si="137"/>
        <v>7161.6666666666697</v>
      </c>
      <c r="T652">
        <f t="shared" si="138"/>
        <v>86.6666666666667</v>
      </c>
      <c r="U652">
        <f t="shared" si="139"/>
        <v>15.4847764705882</v>
      </c>
      <c r="V652">
        <f t="shared" si="140"/>
        <v>40.040439999999997</v>
      </c>
      <c r="W652">
        <f t="shared" si="141"/>
        <v>8.5967719999999997E-2</v>
      </c>
      <c r="X652">
        <f t="shared" si="142"/>
        <v>0.78383999999999998</v>
      </c>
      <c r="Y652">
        <f t="shared" si="143"/>
        <v>105.426895</v>
      </c>
      <c r="Z652">
        <f t="shared" si="144"/>
        <v>1.2757966000000001</v>
      </c>
      <c r="AA652" s="3">
        <f t="shared" si="145"/>
        <v>163.09771579058801</v>
      </c>
      <c r="AB652">
        <v>162.67393847058801</v>
      </c>
    </row>
    <row r="653" spans="1:28">
      <c r="A653" s="1" t="s">
        <v>58</v>
      </c>
      <c r="I653" s="1">
        <v>7.45</v>
      </c>
      <c r="J653">
        <v>4.95</v>
      </c>
      <c r="K653" s="1">
        <v>1.78</v>
      </c>
      <c r="L653">
        <v>775</v>
      </c>
      <c r="M653" s="1">
        <v>1018</v>
      </c>
      <c r="N653" s="1">
        <v>2.5</v>
      </c>
      <c r="O653">
        <f t="shared" si="133"/>
        <v>87.647058823529406</v>
      </c>
      <c r="P653">
        <f t="shared" si="134"/>
        <v>99</v>
      </c>
      <c r="Q653">
        <f t="shared" si="135"/>
        <v>3.56</v>
      </c>
      <c r="R653">
        <f t="shared" si="136"/>
        <v>387.5</v>
      </c>
      <c r="S653">
        <f t="shared" si="137"/>
        <v>339.33333333333297</v>
      </c>
      <c r="T653">
        <f t="shared" si="138"/>
        <v>83.3333333333333</v>
      </c>
      <c r="U653">
        <f t="shared" si="139"/>
        <v>15.1791558823529</v>
      </c>
      <c r="V653">
        <f t="shared" si="140"/>
        <v>29.147085000000001</v>
      </c>
      <c r="W653">
        <f t="shared" si="141"/>
        <v>0.10480995999999999</v>
      </c>
      <c r="X653">
        <f t="shared" si="142"/>
        <v>5.7039999999999997</v>
      </c>
      <c r="Y653">
        <f t="shared" si="143"/>
        <v>4.9953260000000004</v>
      </c>
      <c r="Z653">
        <f t="shared" si="144"/>
        <v>1.2267275</v>
      </c>
      <c r="AA653" s="3">
        <f t="shared" si="145"/>
        <v>56.357104342352898</v>
      </c>
      <c r="AB653" s="3" t="s">
        <v>87</v>
      </c>
    </row>
    <row r="654" spans="1:28">
      <c r="A654" s="1" t="s">
        <v>58</v>
      </c>
      <c r="I654" s="1">
        <v>7.55</v>
      </c>
      <c r="J654">
        <v>5.65</v>
      </c>
      <c r="K654" s="1">
        <v>1.42</v>
      </c>
      <c r="L654">
        <v>110.5</v>
      </c>
      <c r="M654" s="1">
        <v>29250</v>
      </c>
      <c r="N654" s="1">
        <v>2.6</v>
      </c>
      <c r="O654">
        <f t="shared" si="133"/>
        <v>88.823529411764696</v>
      </c>
      <c r="P654">
        <f t="shared" si="134"/>
        <v>113</v>
      </c>
      <c r="Q654">
        <f t="shared" si="135"/>
        <v>2.84</v>
      </c>
      <c r="R654">
        <f t="shared" si="136"/>
        <v>55.25</v>
      </c>
      <c r="S654">
        <f t="shared" si="137"/>
        <v>9750</v>
      </c>
      <c r="T654">
        <f t="shared" si="138"/>
        <v>86.6666666666667</v>
      </c>
      <c r="U654">
        <f t="shared" si="139"/>
        <v>15.3829029411765</v>
      </c>
      <c r="V654">
        <f t="shared" si="140"/>
        <v>33.268895000000001</v>
      </c>
      <c r="W654">
        <f t="shared" si="141"/>
        <v>8.3612439999999996E-2</v>
      </c>
      <c r="X654">
        <f t="shared" si="142"/>
        <v>0.81328</v>
      </c>
      <c r="Y654">
        <f t="shared" si="143"/>
        <v>143.52975000000001</v>
      </c>
      <c r="Z654">
        <f t="shared" si="144"/>
        <v>1.2757966000000001</v>
      </c>
      <c r="AA654" s="3">
        <f t="shared" si="145"/>
        <v>194.354236981176</v>
      </c>
      <c r="AB654">
        <v>193.86804574117599</v>
      </c>
    </row>
    <row r="655" spans="1:28">
      <c r="A655" s="1" t="s">
        <v>58</v>
      </c>
      <c r="I655" s="1">
        <v>7.45</v>
      </c>
      <c r="J655">
        <v>5.8</v>
      </c>
      <c r="K655" s="1">
        <v>1.45</v>
      </c>
      <c r="L655">
        <v>439.5</v>
      </c>
      <c r="M655" s="1">
        <v>453</v>
      </c>
      <c r="N655" s="1">
        <v>1.35</v>
      </c>
      <c r="O655">
        <f t="shared" si="133"/>
        <v>87.647058823529406</v>
      </c>
      <c r="P655">
        <f t="shared" si="134"/>
        <v>116</v>
      </c>
      <c r="Q655">
        <f t="shared" si="135"/>
        <v>2.9</v>
      </c>
      <c r="R655">
        <f t="shared" si="136"/>
        <v>219.75</v>
      </c>
      <c r="S655">
        <f t="shared" si="137"/>
        <v>151</v>
      </c>
      <c r="T655">
        <f t="shared" si="138"/>
        <v>45</v>
      </c>
      <c r="U655">
        <f t="shared" si="139"/>
        <v>15.1791558823529</v>
      </c>
      <c r="V655">
        <f t="shared" si="140"/>
        <v>34.152140000000003</v>
      </c>
      <c r="W655">
        <f t="shared" si="141"/>
        <v>8.5378899999999994E-2</v>
      </c>
      <c r="X655">
        <f t="shared" si="142"/>
        <v>3.2347199999999998</v>
      </c>
      <c r="Y655">
        <f t="shared" si="143"/>
        <v>2.222871</v>
      </c>
      <c r="Z655">
        <f t="shared" si="144"/>
        <v>0.66243284999999996</v>
      </c>
      <c r="AA655" s="3">
        <f t="shared" si="145"/>
        <v>55.536698632352902</v>
      </c>
      <c r="AB655" s="3" t="s">
        <v>87</v>
      </c>
    </row>
    <row r="656" spans="1:28">
      <c r="A656" s="1" t="s">
        <v>58</v>
      </c>
      <c r="I656" s="1">
        <v>7.75</v>
      </c>
      <c r="J656">
        <v>5</v>
      </c>
      <c r="K656" s="1">
        <v>3.58</v>
      </c>
      <c r="L656">
        <v>551</v>
      </c>
      <c r="M656" s="1">
        <v>29415</v>
      </c>
      <c r="N656" s="1">
        <v>2.95</v>
      </c>
      <c r="O656">
        <f t="shared" si="133"/>
        <v>91.176470588235304</v>
      </c>
      <c r="P656">
        <f t="shared" si="134"/>
        <v>100</v>
      </c>
      <c r="Q656">
        <f t="shared" si="135"/>
        <v>7.16</v>
      </c>
      <c r="R656">
        <f t="shared" si="136"/>
        <v>275.5</v>
      </c>
      <c r="S656">
        <f t="shared" si="137"/>
        <v>9805</v>
      </c>
      <c r="T656">
        <f t="shared" si="138"/>
        <v>98.3333333333333</v>
      </c>
      <c r="U656">
        <f t="shared" si="139"/>
        <v>15.790397058823499</v>
      </c>
      <c r="V656">
        <f t="shared" si="140"/>
        <v>29.441500000000001</v>
      </c>
      <c r="W656">
        <f t="shared" si="141"/>
        <v>0.21079755999999999</v>
      </c>
      <c r="X656">
        <f t="shared" si="142"/>
        <v>4.0553600000000003</v>
      </c>
      <c r="Y656">
        <f t="shared" si="143"/>
        <v>144.339405</v>
      </c>
      <c r="Z656">
        <f t="shared" si="144"/>
        <v>1.4475384499999999</v>
      </c>
      <c r="AA656" s="3">
        <f t="shared" si="145"/>
        <v>195.284998068824</v>
      </c>
      <c r="AB656">
        <v>191.52301325882399</v>
      </c>
    </row>
    <row r="657" spans="1:28">
      <c r="A657" s="1" t="s">
        <v>58</v>
      </c>
      <c r="I657" s="1">
        <v>7.5</v>
      </c>
      <c r="J657">
        <v>6.9</v>
      </c>
      <c r="K657" s="1">
        <v>1.1200000000000001</v>
      </c>
      <c r="L657">
        <v>137</v>
      </c>
      <c r="M657" s="1">
        <v>900</v>
      </c>
      <c r="N657" s="1">
        <v>2.8</v>
      </c>
      <c r="O657">
        <f t="shared" si="133"/>
        <v>88.235294117647101</v>
      </c>
      <c r="P657">
        <f t="shared" si="134"/>
        <v>138</v>
      </c>
      <c r="Q657">
        <f t="shared" si="135"/>
        <v>2.2400000000000002</v>
      </c>
      <c r="R657">
        <f t="shared" si="136"/>
        <v>68.5</v>
      </c>
      <c r="S657">
        <f t="shared" si="137"/>
        <v>300</v>
      </c>
      <c r="T657">
        <f t="shared" si="138"/>
        <v>93.3333333333333</v>
      </c>
      <c r="U657">
        <f t="shared" si="139"/>
        <v>15.281029411764701</v>
      </c>
      <c r="V657">
        <f t="shared" si="140"/>
        <v>40.629269999999998</v>
      </c>
      <c r="W657">
        <f t="shared" si="141"/>
        <v>6.5947839999999994E-2</v>
      </c>
      <c r="X657">
        <f t="shared" si="142"/>
        <v>1.0083200000000001</v>
      </c>
      <c r="Y657">
        <f t="shared" si="143"/>
        <v>4.4162999999999997</v>
      </c>
      <c r="Z657">
        <f t="shared" si="144"/>
        <v>1.3739348</v>
      </c>
      <c r="AA657" s="3">
        <f t="shared" si="145"/>
        <v>62.774802051764702</v>
      </c>
      <c r="AB657" s="3" t="s">
        <v>87</v>
      </c>
    </row>
    <row r="658" spans="1:28">
      <c r="A658" s="1" t="s">
        <v>58</v>
      </c>
      <c r="I658" s="1">
        <v>7.75</v>
      </c>
      <c r="J658">
        <v>6</v>
      </c>
      <c r="K658" s="1">
        <v>2.4449999999999998</v>
      </c>
      <c r="L658">
        <v>290</v>
      </c>
      <c r="M658" s="1">
        <v>26685.5</v>
      </c>
      <c r="N658" s="1">
        <v>11.75</v>
      </c>
      <c r="O658">
        <f t="shared" si="133"/>
        <v>91.176470588235304</v>
      </c>
      <c r="P658">
        <f t="shared" si="134"/>
        <v>120</v>
      </c>
      <c r="Q658">
        <f t="shared" si="135"/>
        <v>4.8899999999999997</v>
      </c>
      <c r="R658">
        <f t="shared" si="136"/>
        <v>145</v>
      </c>
      <c r="S658">
        <f t="shared" si="137"/>
        <v>8895.1666666666697</v>
      </c>
      <c r="T658">
        <f t="shared" si="138"/>
        <v>391.66666666666703</v>
      </c>
      <c r="U658">
        <f t="shared" si="139"/>
        <v>15.790397058823499</v>
      </c>
      <c r="V658">
        <f t="shared" si="140"/>
        <v>35.329799999999999</v>
      </c>
      <c r="W658">
        <f t="shared" si="141"/>
        <v>0.14396649</v>
      </c>
      <c r="X658">
        <f t="shared" si="142"/>
        <v>2.1343999999999999</v>
      </c>
      <c r="Y658">
        <f t="shared" si="143"/>
        <v>130.94574850000001</v>
      </c>
      <c r="Z658">
        <f t="shared" si="144"/>
        <v>5.7656192500000003</v>
      </c>
      <c r="AA658" s="3">
        <f t="shared" si="145"/>
        <v>190.10993129882399</v>
      </c>
      <c r="AB658">
        <v>188.35413855882399</v>
      </c>
    </row>
    <row r="659" spans="1:28">
      <c r="A659" s="1" t="s">
        <v>58</v>
      </c>
      <c r="I659" s="1">
        <v>7.6</v>
      </c>
      <c r="J659">
        <v>5.35</v>
      </c>
      <c r="K659" s="1">
        <v>1.68</v>
      </c>
      <c r="L659">
        <v>738</v>
      </c>
      <c r="M659" s="1">
        <v>1316.5</v>
      </c>
      <c r="N659" s="1">
        <v>2.4</v>
      </c>
      <c r="O659">
        <f t="shared" si="133"/>
        <v>89.411764705882305</v>
      </c>
      <c r="P659">
        <f t="shared" si="134"/>
        <v>107</v>
      </c>
      <c r="Q659">
        <f t="shared" si="135"/>
        <v>3.36</v>
      </c>
      <c r="R659">
        <f t="shared" si="136"/>
        <v>369</v>
      </c>
      <c r="S659">
        <f t="shared" si="137"/>
        <v>438.83333333333297</v>
      </c>
      <c r="T659">
        <f t="shared" si="138"/>
        <v>80</v>
      </c>
      <c r="U659">
        <f t="shared" si="139"/>
        <v>15.4847764705882</v>
      </c>
      <c r="V659">
        <f t="shared" si="140"/>
        <v>31.502405</v>
      </c>
      <c r="W659">
        <f t="shared" si="141"/>
        <v>9.8921759999999997E-2</v>
      </c>
      <c r="X659">
        <f t="shared" si="142"/>
        <v>5.4316800000000001</v>
      </c>
      <c r="Y659">
        <f t="shared" si="143"/>
        <v>6.4600654999999998</v>
      </c>
      <c r="Z659">
        <f t="shared" si="144"/>
        <v>1.1776584000000001</v>
      </c>
      <c r="AA659" s="3">
        <f t="shared" si="145"/>
        <v>60.155507130588198</v>
      </c>
      <c r="AB659" s="3" t="s">
        <v>87</v>
      </c>
    </row>
    <row r="660" spans="1:28">
      <c r="A660" s="1" t="s">
        <v>58</v>
      </c>
      <c r="I660" s="1">
        <v>7.15</v>
      </c>
      <c r="J660">
        <v>3.9</v>
      </c>
      <c r="K660" s="1">
        <v>4.0250000000000004</v>
      </c>
      <c r="L660">
        <v>1320</v>
      </c>
      <c r="M660" s="1">
        <v>1035</v>
      </c>
      <c r="N660" s="1">
        <v>27.95</v>
      </c>
      <c r="O660">
        <f t="shared" ref="O660:O723" si="146">(I660/8.5)*100</f>
        <v>84.117647058823493</v>
      </c>
      <c r="P660">
        <f t="shared" ref="P660:P723" si="147">(J660/5)*100</f>
        <v>78</v>
      </c>
      <c r="Q660">
        <f t="shared" ref="Q660:Q723" si="148">(K660/50)*100</f>
        <v>8.0500000000000007</v>
      </c>
      <c r="R660">
        <f t="shared" ref="R660:R723" si="149">(L660/200)*100</f>
        <v>660</v>
      </c>
      <c r="S660">
        <f t="shared" ref="S660:S723" si="150">(M660/300)*100</f>
        <v>345</v>
      </c>
      <c r="T660">
        <f t="shared" ref="T660:T723" si="151">(N660/3)*100</f>
        <v>931.66666666666697</v>
      </c>
      <c r="U660">
        <f t="shared" ref="U660:U723" si="152">O660*0.173185</f>
        <v>14.5679147058824</v>
      </c>
      <c r="V660">
        <f t="shared" ref="V660:V723" si="153">P660*0.294415</f>
        <v>22.964369999999999</v>
      </c>
      <c r="W660">
        <f t="shared" ref="W660:W723" si="154">Q660*0.029441</f>
        <v>0.23700004999999999</v>
      </c>
      <c r="X660">
        <f t="shared" ref="X660:X723" si="155">L660*0.00736</f>
        <v>9.7151999999999994</v>
      </c>
      <c r="Y660">
        <f t="shared" ref="Y660:Y723" si="156">M660*0.004907</f>
        <v>5.0787449999999996</v>
      </c>
      <c r="Z660">
        <f t="shared" ref="Z660:Z723" si="157">N660*0.490691</f>
        <v>13.714813449999999</v>
      </c>
      <c r="AA660" s="3">
        <f t="shared" ref="AA660:AA723" si="158">SUM(U660:Z660)</f>
        <v>66.278043205882398</v>
      </c>
      <c r="AB660" s="3" t="s">
        <v>87</v>
      </c>
    </row>
    <row r="661" spans="1:28">
      <c r="A661" s="1" t="s">
        <v>58</v>
      </c>
      <c r="I661" s="1">
        <v>7.35</v>
      </c>
      <c r="J661">
        <v>5.75</v>
      </c>
      <c r="K661" s="1">
        <v>1.36</v>
      </c>
      <c r="L661">
        <v>530</v>
      </c>
      <c r="M661" s="1">
        <v>783.5</v>
      </c>
      <c r="N661" s="1">
        <v>1.95</v>
      </c>
      <c r="O661">
        <f t="shared" si="146"/>
        <v>86.470588235294102</v>
      </c>
      <c r="P661">
        <f t="shared" si="147"/>
        <v>115</v>
      </c>
      <c r="Q661">
        <f t="shared" si="148"/>
        <v>2.72</v>
      </c>
      <c r="R661">
        <f t="shared" si="149"/>
        <v>265</v>
      </c>
      <c r="S661">
        <f t="shared" si="150"/>
        <v>261.16666666666703</v>
      </c>
      <c r="T661">
        <f t="shared" si="151"/>
        <v>65</v>
      </c>
      <c r="U661">
        <f t="shared" si="152"/>
        <v>14.975408823529399</v>
      </c>
      <c r="V661">
        <f t="shared" si="153"/>
        <v>33.857725000000002</v>
      </c>
      <c r="W661">
        <f t="shared" si="154"/>
        <v>8.0079520000000001E-2</v>
      </c>
      <c r="X661">
        <f t="shared" si="155"/>
        <v>3.9007999999999998</v>
      </c>
      <c r="Y661">
        <f t="shared" si="156"/>
        <v>3.8446345000000002</v>
      </c>
      <c r="Z661">
        <f t="shared" si="157"/>
        <v>0.95684745000000004</v>
      </c>
      <c r="AA661" s="3">
        <f t="shared" si="158"/>
        <v>57.615495293529399</v>
      </c>
      <c r="AB661" s="3" t="s">
        <v>87</v>
      </c>
    </row>
    <row r="662" spans="1:28">
      <c r="A662" s="1" t="s">
        <v>58</v>
      </c>
      <c r="I662" s="1">
        <v>7.55</v>
      </c>
      <c r="J662">
        <v>5.85</v>
      </c>
      <c r="K662" s="1">
        <v>0.64</v>
      </c>
      <c r="L662">
        <v>417</v>
      </c>
      <c r="M662" s="1">
        <v>637.5</v>
      </c>
      <c r="N662" s="1">
        <v>1.4</v>
      </c>
      <c r="O662">
        <f t="shared" si="146"/>
        <v>88.823529411764696</v>
      </c>
      <c r="P662">
        <f t="shared" si="147"/>
        <v>117</v>
      </c>
      <c r="Q662">
        <f t="shared" si="148"/>
        <v>1.28</v>
      </c>
      <c r="R662">
        <f t="shared" si="149"/>
        <v>208.5</v>
      </c>
      <c r="S662">
        <f t="shared" si="150"/>
        <v>212.5</v>
      </c>
      <c r="T662">
        <f t="shared" si="151"/>
        <v>46.6666666666667</v>
      </c>
      <c r="U662">
        <f t="shared" si="152"/>
        <v>15.3829029411765</v>
      </c>
      <c r="V662">
        <f t="shared" si="153"/>
        <v>34.446554999999996</v>
      </c>
      <c r="W662">
        <f t="shared" si="154"/>
        <v>3.7684479999999999E-2</v>
      </c>
      <c r="X662">
        <f t="shared" si="155"/>
        <v>3.0691199999999998</v>
      </c>
      <c r="Y662">
        <f t="shared" si="156"/>
        <v>3.1282125000000001</v>
      </c>
      <c r="Z662">
        <f t="shared" si="157"/>
        <v>0.68696740000000001</v>
      </c>
      <c r="AA662" s="3">
        <f t="shared" si="158"/>
        <v>56.751442321176498</v>
      </c>
      <c r="AB662" s="3" t="s">
        <v>87</v>
      </c>
    </row>
    <row r="663" spans="1:28">
      <c r="A663" s="1" t="s">
        <v>58</v>
      </c>
      <c r="I663" s="1">
        <v>7.6</v>
      </c>
      <c r="J663">
        <v>6.05</v>
      </c>
      <c r="K663" s="1">
        <v>1.3149999999999999</v>
      </c>
      <c r="L663">
        <v>57</v>
      </c>
      <c r="M663" s="1">
        <v>304</v>
      </c>
      <c r="N663" s="1">
        <v>1.8</v>
      </c>
      <c r="O663">
        <f t="shared" si="146"/>
        <v>89.411764705882305</v>
      </c>
      <c r="P663">
        <f t="shared" si="147"/>
        <v>121</v>
      </c>
      <c r="Q663">
        <f t="shared" si="148"/>
        <v>2.63</v>
      </c>
      <c r="R663">
        <f t="shared" si="149"/>
        <v>28.5</v>
      </c>
      <c r="S663">
        <f t="shared" si="150"/>
        <v>101.333333333333</v>
      </c>
      <c r="T663">
        <f t="shared" si="151"/>
        <v>60</v>
      </c>
      <c r="U663">
        <f t="shared" si="152"/>
        <v>15.4847764705882</v>
      </c>
      <c r="V663">
        <f t="shared" si="153"/>
        <v>35.624215</v>
      </c>
      <c r="W663">
        <f t="shared" si="154"/>
        <v>7.7429830000000005E-2</v>
      </c>
      <c r="X663">
        <f t="shared" si="155"/>
        <v>0.41952</v>
      </c>
      <c r="Y663">
        <f t="shared" si="156"/>
        <v>1.4917279999999999</v>
      </c>
      <c r="Z663">
        <f t="shared" si="157"/>
        <v>0.88324380000000002</v>
      </c>
      <c r="AA663" s="3">
        <f t="shared" si="158"/>
        <v>53.980913100588197</v>
      </c>
      <c r="AB663" s="3" t="s">
        <v>87</v>
      </c>
    </row>
    <row r="664" spans="1:28">
      <c r="A664" s="1" t="s">
        <v>58</v>
      </c>
      <c r="I664" s="1">
        <v>7.5</v>
      </c>
      <c r="J664">
        <v>5.15</v>
      </c>
      <c r="K664" s="1">
        <v>1.74</v>
      </c>
      <c r="L664">
        <v>99.5</v>
      </c>
      <c r="M664" s="1">
        <v>20165</v>
      </c>
      <c r="N664" s="1">
        <v>3.8</v>
      </c>
      <c r="O664">
        <f t="shared" si="146"/>
        <v>88.235294117647101</v>
      </c>
      <c r="P664">
        <f t="shared" si="147"/>
        <v>103</v>
      </c>
      <c r="Q664">
        <f t="shared" si="148"/>
        <v>3.48</v>
      </c>
      <c r="R664">
        <f t="shared" si="149"/>
        <v>49.75</v>
      </c>
      <c r="S664">
        <f t="shared" si="150"/>
        <v>6721.6666666666697</v>
      </c>
      <c r="T664">
        <f t="shared" si="151"/>
        <v>126.666666666667</v>
      </c>
      <c r="U664">
        <f t="shared" si="152"/>
        <v>15.281029411764701</v>
      </c>
      <c r="V664">
        <f t="shared" si="153"/>
        <v>30.324745</v>
      </c>
      <c r="W664">
        <f t="shared" si="154"/>
        <v>0.10245468000000001</v>
      </c>
      <c r="X664">
        <f t="shared" si="155"/>
        <v>0.73231999999999997</v>
      </c>
      <c r="Y664">
        <f t="shared" si="156"/>
        <v>98.949655000000007</v>
      </c>
      <c r="Z664">
        <f t="shared" si="157"/>
        <v>1.8646258</v>
      </c>
      <c r="AA664" s="3">
        <f t="shared" si="158"/>
        <v>147.25482989176501</v>
      </c>
      <c r="AB664">
        <v>146.86240386176499</v>
      </c>
    </row>
    <row r="665" spans="1:28">
      <c r="A665" s="1" t="s">
        <v>58</v>
      </c>
      <c r="I665" s="1">
        <v>7.7</v>
      </c>
      <c r="J665">
        <v>7</v>
      </c>
      <c r="K665" s="1">
        <v>2.895</v>
      </c>
      <c r="L665">
        <v>1275</v>
      </c>
      <c r="M665" s="1">
        <v>789</v>
      </c>
      <c r="N665" s="1">
        <v>3.5</v>
      </c>
      <c r="O665">
        <f t="shared" si="146"/>
        <v>90.588235294117695</v>
      </c>
      <c r="P665">
        <f t="shared" si="147"/>
        <v>140</v>
      </c>
      <c r="Q665">
        <f t="shared" si="148"/>
        <v>5.79</v>
      </c>
      <c r="R665">
        <f t="shared" si="149"/>
        <v>637.5</v>
      </c>
      <c r="S665">
        <f t="shared" si="150"/>
        <v>263</v>
      </c>
      <c r="T665">
        <f t="shared" si="151"/>
        <v>116.666666666667</v>
      </c>
      <c r="U665">
        <f t="shared" si="152"/>
        <v>15.6885235294118</v>
      </c>
      <c r="V665">
        <f t="shared" si="153"/>
        <v>41.2181</v>
      </c>
      <c r="W665">
        <f t="shared" si="154"/>
        <v>0.17046338999999999</v>
      </c>
      <c r="X665">
        <f t="shared" si="155"/>
        <v>9.3840000000000003</v>
      </c>
      <c r="Y665">
        <f t="shared" si="156"/>
        <v>3.871623</v>
      </c>
      <c r="Z665">
        <f t="shared" si="157"/>
        <v>1.7174185</v>
      </c>
      <c r="AA665" s="3">
        <f t="shared" si="158"/>
        <v>72.050128419411806</v>
      </c>
      <c r="AB665" s="3" t="s">
        <v>87</v>
      </c>
    </row>
    <row r="666" spans="1:28">
      <c r="A666" s="1" t="s">
        <v>58</v>
      </c>
      <c r="I666" s="1">
        <v>7.55</v>
      </c>
      <c r="J666">
        <v>5.2</v>
      </c>
      <c r="K666" s="1">
        <v>1.355</v>
      </c>
      <c r="L666">
        <v>68</v>
      </c>
      <c r="M666" s="1">
        <v>680</v>
      </c>
      <c r="N666" s="1">
        <v>2.1</v>
      </c>
      <c r="O666">
        <f t="shared" si="146"/>
        <v>88.823529411764696</v>
      </c>
      <c r="P666">
        <f t="shared" si="147"/>
        <v>104</v>
      </c>
      <c r="Q666">
        <f t="shared" si="148"/>
        <v>2.71</v>
      </c>
      <c r="R666">
        <f t="shared" si="149"/>
        <v>34</v>
      </c>
      <c r="S666">
        <f t="shared" si="150"/>
        <v>226.666666666667</v>
      </c>
      <c r="T666">
        <f t="shared" si="151"/>
        <v>70</v>
      </c>
      <c r="U666">
        <f t="shared" si="152"/>
        <v>15.3829029411765</v>
      </c>
      <c r="V666">
        <f t="shared" si="153"/>
        <v>30.619160000000001</v>
      </c>
      <c r="W666">
        <f t="shared" si="154"/>
        <v>7.9785110000000006E-2</v>
      </c>
      <c r="X666">
        <f t="shared" si="155"/>
        <v>0.50048000000000004</v>
      </c>
      <c r="Y666">
        <f t="shared" si="156"/>
        <v>3.3367599999999999</v>
      </c>
      <c r="Z666">
        <f t="shared" si="157"/>
        <v>1.0304511000000001</v>
      </c>
      <c r="AA666" s="3">
        <f t="shared" si="158"/>
        <v>50.949539151176502</v>
      </c>
      <c r="AB666" s="3" t="s">
        <v>87</v>
      </c>
    </row>
    <row r="667" spans="1:28">
      <c r="A667" s="1" t="s">
        <v>11</v>
      </c>
      <c r="I667" s="1">
        <v>7.75</v>
      </c>
      <c r="J667">
        <v>1</v>
      </c>
      <c r="K667" s="1">
        <v>1</v>
      </c>
      <c r="L667">
        <v>2</v>
      </c>
      <c r="M667" s="1">
        <v>280</v>
      </c>
      <c r="N667" s="1">
        <v>2.35</v>
      </c>
      <c r="O667">
        <f t="shared" si="146"/>
        <v>91.176470588235304</v>
      </c>
      <c r="P667">
        <f t="shared" si="147"/>
        <v>20</v>
      </c>
      <c r="Q667">
        <f t="shared" si="148"/>
        <v>2</v>
      </c>
      <c r="R667">
        <f t="shared" si="149"/>
        <v>1</v>
      </c>
      <c r="S667">
        <f t="shared" si="150"/>
        <v>93.3333333333333</v>
      </c>
      <c r="T667">
        <f t="shared" si="151"/>
        <v>78.3333333333333</v>
      </c>
      <c r="U667">
        <f t="shared" si="152"/>
        <v>15.790397058823499</v>
      </c>
      <c r="V667">
        <f t="shared" si="153"/>
        <v>5.8883000000000001</v>
      </c>
      <c r="W667">
        <f t="shared" si="154"/>
        <v>5.8881999999999997E-2</v>
      </c>
      <c r="X667">
        <f t="shared" si="155"/>
        <v>1.472E-2</v>
      </c>
      <c r="Y667">
        <f t="shared" si="156"/>
        <v>1.3739600000000001</v>
      </c>
      <c r="Z667">
        <f t="shared" si="157"/>
        <v>1.1531238500000001</v>
      </c>
      <c r="AA667" s="3">
        <f t="shared" si="158"/>
        <v>24.2793829088235</v>
      </c>
      <c r="AB667" t="s">
        <v>91</v>
      </c>
    </row>
    <row r="668" spans="1:28">
      <c r="A668" s="1" t="s">
        <v>11</v>
      </c>
      <c r="I668" s="1">
        <v>7.35</v>
      </c>
      <c r="J668">
        <v>6.15</v>
      </c>
      <c r="K668" s="1">
        <v>0.9</v>
      </c>
      <c r="L668">
        <v>1700</v>
      </c>
      <c r="M668" s="1">
        <v>193.5</v>
      </c>
      <c r="N668" s="1">
        <v>2.35</v>
      </c>
      <c r="O668">
        <f t="shared" si="146"/>
        <v>86.470588235294102</v>
      </c>
      <c r="P668">
        <f t="shared" si="147"/>
        <v>123</v>
      </c>
      <c r="Q668">
        <f t="shared" si="148"/>
        <v>1.8</v>
      </c>
      <c r="R668">
        <f t="shared" si="149"/>
        <v>850</v>
      </c>
      <c r="S668">
        <f t="shared" si="150"/>
        <v>64.5</v>
      </c>
      <c r="T668">
        <f t="shared" si="151"/>
        <v>78.3333333333333</v>
      </c>
      <c r="U668">
        <f t="shared" si="152"/>
        <v>14.975408823529399</v>
      </c>
      <c r="V668">
        <f t="shared" si="153"/>
        <v>36.213045000000001</v>
      </c>
      <c r="W668">
        <f t="shared" si="154"/>
        <v>5.2993800000000001E-2</v>
      </c>
      <c r="X668">
        <f t="shared" si="155"/>
        <v>12.512</v>
      </c>
      <c r="Y668">
        <f t="shared" si="156"/>
        <v>0.94950449999999997</v>
      </c>
      <c r="Z668">
        <f t="shared" si="157"/>
        <v>1.1531238500000001</v>
      </c>
      <c r="AA668" s="3">
        <f t="shared" si="158"/>
        <v>65.8560759735294</v>
      </c>
      <c r="AB668" s="3" t="s">
        <v>87</v>
      </c>
    </row>
    <row r="669" spans="1:28">
      <c r="A669" s="1" t="s">
        <v>11</v>
      </c>
      <c r="I669" s="1">
        <v>7.55</v>
      </c>
      <c r="J669">
        <v>3.3</v>
      </c>
      <c r="K669" s="1">
        <v>2.4</v>
      </c>
      <c r="L669">
        <v>5400</v>
      </c>
      <c r="M669" s="1">
        <v>461</v>
      </c>
      <c r="N669" s="1">
        <v>26.4</v>
      </c>
      <c r="O669">
        <f t="shared" si="146"/>
        <v>88.823529411764696</v>
      </c>
      <c r="P669">
        <f t="shared" si="147"/>
        <v>66</v>
      </c>
      <c r="Q669">
        <f t="shared" si="148"/>
        <v>4.8</v>
      </c>
      <c r="R669">
        <f t="shared" si="149"/>
        <v>2700</v>
      </c>
      <c r="S669">
        <f t="shared" si="150"/>
        <v>153.666666666667</v>
      </c>
      <c r="T669">
        <f t="shared" si="151"/>
        <v>880</v>
      </c>
      <c r="U669">
        <f t="shared" si="152"/>
        <v>15.3829029411765</v>
      </c>
      <c r="V669">
        <f t="shared" si="153"/>
        <v>19.43139</v>
      </c>
      <c r="W669">
        <f t="shared" si="154"/>
        <v>0.14131679999999999</v>
      </c>
      <c r="X669">
        <f t="shared" si="155"/>
        <v>39.744</v>
      </c>
      <c r="Y669">
        <f t="shared" si="156"/>
        <v>2.262127</v>
      </c>
      <c r="Z669">
        <f t="shared" si="157"/>
        <v>12.9542424</v>
      </c>
      <c r="AA669" s="3">
        <f t="shared" si="158"/>
        <v>89.915979141176507</v>
      </c>
      <c r="AB669">
        <v>73.166097191176405</v>
      </c>
    </row>
    <row r="670" spans="1:28">
      <c r="A670" s="1" t="s">
        <v>11</v>
      </c>
      <c r="I670" s="1">
        <v>7.4</v>
      </c>
      <c r="J670">
        <v>5</v>
      </c>
      <c r="K670" s="1">
        <v>0.9</v>
      </c>
      <c r="L670">
        <v>1055</v>
      </c>
      <c r="M670" s="1">
        <v>73.5</v>
      </c>
      <c r="N670" s="1">
        <v>2.1</v>
      </c>
      <c r="O670">
        <f t="shared" si="146"/>
        <v>87.058823529411796</v>
      </c>
      <c r="P670">
        <f t="shared" si="147"/>
        <v>100</v>
      </c>
      <c r="Q670">
        <f t="shared" si="148"/>
        <v>1.8</v>
      </c>
      <c r="R670">
        <f t="shared" si="149"/>
        <v>527.5</v>
      </c>
      <c r="S670">
        <f t="shared" si="150"/>
        <v>24.5</v>
      </c>
      <c r="T670">
        <f t="shared" si="151"/>
        <v>70</v>
      </c>
      <c r="U670">
        <f t="shared" si="152"/>
        <v>15.0772823529412</v>
      </c>
      <c r="V670">
        <f t="shared" si="153"/>
        <v>29.441500000000001</v>
      </c>
      <c r="W670">
        <f t="shared" si="154"/>
        <v>5.2993800000000001E-2</v>
      </c>
      <c r="X670">
        <f t="shared" si="155"/>
        <v>7.7648000000000001</v>
      </c>
      <c r="Y670">
        <f t="shared" si="156"/>
        <v>0.3606645</v>
      </c>
      <c r="Z670">
        <f t="shared" si="157"/>
        <v>1.0304511000000001</v>
      </c>
      <c r="AA670" s="3">
        <f t="shared" si="158"/>
        <v>53.727691752941197</v>
      </c>
      <c r="AB670" s="3" t="s">
        <v>87</v>
      </c>
    </row>
    <row r="671" spans="1:28">
      <c r="A671" s="1" t="s">
        <v>11</v>
      </c>
      <c r="I671" s="1">
        <v>7.5</v>
      </c>
      <c r="J671">
        <v>7.7</v>
      </c>
      <c r="K671" s="1">
        <v>1.3</v>
      </c>
      <c r="L671">
        <v>1350</v>
      </c>
      <c r="M671" s="1">
        <v>222</v>
      </c>
      <c r="N671" s="1">
        <v>3.5</v>
      </c>
      <c r="O671">
        <f t="shared" si="146"/>
        <v>88.235294117647101</v>
      </c>
      <c r="P671">
        <f t="shared" si="147"/>
        <v>154</v>
      </c>
      <c r="Q671">
        <f t="shared" si="148"/>
        <v>2.6</v>
      </c>
      <c r="R671">
        <f t="shared" si="149"/>
        <v>675</v>
      </c>
      <c r="S671">
        <f t="shared" si="150"/>
        <v>74</v>
      </c>
      <c r="T671">
        <f t="shared" si="151"/>
        <v>116.666666666667</v>
      </c>
      <c r="U671">
        <f t="shared" si="152"/>
        <v>15.281029411764701</v>
      </c>
      <c r="V671">
        <f t="shared" si="153"/>
        <v>45.339910000000003</v>
      </c>
      <c r="W671">
        <f t="shared" si="154"/>
        <v>7.6546600000000006E-2</v>
      </c>
      <c r="X671">
        <f t="shared" si="155"/>
        <v>9.9359999999999999</v>
      </c>
      <c r="Y671">
        <f t="shared" si="156"/>
        <v>1.0893539999999999</v>
      </c>
      <c r="Z671">
        <f t="shared" si="157"/>
        <v>1.7174185</v>
      </c>
      <c r="AA671" s="3">
        <f t="shared" si="158"/>
        <v>73.440258511764696</v>
      </c>
      <c r="AB671">
        <v>67.665615111764694</v>
      </c>
    </row>
    <row r="672" spans="1:28">
      <c r="A672" s="1" t="s">
        <v>11</v>
      </c>
      <c r="I672" s="1">
        <v>7.5</v>
      </c>
      <c r="J672">
        <v>7.5</v>
      </c>
      <c r="K672" s="1">
        <v>1.3</v>
      </c>
      <c r="L672">
        <v>1255</v>
      </c>
      <c r="M672" s="1">
        <v>220.5</v>
      </c>
      <c r="N672" s="1">
        <v>3.7</v>
      </c>
      <c r="O672">
        <f t="shared" si="146"/>
        <v>88.235294117647101</v>
      </c>
      <c r="P672">
        <f t="shared" si="147"/>
        <v>150</v>
      </c>
      <c r="Q672">
        <f t="shared" si="148"/>
        <v>2.6</v>
      </c>
      <c r="R672">
        <f t="shared" si="149"/>
        <v>627.5</v>
      </c>
      <c r="S672">
        <f t="shared" si="150"/>
        <v>73.5</v>
      </c>
      <c r="T672">
        <f t="shared" si="151"/>
        <v>123.333333333333</v>
      </c>
      <c r="U672">
        <f t="shared" si="152"/>
        <v>15.281029411764701</v>
      </c>
      <c r="V672">
        <f t="shared" si="153"/>
        <v>44.16225</v>
      </c>
      <c r="W672">
        <f t="shared" si="154"/>
        <v>7.6546600000000006E-2</v>
      </c>
      <c r="X672">
        <f t="shared" si="155"/>
        <v>9.2368000000000006</v>
      </c>
      <c r="Y672">
        <f t="shared" si="156"/>
        <v>1.0819935000000001</v>
      </c>
      <c r="Z672">
        <f t="shared" si="157"/>
        <v>1.8155566999999999</v>
      </c>
      <c r="AA672" s="3">
        <f t="shared" si="158"/>
        <v>71.654176211764707</v>
      </c>
      <c r="AB672">
        <v>66.572844611764694</v>
      </c>
    </row>
    <row r="673" spans="1:28">
      <c r="A673" s="1" t="s">
        <v>11</v>
      </c>
      <c r="I673" s="1">
        <v>7.3</v>
      </c>
      <c r="J673">
        <v>4.8499999999999996</v>
      </c>
      <c r="K673" s="1">
        <v>1.05</v>
      </c>
      <c r="L673">
        <v>1255</v>
      </c>
      <c r="M673" s="1">
        <v>81</v>
      </c>
      <c r="N673" s="1">
        <v>2.4500000000000002</v>
      </c>
      <c r="O673">
        <f t="shared" si="146"/>
        <v>85.882352941176507</v>
      </c>
      <c r="P673">
        <f t="shared" si="147"/>
        <v>97</v>
      </c>
      <c r="Q673">
        <f t="shared" si="148"/>
        <v>2.1</v>
      </c>
      <c r="R673">
        <f t="shared" si="149"/>
        <v>627.5</v>
      </c>
      <c r="S673">
        <f t="shared" si="150"/>
        <v>27</v>
      </c>
      <c r="T673">
        <f t="shared" si="151"/>
        <v>81.6666666666667</v>
      </c>
      <c r="U673">
        <f t="shared" si="152"/>
        <v>14.8735352941176</v>
      </c>
      <c r="V673">
        <f t="shared" si="153"/>
        <v>28.558254999999999</v>
      </c>
      <c r="W673">
        <f t="shared" si="154"/>
        <v>6.1826100000000002E-2</v>
      </c>
      <c r="X673">
        <f t="shared" si="155"/>
        <v>9.2368000000000006</v>
      </c>
      <c r="Y673">
        <f t="shared" si="156"/>
        <v>0.39746700000000001</v>
      </c>
      <c r="Z673">
        <f t="shared" si="157"/>
        <v>1.2021929499999999</v>
      </c>
      <c r="AA673" s="3">
        <f t="shared" si="158"/>
        <v>54.3300763441176</v>
      </c>
      <c r="AB673" s="3" t="s">
        <v>90</v>
      </c>
    </row>
    <row r="674" spans="1:28">
      <c r="A674" s="1" t="s">
        <v>11</v>
      </c>
      <c r="I674" s="1">
        <v>7.3</v>
      </c>
      <c r="J674">
        <v>6.3</v>
      </c>
      <c r="K674" s="1">
        <v>0.75</v>
      </c>
      <c r="L674">
        <v>1205</v>
      </c>
      <c r="M674" s="1">
        <v>107</v>
      </c>
      <c r="N674" s="1">
        <v>2.4</v>
      </c>
      <c r="O674">
        <f t="shared" si="146"/>
        <v>85.882352941176507</v>
      </c>
      <c r="P674">
        <f t="shared" si="147"/>
        <v>126</v>
      </c>
      <c r="Q674">
        <f t="shared" si="148"/>
        <v>1.5</v>
      </c>
      <c r="R674">
        <f t="shared" si="149"/>
        <v>602.5</v>
      </c>
      <c r="S674">
        <f t="shared" si="150"/>
        <v>35.6666666666667</v>
      </c>
      <c r="T674">
        <f t="shared" si="151"/>
        <v>80</v>
      </c>
      <c r="U674">
        <f t="shared" si="152"/>
        <v>14.8735352941176</v>
      </c>
      <c r="V674">
        <f t="shared" si="153"/>
        <v>37.096290000000003</v>
      </c>
      <c r="W674">
        <f t="shared" si="154"/>
        <v>4.4161499999999999E-2</v>
      </c>
      <c r="X674">
        <f t="shared" si="155"/>
        <v>8.8688000000000002</v>
      </c>
      <c r="Y674">
        <f t="shared" si="156"/>
        <v>0.52504899999999999</v>
      </c>
      <c r="Z674">
        <f t="shared" si="157"/>
        <v>1.1776584000000001</v>
      </c>
      <c r="AA674" s="3">
        <f t="shared" si="158"/>
        <v>62.5854941941177</v>
      </c>
      <c r="AB674" s="3" t="s">
        <v>87</v>
      </c>
    </row>
    <row r="675" spans="1:28">
      <c r="A675" s="1" t="s">
        <v>11</v>
      </c>
      <c r="I675" s="1">
        <v>7.2</v>
      </c>
      <c r="J675">
        <v>6.5</v>
      </c>
      <c r="K675" s="1">
        <v>0.95</v>
      </c>
      <c r="L675">
        <v>635</v>
      </c>
      <c r="M675" s="1">
        <v>69</v>
      </c>
      <c r="N675" s="1">
        <v>2.2000000000000002</v>
      </c>
      <c r="O675">
        <f t="shared" si="146"/>
        <v>84.705882352941202</v>
      </c>
      <c r="P675">
        <f t="shared" si="147"/>
        <v>130</v>
      </c>
      <c r="Q675">
        <f t="shared" si="148"/>
        <v>1.9</v>
      </c>
      <c r="R675">
        <f t="shared" si="149"/>
        <v>317.5</v>
      </c>
      <c r="S675">
        <f t="shared" si="150"/>
        <v>23</v>
      </c>
      <c r="T675">
        <f t="shared" si="151"/>
        <v>73.3333333333333</v>
      </c>
      <c r="U675">
        <f t="shared" si="152"/>
        <v>14.669788235294099</v>
      </c>
      <c r="V675">
        <f t="shared" si="153"/>
        <v>38.273949999999999</v>
      </c>
      <c r="W675">
        <f t="shared" si="154"/>
        <v>5.5937899999999999E-2</v>
      </c>
      <c r="X675">
        <f t="shared" si="155"/>
        <v>4.6736000000000004</v>
      </c>
      <c r="Y675">
        <f t="shared" si="156"/>
        <v>0.33858300000000002</v>
      </c>
      <c r="Z675">
        <f t="shared" si="157"/>
        <v>1.0795201999999999</v>
      </c>
      <c r="AA675" s="3">
        <f t="shared" si="158"/>
        <v>59.0913793352941</v>
      </c>
      <c r="AB675" s="3" t="s">
        <v>87</v>
      </c>
    </row>
    <row r="676" spans="1:28">
      <c r="A676" s="1" t="s">
        <v>11</v>
      </c>
      <c r="I676" s="1">
        <v>7.5</v>
      </c>
      <c r="J676">
        <v>2.0499999999999998</v>
      </c>
      <c r="K676" s="1">
        <v>2.8</v>
      </c>
      <c r="L676">
        <v>1805</v>
      </c>
      <c r="M676" s="1">
        <v>1098</v>
      </c>
      <c r="N676" s="1">
        <v>27.8</v>
      </c>
      <c r="O676">
        <f t="shared" si="146"/>
        <v>88.235294117647101</v>
      </c>
      <c r="P676">
        <f t="shared" si="147"/>
        <v>41</v>
      </c>
      <c r="Q676">
        <f t="shared" si="148"/>
        <v>5.6</v>
      </c>
      <c r="R676">
        <f t="shared" si="149"/>
        <v>902.5</v>
      </c>
      <c r="S676">
        <f t="shared" si="150"/>
        <v>366</v>
      </c>
      <c r="T676">
        <f t="shared" si="151"/>
        <v>926.66666666666697</v>
      </c>
      <c r="U676">
        <f t="shared" si="152"/>
        <v>15.281029411764701</v>
      </c>
      <c r="V676">
        <f t="shared" si="153"/>
        <v>12.071014999999999</v>
      </c>
      <c r="W676">
        <f t="shared" si="154"/>
        <v>0.16486960000000001</v>
      </c>
      <c r="X676">
        <f t="shared" si="155"/>
        <v>13.284800000000001</v>
      </c>
      <c r="Y676">
        <f t="shared" si="156"/>
        <v>5.387886</v>
      </c>
      <c r="Z676">
        <f t="shared" si="157"/>
        <v>13.6412098</v>
      </c>
      <c r="AA676" s="3">
        <f t="shared" si="158"/>
        <v>59.830809811764702</v>
      </c>
      <c r="AB676" s="3" t="s">
        <v>87</v>
      </c>
    </row>
    <row r="677" spans="1:28">
      <c r="A677" s="1" t="s">
        <v>11</v>
      </c>
      <c r="I677" s="1">
        <v>7.35</v>
      </c>
      <c r="J677">
        <v>5.0999999999999996</v>
      </c>
      <c r="K677" s="1">
        <v>0.8</v>
      </c>
      <c r="L677">
        <v>1105</v>
      </c>
      <c r="M677" s="1">
        <v>145</v>
      </c>
      <c r="N677" s="1">
        <v>2.4500000000000002</v>
      </c>
      <c r="O677">
        <f t="shared" si="146"/>
        <v>86.470588235294102</v>
      </c>
      <c r="P677">
        <f t="shared" si="147"/>
        <v>102</v>
      </c>
      <c r="Q677">
        <f t="shared" si="148"/>
        <v>1.6</v>
      </c>
      <c r="R677">
        <f t="shared" si="149"/>
        <v>552.5</v>
      </c>
      <c r="S677">
        <f t="shared" si="150"/>
        <v>48.3333333333333</v>
      </c>
      <c r="T677">
        <f t="shared" si="151"/>
        <v>81.6666666666667</v>
      </c>
      <c r="U677">
        <f t="shared" si="152"/>
        <v>14.975408823529399</v>
      </c>
      <c r="V677">
        <f t="shared" si="153"/>
        <v>30.030329999999999</v>
      </c>
      <c r="W677">
        <f t="shared" si="154"/>
        <v>4.7105599999999997E-2</v>
      </c>
      <c r="X677">
        <f t="shared" si="155"/>
        <v>8.1327999999999996</v>
      </c>
      <c r="Y677">
        <f t="shared" si="156"/>
        <v>0.71151500000000001</v>
      </c>
      <c r="Z677">
        <f t="shared" si="157"/>
        <v>1.2021929499999999</v>
      </c>
      <c r="AA677" s="3">
        <f t="shared" si="158"/>
        <v>55.099352373529399</v>
      </c>
      <c r="AB677" s="3" t="s">
        <v>87</v>
      </c>
    </row>
    <row r="678" spans="1:28">
      <c r="A678" s="1" t="s">
        <v>11</v>
      </c>
      <c r="I678" s="1">
        <v>7.6</v>
      </c>
      <c r="J678">
        <v>5.9</v>
      </c>
      <c r="K678" s="1">
        <v>0.95</v>
      </c>
      <c r="L678">
        <v>1455</v>
      </c>
      <c r="M678" s="1">
        <v>148.5</v>
      </c>
      <c r="N678" s="1">
        <v>2.5499999999999998</v>
      </c>
      <c r="O678">
        <f t="shared" si="146"/>
        <v>89.411764705882305</v>
      </c>
      <c r="P678">
        <f t="shared" si="147"/>
        <v>118</v>
      </c>
      <c r="Q678">
        <f t="shared" si="148"/>
        <v>1.9</v>
      </c>
      <c r="R678">
        <f t="shared" si="149"/>
        <v>727.5</v>
      </c>
      <c r="S678">
        <f t="shared" si="150"/>
        <v>49.5</v>
      </c>
      <c r="T678">
        <f t="shared" si="151"/>
        <v>85</v>
      </c>
      <c r="U678">
        <f t="shared" si="152"/>
        <v>15.4847764705882</v>
      </c>
      <c r="V678">
        <f t="shared" si="153"/>
        <v>34.740969999999997</v>
      </c>
      <c r="W678">
        <f t="shared" si="154"/>
        <v>5.5937899999999999E-2</v>
      </c>
      <c r="X678">
        <f t="shared" si="155"/>
        <v>10.7088</v>
      </c>
      <c r="Y678">
        <f t="shared" si="156"/>
        <v>0.72868949999999999</v>
      </c>
      <c r="Z678">
        <f t="shared" si="157"/>
        <v>1.25126205</v>
      </c>
      <c r="AA678" s="3">
        <f t="shared" si="158"/>
        <v>62.970435920588301</v>
      </c>
      <c r="AB678" s="3" t="s">
        <v>87</v>
      </c>
    </row>
    <row r="679" spans="1:28">
      <c r="A679" s="1" t="s">
        <v>11</v>
      </c>
      <c r="I679" s="1">
        <v>7.3</v>
      </c>
      <c r="J679">
        <v>8</v>
      </c>
      <c r="K679" s="1">
        <v>0.9</v>
      </c>
      <c r="L679">
        <v>1455</v>
      </c>
      <c r="M679" s="1">
        <v>136</v>
      </c>
      <c r="N679" s="1">
        <v>2.5</v>
      </c>
      <c r="O679">
        <f t="shared" si="146"/>
        <v>85.882352941176507</v>
      </c>
      <c r="P679">
        <f t="shared" si="147"/>
        <v>160</v>
      </c>
      <c r="Q679">
        <f t="shared" si="148"/>
        <v>1.8</v>
      </c>
      <c r="R679">
        <f t="shared" si="149"/>
        <v>727.5</v>
      </c>
      <c r="S679">
        <f t="shared" si="150"/>
        <v>45.3333333333333</v>
      </c>
      <c r="T679">
        <f t="shared" si="151"/>
        <v>83.3333333333333</v>
      </c>
      <c r="U679">
        <f t="shared" si="152"/>
        <v>14.8735352941176</v>
      </c>
      <c r="V679">
        <f t="shared" si="153"/>
        <v>47.106400000000001</v>
      </c>
      <c r="W679">
        <f t="shared" si="154"/>
        <v>5.2993800000000001E-2</v>
      </c>
      <c r="X679">
        <f t="shared" si="155"/>
        <v>10.7088</v>
      </c>
      <c r="Y679">
        <f t="shared" si="156"/>
        <v>0.66735199999999995</v>
      </c>
      <c r="Z679">
        <f t="shared" si="157"/>
        <v>1.2267275</v>
      </c>
      <c r="AA679" s="3">
        <f t="shared" si="158"/>
        <v>74.635808594117606</v>
      </c>
      <c r="AB679">
        <v>68.850862094117602</v>
      </c>
    </row>
    <row r="680" spans="1:28">
      <c r="A680" s="1" t="s">
        <v>11</v>
      </c>
      <c r="I680" s="1">
        <v>7.25</v>
      </c>
      <c r="J680">
        <v>5.55</v>
      </c>
      <c r="K680" s="1">
        <v>0.85</v>
      </c>
      <c r="L680">
        <v>1360</v>
      </c>
      <c r="M680" s="1">
        <v>130.5</v>
      </c>
      <c r="N680" s="1">
        <v>2.4500000000000002</v>
      </c>
      <c r="O680">
        <f t="shared" si="146"/>
        <v>85.294117647058798</v>
      </c>
      <c r="P680">
        <f t="shared" si="147"/>
        <v>111</v>
      </c>
      <c r="Q680">
        <f t="shared" si="148"/>
        <v>1.7</v>
      </c>
      <c r="R680">
        <f t="shared" si="149"/>
        <v>680</v>
      </c>
      <c r="S680">
        <f t="shared" si="150"/>
        <v>43.5</v>
      </c>
      <c r="T680">
        <f t="shared" si="151"/>
        <v>81.6666666666667</v>
      </c>
      <c r="U680">
        <f t="shared" si="152"/>
        <v>14.7716617647059</v>
      </c>
      <c r="V680">
        <f t="shared" si="153"/>
        <v>32.680064999999999</v>
      </c>
      <c r="W680">
        <f t="shared" si="154"/>
        <v>5.0049700000000003E-2</v>
      </c>
      <c r="X680">
        <f t="shared" si="155"/>
        <v>10.009600000000001</v>
      </c>
      <c r="Y680">
        <f t="shared" si="156"/>
        <v>0.64036349999999997</v>
      </c>
      <c r="Z680">
        <f t="shared" si="157"/>
        <v>1.2021929499999999</v>
      </c>
      <c r="AA680" s="3">
        <f t="shared" si="158"/>
        <v>59.353932914705901</v>
      </c>
      <c r="AB680" s="3" t="s">
        <v>87</v>
      </c>
    </row>
    <row r="681" spans="1:28">
      <c r="A681" s="1" t="s">
        <v>11</v>
      </c>
      <c r="I681" s="1">
        <v>7.35</v>
      </c>
      <c r="J681">
        <v>0.85</v>
      </c>
      <c r="K681" s="1">
        <v>1.9</v>
      </c>
      <c r="L681">
        <v>3500</v>
      </c>
      <c r="M681" s="1">
        <v>521.5</v>
      </c>
      <c r="N681" s="1">
        <v>16.5</v>
      </c>
      <c r="O681">
        <f t="shared" si="146"/>
        <v>86.470588235294102</v>
      </c>
      <c r="P681">
        <f t="shared" si="147"/>
        <v>17</v>
      </c>
      <c r="Q681">
        <f t="shared" si="148"/>
        <v>3.8</v>
      </c>
      <c r="R681">
        <f t="shared" si="149"/>
        <v>1750</v>
      </c>
      <c r="S681">
        <f t="shared" si="150"/>
        <v>173.833333333333</v>
      </c>
      <c r="T681">
        <f t="shared" si="151"/>
        <v>550</v>
      </c>
      <c r="U681">
        <f t="shared" si="152"/>
        <v>14.975408823529399</v>
      </c>
      <c r="V681">
        <f t="shared" si="153"/>
        <v>5.0050549999999996</v>
      </c>
      <c r="W681">
        <f t="shared" si="154"/>
        <v>0.1118758</v>
      </c>
      <c r="X681">
        <f t="shared" si="155"/>
        <v>25.76</v>
      </c>
      <c r="Y681">
        <f t="shared" si="156"/>
        <v>2.5590004999999998</v>
      </c>
      <c r="Z681">
        <f t="shared" si="157"/>
        <v>8.0964015000000007</v>
      </c>
      <c r="AA681" s="3">
        <f t="shared" si="158"/>
        <v>56.507741623529398</v>
      </c>
      <c r="AB681" s="3" t="s">
        <v>90</v>
      </c>
    </row>
    <row r="682" spans="1:28">
      <c r="A682" s="1" t="s">
        <v>11</v>
      </c>
      <c r="I682" s="1">
        <v>7.15</v>
      </c>
      <c r="J682">
        <v>4.1500000000000004</v>
      </c>
      <c r="K682" s="1">
        <v>0.9</v>
      </c>
      <c r="L682">
        <v>1415</v>
      </c>
      <c r="M682" s="1">
        <v>140.5</v>
      </c>
      <c r="N682" s="1">
        <v>2.5</v>
      </c>
      <c r="O682">
        <f t="shared" si="146"/>
        <v>84.117647058823493</v>
      </c>
      <c r="P682">
        <f t="shared" si="147"/>
        <v>83</v>
      </c>
      <c r="Q682">
        <f t="shared" si="148"/>
        <v>1.8</v>
      </c>
      <c r="R682">
        <f t="shared" si="149"/>
        <v>707.5</v>
      </c>
      <c r="S682">
        <f t="shared" si="150"/>
        <v>46.8333333333333</v>
      </c>
      <c r="T682">
        <f t="shared" si="151"/>
        <v>83.3333333333333</v>
      </c>
      <c r="U682">
        <f t="shared" si="152"/>
        <v>14.5679147058824</v>
      </c>
      <c r="V682">
        <f t="shared" si="153"/>
        <v>24.436444999999999</v>
      </c>
      <c r="W682">
        <f t="shared" si="154"/>
        <v>5.2993800000000001E-2</v>
      </c>
      <c r="X682">
        <f t="shared" si="155"/>
        <v>10.414400000000001</v>
      </c>
      <c r="Y682">
        <f t="shared" si="156"/>
        <v>0.68943350000000003</v>
      </c>
      <c r="Z682">
        <f t="shared" si="157"/>
        <v>1.2267275</v>
      </c>
      <c r="AA682" s="3">
        <f t="shared" si="158"/>
        <v>51.387914505882399</v>
      </c>
      <c r="AB682" s="3" t="s">
        <v>90</v>
      </c>
    </row>
    <row r="683" spans="1:28">
      <c r="A683" s="1" t="s">
        <v>11</v>
      </c>
      <c r="I683" s="1">
        <v>7.5</v>
      </c>
      <c r="J683">
        <v>3.5</v>
      </c>
      <c r="K683" s="1">
        <v>2.4</v>
      </c>
      <c r="L683">
        <v>4750</v>
      </c>
      <c r="M683" s="1">
        <v>474</v>
      </c>
      <c r="N683" s="1">
        <v>27</v>
      </c>
      <c r="O683">
        <f t="shared" si="146"/>
        <v>88.235294117647101</v>
      </c>
      <c r="P683">
        <f t="shared" si="147"/>
        <v>70</v>
      </c>
      <c r="Q683">
        <f t="shared" si="148"/>
        <v>4.8</v>
      </c>
      <c r="R683">
        <f t="shared" si="149"/>
        <v>2375</v>
      </c>
      <c r="S683">
        <f t="shared" si="150"/>
        <v>158</v>
      </c>
      <c r="T683">
        <f t="shared" si="151"/>
        <v>900</v>
      </c>
      <c r="U683">
        <f t="shared" si="152"/>
        <v>15.281029411764701</v>
      </c>
      <c r="V683">
        <f t="shared" si="153"/>
        <v>20.60905</v>
      </c>
      <c r="W683">
        <f t="shared" si="154"/>
        <v>0.14131679999999999</v>
      </c>
      <c r="X683">
        <f t="shared" si="155"/>
        <v>34.96</v>
      </c>
      <c r="Y683">
        <f t="shared" si="156"/>
        <v>2.3259180000000002</v>
      </c>
      <c r="Z683">
        <f t="shared" si="157"/>
        <v>13.248657</v>
      </c>
      <c r="AA683" s="3">
        <f t="shared" si="158"/>
        <v>86.565971211764705</v>
      </c>
      <c r="AB683">
        <v>74.604505411764706</v>
      </c>
    </row>
    <row r="684" spans="1:28">
      <c r="A684" s="1" t="s">
        <v>52</v>
      </c>
      <c r="I684" s="1">
        <v>7.35</v>
      </c>
      <c r="J684">
        <v>4.5</v>
      </c>
      <c r="K684" s="1">
        <v>0.9</v>
      </c>
      <c r="L684">
        <v>1550</v>
      </c>
      <c r="M684" s="1">
        <v>115.5</v>
      </c>
      <c r="N684" s="1">
        <v>2.35</v>
      </c>
      <c r="O684">
        <f t="shared" si="146"/>
        <v>86.470588235294102</v>
      </c>
      <c r="P684">
        <f t="shared" si="147"/>
        <v>90</v>
      </c>
      <c r="Q684">
        <f t="shared" si="148"/>
        <v>1.8</v>
      </c>
      <c r="R684">
        <f t="shared" si="149"/>
        <v>775</v>
      </c>
      <c r="S684">
        <f t="shared" si="150"/>
        <v>38.5</v>
      </c>
      <c r="T684">
        <f t="shared" si="151"/>
        <v>78.3333333333333</v>
      </c>
      <c r="U684">
        <f t="shared" si="152"/>
        <v>14.975408823529399</v>
      </c>
      <c r="V684">
        <f t="shared" si="153"/>
        <v>26.497350000000001</v>
      </c>
      <c r="W684">
        <f t="shared" si="154"/>
        <v>5.2993800000000001E-2</v>
      </c>
      <c r="X684">
        <f t="shared" si="155"/>
        <v>11.407999999999999</v>
      </c>
      <c r="Y684">
        <f t="shared" si="156"/>
        <v>0.56675850000000005</v>
      </c>
      <c r="Z684">
        <f t="shared" si="157"/>
        <v>1.1531238500000001</v>
      </c>
      <c r="AA684" s="3">
        <f t="shared" si="158"/>
        <v>54.6536349735294</v>
      </c>
      <c r="AB684" s="3" t="s">
        <v>90</v>
      </c>
    </row>
    <row r="685" spans="1:28">
      <c r="A685" s="1" t="s">
        <v>52</v>
      </c>
      <c r="I685" s="1">
        <v>7.3</v>
      </c>
      <c r="J685">
        <v>7.25</v>
      </c>
      <c r="K685" s="1">
        <v>1.1499999999999999</v>
      </c>
      <c r="L685">
        <v>2515</v>
      </c>
      <c r="M685" s="1">
        <v>226</v>
      </c>
      <c r="N685" s="1">
        <v>2.2999999999999998</v>
      </c>
      <c r="O685">
        <f t="shared" si="146"/>
        <v>85.882352941176507</v>
      </c>
      <c r="P685">
        <f t="shared" si="147"/>
        <v>145</v>
      </c>
      <c r="Q685">
        <f t="shared" si="148"/>
        <v>2.2999999999999998</v>
      </c>
      <c r="R685">
        <f t="shared" si="149"/>
        <v>1257.5</v>
      </c>
      <c r="S685">
        <f t="shared" si="150"/>
        <v>75.3333333333333</v>
      </c>
      <c r="T685">
        <f t="shared" si="151"/>
        <v>76.6666666666667</v>
      </c>
      <c r="U685">
        <f t="shared" si="152"/>
        <v>14.8735352941176</v>
      </c>
      <c r="V685">
        <f t="shared" si="153"/>
        <v>42.690175000000004</v>
      </c>
      <c r="W685">
        <f t="shared" si="154"/>
        <v>6.7714300000000005E-2</v>
      </c>
      <c r="X685">
        <f t="shared" si="155"/>
        <v>18.510400000000001</v>
      </c>
      <c r="Y685">
        <f t="shared" si="156"/>
        <v>1.1089819999999999</v>
      </c>
      <c r="Z685">
        <f t="shared" si="157"/>
        <v>1.1285893</v>
      </c>
      <c r="AA685" s="3">
        <f t="shared" si="158"/>
        <v>78.379395894117593</v>
      </c>
      <c r="AB685">
        <v>69.797648144117602</v>
      </c>
    </row>
    <row r="686" spans="1:28">
      <c r="A686" s="1" t="s">
        <v>52</v>
      </c>
      <c r="I686" s="1">
        <v>7.5</v>
      </c>
      <c r="J686">
        <v>5.5</v>
      </c>
      <c r="K686" s="1">
        <v>0.85</v>
      </c>
      <c r="L686">
        <v>1055</v>
      </c>
      <c r="M686" s="1">
        <v>248.5</v>
      </c>
      <c r="N686" s="1">
        <v>2.4</v>
      </c>
      <c r="O686">
        <f t="shared" si="146"/>
        <v>88.235294117647101</v>
      </c>
      <c r="P686">
        <f t="shared" si="147"/>
        <v>110</v>
      </c>
      <c r="Q686">
        <f t="shared" si="148"/>
        <v>1.7</v>
      </c>
      <c r="R686">
        <f t="shared" si="149"/>
        <v>527.5</v>
      </c>
      <c r="S686">
        <f t="shared" si="150"/>
        <v>82.8333333333333</v>
      </c>
      <c r="T686">
        <f t="shared" si="151"/>
        <v>80</v>
      </c>
      <c r="U686">
        <f t="shared" si="152"/>
        <v>15.281029411764701</v>
      </c>
      <c r="V686">
        <f t="shared" si="153"/>
        <v>32.385649999999998</v>
      </c>
      <c r="W686">
        <f t="shared" si="154"/>
        <v>5.0049700000000003E-2</v>
      </c>
      <c r="X686">
        <f t="shared" si="155"/>
        <v>7.7648000000000001</v>
      </c>
      <c r="Y686">
        <f t="shared" si="156"/>
        <v>1.2193894999999999</v>
      </c>
      <c r="Z686">
        <f t="shared" si="157"/>
        <v>1.1776584000000001</v>
      </c>
      <c r="AA686" s="3">
        <f t="shared" si="158"/>
        <v>57.878577011764698</v>
      </c>
      <c r="AB686" s="3" t="s">
        <v>87</v>
      </c>
    </row>
    <row r="687" spans="1:28">
      <c r="A687" s="1" t="s">
        <v>52</v>
      </c>
      <c r="I687" s="1">
        <v>7.4</v>
      </c>
      <c r="J687">
        <v>6.6</v>
      </c>
      <c r="K687" s="1">
        <v>0.85</v>
      </c>
      <c r="L687">
        <v>730</v>
      </c>
      <c r="M687" s="1">
        <v>89.5</v>
      </c>
      <c r="N687" s="1">
        <v>2.2999999999999998</v>
      </c>
      <c r="O687">
        <f t="shared" si="146"/>
        <v>87.058823529411796</v>
      </c>
      <c r="P687">
        <f t="shared" si="147"/>
        <v>132</v>
      </c>
      <c r="Q687">
        <f t="shared" si="148"/>
        <v>1.7</v>
      </c>
      <c r="R687">
        <f t="shared" si="149"/>
        <v>365</v>
      </c>
      <c r="S687">
        <f t="shared" si="150"/>
        <v>29.8333333333333</v>
      </c>
      <c r="T687">
        <f t="shared" si="151"/>
        <v>76.6666666666667</v>
      </c>
      <c r="U687">
        <f t="shared" si="152"/>
        <v>15.0772823529412</v>
      </c>
      <c r="V687">
        <f t="shared" si="153"/>
        <v>38.862780000000001</v>
      </c>
      <c r="W687">
        <f t="shared" si="154"/>
        <v>5.0049700000000003E-2</v>
      </c>
      <c r="X687">
        <f t="shared" si="155"/>
        <v>5.3727999999999998</v>
      </c>
      <c r="Y687">
        <f t="shared" si="156"/>
        <v>0.43917650000000003</v>
      </c>
      <c r="Z687">
        <f t="shared" si="157"/>
        <v>1.1285893</v>
      </c>
      <c r="AA687" s="3">
        <f t="shared" si="158"/>
        <v>60.930677852941201</v>
      </c>
      <c r="AB687" s="3" t="s">
        <v>87</v>
      </c>
    </row>
    <row r="688" spans="1:28">
      <c r="A688" s="1" t="s">
        <v>52</v>
      </c>
      <c r="I688" s="1">
        <v>7.3</v>
      </c>
      <c r="J688">
        <v>6.6</v>
      </c>
      <c r="K688" s="1">
        <v>0.9</v>
      </c>
      <c r="L688">
        <v>605</v>
      </c>
      <c r="M688" s="1">
        <v>76</v>
      </c>
      <c r="N688" s="1">
        <v>2.25</v>
      </c>
      <c r="O688">
        <f t="shared" si="146"/>
        <v>85.882352941176507</v>
      </c>
      <c r="P688">
        <f t="shared" si="147"/>
        <v>132</v>
      </c>
      <c r="Q688">
        <f t="shared" si="148"/>
        <v>1.8</v>
      </c>
      <c r="R688">
        <f t="shared" si="149"/>
        <v>302.5</v>
      </c>
      <c r="S688">
        <f t="shared" si="150"/>
        <v>25.3333333333333</v>
      </c>
      <c r="T688">
        <f t="shared" si="151"/>
        <v>75</v>
      </c>
      <c r="U688">
        <f t="shared" si="152"/>
        <v>14.8735352941176</v>
      </c>
      <c r="V688">
        <f t="shared" si="153"/>
        <v>38.862780000000001</v>
      </c>
      <c r="W688">
        <f t="shared" si="154"/>
        <v>5.2993800000000001E-2</v>
      </c>
      <c r="X688">
        <f t="shared" si="155"/>
        <v>4.4527999999999999</v>
      </c>
      <c r="Y688">
        <f t="shared" si="156"/>
        <v>0.37293199999999999</v>
      </c>
      <c r="Z688">
        <f t="shared" si="157"/>
        <v>1.10405475</v>
      </c>
      <c r="AA688" s="3">
        <f t="shared" si="158"/>
        <v>59.719095844117597</v>
      </c>
      <c r="AB688" s="3" t="s">
        <v>87</v>
      </c>
    </row>
    <row r="689" spans="1:28">
      <c r="A689" s="1" t="s">
        <v>52</v>
      </c>
      <c r="I689" s="1">
        <v>7.4</v>
      </c>
      <c r="J689">
        <v>5.0999999999999996</v>
      </c>
      <c r="K689" s="1">
        <v>0.95</v>
      </c>
      <c r="L689">
        <v>1115</v>
      </c>
      <c r="M689" s="1">
        <v>75.5</v>
      </c>
      <c r="N689" s="1">
        <v>2.4</v>
      </c>
      <c r="O689">
        <f t="shared" si="146"/>
        <v>87.058823529411796</v>
      </c>
      <c r="P689">
        <f t="shared" si="147"/>
        <v>102</v>
      </c>
      <c r="Q689">
        <f t="shared" si="148"/>
        <v>1.9</v>
      </c>
      <c r="R689">
        <f t="shared" si="149"/>
        <v>557.5</v>
      </c>
      <c r="S689">
        <f t="shared" si="150"/>
        <v>25.1666666666667</v>
      </c>
      <c r="T689">
        <f t="shared" si="151"/>
        <v>80</v>
      </c>
      <c r="U689">
        <f t="shared" si="152"/>
        <v>15.0772823529412</v>
      </c>
      <c r="V689">
        <f t="shared" si="153"/>
        <v>30.030329999999999</v>
      </c>
      <c r="W689">
        <f t="shared" si="154"/>
        <v>5.5937899999999999E-2</v>
      </c>
      <c r="X689">
        <f t="shared" si="155"/>
        <v>8.2064000000000004</v>
      </c>
      <c r="Y689">
        <f t="shared" si="156"/>
        <v>0.37047849999999999</v>
      </c>
      <c r="Z689">
        <f t="shared" si="157"/>
        <v>1.1776584000000001</v>
      </c>
      <c r="AA689" s="3">
        <f t="shared" si="158"/>
        <v>54.918087152941197</v>
      </c>
      <c r="AB689" s="3" t="s">
        <v>87</v>
      </c>
    </row>
    <row r="690" spans="1:28">
      <c r="A690" s="1" t="s">
        <v>52</v>
      </c>
      <c r="I690" s="1">
        <v>7.45</v>
      </c>
      <c r="J690">
        <v>7.45</v>
      </c>
      <c r="K690" s="1">
        <v>0.9</v>
      </c>
      <c r="L690">
        <v>1110</v>
      </c>
      <c r="M690" s="1">
        <v>95.5</v>
      </c>
      <c r="N690" s="1">
        <v>2.35</v>
      </c>
      <c r="O690">
        <f t="shared" si="146"/>
        <v>87.647058823529406</v>
      </c>
      <c r="P690">
        <f t="shared" si="147"/>
        <v>149</v>
      </c>
      <c r="Q690">
        <f t="shared" si="148"/>
        <v>1.8</v>
      </c>
      <c r="R690">
        <f t="shared" si="149"/>
        <v>555</v>
      </c>
      <c r="S690">
        <f t="shared" si="150"/>
        <v>31.8333333333333</v>
      </c>
      <c r="T690">
        <f t="shared" si="151"/>
        <v>78.3333333333333</v>
      </c>
      <c r="U690">
        <f t="shared" si="152"/>
        <v>15.1791558823529</v>
      </c>
      <c r="V690">
        <f t="shared" si="153"/>
        <v>43.867834999999999</v>
      </c>
      <c r="W690">
        <f t="shared" si="154"/>
        <v>5.2993800000000001E-2</v>
      </c>
      <c r="X690">
        <f t="shared" si="155"/>
        <v>8.1696000000000009</v>
      </c>
      <c r="Y690">
        <f t="shared" si="156"/>
        <v>0.46861849999999999</v>
      </c>
      <c r="Z690">
        <f t="shared" si="157"/>
        <v>1.1531238500000001</v>
      </c>
      <c r="AA690" s="3">
        <f t="shared" si="158"/>
        <v>68.891327032352905</v>
      </c>
      <c r="AB690">
        <v>64.897804132352903</v>
      </c>
    </row>
    <row r="691" spans="1:28">
      <c r="A691" s="1" t="s">
        <v>52</v>
      </c>
      <c r="I691" s="1">
        <v>7.4</v>
      </c>
      <c r="J691">
        <v>7.7</v>
      </c>
      <c r="K691" s="1">
        <v>1.4</v>
      </c>
      <c r="L691">
        <v>1455</v>
      </c>
      <c r="M691" s="1">
        <v>269.5</v>
      </c>
      <c r="N691" s="1">
        <v>2.65</v>
      </c>
      <c r="O691">
        <f t="shared" si="146"/>
        <v>87.058823529411796</v>
      </c>
      <c r="P691">
        <f t="shared" si="147"/>
        <v>154</v>
      </c>
      <c r="Q691">
        <f t="shared" si="148"/>
        <v>2.8</v>
      </c>
      <c r="R691">
        <f t="shared" si="149"/>
        <v>727.5</v>
      </c>
      <c r="S691">
        <f t="shared" si="150"/>
        <v>89.8333333333333</v>
      </c>
      <c r="T691">
        <f t="shared" si="151"/>
        <v>88.3333333333333</v>
      </c>
      <c r="U691">
        <f t="shared" si="152"/>
        <v>15.0772823529412</v>
      </c>
      <c r="V691">
        <f t="shared" si="153"/>
        <v>45.339910000000003</v>
      </c>
      <c r="W691">
        <f t="shared" si="154"/>
        <v>8.2434800000000003E-2</v>
      </c>
      <c r="X691">
        <f t="shared" si="155"/>
        <v>10.7088</v>
      </c>
      <c r="Y691">
        <f t="shared" si="156"/>
        <v>1.3224365</v>
      </c>
      <c r="Z691">
        <f t="shared" si="157"/>
        <v>1.3003311500000001</v>
      </c>
      <c r="AA691" s="3">
        <f t="shared" si="158"/>
        <v>73.831194802941198</v>
      </c>
      <c r="AB691">
        <v>67.495719102941194</v>
      </c>
    </row>
    <row r="692" spans="1:28">
      <c r="A692" s="1" t="s">
        <v>52</v>
      </c>
      <c r="I692" s="1">
        <v>7.3</v>
      </c>
      <c r="J692">
        <v>5.4</v>
      </c>
      <c r="K692" s="1">
        <v>1.05</v>
      </c>
      <c r="L692">
        <v>1415</v>
      </c>
      <c r="M692" s="1">
        <v>544</v>
      </c>
      <c r="N692" s="1">
        <v>2.5</v>
      </c>
      <c r="O692">
        <f t="shared" si="146"/>
        <v>85.882352941176507</v>
      </c>
      <c r="P692">
        <f t="shared" si="147"/>
        <v>108</v>
      </c>
      <c r="Q692">
        <f t="shared" si="148"/>
        <v>2.1</v>
      </c>
      <c r="R692">
        <f t="shared" si="149"/>
        <v>707.5</v>
      </c>
      <c r="S692">
        <f t="shared" si="150"/>
        <v>181.333333333333</v>
      </c>
      <c r="T692">
        <f t="shared" si="151"/>
        <v>83.3333333333333</v>
      </c>
      <c r="U692">
        <f t="shared" si="152"/>
        <v>14.8735352941176</v>
      </c>
      <c r="V692">
        <f t="shared" si="153"/>
        <v>31.79682</v>
      </c>
      <c r="W692">
        <f t="shared" si="154"/>
        <v>6.1826100000000002E-2</v>
      </c>
      <c r="X692">
        <f t="shared" si="155"/>
        <v>10.414400000000001</v>
      </c>
      <c r="Y692">
        <f t="shared" si="156"/>
        <v>2.6694079999999998</v>
      </c>
      <c r="Z692">
        <f t="shared" si="157"/>
        <v>1.2267275</v>
      </c>
      <c r="AA692" s="3">
        <f t="shared" si="158"/>
        <v>61.042716894117603</v>
      </c>
      <c r="AB692" s="3" t="s">
        <v>87</v>
      </c>
    </row>
    <row r="693" spans="1:28">
      <c r="A693" s="1" t="s">
        <v>52</v>
      </c>
      <c r="I693" s="1">
        <v>7.55</v>
      </c>
      <c r="J693">
        <v>8</v>
      </c>
      <c r="K693" s="1">
        <v>0.9</v>
      </c>
      <c r="L693">
        <v>1110</v>
      </c>
      <c r="M693" s="1">
        <v>83</v>
      </c>
      <c r="N693" s="1">
        <v>2.2999999999999998</v>
      </c>
      <c r="O693">
        <f t="shared" si="146"/>
        <v>88.823529411764696</v>
      </c>
      <c r="P693">
        <f t="shared" si="147"/>
        <v>160</v>
      </c>
      <c r="Q693">
        <f t="shared" si="148"/>
        <v>1.8</v>
      </c>
      <c r="R693">
        <f t="shared" si="149"/>
        <v>555</v>
      </c>
      <c r="S693">
        <f t="shared" si="150"/>
        <v>27.6666666666667</v>
      </c>
      <c r="T693">
        <f t="shared" si="151"/>
        <v>76.6666666666667</v>
      </c>
      <c r="U693">
        <f t="shared" si="152"/>
        <v>15.3829029411765</v>
      </c>
      <c r="V693">
        <f t="shared" si="153"/>
        <v>47.106400000000001</v>
      </c>
      <c r="W693">
        <f t="shared" si="154"/>
        <v>5.2993800000000001E-2</v>
      </c>
      <c r="X693">
        <f t="shared" si="155"/>
        <v>8.1696000000000009</v>
      </c>
      <c r="Y693">
        <f t="shared" si="156"/>
        <v>0.407281</v>
      </c>
      <c r="Z693">
        <f t="shared" si="157"/>
        <v>1.1285893</v>
      </c>
      <c r="AA693" s="3">
        <f t="shared" si="158"/>
        <v>72.247767041176502</v>
      </c>
      <c r="AB693">
        <v>68.236580791176493</v>
      </c>
    </row>
    <row r="694" spans="1:28">
      <c r="A694" s="1" t="s">
        <v>52</v>
      </c>
      <c r="I694" s="1">
        <v>7.4</v>
      </c>
      <c r="J694">
        <v>7.35</v>
      </c>
      <c r="K694" s="1">
        <v>0.85</v>
      </c>
      <c r="L694">
        <v>1055</v>
      </c>
      <c r="M694" s="1">
        <v>79.5</v>
      </c>
      <c r="N694" s="1">
        <v>2.2999999999999998</v>
      </c>
      <c r="O694">
        <f t="shared" si="146"/>
        <v>87.058823529411796</v>
      </c>
      <c r="P694">
        <f t="shared" si="147"/>
        <v>147</v>
      </c>
      <c r="Q694">
        <f t="shared" si="148"/>
        <v>1.7</v>
      </c>
      <c r="R694">
        <f t="shared" si="149"/>
        <v>527.5</v>
      </c>
      <c r="S694">
        <f t="shared" si="150"/>
        <v>26.5</v>
      </c>
      <c r="T694">
        <f t="shared" si="151"/>
        <v>76.6666666666667</v>
      </c>
      <c r="U694">
        <f t="shared" si="152"/>
        <v>15.0772823529412</v>
      </c>
      <c r="V694">
        <f t="shared" si="153"/>
        <v>43.279004999999998</v>
      </c>
      <c r="W694">
        <f t="shared" si="154"/>
        <v>5.0049700000000003E-2</v>
      </c>
      <c r="X694">
        <f t="shared" si="155"/>
        <v>7.7648000000000001</v>
      </c>
      <c r="Y694">
        <f t="shared" si="156"/>
        <v>0.39010650000000002</v>
      </c>
      <c r="Z694">
        <f t="shared" si="157"/>
        <v>1.1285893</v>
      </c>
      <c r="AA694" s="3">
        <f t="shared" si="158"/>
        <v>67.689832852941194</v>
      </c>
      <c r="AB694">
        <v>64.099637902941197</v>
      </c>
    </row>
    <row r="695" spans="1:28">
      <c r="A695" s="1" t="s">
        <v>52</v>
      </c>
      <c r="I695" s="1">
        <v>7</v>
      </c>
      <c r="J695">
        <v>5.9</v>
      </c>
      <c r="K695" s="1">
        <v>1.05</v>
      </c>
      <c r="L695">
        <v>930</v>
      </c>
      <c r="M695" s="1">
        <v>74</v>
      </c>
      <c r="N695" s="1">
        <v>2</v>
      </c>
      <c r="O695">
        <f t="shared" si="146"/>
        <v>82.352941176470594</v>
      </c>
      <c r="P695">
        <f t="shared" si="147"/>
        <v>118</v>
      </c>
      <c r="Q695">
        <f t="shared" si="148"/>
        <v>2.1</v>
      </c>
      <c r="R695">
        <f t="shared" si="149"/>
        <v>465</v>
      </c>
      <c r="S695">
        <f t="shared" si="150"/>
        <v>24.6666666666667</v>
      </c>
      <c r="T695">
        <f t="shared" si="151"/>
        <v>66.6666666666667</v>
      </c>
      <c r="U695">
        <f t="shared" si="152"/>
        <v>14.2622941176471</v>
      </c>
      <c r="V695">
        <f t="shared" si="153"/>
        <v>34.740969999999997</v>
      </c>
      <c r="W695">
        <f t="shared" si="154"/>
        <v>6.1826100000000002E-2</v>
      </c>
      <c r="X695">
        <f t="shared" si="155"/>
        <v>6.8448000000000002</v>
      </c>
      <c r="Y695">
        <f t="shared" si="156"/>
        <v>0.363118</v>
      </c>
      <c r="Z695">
        <f t="shared" si="157"/>
        <v>0.98138199999999998</v>
      </c>
      <c r="AA695" s="3">
        <f t="shared" si="158"/>
        <v>57.254390217647099</v>
      </c>
      <c r="AB695" s="3" t="s">
        <v>87</v>
      </c>
    </row>
    <row r="696" spans="1:28">
      <c r="A696" s="1" t="s">
        <v>52</v>
      </c>
      <c r="I696" s="1">
        <v>7.6</v>
      </c>
      <c r="J696">
        <v>7.2</v>
      </c>
      <c r="K696" s="1">
        <v>0.9</v>
      </c>
      <c r="L696">
        <v>1060</v>
      </c>
      <c r="M696" s="1">
        <v>110</v>
      </c>
      <c r="N696" s="1">
        <v>2.4500000000000002</v>
      </c>
      <c r="O696">
        <f t="shared" si="146"/>
        <v>89.411764705882305</v>
      </c>
      <c r="P696">
        <f t="shared" si="147"/>
        <v>144</v>
      </c>
      <c r="Q696">
        <f t="shared" si="148"/>
        <v>1.8</v>
      </c>
      <c r="R696">
        <f t="shared" si="149"/>
        <v>530</v>
      </c>
      <c r="S696">
        <f t="shared" si="150"/>
        <v>36.6666666666667</v>
      </c>
      <c r="T696">
        <f t="shared" si="151"/>
        <v>81.6666666666667</v>
      </c>
      <c r="U696">
        <f t="shared" si="152"/>
        <v>15.4847764705882</v>
      </c>
      <c r="V696">
        <f t="shared" si="153"/>
        <v>42.395760000000003</v>
      </c>
      <c r="W696">
        <f t="shared" si="154"/>
        <v>5.2993800000000001E-2</v>
      </c>
      <c r="X696">
        <f t="shared" si="155"/>
        <v>7.8015999999999996</v>
      </c>
      <c r="Y696">
        <f t="shared" si="156"/>
        <v>0.53976999999999997</v>
      </c>
      <c r="Z696">
        <f t="shared" si="157"/>
        <v>1.2021929499999999</v>
      </c>
      <c r="AA696" s="3">
        <f t="shared" si="158"/>
        <v>67.477093220588202</v>
      </c>
      <c r="AB696" s="3" t="s">
        <v>87</v>
      </c>
    </row>
    <row r="697" spans="1:28">
      <c r="A697" s="1" t="s">
        <v>52</v>
      </c>
      <c r="I697" s="1">
        <v>7.05</v>
      </c>
      <c r="J697">
        <v>6.4</v>
      </c>
      <c r="K697" s="1">
        <v>0.95</v>
      </c>
      <c r="L697">
        <v>635</v>
      </c>
      <c r="M697" s="1">
        <v>70.5</v>
      </c>
      <c r="N697" s="1">
        <v>2.25</v>
      </c>
      <c r="O697">
        <f t="shared" si="146"/>
        <v>82.941176470588204</v>
      </c>
      <c r="P697">
        <f t="shared" si="147"/>
        <v>128</v>
      </c>
      <c r="Q697">
        <f t="shared" si="148"/>
        <v>1.9</v>
      </c>
      <c r="R697">
        <f t="shared" si="149"/>
        <v>317.5</v>
      </c>
      <c r="S697">
        <f t="shared" si="150"/>
        <v>23.5</v>
      </c>
      <c r="T697">
        <f t="shared" si="151"/>
        <v>75</v>
      </c>
      <c r="U697">
        <f t="shared" si="152"/>
        <v>14.3641676470588</v>
      </c>
      <c r="V697">
        <f t="shared" si="153"/>
        <v>37.685119999999998</v>
      </c>
      <c r="W697">
        <f t="shared" si="154"/>
        <v>5.5937899999999999E-2</v>
      </c>
      <c r="X697">
        <f t="shared" si="155"/>
        <v>4.6736000000000004</v>
      </c>
      <c r="Y697">
        <f t="shared" si="156"/>
        <v>0.34594350000000001</v>
      </c>
      <c r="Z697">
        <f t="shared" si="157"/>
        <v>1.10405475</v>
      </c>
      <c r="AA697" s="3">
        <f t="shared" si="158"/>
        <v>58.228823797058801</v>
      </c>
      <c r="AB697" s="3" t="s">
        <v>87</v>
      </c>
    </row>
    <row r="698" spans="1:28">
      <c r="A698" s="1" t="s">
        <v>52</v>
      </c>
      <c r="I698" s="1">
        <v>7.6</v>
      </c>
      <c r="J698">
        <v>7.5</v>
      </c>
      <c r="K698" s="1">
        <v>0.95</v>
      </c>
      <c r="L698">
        <v>1065</v>
      </c>
      <c r="M698" s="1">
        <v>149.5</v>
      </c>
      <c r="N698" s="1">
        <v>2.5</v>
      </c>
      <c r="O698">
        <f t="shared" si="146"/>
        <v>89.411764705882305</v>
      </c>
      <c r="P698">
        <f t="shared" si="147"/>
        <v>150</v>
      </c>
      <c r="Q698">
        <f t="shared" si="148"/>
        <v>1.9</v>
      </c>
      <c r="R698">
        <f t="shared" si="149"/>
        <v>532.5</v>
      </c>
      <c r="S698">
        <f t="shared" si="150"/>
        <v>49.8333333333333</v>
      </c>
      <c r="T698">
        <f t="shared" si="151"/>
        <v>83.3333333333333</v>
      </c>
      <c r="U698">
        <f t="shared" si="152"/>
        <v>15.4847764705882</v>
      </c>
      <c r="V698">
        <f t="shared" si="153"/>
        <v>44.16225</v>
      </c>
      <c r="W698">
        <f t="shared" si="154"/>
        <v>5.5937899999999999E-2</v>
      </c>
      <c r="X698">
        <f t="shared" si="155"/>
        <v>7.8384</v>
      </c>
      <c r="Y698">
        <f t="shared" si="156"/>
        <v>0.73359649999999998</v>
      </c>
      <c r="Z698">
        <f t="shared" si="157"/>
        <v>1.2267275</v>
      </c>
      <c r="AA698" s="3">
        <f t="shared" si="158"/>
        <v>69.501688370588198</v>
      </c>
      <c r="AB698">
        <v>65.8055095705882</v>
      </c>
    </row>
    <row r="699" spans="1:28">
      <c r="A699" s="1" t="s">
        <v>52</v>
      </c>
      <c r="I699" s="1">
        <v>7.5</v>
      </c>
      <c r="J699">
        <v>7.75</v>
      </c>
      <c r="K699" s="1">
        <v>1</v>
      </c>
      <c r="L699">
        <v>1455</v>
      </c>
      <c r="M699" s="1">
        <v>393</v>
      </c>
      <c r="N699" s="1">
        <v>2.5</v>
      </c>
      <c r="O699">
        <f t="shared" si="146"/>
        <v>88.235294117647101</v>
      </c>
      <c r="P699">
        <f t="shared" si="147"/>
        <v>155</v>
      </c>
      <c r="Q699">
        <f t="shared" si="148"/>
        <v>2</v>
      </c>
      <c r="R699">
        <f t="shared" si="149"/>
        <v>727.5</v>
      </c>
      <c r="S699">
        <f t="shared" si="150"/>
        <v>131</v>
      </c>
      <c r="T699">
        <f t="shared" si="151"/>
        <v>83.3333333333333</v>
      </c>
      <c r="U699">
        <f t="shared" si="152"/>
        <v>15.281029411764701</v>
      </c>
      <c r="V699">
        <f t="shared" si="153"/>
        <v>45.634324999999997</v>
      </c>
      <c r="W699">
        <f t="shared" si="154"/>
        <v>5.8881999999999997E-2</v>
      </c>
      <c r="X699">
        <f t="shared" si="155"/>
        <v>10.7088</v>
      </c>
      <c r="Y699">
        <f t="shared" si="156"/>
        <v>1.9284509999999999</v>
      </c>
      <c r="Z699">
        <f t="shared" si="157"/>
        <v>1.2267275</v>
      </c>
      <c r="AA699" s="3">
        <f t="shared" si="158"/>
        <v>74.838214911764695</v>
      </c>
      <c r="AB699">
        <v>69.193108161764698</v>
      </c>
    </row>
    <row r="700" spans="1:28">
      <c r="A700" s="1" t="s">
        <v>52</v>
      </c>
      <c r="I700" s="1">
        <v>7.6</v>
      </c>
      <c r="J700">
        <v>4.55</v>
      </c>
      <c r="K700" s="1">
        <v>0.9</v>
      </c>
      <c r="L700">
        <v>1505</v>
      </c>
      <c r="M700" s="1">
        <v>81.5</v>
      </c>
      <c r="N700" s="1">
        <v>2.25</v>
      </c>
      <c r="O700">
        <f t="shared" si="146"/>
        <v>89.411764705882305</v>
      </c>
      <c r="P700">
        <f t="shared" si="147"/>
        <v>91</v>
      </c>
      <c r="Q700">
        <f t="shared" si="148"/>
        <v>1.8</v>
      </c>
      <c r="R700">
        <f t="shared" si="149"/>
        <v>752.5</v>
      </c>
      <c r="S700">
        <f t="shared" si="150"/>
        <v>27.1666666666667</v>
      </c>
      <c r="T700">
        <f t="shared" si="151"/>
        <v>75</v>
      </c>
      <c r="U700">
        <f t="shared" si="152"/>
        <v>15.4847764705882</v>
      </c>
      <c r="V700">
        <f t="shared" si="153"/>
        <v>26.791765000000002</v>
      </c>
      <c r="W700">
        <f t="shared" si="154"/>
        <v>5.2993800000000001E-2</v>
      </c>
      <c r="X700">
        <f t="shared" si="155"/>
        <v>11.0768</v>
      </c>
      <c r="Y700">
        <f t="shared" si="156"/>
        <v>0.39992050000000001</v>
      </c>
      <c r="Z700">
        <f t="shared" si="157"/>
        <v>1.10405475</v>
      </c>
      <c r="AA700" s="3">
        <f t="shared" si="158"/>
        <v>54.910310520588197</v>
      </c>
      <c r="AB700" s="3" t="s">
        <v>90</v>
      </c>
    </row>
    <row r="701" spans="1:28">
      <c r="A701" s="1" t="s">
        <v>52</v>
      </c>
      <c r="I701" s="1">
        <v>6.95</v>
      </c>
      <c r="J701">
        <v>6.3</v>
      </c>
      <c r="K701" s="1">
        <v>0.9</v>
      </c>
      <c r="L701">
        <v>635</v>
      </c>
      <c r="M701" s="1">
        <v>76</v>
      </c>
      <c r="N701" s="1">
        <v>2.2000000000000002</v>
      </c>
      <c r="O701">
        <f t="shared" si="146"/>
        <v>81.764705882352899</v>
      </c>
      <c r="P701">
        <f t="shared" si="147"/>
        <v>126</v>
      </c>
      <c r="Q701">
        <f t="shared" si="148"/>
        <v>1.8</v>
      </c>
      <c r="R701">
        <f t="shared" si="149"/>
        <v>317.5</v>
      </c>
      <c r="S701">
        <f t="shared" si="150"/>
        <v>25.3333333333333</v>
      </c>
      <c r="T701">
        <f t="shared" si="151"/>
        <v>73.3333333333333</v>
      </c>
      <c r="U701">
        <f t="shared" si="152"/>
        <v>14.160420588235301</v>
      </c>
      <c r="V701">
        <f t="shared" si="153"/>
        <v>37.096290000000003</v>
      </c>
      <c r="W701">
        <f t="shared" si="154"/>
        <v>5.2993800000000001E-2</v>
      </c>
      <c r="X701">
        <f t="shared" si="155"/>
        <v>4.6736000000000004</v>
      </c>
      <c r="Y701">
        <f t="shared" si="156"/>
        <v>0.37293199999999999</v>
      </c>
      <c r="Z701">
        <f t="shared" si="157"/>
        <v>1.0795201999999999</v>
      </c>
      <c r="AA701" s="3">
        <f t="shared" si="158"/>
        <v>57.4357565882353</v>
      </c>
      <c r="AB701" s="3" t="s">
        <v>87</v>
      </c>
    </row>
    <row r="702" spans="1:28">
      <c r="A702" s="1" t="s">
        <v>52</v>
      </c>
      <c r="I702" s="1">
        <v>7.5</v>
      </c>
      <c r="J702">
        <v>7.4</v>
      </c>
      <c r="K702" s="1">
        <v>1.05</v>
      </c>
      <c r="L702">
        <v>1110</v>
      </c>
      <c r="M702" s="1">
        <v>284</v>
      </c>
      <c r="N702" s="1">
        <v>2.4500000000000002</v>
      </c>
      <c r="O702">
        <f t="shared" si="146"/>
        <v>88.235294117647101</v>
      </c>
      <c r="P702">
        <f t="shared" si="147"/>
        <v>148</v>
      </c>
      <c r="Q702">
        <f t="shared" si="148"/>
        <v>2.1</v>
      </c>
      <c r="R702">
        <f t="shared" si="149"/>
        <v>555</v>
      </c>
      <c r="S702">
        <f t="shared" si="150"/>
        <v>94.6666666666667</v>
      </c>
      <c r="T702">
        <f t="shared" si="151"/>
        <v>81.6666666666667</v>
      </c>
      <c r="U702">
        <f t="shared" si="152"/>
        <v>15.281029411764701</v>
      </c>
      <c r="V702">
        <f t="shared" si="153"/>
        <v>43.573419999999999</v>
      </c>
      <c r="W702">
        <f t="shared" si="154"/>
        <v>6.1826100000000002E-2</v>
      </c>
      <c r="X702">
        <f t="shared" si="155"/>
        <v>8.1696000000000009</v>
      </c>
      <c r="Y702">
        <f t="shared" si="156"/>
        <v>1.393588</v>
      </c>
      <c r="Z702">
        <f t="shared" si="157"/>
        <v>1.2021929499999999</v>
      </c>
      <c r="AA702" s="3">
        <f t="shared" si="158"/>
        <v>69.681656461764703</v>
      </c>
      <c r="AB702">
        <v>65.679301261764707</v>
      </c>
    </row>
    <row r="703" spans="1:28">
      <c r="A703" s="1" t="s">
        <v>52</v>
      </c>
      <c r="I703" s="1">
        <v>7.25</v>
      </c>
      <c r="J703">
        <v>4.7</v>
      </c>
      <c r="K703" s="1">
        <v>0.85</v>
      </c>
      <c r="L703">
        <v>1255</v>
      </c>
      <c r="M703" s="1">
        <v>150.5</v>
      </c>
      <c r="N703" s="1">
        <v>2.4</v>
      </c>
      <c r="O703">
        <f t="shared" si="146"/>
        <v>85.294117647058798</v>
      </c>
      <c r="P703">
        <f t="shared" si="147"/>
        <v>94</v>
      </c>
      <c r="Q703">
        <f t="shared" si="148"/>
        <v>1.7</v>
      </c>
      <c r="R703">
        <f t="shared" si="149"/>
        <v>627.5</v>
      </c>
      <c r="S703">
        <f t="shared" si="150"/>
        <v>50.1666666666667</v>
      </c>
      <c r="T703">
        <f t="shared" si="151"/>
        <v>80</v>
      </c>
      <c r="U703">
        <f t="shared" si="152"/>
        <v>14.7716617647059</v>
      </c>
      <c r="V703">
        <f t="shared" si="153"/>
        <v>27.67501</v>
      </c>
      <c r="W703">
        <f t="shared" si="154"/>
        <v>5.0049700000000003E-2</v>
      </c>
      <c r="X703">
        <f t="shared" si="155"/>
        <v>9.2368000000000006</v>
      </c>
      <c r="Y703">
        <f t="shared" si="156"/>
        <v>0.73850349999999998</v>
      </c>
      <c r="Z703">
        <f t="shared" si="157"/>
        <v>1.1776584000000001</v>
      </c>
      <c r="AA703" s="3">
        <f t="shared" si="158"/>
        <v>53.649683364705901</v>
      </c>
      <c r="AB703" s="3" t="s">
        <v>90</v>
      </c>
    </row>
    <row r="704" spans="1:28">
      <c r="A704" s="1" t="s">
        <v>52</v>
      </c>
      <c r="I704" s="1">
        <v>7.35</v>
      </c>
      <c r="J704">
        <v>4.9000000000000004</v>
      </c>
      <c r="K704" s="1">
        <v>0.95</v>
      </c>
      <c r="L704">
        <v>1365</v>
      </c>
      <c r="M704" s="1">
        <v>70</v>
      </c>
      <c r="N704" s="1">
        <v>2.25</v>
      </c>
      <c r="O704">
        <f t="shared" si="146"/>
        <v>86.470588235294102</v>
      </c>
      <c r="P704">
        <f t="shared" si="147"/>
        <v>98</v>
      </c>
      <c r="Q704">
        <f t="shared" si="148"/>
        <v>1.9</v>
      </c>
      <c r="R704">
        <f t="shared" si="149"/>
        <v>682.5</v>
      </c>
      <c r="S704">
        <f t="shared" si="150"/>
        <v>23.3333333333333</v>
      </c>
      <c r="T704">
        <f t="shared" si="151"/>
        <v>75</v>
      </c>
      <c r="U704">
        <f t="shared" si="152"/>
        <v>14.975408823529399</v>
      </c>
      <c r="V704">
        <f t="shared" si="153"/>
        <v>28.85267</v>
      </c>
      <c r="W704">
        <f t="shared" si="154"/>
        <v>5.5937899999999999E-2</v>
      </c>
      <c r="X704">
        <f t="shared" si="155"/>
        <v>10.0464</v>
      </c>
      <c r="Y704">
        <f t="shared" si="156"/>
        <v>0.34349000000000002</v>
      </c>
      <c r="Z704">
        <f t="shared" si="157"/>
        <v>1.10405475</v>
      </c>
      <c r="AA704" s="3">
        <f t="shared" si="158"/>
        <v>55.377961473529403</v>
      </c>
      <c r="AB704" s="3" t="s">
        <v>87</v>
      </c>
    </row>
    <row r="705" spans="1:28">
      <c r="A705" s="1" t="s">
        <v>52</v>
      </c>
      <c r="I705" s="1">
        <v>7.6</v>
      </c>
      <c r="J705">
        <v>4.95</v>
      </c>
      <c r="K705" s="1">
        <v>0.95</v>
      </c>
      <c r="L705">
        <v>1455</v>
      </c>
      <c r="M705" s="1">
        <v>111</v>
      </c>
      <c r="N705" s="1">
        <v>2.35</v>
      </c>
      <c r="O705">
        <f t="shared" si="146"/>
        <v>89.411764705882305</v>
      </c>
      <c r="P705">
        <f t="shared" si="147"/>
        <v>99</v>
      </c>
      <c r="Q705">
        <f t="shared" si="148"/>
        <v>1.9</v>
      </c>
      <c r="R705">
        <f t="shared" si="149"/>
        <v>727.5</v>
      </c>
      <c r="S705">
        <f t="shared" si="150"/>
        <v>37</v>
      </c>
      <c r="T705">
        <f t="shared" si="151"/>
        <v>78.3333333333333</v>
      </c>
      <c r="U705">
        <f t="shared" si="152"/>
        <v>15.4847764705882</v>
      </c>
      <c r="V705">
        <f t="shared" si="153"/>
        <v>29.147085000000001</v>
      </c>
      <c r="W705">
        <f t="shared" si="154"/>
        <v>5.5937899999999999E-2</v>
      </c>
      <c r="X705">
        <f t="shared" si="155"/>
        <v>10.7088</v>
      </c>
      <c r="Y705">
        <f t="shared" si="156"/>
        <v>0.54467699999999997</v>
      </c>
      <c r="Z705">
        <f t="shared" si="157"/>
        <v>1.1531238500000001</v>
      </c>
      <c r="AA705" s="3">
        <f t="shared" si="158"/>
        <v>57.094400220588199</v>
      </c>
      <c r="AB705" s="3" t="s">
        <v>87</v>
      </c>
    </row>
    <row r="706" spans="1:28">
      <c r="A706" s="1" t="s">
        <v>52</v>
      </c>
      <c r="I706" s="1">
        <v>7.3</v>
      </c>
      <c r="J706">
        <v>6.7</v>
      </c>
      <c r="K706" s="1">
        <v>0.9</v>
      </c>
      <c r="L706">
        <v>635</v>
      </c>
      <c r="M706" s="1">
        <v>91</v>
      </c>
      <c r="N706" s="1">
        <v>2.35</v>
      </c>
      <c r="O706">
        <f t="shared" si="146"/>
        <v>85.882352941176507</v>
      </c>
      <c r="P706">
        <f t="shared" si="147"/>
        <v>134</v>
      </c>
      <c r="Q706">
        <f t="shared" si="148"/>
        <v>1.8</v>
      </c>
      <c r="R706">
        <f t="shared" si="149"/>
        <v>317.5</v>
      </c>
      <c r="S706">
        <f t="shared" si="150"/>
        <v>30.3333333333333</v>
      </c>
      <c r="T706">
        <f t="shared" si="151"/>
        <v>78.3333333333333</v>
      </c>
      <c r="U706">
        <f t="shared" si="152"/>
        <v>14.8735352941176</v>
      </c>
      <c r="V706">
        <f t="shared" si="153"/>
        <v>39.451610000000002</v>
      </c>
      <c r="W706">
        <f t="shared" si="154"/>
        <v>5.2993800000000001E-2</v>
      </c>
      <c r="X706">
        <f t="shared" si="155"/>
        <v>4.6736000000000004</v>
      </c>
      <c r="Y706">
        <f t="shared" si="156"/>
        <v>0.44653700000000002</v>
      </c>
      <c r="Z706">
        <f t="shared" si="157"/>
        <v>1.1531238500000001</v>
      </c>
      <c r="AA706" s="3">
        <f t="shared" si="158"/>
        <v>60.6513999441176</v>
      </c>
      <c r="AB706" s="3" t="s">
        <v>87</v>
      </c>
    </row>
    <row r="707" spans="1:28">
      <c r="A707" s="1" t="s">
        <v>52</v>
      </c>
      <c r="I707" s="1">
        <v>7.3</v>
      </c>
      <c r="J707">
        <v>5.5</v>
      </c>
      <c r="K707" s="1">
        <v>0.9</v>
      </c>
      <c r="L707">
        <v>1110</v>
      </c>
      <c r="M707" s="1">
        <v>90</v>
      </c>
      <c r="N707" s="1">
        <v>2.35</v>
      </c>
      <c r="O707">
        <f t="shared" si="146"/>
        <v>85.882352941176507</v>
      </c>
      <c r="P707">
        <f t="shared" si="147"/>
        <v>110</v>
      </c>
      <c r="Q707">
        <f t="shared" si="148"/>
        <v>1.8</v>
      </c>
      <c r="R707">
        <f t="shared" si="149"/>
        <v>555</v>
      </c>
      <c r="S707">
        <f t="shared" si="150"/>
        <v>30</v>
      </c>
      <c r="T707">
        <f t="shared" si="151"/>
        <v>78.3333333333333</v>
      </c>
      <c r="U707">
        <f t="shared" si="152"/>
        <v>14.8735352941176</v>
      </c>
      <c r="V707">
        <f t="shared" si="153"/>
        <v>32.385649999999998</v>
      </c>
      <c r="W707">
        <f t="shared" si="154"/>
        <v>5.2993800000000001E-2</v>
      </c>
      <c r="X707">
        <f t="shared" si="155"/>
        <v>8.1696000000000009</v>
      </c>
      <c r="Y707">
        <f t="shared" si="156"/>
        <v>0.44163000000000002</v>
      </c>
      <c r="Z707">
        <f t="shared" si="157"/>
        <v>1.1531238500000001</v>
      </c>
      <c r="AA707" s="3">
        <f t="shared" si="158"/>
        <v>57.076532944117702</v>
      </c>
      <c r="AB707" s="3" t="s">
        <v>87</v>
      </c>
    </row>
    <row r="708" spans="1:28">
      <c r="A708" s="1" t="s">
        <v>52</v>
      </c>
      <c r="I708" s="1">
        <v>7.1</v>
      </c>
      <c r="J708">
        <v>5.75</v>
      </c>
      <c r="K708" s="1">
        <v>0.9</v>
      </c>
      <c r="L708">
        <v>930</v>
      </c>
      <c r="M708" s="1">
        <v>78</v>
      </c>
      <c r="N708" s="1">
        <v>2.2999999999999998</v>
      </c>
      <c r="O708">
        <f t="shared" si="146"/>
        <v>83.529411764705898</v>
      </c>
      <c r="P708">
        <f t="shared" si="147"/>
        <v>115</v>
      </c>
      <c r="Q708">
        <f t="shared" si="148"/>
        <v>1.8</v>
      </c>
      <c r="R708">
        <f t="shared" si="149"/>
        <v>465</v>
      </c>
      <c r="S708">
        <f t="shared" si="150"/>
        <v>26</v>
      </c>
      <c r="T708">
        <f t="shared" si="151"/>
        <v>76.6666666666667</v>
      </c>
      <c r="U708">
        <f t="shared" si="152"/>
        <v>14.466041176470601</v>
      </c>
      <c r="V708">
        <f t="shared" si="153"/>
        <v>33.857725000000002</v>
      </c>
      <c r="W708">
        <f t="shared" si="154"/>
        <v>5.2993800000000001E-2</v>
      </c>
      <c r="X708">
        <f t="shared" si="155"/>
        <v>6.8448000000000002</v>
      </c>
      <c r="Y708">
        <f t="shared" si="156"/>
        <v>0.38274599999999998</v>
      </c>
      <c r="Z708">
        <f t="shared" si="157"/>
        <v>1.1285893</v>
      </c>
      <c r="AA708" s="3">
        <f t="shared" si="158"/>
        <v>56.7328952764706</v>
      </c>
      <c r="AB708" s="3" t="s">
        <v>87</v>
      </c>
    </row>
    <row r="709" spans="1:28">
      <c r="A709" s="1" t="s">
        <v>52</v>
      </c>
      <c r="I709" s="1">
        <v>7.55</v>
      </c>
      <c r="J709">
        <v>6.25</v>
      </c>
      <c r="K709" s="1">
        <v>0.85</v>
      </c>
      <c r="L709">
        <v>1410</v>
      </c>
      <c r="M709" s="1">
        <v>232.5</v>
      </c>
      <c r="N709" s="1">
        <v>2.35</v>
      </c>
      <c r="O709">
        <f t="shared" si="146"/>
        <v>88.823529411764696</v>
      </c>
      <c r="P709">
        <f t="shared" si="147"/>
        <v>125</v>
      </c>
      <c r="Q709">
        <f t="shared" si="148"/>
        <v>1.7</v>
      </c>
      <c r="R709">
        <f t="shared" si="149"/>
        <v>705</v>
      </c>
      <c r="S709">
        <f t="shared" si="150"/>
        <v>77.5</v>
      </c>
      <c r="T709">
        <f t="shared" si="151"/>
        <v>78.3333333333333</v>
      </c>
      <c r="U709">
        <f t="shared" si="152"/>
        <v>15.3829029411765</v>
      </c>
      <c r="V709">
        <f t="shared" si="153"/>
        <v>36.801875000000003</v>
      </c>
      <c r="W709">
        <f t="shared" si="154"/>
        <v>5.0049700000000003E-2</v>
      </c>
      <c r="X709">
        <f t="shared" si="155"/>
        <v>10.377599999999999</v>
      </c>
      <c r="Y709">
        <f t="shared" si="156"/>
        <v>1.1408775</v>
      </c>
      <c r="Z709">
        <f t="shared" si="157"/>
        <v>1.1531238500000001</v>
      </c>
      <c r="AA709" s="3">
        <f t="shared" si="158"/>
        <v>64.906428991176497</v>
      </c>
      <c r="AB709" s="3" t="s">
        <v>87</v>
      </c>
    </row>
    <row r="710" spans="1:28">
      <c r="A710" s="1" t="s">
        <v>52</v>
      </c>
      <c r="I710" s="1">
        <v>7.25</v>
      </c>
      <c r="J710">
        <v>6.65</v>
      </c>
      <c r="K710" s="1">
        <v>0.9</v>
      </c>
      <c r="L710">
        <v>635</v>
      </c>
      <c r="M710" s="1">
        <v>80</v>
      </c>
      <c r="N710" s="1">
        <v>2.4</v>
      </c>
      <c r="O710">
        <f t="shared" si="146"/>
        <v>85.294117647058798</v>
      </c>
      <c r="P710">
        <f t="shared" si="147"/>
        <v>133</v>
      </c>
      <c r="Q710">
        <f t="shared" si="148"/>
        <v>1.8</v>
      </c>
      <c r="R710">
        <f t="shared" si="149"/>
        <v>317.5</v>
      </c>
      <c r="S710">
        <f t="shared" si="150"/>
        <v>26.6666666666667</v>
      </c>
      <c r="T710">
        <f t="shared" si="151"/>
        <v>80</v>
      </c>
      <c r="U710">
        <f t="shared" si="152"/>
        <v>14.7716617647059</v>
      </c>
      <c r="V710">
        <f t="shared" si="153"/>
        <v>39.157195000000002</v>
      </c>
      <c r="W710">
        <f t="shared" si="154"/>
        <v>5.2993800000000001E-2</v>
      </c>
      <c r="X710">
        <f t="shared" si="155"/>
        <v>4.6736000000000004</v>
      </c>
      <c r="Y710">
        <f t="shared" si="156"/>
        <v>0.39256000000000002</v>
      </c>
      <c r="Z710">
        <f t="shared" si="157"/>
        <v>1.1776584000000001</v>
      </c>
      <c r="AA710" s="3">
        <f t="shared" si="158"/>
        <v>60.225668964705903</v>
      </c>
      <c r="AB710" s="3" t="s">
        <v>87</v>
      </c>
    </row>
    <row r="711" spans="1:28">
      <c r="A711" s="1" t="s">
        <v>56</v>
      </c>
      <c r="I711" s="1">
        <v>6.95</v>
      </c>
      <c r="J711">
        <v>6</v>
      </c>
      <c r="K711" s="1">
        <v>0.9</v>
      </c>
      <c r="L711">
        <v>545</v>
      </c>
      <c r="M711" s="1">
        <v>75</v>
      </c>
      <c r="N711" s="1">
        <v>2</v>
      </c>
      <c r="O711">
        <f t="shared" si="146"/>
        <v>81.764705882352899</v>
      </c>
      <c r="P711">
        <f t="shared" si="147"/>
        <v>120</v>
      </c>
      <c r="Q711">
        <f t="shared" si="148"/>
        <v>1.8</v>
      </c>
      <c r="R711">
        <f t="shared" si="149"/>
        <v>272.5</v>
      </c>
      <c r="S711">
        <f t="shared" si="150"/>
        <v>25</v>
      </c>
      <c r="T711">
        <f t="shared" si="151"/>
        <v>66.6666666666667</v>
      </c>
      <c r="U711">
        <f t="shared" si="152"/>
        <v>14.160420588235301</v>
      </c>
      <c r="V711">
        <f t="shared" si="153"/>
        <v>35.329799999999999</v>
      </c>
      <c r="W711">
        <f t="shared" si="154"/>
        <v>5.2993800000000001E-2</v>
      </c>
      <c r="X711">
        <f t="shared" si="155"/>
        <v>4.0111999999999997</v>
      </c>
      <c r="Y711">
        <f t="shared" si="156"/>
        <v>0.36802499999999999</v>
      </c>
      <c r="Z711">
        <f t="shared" si="157"/>
        <v>0.98138199999999998</v>
      </c>
      <c r="AA711" s="3">
        <f t="shared" si="158"/>
        <v>54.903821388235301</v>
      </c>
      <c r="AB711" s="3" t="s">
        <v>87</v>
      </c>
    </row>
    <row r="712" spans="1:28">
      <c r="A712" s="1" t="s">
        <v>11</v>
      </c>
      <c r="I712" s="1">
        <v>7.15</v>
      </c>
      <c r="J712">
        <v>5.45</v>
      </c>
      <c r="K712" s="1">
        <v>3.1749999999999998</v>
      </c>
      <c r="L712">
        <v>81150</v>
      </c>
      <c r="M712" s="1">
        <v>248</v>
      </c>
      <c r="N712" s="1">
        <v>3.3</v>
      </c>
      <c r="O712">
        <f t="shared" si="146"/>
        <v>84.117647058823493</v>
      </c>
      <c r="P712">
        <f t="shared" si="147"/>
        <v>109</v>
      </c>
      <c r="Q712">
        <f t="shared" si="148"/>
        <v>6.35</v>
      </c>
      <c r="R712">
        <f t="shared" si="149"/>
        <v>40575</v>
      </c>
      <c r="S712">
        <f t="shared" si="150"/>
        <v>82.6666666666667</v>
      </c>
      <c r="T712">
        <f t="shared" si="151"/>
        <v>110</v>
      </c>
      <c r="U712">
        <f t="shared" si="152"/>
        <v>14.5679147058824</v>
      </c>
      <c r="V712">
        <f t="shared" si="153"/>
        <v>32.091234999999998</v>
      </c>
      <c r="W712">
        <f t="shared" si="154"/>
        <v>0.18695034999999999</v>
      </c>
      <c r="X712">
        <f t="shared" si="155"/>
        <v>597.26400000000001</v>
      </c>
      <c r="Y712">
        <f t="shared" si="156"/>
        <v>1.216936</v>
      </c>
      <c r="Z712">
        <f t="shared" si="157"/>
        <v>1.6192803</v>
      </c>
      <c r="AA712" s="3">
        <f t="shared" si="158"/>
        <v>646.946316355882</v>
      </c>
      <c r="AB712">
        <v>391.296722605882</v>
      </c>
    </row>
    <row r="713" spans="1:28">
      <c r="A713" s="1" t="s">
        <v>11</v>
      </c>
      <c r="I713" s="1">
        <v>7.75</v>
      </c>
      <c r="J713">
        <v>12.3</v>
      </c>
      <c r="K713" s="1">
        <v>1.3149999999999999</v>
      </c>
      <c r="L713">
        <v>80550</v>
      </c>
      <c r="M713" s="1">
        <v>735</v>
      </c>
      <c r="N713" s="1">
        <v>8.5</v>
      </c>
      <c r="O713">
        <f t="shared" si="146"/>
        <v>91.176470588235304</v>
      </c>
      <c r="P713">
        <f t="shared" si="147"/>
        <v>246</v>
      </c>
      <c r="Q713">
        <f t="shared" si="148"/>
        <v>2.63</v>
      </c>
      <c r="R713">
        <f t="shared" si="149"/>
        <v>40275</v>
      </c>
      <c r="S713">
        <f t="shared" si="150"/>
        <v>245</v>
      </c>
      <c r="T713">
        <f t="shared" si="151"/>
        <v>283.33333333333297</v>
      </c>
      <c r="U713">
        <f t="shared" si="152"/>
        <v>15.790397058823499</v>
      </c>
      <c r="V713">
        <f t="shared" si="153"/>
        <v>72.426090000000002</v>
      </c>
      <c r="W713">
        <f t="shared" si="154"/>
        <v>7.7429830000000005E-2</v>
      </c>
      <c r="X713">
        <f t="shared" si="155"/>
        <v>592.84799999999996</v>
      </c>
      <c r="Y713">
        <f t="shared" si="156"/>
        <v>3.6066449999999999</v>
      </c>
      <c r="Z713">
        <f t="shared" si="157"/>
        <v>4.1708734999999999</v>
      </c>
      <c r="AA713" s="3">
        <f t="shared" si="158"/>
        <v>688.91943538882401</v>
      </c>
      <c r="AB713">
        <v>687.88669760882397</v>
      </c>
    </row>
    <row r="714" spans="1:28">
      <c r="A714" s="1" t="s">
        <v>11</v>
      </c>
      <c r="I714" s="1">
        <v>8.3000000000000007</v>
      </c>
      <c r="J714">
        <v>10.35</v>
      </c>
      <c r="K714" s="1">
        <v>0.4</v>
      </c>
      <c r="L714">
        <v>81650</v>
      </c>
      <c r="M714" s="1">
        <v>696</v>
      </c>
      <c r="N714" s="1">
        <v>6.85</v>
      </c>
      <c r="O714">
        <f t="shared" si="146"/>
        <v>97.647058823529406</v>
      </c>
      <c r="P714">
        <f t="shared" si="147"/>
        <v>207</v>
      </c>
      <c r="Q714">
        <f t="shared" si="148"/>
        <v>0.8</v>
      </c>
      <c r="R714">
        <f t="shared" si="149"/>
        <v>40825</v>
      </c>
      <c r="S714">
        <f t="shared" si="150"/>
        <v>232</v>
      </c>
      <c r="T714">
        <f t="shared" si="151"/>
        <v>228.333333333333</v>
      </c>
      <c r="U714">
        <f t="shared" si="152"/>
        <v>16.911005882352899</v>
      </c>
      <c r="V714">
        <f t="shared" si="153"/>
        <v>60.943905000000001</v>
      </c>
      <c r="W714">
        <f t="shared" si="154"/>
        <v>2.3552799999999999E-2</v>
      </c>
      <c r="X714">
        <f t="shared" si="155"/>
        <v>600.94399999999996</v>
      </c>
      <c r="Y714">
        <f t="shared" si="156"/>
        <v>3.4152719999999999</v>
      </c>
      <c r="Z714">
        <f t="shared" si="157"/>
        <v>3.36123335</v>
      </c>
      <c r="AA714" s="3">
        <f t="shared" si="158"/>
        <v>685.59896903235301</v>
      </c>
      <c r="AB714">
        <v>680.236490882353</v>
      </c>
    </row>
    <row r="715" spans="1:28">
      <c r="A715" s="1" t="s">
        <v>52</v>
      </c>
      <c r="I715" s="1">
        <v>7.65</v>
      </c>
      <c r="J715">
        <v>9.65</v>
      </c>
      <c r="K715" s="1">
        <v>0.89</v>
      </c>
      <c r="L715">
        <v>81300</v>
      </c>
      <c r="M715" s="1">
        <v>622</v>
      </c>
      <c r="N715" s="1">
        <v>4.5999999999999996</v>
      </c>
      <c r="O715">
        <f t="shared" si="146"/>
        <v>90</v>
      </c>
      <c r="P715">
        <f t="shared" si="147"/>
        <v>193</v>
      </c>
      <c r="Q715">
        <f t="shared" si="148"/>
        <v>1.78</v>
      </c>
      <c r="R715">
        <f t="shared" si="149"/>
        <v>40650</v>
      </c>
      <c r="S715">
        <f t="shared" si="150"/>
        <v>207.333333333333</v>
      </c>
      <c r="T715">
        <f t="shared" si="151"/>
        <v>153.333333333333</v>
      </c>
      <c r="U715">
        <f t="shared" si="152"/>
        <v>15.586650000000001</v>
      </c>
      <c r="V715">
        <f t="shared" si="153"/>
        <v>56.822094999999997</v>
      </c>
      <c r="W715">
        <f t="shared" si="154"/>
        <v>5.2404979999999997E-2</v>
      </c>
      <c r="X715">
        <f t="shared" si="155"/>
        <v>598.36800000000005</v>
      </c>
      <c r="Y715">
        <f t="shared" si="156"/>
        <v>3.0521539999999998</v>
      </c>
      <c r="Z715">
        <f t="shared" si="157"/>
        <v>2.2571786</v>
      </c>
      <c r="AA715" s="3">
        <f t="shared" si="158"/>
        <v>676.13848257999996</v>
      </c>
      <c r="AB715">
        <v>675.12340689999996</v>
      </c>
    </row>
    <row r="716" spans="1:28">
      <c r="A716" s="1" t="s">
        <v>52</v>
      </c>
      <c r="I716" s="1">
        <v>8.1</v>
      </c>
      <c r="J716">
        <v>12.5</v>
      </c>
      <c r="K716" s="1">
        <v>0.73499999999999999</v>
      </c>
      <c r="L716">
        <v>80850</v>
      </c>
      <c r="M716" s="1">
        <v>848.5</v>
      </c>
      <c r="N716" s="1">
        <v>5.05</v>
      </c>
      <c r="O716">
        <f t="shared" si="146"/>
        <v>95.294117647058798</v>
      </c>
      <c r="P716">
        <f t="shared" si="147"/>
        <v>250</v>
      </c>
      <c r="Q716">
        <f t="shared" si="148"/>
        <v>1.47</v>
      </c>
      <c r="R716">
        <f t="shared" si="149"/>
        <v>40425</v>
      </c>
      <c r="S716">
        <f t="shared" si="150"/>
        <v>282.83333333333297</v>
      </c>
      <c r="T716">
        <f t="shared" si="151"/>
        <v>168.333333333333</v>
      </c>
      <c r="U716">
        <f t="shared" si="152"/>
        <v>16.503511764705902</v>
      </c>
      <c r="V716">
        <f t="shared" si="153"/>
        <v>73.603750000000005</v>
      </c>
      <c r="W716">
        <f t="shared" si="154"/>
        <v>4.3278270000000001E-2</v>
      </c>
      <c r="X716">
        <f t="shared" si="155"/>
        <v>595.05600000000004</v>
      </c>
      <c r="Y716">
        <f t="shared" si="156"/>
        <v>4.1635894999999996</v>
      </c>
      <c r="Z716">
        <f t="shared" si="157"/>
        <v>2.4779895500000002</v>
      </c>
      <c r="AA716" s="3">
        <f t="shared" si="158"/>
        <v>691.84811908470601</v>
      </c>
      <c r="AB716">
        <v>689.54092541470595</v>
      </c>
    </row>
    <row r="717" spans="1:28">
      <c r="A717" s="1" t="s">
        <v>11</v>
      </c>
      <c r="I717" s="1">
        <v>7.8</v>
      </c>
      <c r="J717">
        <v>8.9</v>
      </c>
      <c r="K717" s="1">
        <v>7.75</v>
      </c>
      <c r="L717">
        <v>5450016.5</v>
      </c>
      <c r="M717" s="1">
        <v>251.5</v>
      </c>
      <c r="N717" s="1">
        <v>3</v>
      </c>
      <c r="O717">
        <f t="shared" si="146"/>
        <v>91.764705882352899</v>
      </c>
      <c r="P717">
        <f t="shared" si="147"/>
        <v>178</v>
      </c>
      <c r="Q717">
        <f t="shared" si="148"/>
        <v>15.5</v>
      </c>
      <c r="R717">
        <f t="shared" si="149"/>
        <v>2725008.25</v>
      </c>
      <c r="S717">
        <f t="shared" si="150"/>
        <v>83.8333333333333</v>
      </c>
      <c r="T717">
        <f t="shared" si="151"/>
        <v>100</v>
      </c>
      <c r="U717">
        <f t="shared" si="152"/>
        <v>15.8922705882353</v>
      </c>
      <c r="V717">
        <f t="shared" si="153"/>
        <v>52.40587</v>
      </c>
      <c r="W717">
        <f t="shared" si="154"/>
        <v>0.45633550000000001</v>
      </c>
      <c r="X717">
        <f t="shared" si="155"/>
        <v>40112.121440000003</v>
      </c>
      <c r="Y717">
        <f t="shared" si="156"/>
        <v>1.2341105000000001</v>
      </c>
      <c r="Z717">
        <f t="shared" si="157"/>
        <v>1.472073</v>
      </c>
      <c r="AA717" s="3">
        <f t="shared" si="158"/>
        <v>40183.582099588202</v>
      </c>
      <c r="AB717">
        <v>170.874388788235</v>
      </c>
    </row>
    <row r="718" spans="1:28">
      <c r="A718" s="1" t="s">
        <v>11</v>
      </c>
      <c r="I718" s="1">
        <v>7.45</v>
      </c>
      <c r="J718">
        <v>6.4</v>
      </c>
      <c r="K718" s="1">
        <v>0.64</v>
      </c>
      <c r="L718">
        <v>120</v>
      </c>
      <c r="M718" s="1">
        <v>1339</v>
      </c>
      <c r="N718" s="1">
        <v>12</v>
      </c>
      <c r="O718">
        <f t="shared" si="146"/>
        <v>87.647058823529406</v>
      </c>
      <c r="P718">
        <f t="shared" si="147"/>
        <v>128</v>
      </c>
      <c r="Q718">
        <f t="shared" si="148"/>
        <v>1.28</v>
      </c>
      <c r="R718">
        <f t="shared" si="149"/>
        <v>60</v>
      </c>
      <c r="S718">
        <f t="shared" si="150"/>
        <v>446.33333333333297</v>
      </c>
      <c r="T718">
        <f t="shared" si="151"/>
        <v>400</v>
      </c>
      <c r="U718">
        <f t="shared" si="152"/>
        <v>15.1791558823529</v>
      </c>
      <c r="V718">
        <f t="shared" si="153"/>
        <v>37.685119999999998</v>
      </c>
      <c r="W718">
        <f t="shared" si="154"/>
        <v>3.7684479999999999E-2</v>
      </c>
      <c r="X718">
        <f t="shared" si="155"/>
        <v>0.88319999999999999</v>
      </c>
      <c r="Y718">
        <f t="shared" si="156"/>
        <v>6.5704729999999998</v>
      </c>
      <c r="Z718">
        <f t="shared" si="157"/>
        <v>5.8882919999999999</v>
      </c>
      <c r="AA718" s="3">
        <f t="shared" si="158"/>
        <v>66.243925362352897</v>
      </c>
      <c r="AB718">
        <v>66.363758732352906</v>
      </c>
    </row>
    <row r="719" spans="1:28">
      <c r="A719" s="1" t="s">
        <v>52</v>
      </c>
      <c r="I719" s="1">
        <v>7.45</v>
      </c>
      <c r="J719">
        <v>7.1</v>
      </c>
      <c r="K719" s="1">
        <v>0.59</v>
      </c>
      <c r="L719">
        <v>140</v>
      </c>
      <c r="M719" s="1">
        <v>1339</v>
      </c>
      <c r="N719" s="1">
        <v>2.4</v>
      </c>
      <c r="O719">
        <f t="shared" si="146"/>
        <v>87.647058823529406</v>
      </c>
      <c r="P719">
        <f t="shared" si="147"/>
        <v>142</v>
      </c>
      <c r="Q719">
        <f t="shared" si="148"/>
        <v>1.18</v>
      </c>
      <c r="R719">
        <f t="shared" si="149"/>
        <v>70</v>
      </c>
      <c r="S719">
        <f t="shared" si="150"/>
        <v>446.33333333333297</v>
      </c>
      <c r="T719">
        <f t="shared" si="151"/>
        <v>80</v>
      </c>
      <c r="U719">
        <f t="shared" si="152"/>
        <v>15.1791558823529</v>
      </c>
      <c r="V719">
        <f t="shared" si="153"/>
        <v>41.806930000000001</v>
      </c>
      <c r="W719">
        <f t="shared" si="154"/>
        <v>3.4740380000000001E-2</v>
      </c>
      <c r="X719">
        <f t="shared" si="155"/>
        <v>1.0304</v>
      </c>
      <c r="Y719">
        <f t="shared" si="156"/>
        <v>6.5704729999999998</v>
      </c>
      <c r="Z719">
        <f t="shared" si="157"/>
        <v>1.1776584000000001</v>
      </c>
      <c r="AA719" s="3">
        <f t="shared" si="158"/>
        <v>65.799357662352904</v>
      </c>
      <c r="AB719">
        <v>65.604183832352902</v>
      </c>
    </row>
    <row r="720" spans="1:28">
      <c r="A720" s="1" t="s">
        <v>11</v>
      </c>
      <c r="I720" s="1">
        <v>7.85</v>
      </c>
      <c r="J720">
        <v>1</v>
      </c>
      <c r="K720" s="1">
        <v>1.62</v>
      </c>
      <c r="L720">
        <v>14000000</v>
      </c>
      <c r="M720" s="1">
        <v>6560</v>
      </c>
      <c r="N720" s="1">
        <v>47.5</v>
      </c>
      <c r="O720">
        <f t="shared" si="146"/>
        <v>92.352941176470594</v>
      </c>
      <c r="P720">
        <f t="shared" si="147"/>
        <v>20</v>
      </c>
      <c r="Q720">
        <f t="shared" si="148"/>
        <v>3.24</v>
      </c>
      <c r="R720">
        <f t="shared" si="149"/>
        <v>7000000</v>
      </c>
      <c r="S720">
        <f t="shared" si="150"/>
        <v>2186.6666666666702</v>
      </c>
      <c r="T720">
        <f t="shared" si="151"/>
        <v>1583.3333333333301</v>
      </c>
      <c r="U720">
        <f t="shared" si="152"/>
        <v>15.9941441176471</v>
      </c>
      <c r="V720">
        <f t="shared" si="153"/>
        <v>5.8883000000000001</v>
      </c>
      <c r="W720">
        <f t="shared" si="154"/>
        <v>9.5388840000000003E-2</v>
      </c>
      <c r="X720">
        <f t="shared" si="155"/>
        <v>103040</v>
      </c>
      <c r="Y720">
        <f t="shared" si="156"/>
        <v>32.189920000000001</v>
      </c>
      <c r="Z720">
        <f t="shared" si="157"/>
        <v>23.3078225</v>
      </c>
      <c r="AA720" s="3">
        <f t="shared" si="158"/>
        <v>103117.475575458</v>
      </c>
      <c r="AB720">
        <v>12401.9607394676</v>
      </c>
    </row>
    <row r="721" spans="1:28">
      <c r="A721" s="1" t="s">
        <v>11</v>
      </c>
      <c r="I721" s="1">
        <v>8.9</v>
      </c>
      <c r="J721">
        <v>5.65</v>
      </c>
      <c r="K721" s="1">
        <v>2.4900000000000002</v>
      </c>
      <c r="L721">
        <v>79</v>
      </c>
      <c r="M721" s="1">
        <v>940</v>
      </c>
      <c r="N721" s="1">
        <v>113.5</v>
      </c>
      <c r="O721">
        <f t="shared" si="146"/>
        <v>104.705882352941</v>
      </c>
      <c r="P721">
        <f t="shared" si="147"/>
        <v>113</v>
      </c>
      <c r="Q721">
        <f t="shared" si="148"/>
        <v>4.9800000000000004</v>
      </c>
      <c r="R721">
        <f t="shared" si="149"/>
        <v>39.5</v>
      </c>
      <c r="S721">
        <f t="shared" si="150"/>
        <v>313.33333333333297</v>
      </c>
      <c r="T721">
        <f t="shared" si="151"/>
        <v>3783.3333333333298</v>
      </c>
      <c r="U721">
        <f t="shared" si="152"/>
        <v>18.133488235294099</v>
      </c>
      <c r="V721">
        <f t="shared" si="153"/>
        <v>33.268895000000001</v>
      </c>
      <c r="W721">
        <f t="shared" si="154"/>
        <v>0.14661618000000001</v>
      </c>
      <c r="X721">
        <f t="shared" si="155"/>
        <v>0.58143999999999996</v>
      </c>
      <c r="Y721">
        <f t="shared" si="156"/>
        <v>4.6125800000000003</v>
      </c>
      <c r="Z721">
        <f t="shared" si="157"/>
        <v>55.693428500000003</v>
      </c>
      <c r="AA721" s="3">
        <f t="shared" si="158"/>
        <v>112.436447915294</v>
      </c>
      <c r="AB721">
        <v>3718.71707828529</v>
      </c>
    </row>
    <row r="722" spans="1:28">
      <c r="A722" s="1" t="s">
        <v>11</v>
      </c>
      <c r="I722" s="1">
        <v>8.1999999999999993</v>
      </c>
      <c r="J722">
        <v>4.6500000000000004</v>
      </c>
      <c r="K722" s="1">
        <v>1.5249999999999999</v>
      </c>
      <c r="L722">
        <v>130</v>
      </c>
      <c r="M722" s="1">
        <v>1194</v>
      </c>
      <c r="N722" s="1">
        <v>41.5</v>
      </c>
      <c r="O722">
        <f t="shared" si="146"/>
        <v>96.470588235294102</v>
      </c>
      <c r="P722">
        <f t="shared" si="147"/>
        <v>93</v>
      </c>
      <c r="Q722">
        <f t="shared" si="148"/>
        <v>3.05</v>
      </c>
      <c r="R722">
        <f t="shared" si="149"/>
        <v>65</v>
      </c>
      <c r="S722">
        <f t="shared" si="150"/>
        <v>398</v>
      </c>
      <c r="T722">
        <f t="shared" si="151"/>
        <v>1383.3333333333301</v>
      </c>
      <c r="U722">
        <f t="shared" si="152"/>
        <v>16.707258823529401</v>
      </c>
      <c r="V722">
        <f t="shared" si="153"/>
        <v>27.380595</v>
      </c>
      <c r="W722">
        <f t="shared" si="154"/>
        <v>8.9795050000000001E-2</v>
      </c>
      <c r="X722">
        <f t="shared" si="155"/>
        <v>0.95679999999999998</v>
      </c>
      <c r="Y722">
        <f t="shared" si="156"/>
        <v>5.8589580000000003</v>
      </c>
      <c r="Z722">
        <f t="shared" si="157"/>
        <v>20.3636765</v>
      </c>
      <c r="AA722" s="3">
        <f t="shared" si="158"/>
        <v>71.357083373529406</v>
      </c>
      <c r="AB722">
        <v>218.06912517352899</v>
      </c>
    </row>
    <row r="723" spans="1:28">
      <c r="A723" s="1" t="s">
        <v>11</v>
      </c>
      <c r="I723" s="1">
        <v>6.55</v>
      </c>
      <c r="J723">
        <v>6.35</v>
      </c>
      <c r="K723" s="1">
        <v>0.43</v>
      </c>
      <c r="L723">
        <v>271</v>
      </c>
      <c r="M723" s="1">
        <v>90</v>
      </c>
      <c r="N723" s="1">
        <v>1.3</v>
      </c>
      <c r="O723">
        <f t="shared" si="146"/>
        <v>77.058823529411796</v>
      </c>
      <c r="P723">
        <f t="shared" si="147"/>
        <v>127</v>
      </c>
      <c r="Q723">
        <f t="shared" si="148"/>
        <v>0.86</v>
      </c>
      <c r="R723">
        <f t="shared" si="149"/>
        <v>135.5</v>
      </c>
      <c r="S723">
        <f t="shared" si="150"/>
        <v>30</v>
      </c>
      <c r="T723">
        <f t="shared" si="151"/>
        <v>43.3333333333333</v>
      </c>
      <c r="U723">
        <f t="shared" si="152"/>
        <v>13.3454323529412</v>
      </c>
      <c r="V723">
        <f t="shared" si="153"/>
        <v>37.390704999999997</v>
      </c>
      <c r="W723">
        <f t="shared" si="154"/>
        <v>2.531926E-2</v>
      </c>
      <c r="X723">
        <f t="shared" si="155"/>
        <v>1.9945600000000001</v>
      </c>
      <c r="Y723">
        <f t="shared" si="156"/>
        <v>0.44163000000000002</v>
      </c>
      <c r="Z723">
        <f t="shared" si="157"/>
        <v>0.63789830000000003</v>
      </c>
      <c r="AA723" s="3">
        <f t="shared" si="158"/>
        <v>53.835544912941202</v>
      </c>
      <c r="AB723" s="3" t="s">
        <v>87</v>
      </c>
    </row>
    <row r="724" spans="1:28">
      <c r="A724" s="1" t="s">
        <v>11</v>
      </c>
      <c r="I724" s="1">
        <v>7.3</v>
      </c>
      <c r="J724">
        <v>6.55</v>
      </c>
      <c r="K724" s="1">
        <v>0.35499999999999998</v>
      </c>
      <c r="L724">
        <v>1705</v>
      </c>
      <c r="M724" s="1">
        <v>351</v>
      </c>
      <c r="N724" s="1">
        <v>1.9</v>
      </c>
      <c r="O724">
        <f t="shared" ref="O724:O787" si="159">(I724/8.5)*100</f>
        <v>85.882352941176507</v>
      </c>
      <c r="P724">
        <f t="shared" ref="P724:P787" si="160">(J724/5)*100</f>
        <v>131</v>
      </c>
      <c r="Q724">
        <f t="shared" ref="Q724:Q787" si="161">(K724/50)*100</f>
        <v>0.71</v>
      </c>
      <c r="R724">
        <f t="shared" ref="R724:R787" si="162">(L724/200)*100</f>
        <v>852.5</v>
      </c>
      <c r="S724">
        <f t="shared" ref="S724:S787" si="163">(M724/300)*100</f>
        <v>117</v>
      </c>
      <c r="T724">
        <f t="shared" ref="T724:T787" si="164">(N724/3)*100</f>
        <v>63.3333333333333</v>
      </c>
      <c r="U724">
        <f t="shared" ref="U724:U787" si="165">O724*0.173185</f>
        <v>14.8735352941176</v>
      </c>
      <c r="V724">
        <f t="shared" ref="V724:V787" si="166">P724*0.294415</f>
        <v>38.568365</v>
      </c>
      <c r="W724">
        <f t="shared" ref="W724:W787" si="167">Q724*0.029441</f>
        <v>2.0903109999999999E-2</v>
      </c>
      <c r="X724">
        <f t="shared" ref="X724:X787" si="168">L724*0.00736</f>
        <v>12.5488</v>
      </c>
      <c r="Y724">
        <f t="shared" ref="Y724:Y787" si="169">M724*0.004907</f>
        <v>1.7223569999999999</v>
      </c>
      <c r="Z724">
        <f t="shared" ref="Z724:Z787" si="170">N724*0.490691</f>
        <v>0.9323129</v>
      </c>
      <c r="AA724" s="3">
        <f t="shared" ref="AA724:AA787" si="171">SUM(U724:Z724)</f>
        <v>68.666273304117595</v>
      </c>
      <c r="AB724" s="3" t="s">
        <v>87</v>
      </c>
    </row>
    <row r="725" spans="1:28">
      <c r="A725" s="1" t="s">
        <v>11</v>
      </c>
      <c r="I725" s="1">
        <v>6.85</v>
      </c>
      <c r="J725">
        <v>4.1500000000000004</v>
      </c>
      <c r="K725" s="1">
        <v>0.77</v>
      </c>
      <c r="L725">
        <v>2535</v>
      </c>
      <c r="M725" s="1">
        <v>136.5</v>
      </c>
      <c r="N725" s="1">
        <v>1.95</v>
      </c>
      <c r="O725">
        <f t="shared" si="159"/>
        <v>80.588235294117595</v>
      </c>
      <c r="P725">
        <f t="shared" si="160"/>
        <v>83</v>
      </c>
      <c r="Q725">
        <f t="shared" si="161"/>
        <v>1.54</v>
      </c>
      <c r="R725">
        <f t="shared" si="162"/>
        <v>1267.5</v>
      </c>
      <c r="S725">
        <f t="shared" si="163"/>
        <v>45.5</v>
      </c>
      <c r="T725">
        <f t="shared" si="164"/>
        <v>65</v>
      </c>
      <c r="U725">
        <f t="shared" si="165"/>
        <v>13.9566735294118</v>
      </c>
      <c r="V725">
        <f t="shared" si="166"/>
        <v>24.436444999999999</v>
      </c>
      <c r="W725">
        <f t="shared" si="167"/>
        <v>4.533914E-2</v>
      </c>
      <c r="X725">
        <f t="shared" si="168"/>
        <v>18.657599999999999</v>
      </c>
      <c r="Y725">
        <f t="shared" si="169"/>
        <v>0.66980550000000005</v>
      </c>
      <c r="Z725">
        <f t="shared" si="170"/>
        <v>0.95684745000000004</v>
      </c>
      <c r="AA725" s="3">
        <f t="shared" si="171"/>
        <v>58.722710619411799</v>
      </c>
      <c r="AB725" s="3" t="s">
        <v>90</v>
      </c>
    </row>
    <row r="726" spans="1:28">
      <c r="A726" s="1" t="s">
        <v>11</v>
      </c>
      <c r="I726" s="1">
        <v>6.8</v>
      </c>
      <c r="J726">
        <v>7.15</v>
      </c>
      <c r="K726" s="1">
        <v>0.38</v>
      </c>
      <c r="L726">
        <v>2770</v>
      </c>
      <c r="M726" s="1">
        <v>111</v>
      </c>
      <c r="N726" s="1">
        <v>1.45</v>
      </c>
      <c r="O726">
        <f t="shared" si="159"/>
        <v>80</v>
      </c>
      <c r="P726">
        <f t="shared" si="160"/>
        <v>143</v>
      </c>
      <c r="Q726">
        <f t="shared" si="161"/>
        <v>0.76</v>
      </c>
      <c r="R726">
        <f t="shared" si="162"/>
        <v>1385</v>
      </c>
      <c r="S726">
        <f t="shared" si="163"/>
        <v>37</v>
      </c>
      <c r="T726">
        <f t="shared" si="164"/>
        <v>48.3333333333333</v>
      </c>
      <c r="U726">
        <f t="shared" si="165"/>
        <v>13.854799999999999</v>
      </c>
      <c r="V726">
        <f t="shared" si="166"/>
        <v>42.101345000000002</v>
      </c>
      <c r="W726">
        <f t="shared" si="167"/>
        <v>2.2375160000000002E-2</v>
      </c>
      <c r="X726">
        <f t="shared" si="168"/>
        <v>20.3872</v>
      </c>
      <c r="Y726">
        <f t="shared" si="169"/>
        <v>0.54467699999999997</v>
      </c>
      <c r="Z726">
        <f t="shared" si="170"/>
        <v>0.71150195000000005</v>
      </c>
      <c r="AA726" s="3">
        <f t="shared" si="171"/>
        <v>77.621899110000001</v>
      </c>
      <c r="AB726">
        <v>69.947345900000002</v>
      </c>
    </row>
    <row r="727" spans="1:28">
      <c r="A727" s="1" t="s">
        <v>11</v>
      </c>
      <c r="I727" s="1">
        <v>6.75</v>
      </c>
      <c r="J727">
        <v>7.05</v>
      </c>
      <c r="K727" s="1">
        <v>0.32</v>
      </c>
      <c r="L727">
        <v>1515</v>
      </c>
      <c r="M727" s="1">
        <v>67.5</v>
      </c>
      <c r="N727" s="1">
        <v>1.4</v>
      </c>
      <c r="O727">
        <f t="shared" si="159"/>
        <v>79.411764705882305</v>
      </c>
      <c r="P727">
        <f t="shared" si="160"/>
        <v>141</v>
      </c>
      <c r="Q727">
        <f t="shared" si="161"/>
        <v>0.64</v>
      </c>
      <c r="R727">
        <f t="shared" si="162"/>
        <v>757.5</v>
      </c>
      <c r="S727">
        <f t="shared" si="163"/>
        <v>22.5</v>
      </c>
      <c r="T727">
        <f t="shared" si="164"/>
        <v>46.6666666666667</v>
      </c>
      <c r="U727">
        <f t="shared" si="165"/>
        <v>13.7529264705882</v>
      </c>
      <c r="V727">
        <f t="shared" si="166"/>
        <v>41.512515</v>
      </c>
      <c r="W727">
        <f t="shared" si="167"/>
        <v>1.884224E-2</v>
      </c>
      <c r="X727">
        <f t="shared" si="168"/>
        <v>11.150399999999999</v>
      </c>
      <c r="Y727">
        <f t="shared" si="169"/>
        <v>0.33122249999999998</v>
      </c>
      <c r="Z727">
        <f t="shared" si="170"/>
        <v>0.68696740000000001</v>
      </c>
      <c r="AA727" s="3">
        <f t="shared" si="171"/>
        <v>67.452873610588199</v>
      </c>
      <c r="AB727">
        <v>65.411517170588198</v>
      </c>
    </row>
    <row r="728" spans="1:28">
      <c r="A728" s="1" t="s">
        <v>11</v>
      </c>
      <c r="I728" s="1">
        <v>7.05</v>
      </c>
      <c r="J728">
        <v>5.25</v>
      </c>
      <c r="K728" s="1">
        <v>0.72</v>
      </c>
      <c r="L728">
        <v>1984</v>
      </c>
      <c r="M728" s="1">
        <v>133.5</v>
      </c>
      <c r="N728" s="1">
        <v>2.2999999999999998</v>
      </c>
      <c r="O728">
        <f t="shared" si="159"/>
        <v>82.941176470588204</v>
      </c>
      <c r="P728">
        <f t="shared" si="160"/>
        <v>105</v>
      </c>
      <c r="Q728">
        <f t="shared" si="161"/>
        <v>1.44</v>
      </c>
      <c r="R728">
        <f t="shared" si="162"/>
        <v>992</v>
      </c>
      <c r="S728">
        <f t="shared" si="163"/>
        <v>44.5</v>
      </c>
      <c r="T728">
        <f t="shared" si="164"/>
        <v>76.6666666666667</v>
      </c>
      <c r="U728">
        <f t="shared" si="165"/>
        <v>14.3641676470588</v>
      </c>
      <c r="V728">
        <f t="shared" si="166"/>
        <v>30.913575000000002</v>
      </c>
      <c r="W728">
        <f t="shared" si="167"/>
        <v>4.2395040000000002E-2</v>
      </c>
      <c r="X728">
        <f t="shared" si="168"/>
        <v>14.60224</v>
      </c>
      <c r="Y728">
        <f t="shared" si="169"/>
        <v>0.65508449999999996</v>
      </c>
      <c r="Z728">
        <f t="shared" si="170"/>
        <v>1.1285893</v>
      </c>
      <c r="AA728" s="3">
        <f t="shared" si="171"/>
        <v>61.706051487058801</v>
      </c>
      <c r="AB728" s="3" t="s">
        <v>87</v>
      </c>
    </row>
    <row r="729" spans="1:28">
      <c r="A729" s="1" t="s">
        <v>11</v>
      </c>
      <c r="I729" s="1">
        <v>6.95</v>
      </c>
      <c r="J729">
        <v>3.6</v>
      </c>
      <c r="K729" s="1">
        <v>0.42</v>
      </c>
      <c r="L729">
        <v>2565</v>
      </c>
      <c r="M729" s="1">
        <v>118</v>
      </c>
      <c r="N729" s="1">
        <v>2.4</v>
      </c>
      <c r="O729">
        <f t="shared" si="159"/>
        <v>81.764705882352899</v>
      </c>
      <c r="P729">
        <f t="shared" si="160"/>
        <v>72</v>
      </c>
      <c r="Q729">
        <f t="shared" si="161"/>
        <v>0.84</v>
      </c>
      <c r="R729">
        <f t="shared" si="162"/>
        <v>1282.5</v>
      </c>
      <c r="S729">
        <f t="shared" si="163"/>
        <v>39.3333333333333</v>
      </c>
      <c r="T729">
        <f t="shared" si="164"/>
        <v>80</v>
      </c>
      <c r="U729">
        <f t="shared" si="165"/>
        <v>14.160420588235301</v>
      </c>
      <c r="V729">
        <f t="shared" si="166"/>
        <v>21.197880000000001</v>
      </c>
      <c r="W729">
        <f t="shared" si="167"/>
        <v>2.4730439999999999E-2</v>
      </c>
      <c r="X729">
        <f t="shared" si="168"/>
        <v>18.878399999999999</v>
      </c>
      <c r="Y729">
        <f t="shared" si="169"/>
        <v>0.57902600000000004</v>
      </c>
      <c r="Z729">
        <f t="shared" si="170"/>
        <v>1.1776584000000001</v>
      </c>
      <c r="AA729" s="3">
        <f t="shared" si="171"/>
        <v>56.018115428235298</v>
      </c>
      <c r="AB729" s="3" t="s">
        <v>90</v>
      </c>
    </row>
    <row r="730" spans="1:28">
      <c r="A730" s="1" t="s">
        <v>11</v>
      </c>
      <c r="I730" s="1">
        <v>7.15</v>
      </c>
      <c r="J730">
        <v>3.05</v>
      </c>
      <c r="K730" s="1">
        <v>0.75</v>
      </c>
      <c r="L730">
        <v>4420</v>
      </c>
      <c r="M730" s="1">
        <v>329.5</v>
      </c>
      <c r="N730" s="1">
        <v>5.25</v>
      </c>
      <c r="O730">
        <f t="shared" si="159"/>
        <v>84.117647058823493</v>
      </c>
      <c r="P730">
        <f t="shared" si="160"/>
        <v>61</v>
      </c>
      <c r="Q730">
        <f t="shared" si="161"/>
        <v>1.5</v>
      </c>
      <c r="R730">
        <f t="shared" si="162"/>
        <v>2210</v>
      </c>
      <c r="S730">
        <f t="shared" si="163"/>
        <v>109.833333333333</v>
      </c>
      <c r="T730">
        <f t="shared" si="164"/>
        <v>175</v>
      </c>
      <c r="U730">
        <f t="shared" si="165"/>
        <v>14.5679147058824</v>
      </c>
      <c r="V730">
        <f t="shared" si="166"/>
        <v>17.959315</v>
      </c>
      <c r="W730">
        <f t="shared" si="167"/>
        <v>4.4161499999999999E-2</v>
      </c>
      <c r="X730">
        <f t="shared" si="168"/>
        <v>32.531199999999998</v>
      </c>
      <c r="Y730">
        <f t="shared" si="169"/>
        <v>1.6168564999999999</v>
      </c>
      <c r="Z730">
        <f t="shared" si="170"/>
        <v>2.5761277499999999</v>
      </c>
      <c r="AA730" s="3">
        <f t="shared" si="171"/>
        <v>69.2955754558824</v>
      </c>
      <c r="AB730" s="3" t="s">
        <v>87</v>
      </c>
    </row>
    <row r="731" spans="1:28">
      <c r="A731" s="1" t="s">
        <v>11</v>
      </c>
      <c r="I731" s="1">
        <v>7.6</v>
      </c>
      <c r="J731">
        <v>7.1</v>
      </c>
      <c r="K731" s="1">
        <v>0.61</v>
      </c>
      <c r="L731">
        <v>41.5</v>
      </c>
      <c r="M731" s="1">
        <v>88.5</v>
      </c>
      <c r="N731" s="1">
        <v>1.4</v>
      </c>
      <c r="O731">
        <f t="shared" si="159"/>
        <v>89.411764705882305</v>
      </c>
      <c r="P731">
        <f t="shared" si="160"/>
        <v>142</v>
      </c>
      <c r="Q731">
        <f t="shared" si="161"/>
        <v>1.22</v>
      </c>
      <c r="R731">
        <f t="shared" si="162"/>
        <v>20.75</v>
      </c>
      <c r="S731">
        <f t="shared" si="163"/>
        <v>29.5</v>
      </c>
      <c r="T731">
        <f t="shared" si="164"/>
        <v>46.6666666666667</v>
      </c>
      <c r="U731">
        <f t="shared" si="165"/>
        <v>15.4847764705882</v>
      </c>
      <c r="V731">
        <f t="shared" si="166"/>
        <v>41.806930000000001</v>
      </c>
      <c r="W731">
        <f t="shared" si="167"/>
        <v>3.5918020000000002E-2</v>
      </c>
      <c r="X731">
        <f t="shared" si="168"/>
        <v>0.30543999999999999</v>
      </c>
      <c r="Y731">
        <f t="shared" si="169"/>
        <v>0.43426949999999997</v>
      </c>
      <c r="Z731">
        <f t="shared" si="170"/>
        <v>0.68696740000000001</v>
      </c>
      <c r="AA731" s="3">
        <f t="shared" si="171"/>
        <v>58.754301390588203</v>
      </c>
      <c r="AB731" s="3" t="s">
        <v>87</v>
      </c>
    </row>
    <row r="732" spans="1:28">
      <c r="A732" s="1" t="s">
        <v>11</v>
      </c>
      <c r="I732" s="1">
        <v>8.0500000000000007</v>
      </c>
      <c r="J732">
        <v>6.8</v>
      </c>
      <c r="K732" s="1">
        <v>0.35499999999999998</v>
      </c>
      <c r="L732">
        <v>43.5</v>
      </c>
      <c r="M732" s="1">
        <v>433.5</v>
      </c>
      <c r="N732" s="1">
        <v>1</v>
      </c>
      <c r="O732">
        <f t="shared" si="159"/>
        <v>94.705882352941202</v>
      </c>
      <c r="P732">
        <f t="shared" si="160"/>
        <v>136</v>
      </c>
      <c r="Q732">
        <f t="shared" si="161"/>
        <v>0.71</v>
      </c>
      <c r="R732">
        <f t="shared" si="162"/>
        <v>21.75</v>
      </c>
      <c r="S732">
        <f t="shared" si="163"/>
        <v>144.5</v>
      </c>
      <c r="T732">
        <f t="shared" si="164"/>
        <v>33.3333333333333</v>
      </c>
      <c r="U732">
        <f t="shared" si="165"/>
        <v>16.401638235294101</v>
      </c>
      <c r="V732">
        <f t="shared" si="166"/>
        <v>40.040439999999997</v>
      </c>
      <c r="W732">
        <f t="shared" si="167"/>
        <v>2.0903109999999999E-2</v>
      </c>
      <c r="X732">
        <f t="shared" si="168"/>
        <v>0.32016</v>
      </c>
      <c r="Y732">
        <f t="shared" si="169"/>
        <v>2.1271844999999998</v>
      </c>
      <c r="Z732">
        <f t="shared" si="170"/>
        <v>0.49069099999999999</v>
      </c>
      <c r="AA732" s="3">
        <f t="shared" si="171"/>
        <v>59.401016845294102</v>
      </c>
      <c r="AB732" s="3" t="s">
        <v>87</v>
      </c>
    </row>
    <row r="733" spans="1:28">
      <c r="A733" s="1" t="s">
        <v>11</v>
      </c>
      <c r="I733" s="1">
        <v>7.95</v>
      </c>
      <c r="J733">
        <v>7.5</v>
      </c>
      <c r="K733" s="1">
        <v>0.4</v>
      </c>
      <c r="L733">
        <v>45</v>
      </c>
      <c r="M733" s="1">
        <v>407</v>
      </c>
      <c r="N733" s="1">
        <v>1</v>
      </c>
      <c r="O733">
        <f t="shared" si="159"/>
        <v>93.529411764705898</v>
      </c>
      <c r="P733">
        <f t="shared" si="160"/>
        <v>150</v>
      </c>
      <c r="Q733">
        <f t="shared" si="161"/>
        <v>0.8</v>
      </c>
      <c r="R733">
        <f t="shared" si="162"/>
        <v>22.5</v>
      </c>
      <c r="S733">
        <f t="shared" si="163"/>
        <v>135.666666666667</v>
      </c>
      <c r="T733">
        <f t="shared" si="164"/>
        <v>33.3333333333333</v>
      </c>
      <c r="U733">
        <f t="shared" si="165"/>
        <v>16.197891176470598</v>
      </c>
      <c r="V733">
        <f t="shared" si="166"/>
        <v>44.16225</v>
      </c>
      <c r="W733">
        <f t="shared" si="167"/>
        <v>2.3552799999999999E-2</v>
      </c>
      <c r="X733">
        <f t="shared" si="168"/>
        <v>0.33119999999999999</v>
      </c>
      <c r="Y733">
        <f t="shared" si="169"/>
        <v>1.9971490000000001</v>
      </c>
      <c r="Z733">
        <f t="shared" si="170"/>
        <v>0.49069099999999999</v>
      </c>
      <c r="AA733" s="3">
        <f t="shared" si="171"/>
        <v>63.202733976470597</v>
      </c>
      <c r="AB733">
        <v>63.409564626470598</v>
      </c>
    </row>
    <row r="734" spans="1:28">
      <c r="A734" s="1" t="s">
        <v>11</v>
      </c>
      <c r="I734" s="1">
        <v>7.65</v>
      </c>
      <c r="J734">
        <v>5.35</v>
      </c>
      <c r="K734" s="1">
        <v>0.8</v>
      </c>
      <c r="L734">
        <v>198</v>
      </c>
      <c r="M734" s="1">
        <v>1310</v>
      </c>
      <c r="N734" s="1">
        <v>5.75</v>
      </c>
      <c r="O734">
        <f t="shared" si="159"/>
        <v>90</v>
      </c>
      <c r="P734">
        <f t="shared" si="160"/>
        <v>107</v>
      </c>
      <c r="Q734">
        <f t="shared" si="161"/>
        <v>1.6</v>
      </c>
      <c r="R734">
        <f t="shared" si="162"/>
        <v>99</v>
      </c>
      <c r="S734">
        <f t="shared" si="163"/>
        <v>436.66666666666703</v>
      </c>
      <c r="T734">
        <f t="shared" si="164"/>
        <v>191.666666666667</v>
      </c>
      <c r="U734">
        <f t="shared" si="165"/>
        <v>15.586650000000001</v>
      </c>
      <c r="V734">
        <f t="shared" si="166"/>
        <v>31.502405</v>
      </c>
      <c r="W734">
        <f t="shared" si="167"/>
        <v>4.7105599999999997E-2</v>
      </c>
      <c r="X734">
        <f t="shared" si="168"/>
        <v>1.4572799999999999</v>
      </c>
      <c r="Y734">
        <f t="shared" si="169"/>
        <v>6.4281699999999997</v>
      </c>
      <c r="Z734">
        <f t="shared" si="170"/>
        <v>2.8214732499999999</v>
      </c>
      <c r="AA734" s="3">
        <f t="shared" si="171"/>
        <v>57.843083849999999</v>
      </c>
      <c r="AB734" s="3" t="s">
        <v>87</v>
      </c>
    </row>
    <row r="735" spans="1:28">
      <c r="A735" s="1" t="s">
        <v>11</v>
      </c>
      <c r="I735" s="1">
        <v>7.85</v>
      </c>
      <c r="J735">
        <v>5.5</v>
      </c>
      <c r="K735" s="1">
        <v>0.99</v>
      </c>
      <c r="L735">
        <v>865</v>
      </c>
      <c r="M735" s="1">
        <v>559</v>
      </c>
      <c r="N735" s="1">
        <v>10.7</v>
      </c>
      <c r="O735">
        <f t="shared" si="159"/>
        <v>92.352941176470594</v>
      </c>
      <c r="P735">
        <f t="shared" si="160"/>
        <v>110</v>
      </c>
      <c r="Q735">
        <f t="shared" si="161"/>
        <v>1.98</v>
      </c>
      <c r="R735">
        <f t="shared" si="162"/>
        <v>432.5</v>
      </c>
      <c r="S735">
        <f t="shared" si="163"/>
        <v>186.333333333333</v>
      </c>
      <c r="T735">
        <f t="shared" si="164"/>
        <v>356.66666666666703</v>
      </c>
      <c r="U735">
        <f t="shared" si="165"/>
        <v>15.9941441176471</v>
      </c>
      <c r="V735">
        <f t="shared" si="166"/>
        <v>32.385649999999998</v>
      </c>
      <c r="W735">
        <f t="shared" si="167"/>
        <v>5.829318E-2</v>
      </c>
      <c r="X735">
        <f t="shared" si="168"/>
        <v>6.3663999999999996</v>
      </c>
      <c r="Y735">
        <f t="shared" si="169"/>
        <v>2.7430129999999999</v>
      </c>
      <c r="Z735">
        <f t="shared" si="170"/>
        <v>5.2503937000000001</v>
      </c>
      <c r="AA735" s="3">
        <f t="shared" si="171"/>
        <v>62.797893997647101</v>
      </c>
      <c r="AB735" s="3" t="s">
        <v>87</v>
      </c>
    </row>
    <row r="736" spans="1:28">
      <c r="A736" s="1" t="s">
        <v>11</v>
      </c>
      <c r="I736" s="1">
        <v>8.1</v>
      </c>
      <c r="J736">
        <v>5.7</v>
      </c>
      <c r="K736" s="1">
        <v>0.48</v>
      </c>
      <c r="L736">
        <v>410</v>
      </c>
      <c r="M736" s="1">
        <v>1256.5</v>
      </c>
      <c r="N736" s="1">
        <v>2.35</v>
      </c>
      <c r="O736">
        <f t="shared" si="159"/>
        <v>95.294117647058798</v>
      </c>
      <c r="P736">
        <f t="shared" si="160"/>
        <v>114</v>
      </c>
      <c r="Q736">
        <f t="shared" si="161"/>
        <v>0.96</v>
      </c>
      <c r="R736">
        <f t="shared" si="162"/>
        <v>205</v>
      </c>
      <c r="S736">
        <f t="shared" si="163"/>
        <v>418.83333333333297</v>
      </c>
      <c r="T736">
        <f t="shared" si="164"/>
        <v>78.3333333333333</v>
      </c>
      <c r="U736">
        <f t="shared" si="165"/>
        <v>16.503511764705902</v>
      </c>
      <c r="V736">
        <f t="shared" si="166"/>
        <v>33.563310000000001</v>
      </c>
      <c r="W736">
        <f t="shared" si="167"/>
        <v>2.8263360000000001E-2</v>
      </c>
      <c r="X736">
        <f t="shared" si="168"/>
        <v>3.0175999999999998</v>
      </c>
      <c r="Y736">
        <f t="shared" si="169"/>
        <v>6.1656455000000001</v>
      </c>
      <c r="Z736">
        <f t="shared" si="170"/>
        <v>1.1531238500000001</v>
      </c>
      <c r="AA736" s="3">
        <f t="shared" si="171"/>
        <v>60.431454474705902</v>
      </c>
      <c r="AB736" s="3" t="s">
        <v>87</v>
      </c>
    </row>
    <row r="737" spans="1:28">
      <c r="A737" s="1" t="s">
        <v>11</v>
      </c>
      <c r="I737" s="1">
        <v>7.95</v>
      </c>
      <c r="J737">
        <v>5.0999999999999996</v>
      </c>
      <c r="K737" s="1">
        <v>0.96</v>
      </c>
      <c r="L737">
        <v>240</v>
      </c>
      <c r="M737" s="1">
        <v>490.5</v>
      </c>
      <c r="N737" s="1">
        <v>2.25</v>
      </c>
      <c r="O737">
        <f t="shared" si="159"/>
        <v>93.529411764705898</v>
      </c>
      <c r="P737">
        <f t="shared" si="160"/>
        <v>102</v>
      </c>
      <c r="Q737">
        <f t="shared" si="161"/>
        <v>1.92</v>
      </c>
      <c r="R737">
        <f t="shared" si="162"/>
        <v>120</v>
      </c>
      <c r="S737">
        <f t="shared" si="163"/>
        <v>163.5</v>
      </c>
      <c r="T737">
        <f t="shared" si="164"/>
        <v>75</v>
      </c>
      <c r="U737">
        <f t="shared" si="165"/>
        <v>16.197891176470598</v>
      </c>
      <c r="V737">
        <f t="shared" si="166"/>
        <v>30.030329999999999</v>
      </c>
      <c r="W737">
        <f t="shared" si="167"/>
        <v>5.6526720000000003E-2</v>
      </c>
      <c r="X737">
        <f t="shared" si="168"/>
        <v>1.7664</v>
      </c>
      <c r="Y737">
        <f t="shared" si="169"/>
        <v>2.4068835000000002</v>
      </c>
      <c r="Z737">
        <f t="shared" si="170"/>
        <v>1.10405475</v>
      </c>
      <c r="AA737" s="3">
        <f t="shared" si="171"/>
        <v>51.562086146470598</v>
      </c>
      <c r="AB737" s="3" t="s">
        <v>87</v>
      </c>
    </row>
    <row r="738" spans="1:28">
      <c r="A738" s="1" t="s">
        <v>11</v>
      </c>
      <c r="I738" s="1">
        <v>7.8</v>
      </c>
      <c r="J738">
        <v>5.8</v>
      </c>
      <c r="K738" s="1">
        <v>0.39500000000000002</v>
      </c>
      <c r="L738">
        <v>25</v>
      </c>
      <c r="M738" s="1">
        <v>526.5</v>
      </c>
      <c r="N738" s="1">
        <v>2.5</v>
      </c>
      <c r="O738">
        <f t="shared" si="159"/>
        <v>91.764705882352899</v>
      </c>
      <c r="P738">
        <f t="shared" si="160"/>
        <v>116</v>
      </c>
      <c r="Q738">
        <f t="shared" si="161"/>
        <v>0.79</v>
      </c>
      <c r="R738">
        <f t="shared" si="162"/>
        <v>12.5</v>
      </c>
      <c r="S738">
        <f t="shared" si="163"/>
        <v>175.5</v>
      </c>
      <c r="T738">
        <f t="shared" si="164"/>
        <v>83.3333333333333</v>
      </c>
      <c r="U738">
        <f t="shared" si="165"/>
        <v>15.8922705882353</v>
      </c>
      <c r="V738">
        <f t="shared" si="166"/>
        <v>34.152140000000003</v>
      </c>
      <c r="W738">
        <f t="shared" si="167"/>
        <v>2.325839E-2</v>
      </c>
      <c r="X738">
        <f t="shared" si="168"/>
        <v>0.184</v>
      </c>
      <c r="Y738">
        <f t="shared" si="169"/>
        <v>2.5835355</v>
      </c>
      <c r="Z738">
        <f t="shared" si="170"/>
        <v>1.2267275</v>
      </c>
      <c r="AA738" s="3">
        <f t="shared" si="171"/>
        <v>54.0619319782353</v>
      </c>
      <c r="AB738" s="3" t="s">
        <v>87</v>
      </c>
    </row>
    <row r="739" spans="1:28">
      <c r="A739" s="1" t="s">
        <v>11</v>
      </c>
      <c r="I739" s="1">
        <v>8.8000000000000007</v>
      </c>
      <c r="J739">
        <v>6.6</v>
      </c>
      <c r="K739" s="1">
        <v>0.97499999999999998</v>
      </c>
      <c r="L739">
        <v>940</v>
      </c>
      <c r="M739" s="1">
        <v>3285</v>
      </c>
      <c r="N739" s="1">
        <v>14.5</v>
      </c>
      <c r="O739">
        <f t="shared" si="159"/>
        <v>103.529411764706</v>
      </c>
      <c r="P739">
        <f t="shared" si="160"/>
        <v>132</v>
      </c>
      <c r="Q739">
        <f t="shared" si="161"/>
        <v>1.95</v>
      </c>
      <c r="R739">
        <f t="shared" si="162"/>
        <v>470</v>
      </c>
      <c r="S739">
        <f t="shared" si="163"/>
        <v>1095</v>
      </c>
      <c r="T739">
        <f t="shared" si="164"/>
        <v>483.33333333333297</v>
      </c>
      <c r="U739">
        <f t="shared" si="165"/>
        <v>17.9297411764706</v>
      </c>
      <c r="V739">
        <f t="shared" si="166"/>
        <v>38.862780000000001</v>
      </c>
      <c r="W739">
        <f t="shared" si="167"/>
        <v>5.7409950000000001E-2</v>
      </c>
      <c r="X739">
        <f t="shared" si="168"/>
        <v>6.9184000000000001</v>
      </c>
      <c r="Y739">
        <f t="shared" si="169"/>
        <v>16.119495000000001</v>
      </c>
      <c r="Z739">
        <f t="shared" si="170"/>
        <v>7.1150194999999998</v>
      </c>
      <c r="AA739" s="3">
        <f t="shared" si="171"/>
        <v>87.002845626470602</v>
      </c>
      <c r="AB739">
        <v>83.987467076470594</v>
      </c>
    </row>
    <row r="740" spans="1:28">
      <c r="A740" s="1" t="s">
        <v>11</v>
      </c>
      <c r="I740" s="1">
        <v>7.85</v>
      </c>
      <c r="J740">
        <v>6.4</v>
      </c>
      <c r="K740" s="1">
        <v>0.53500000000000003</v>
      </c>
      <c r="L740">
        <v>275</v>
      </c>
      <c r="M740" s="1">
        <v>1786</v>
      </c>
      <c r="N740" s="1">
        <v>2.0499999999999998</v>
      </c>
      <c r="O740">
        <f t="shared" si="159"/>
        <v>92.352941176470594</v>
      </c>
      <c r="P740">
        <f t="shared" si="160"/>
        <v>128</v>
      </c>
      <c r="Q740">
        <f t="shared" si="161"/>
        <v>1.07</v>
      </c>
      <c r="R740">
        <f t="shared" si="162"/>
        <v>137.5</v>
      </c>
      <c r="S740">
        <f t="shared" si="163"/>
        <v>595.33333333333303</v>
      </c>
      <c r="T740">
        <f t="shared" si="164"/>
        <v>68.3333333333333</v>
      </c>
      <c r="U740">
        <f t="shared" si="165"/>
        <v>15.9941441176471</v>
      </c>
      <c r="V740">
        <f t="shared" si="166"/>
        <v>37.685119999999998</v>
      </c>
      <c r="W740">
        <f t="shared" si="167"/>
        <v>3.1501870000000001E-2</v>
      </c>
      <c r="X740">
        <f t="shared" si="168"/>
        <v>2.024</v>
      </c>
      <c r="Y740">
        <f t="shared" si="169"/>
        <v>8.7639019999999999</v>
      </c>
      <c r="Z740">
        <f t="shared" si="170"/>
        <v>1.00591655</v>
      </c>
      <c r="AA740" s="3">
        <f t="shared" si="171"/>
        <v>65.504584537647006</v>
      </c>
      <c r="AB740">
        <v>64.5015769176471</v>
      </c>
    </row>
    <row r="741" spans="1:28">
      <c r="A741" s="1" t="s">
        <v>11</v>
      </c>
      <c r="I741" s="1">
        <v>7.6</v>
      </c>
      <c r="J741">
        <v>3.7</v>
      </c>
      <c r="K741" s="1">
        <v>0.46</v>
      </c>
      <c r="L741">
        <v>16.5</v>
      </c>
      <c r="M741" s="1">
        <v>596.5</v>
      </c>
      <c r="N741" s="1">
        <v>1.55</v>
      </c>
      <c r="O741">
        <f t="shared" si="159"/>
        <v>89.411764705882305</v>
      </c>
      <c r="P741">
        <f t="shared" si="160"/>
        <v>74</v>
      </c>
      <c r="Q741">
        <f t="shared" si="161"/>
        <v>0.92</v>
      </c>
      <c r="R741">
        <f t="shared" si="162"/>
        <v>8.25</v>
      </c>
      <c r="S741">
        <f t="shared" si="163"/>
        <v>198.833333333333</v>
      </c>
      <c r="T741">
        <f t="shared" si="164"/>
        <v>51.6666666666667</v>
      </c>
      <c r="U741">
        <f t="shared" si="165"/>
        <v>15.4847764705882</v>
      </c>
      <c r="V741">
        <f t="shared" si="166"/>
        <v>21.786709999999999</v>
      </c>
      <c r="W741">
        <f t="shared" si="167"/>
        <v>2.7085720000000001E-2</v>
      </c>
      <c r="X741">
        <f t="shared" si="168"/>
        <v>0.12144000000000001</v>
      </c>
      <c r="Y741">
        <f t="shared" si="169"/>
        <v>2.9270255000000001</v>
      </c>
      <c r="Z741">
        <f t="shared" si="170"/>
        <v>0.76057105000000003</v>
      </c>
      <c r="AA741" s="3">
        <f t="shared" si="171"/>
        <v>41.107608740588198</v>
      </c>
      <c r="AB741" s="3" t="s">
        <v>90</v>
      </c>
    </row>
    <row r="742" spans="1:28">
      <c r="A742" s="1" t="s">
        <v>11</v>
      </c>
      <c r="I742" s="1">
        <v>7.95</v>
      </c>
      <c r="J742">
        <v>6.6</v>
      </c>
      <c r="K742" s="1">
        <v>0.29499999999999998</v>
      </c>
      <c r="L742">
        <v>25.5</v>
      </c>
      <c r="M742" s="1">
        <v>655.5</v>
      </c>
      <c r="N742" s="1">
        <v>2.2000000000000002</v>
      </c>
      <c r="O742">
        <f t="shared" si="159"/>
        <v>93.529411764705898</v>
      </c>
      <c r="P742">
        <f t="shared" si="160"/>
        <v>132</v>
      </c>
      <c r="Q742">
        <f t="shared" si="161"/>
        <v>0.59</v>
      </c>
      <c r="R742">
        <f t="shared" si="162"/>
        <v>12.75</v>
      </c>
      <c r="S742">
        <f t="shared" si="163"/>
        <v>218.5</v>
      </c>
      <c r="T742">
        <f t="shared" si="164"/>
        <v>73.3333333333333</v>
      </c>
      <c r="U742">
        <f t="shared" si="165"/>
        <v>16.197891176470598</v>
      </c>
      <c r="V742">
        <f t="shared" si="166"/>
        <v>38.862780000000001</v>
      </c>
      <c r="W742">
        <f t="shared" si="167"/>
        <v>1.7370190000000001E-2</v>
      </c>
      <c r="X742">
        <f t="shared" si="168"/>
        <v>0.18768000000000001</v>
      </c>
      <c r="Y742">
        <f t="shared" si="169"/>
        <v>3.2165385</v>
      </c>
      <c r="Z742">
        <f t="shared" si="170"/>
        <v>1.0795201999999999</v>
      </c>
      <c r="AA742" s="3">
        <f t="shared" si="171"/>
        <v>59.561780066470597</v>
      </c>
      <c r="AB742" s="3" t="s">
        <v>87</v>
      </c>
    </row>
    <row r="743" spans="1:28">
      <c r="A743" s="1" t="s">
        <v>11</v>
      </c>
      <c r="I743" s="1">
        <v>8.6999999999999993</v>
      </c>
      <c r="J743">
        <v>6.7</v>
      </c>
      <c r="K743" s="1">
        <v>0.51</v>
      </c>
      <c r="L743">
        <v>491.5</v>
      </c>
      <c r="M743" s="1">
        <v>3259.5</v>
      </c>
      <c r="N743" s="1">
        <v>15</v>
      </c>
      <c r="O743">
        <f t="shared" si="159"/>
        <v>102.35294117647101</v>
      </c>
      <c r="P743">
        <f t="shared" si="160"/>
        <v>134</v>
      </c>
      <c r="Q743">
        <f t="shared" si="161"/>
        <v>1.02</v>
      </c>
      <c r="R743">
        <f t="shared" si="162"/>
        <v>245.75</v>
      </c>
      <c r="S743">
        <f t="shared" si="163"/>
        <v>1086.5</v>
      </c>
      <c r="T743">
        <f t="shared" si="164"/>
        <v>500</v>
      </c>
      <c r="U743">
        <f t="shared" si="165"/>
        <v>17.725994117647101</v>
      </c>
      <c r="V743">
        <f t="shared" si="166"/>
        <v>39.451610000000002</v>
      </c>
      <c r="W743">
        <f t="shared" si="167"/>
        <v>3.0029819999999999E-2</v>
      </c>
      <c r="X743">
        <f t="shared" si="168"/>
        <v>3.6174400000000002</v>
      </c>
      <c r="Y743">
        <f t="shared" si="169"/>
        <v>15.9943665</v>
      </c>
      <c r="Z743">
        <f t="shared" si="170"/>
        <v>7.3603649999999998</v>
      </c>
      <c r="AA743" s="3">
        <f t="shared" si="171"/>
        <v>84.179805437647104</v>
      </c>
      <c r="AB743">
        <v>83.0170870176471</v>
      </c>
    </row>
    <row r="744" spans="1:28">
      <c r="A744" s="1" t="s">
        <v>11</v>
      </c>
      <c r="I744" s="1">
        <v>8.65</v>
      </c>
      <c r="J744">
        <v>3.9</v>
      </c>
      <c r="K744" s="1">
        <v>0.63</v>
      </c>
      <c r="L744">
        <v>940</v>
      </c>
      <c r="M744" s="1">
        <v>3988</v>
      </c>
      <c r="N744" s="1">
        <v>34.5</v>
      </c>
      <c r="O744">
        <f t="shared" si="159"/>
        <v>101.764705882353</v>
      </c>
      <c r="P744">
        <f t="shared" si="160"/>
        <v>78</v>
      </c>
      <c r="Q744">
        <f t="shared" si="161"/>
        <v>1.26</v>
      </c>
      <c r="R744">
        <f t="shared" si="162"/>
        <v>470</v>
      </c>
      <c r="S744">
        <f t="shared" si="163"/>
        <v>1329.3333333333301</v>
      </c>
      <c r="T744">
        <f t="shared" si="164"/>
        <v>1150</v>
      </c>
      <c r="U744">
        <f t="shared" si="165"/>
        <v>17.6241205882353</v>
      </c>
      <c r="V744">
        <f t="shared" si="166"/>
        <v>22.964369999999999</v>
      </c>
      <c r="W744">
        <f t="shared" si="167"/>
        <v>3.7095660000000003E-2</v>
      </c>
      <c r="X744">
        <f t="shared" si="168"/>
        <v>6.9184000000000001</v>
      </c>
      <c r="Y744">
        <f t="shared" si="169"/>
        <v>19.569116000000001</v>
      </c>
      <c r="Z744">
        <f t="shared" si="170"/>
        <v>16.928839499999999</v>
      </c>
      <c r="AA744" s="3">
        <f t="shared" si="171"/>
        <v>84.041941748235303</v>
      </c>
      <c r="AB744">
        <v>81.187450638235305</v>
      </c>
    </row>
    <row r="745" spans="1:28">
      <c r="A745" s="1" t="s">
        <v>11</v>
      </c>
      <c r="I745" s="1">
        <v>7.9</v>
      </c>
      <c r="J745">
        <v>6.9</v>
      </c>
      <c r="K745" s="1">
        <v>0.215</v>
      </c>
      <c r="L745">
        <v>17.5</v>
      </c>
      <c r="M745" s="1">
        <v>578</v>
      </c>
      <c r="N745" s="1">
        <v>1.05</v>
      </c>
      <c r="O745">
        <f t="shared" si="159"/>
        <v>92.941176470588204</v>
      </c>
      <c r="P745">
        <f t="shared" si="160"/>
        <v>138</v>
      </c>
      <c r="Q745">
        <f t="shared" si="161"/>
        <v>0.43</v>
      </c>
      <c r="R745">
        <f t="shared" si="162"/>
        <v>8.75</v>
      </c>
      <c r="S745">
        <f t="shared" si="163"/>
        <v>192.666666666667</v>
      </c>
      <c r="T745">
        <f t="shared" si="164"/>
        <v>35</v>
      </c>
      <c r="U745">
        <f t="shared" si="165"/>
        <v>16.096017647058801</v>
      </c>
      <c r="V745">
        <f t="shared" si="166"/>
        <v>40.629269999999998</v>
      </c>
      <c r="W745">
        <f t="shared" si="167"/>
        <v>1.265963E-2</v>
      </c>
      <c r="X745">
        <f t="shared" si="168"/>
        <v>0.1288</v>
      </c>
      <c r="Y745">
        <f t="shared" si="169"/>
        <v>2.836246</v>
      </c>
      <c r="Z745">
        <f t="shared" si="170"/>
        <v>0.51522555000000003</v>
      </c>
      <c r="AA745" s="3">
        <f t="shared" si="171"/>
        <v>60.218218827058799</v>
      </c>
      <c r="AB745" s="3" t="s">
        <v>87</v>
      </c>
    </row>
    <row r="746" spans="1:28">
      <c r="A746" s="1" t="s">
        <v>11</v>
      </c>
      <c r="I746" s="1">
        <v>8.3000000000000007</v>
      </c>
      <c r="J746">
        <v>6.7</v>
      </c>
      <c r="K746" s="1">
        <v>0.54</v>
      </c>
      <c r="L746">
        <v>520</v>
      </c>
      <c r="M746" s="1">
        <v>6385</v>
      </c>
      <c r="N746" s="1">
        <v>12.9</v>
      </c>
      <c r="O746">
        <f t="shared" si="159"/>
        <v>97.647058823529406</v>
      </c>
      <c r="P746">
        <f t="shared" si="160"/>
        <v>134</v>
      </c>
      <c r="Q746">
        <f t="shared" si="161"/>
        <v>1.08</v>
      </c>
      <c r="R746">
        <f t="shared" si="162"/>
        <v>260</v>
      </c>
      <c r="S746">
        <f t="shared" si="163"/>
        <v>2128.3333333333298</v>
      </c>
      <c r="T746">
        <f t="shared" si="164"/>
        <v>430</v>
      </c>
      <c r="U746">
        <f t="shared" si="165"/>
        <v>16.911005882352899</v>
      </c>
      <c r="V746">
        <f t="shared" si="166"/>
        <v>39.451610000000002</v>
      </c>
      <c r="W746">
        <f t="shared" si="167"/>
        <v>3.1796280000000003E-2</v>
      </c>
      <c r="X746">
        <f t="shared" si="168"/>
        <v>3.8271999999999999</v>
      </c>
      <c r="Y746">
        <f t="shared" si="169"/>
        <v>31.331195000000001</v>
      </c>
      <c r="Z746">
        <f t="shared" si="170"/>
        <v>6.3299139000000002</v>
      </c>
      <c r="AA746" s="3">
        <f t="shared" si="171"/>
        <v>97.8827210623529</v>
      </c>
      <c r="AB746">
        <v>96.573979782352893</v>
      </c>
    </row>
    <row r="747" spans="1:28">
      <c r="A747" s="1" t="s">
        <v>11</v>
      </c>
      <c r="I747" s="1">
        <v>7.75</v>
      </c>
      <c r="J747">
        <v>5</v>
      </c>
      <c r="K747" s="1">
        <v>0.34</v>
      </c>
      <c r="L747">
        <v>73.5</v>
      </c>
      <c r="M747" s="1">
        <v>667</v>
      </c>
      <c r="N747" s="1">
        <v>2.5499999999999998</v>
      </c>
      <c r="O747">
        <f t="shared" si="159"/>
        <v>91.176470588235304</v>
      </c>
      <c r="P747">
        <f t="shared" si="160"/>
        <v>100</v>
      </c>
      <c r="Q747">
        <f t="shared" si="161"/>
        <v>0.68</v>
      </c>
      <c r="R747">
        <f t="shared" si="162"/>
        <v>36.75</v>
      </c>
      <c r="S747">
        <f t="shared" si="163"/>
        <v>222.333333333333</v>
      </c>
      <c r="T747">
        <f t="shared" si="164"/>
        <v>85</v>
      </c>
      <c r="U747">
        <f t="shared" si="165"/>
        <v>15.790397058823499</v>
      </c>
      <c r="V747">
        <f t="shared" si="166"/>
        <v>29.441500000000001</v>
      </c>
      <c r="W747">
        <f t="shared" si="167"/>
        <v>2.001988E-2</v>
      </c>
      <c r="X747">
        <f t="shared" si="168"/>
        <v>0.54096</v>
      </c>
      <c r="Y747">
        <f t="shared" si="169"/>
        <v>3.2729689999999998</v>
      </c>
      <c r="Z747">
        <f t="shared" si="170"/>
        <v>1.25126205</v>
      </c>
      <c r="AA747" s="3">
        <f t="shared" si="171"/>
        <v>50.317107988823501</v>
      </c>
      <c r="AB747" s="3" t="s">
        <v>87</v>
      </c>
    </row>
    <row r="748" spans="1:28">
      <c r="A748" s="1" t="s">
        <v>11</v>
      </c>
      <c r="I748" s="1">
        <v>8.0500000000000007</v>
      </c>
      <c r="J748">
        <v>6.1</v>
      </c>
      <c r="K748" s="1">
        <v>0.38500000000000001</v>
      </c>
      <c r="L748">
        <v>355</v>
      </c>
      <c r="M748" s="1">
        <v>968</v>
      </c>
      <c r="N748" s="1">
        <v>2.85</v>
      </c>
      <c r="O748">
        <f t="shared" si="159"/>
        <v>94.705882352941202</v>
      </c>
      <c r="P748">
        <f t="shared" si="160"/>
        <v>122</v>
      </c>
      <c r="Q748">
        <f t="shared" si="161"/>
        <v>0.77</v>
      </c>
      <c r="R748">
        <f t="shared" si="162"/>
        <v>177.5</v>
      </c>
      <c r="S748">
        <f t="shared" si="163"/>
        <v>322.66666666666703</v>
      </c>
      <c r="T748">
        <f t="shared" si="164"/>
        <v>95</v>
      </c>
      <c r="U748">
        <f t="shared" si="165"/>
        <v>16.401638235294101</v>
      </c>
      <c r="V748">
        <f t="shared" si="166"/>
        <v>35.91863</v>
      </c>
      <c r="W748">
        <f t="shared" si="167"/>
        <v>2.266957E-2</v>
      </c>
      <c r="X748">
        <f t="shared" si="168"/>
        <v>2.6128</v>
      </c>
      <c r="Y748">
        <f t="shared" si="169"/>
        <v>4.7499760000000002</v>
      </c>
      <c r="Z748">
        <f t="shared" si="170"/>
        <v>1.3984693500000001</v>
      </c>
      <c r="AA748" s="3">
        <f t="shared" si="171"/>
        <v>61.104183155294102</v>
      </c>
      <c r="AB748" s="3" t="s">
        <v>87</v>
      </c>
    </row>
    <row r="749" spans="1:28">
      <c r="A749" s="1" t="s">
        <v>11</v>
      </c>
      <c r="I749" s="1">
        <v>7.9</v>
      </c>
      <c r="J749">
        <v>4.5</v>
      </c>
      <c r="K749" s="1">
        <v>0.60499999999999998</v>
      </c>
      <c r="L749">
        <v>390</v>
      </c>
      <c r="M749" s="1">
        <v>604.5</v>
      </c>
      <c r="N749" s="1">
        <v>2.95</v>
      </c>
      <c r="O749">
        <f t="shared" si="159"/>
        <v>92.941176470588204</v>
      </c>
      <c r="P749">
        <f t="shared" si="160"/>
        <v>90</v>
      </c>
      <c r="Q749">
        <f t="shared" si="161"/>
        <v>1.21</v>
      </c>
      <c r="R749">
        <f t="shared" si="162"/>
        <v>195</v>
      </c>
      <c r="S749">
        <f t="shared" si="163"/>
        <v>201.5</v>
      </c>
      <c r="T749">
        <f t="shared" si="164"/>
        <v>98.3333333333333</v>
      </c>
      <c r="U749">
        <f t="shared" si="165"/>
        <v>16.096017647058801</v>
      </c>
      <c r="V749">
        <f t="shared" si="166"/>
        <v>26.497350000000001</v>
      </c>
      <c r="W749">
        <f t="shared" si="167"/>
        <v>3.562361E-2</v>
      </c>
      <c r="X749">
        <f t="shared" si="168"/>
        <v>2.8704000000000001</v>
      </c>
      <c r="Y749">
        <f t="shared" si="169"/>
        <v>2.9662815</v>
      </c>
      <c r="Z749">
        <f t="shared" si="170"/>
        <v>1.4475384499999999</v>
      </c>
      <c r="AA749" s="3">
        <f t="shared" si="171"/>
        <v>49.913211207058801</v>
      </c>
      <c r="AB749" s="3" t="s">
        <v>90</v>
      </c>
    </row>
    <row r="750" spans="1:28">
      <c r="A750" s="1" t="s">
        <v>52</v>
      </c>
      <c r="I750" s="1">
        <v>7.95</v>
      </c>
      <c r="J750">
        <v>7.4</v>
      </c>
      <c r="K750" s="1">
        <v>0.435</v>
      </c>
      <c r="L750">
        <v>65</v>
      </c>
      <c r="M750" s="1">
        <v>466.5</v>
      </c>
      <c r="N750" s="1">
        <v>1.45</v>
      </c>
      <c r="O750">
        <f t="shared" si="159"/>
        <v>93.529411764705898</v>
      </c>
      <c r="P750">
        <f t="shared" si="160"/>
        <v>148</v>
      </c>
      <c r="Q750">
        <f t="shared" si="161"/>
        <v>0.87</v>
      </c>
      <c r="R750">
        <f t="shared" si="162"/>
        <v>32.5</v>
      </c>
      <c r="S750">
        <f t="shared" si="163"/>
        <v>155.5</v>
      </c>
      <c r="T750">
        <f t="shared" si="164"/>
        <v>48.3333333333333</v>
      </c>
      <c r="U750">
        <f t="shared" si="165"/>
        <v>16.197891176470598</v>
      </c>
      <c r="V750">
        <f t="shared" si="166"/>
        <v>43.573419999999999</v>
      </c>
      <c r="W750">
        <f t="shared" si="167"/>
        <v>2.5613670000000002E-2</v>
      </c>
      <c r="X750">
        <f t="shared" si="168"/>
        <v>0.47839999999999999</v>
      </c>
      <c r="Y750">
        <f t="shared" si="169"/>
        <v>2.2891154999999999</v>
      </c>
      <c r="Z750">
        <f t="shared" si="170"/>
        <v>0.71150195000000005</v>
      </c>
      <c r="AA750" s="3">
        <f t="shared" si="171"/>
        <v>63.275942296470603</v>
      </c>
      <c r="AB750">
        <v>63.293767976470598</v>
      </c>
    </row>
    <row r="751" spans="1:28">
      <c r="A751" s="1" t="s">
        <v>52</v>
      </c>
      <c r="I751" s="1">
        <v>7.85</v>
      </c>
      <c r="J751">
        <v>6.8</v>
      </c>
      <c r="K751" s="1">
        <v>0.18</v>
      </c>
      <c r="L751">
        <v>153.5</v>
      </c>
      <c r="M751" s="1">
        <v>725.5</v>
      </c>
      <c r="N751" s="1">
        <v>1.75</v>
      </c>
      <c r="O751">
        <f t="shared" si="159"/>
        <v>92.352941176470594</v>
      </c>
      <c r="P751">
        <f t="shared" si="160"/>
        <v>136</v>
      </c>
      <c r="Q751">
        <f t="shared" si="161"/>
        <v>0.36</v>
      </c>
      <c r="R751">
        <f t="shared" si="162"/>
        <v>76.75</v>
      </c>
      <c r="S751">
        <f t="shared" si="163"/>
        <v>241.833333333333</v>
      </c>
      <c r="T751">
        <f t="shared" si="164"/>
        <v>58.3333333333333</v>
      </c>
      <c r="U751">
        <f t="shared" si="165"/>
        <v>15.9941441176471</v>
      </c>
      <c r="V751">
        <f t="shared" si="166"/>
        <v>40.040439999999997</v>
      </c>
      <c r="W751">
        <f t="shared" si="167"/>
        <v>1.059876E-2</v>
      </c>
      <c r="X751">
        <f t="shared" si="168"/>
        <v>1.1297600000000001</v>
      </c>
      <c r="Y751">
        <f t="shared" si="169"/>
        <v>3.5600285</v>
      </c>
      <c r="Z751">
        <f t="shared" si="170"/>
        <v>0.85870924999999998</v>
      </c>
      <c r="AA751" s="3">
        <f t="shared" si="171"/>
        <v>61.593680627647103</v>
      </c>
      <c r="AB751" s="3" t="s">
        <v>87</v>
      </c>
    </row>
    <row r="752" spans="1:28">
      <c r="A752" s="1" t="s">
        <v>56</v>
      </c>
      <c r="I752" s="1">
        <v>7.8</v>
      </c>
      <c r="J752">
        <v>5.15</v>
      </c>
      <c r="K752" s="1">
        <v>0.68</v>
      </c>
      <c r="L752">
        <v>485</v>
      </c>
      <c r="M752" s="1">
        <v>900</v>
      </c>
      <c r="N752" s="1">
        <v>18.5</v>
      </c>
      <c r="O752">
        <f t="shared" si="159"/>
        <v>91.764705882352899</v>
      </c>
      <c r="P752">
        <f t="shared" si="160"/>
        <v>103</v>
      </c>
      <c r="Q752">
        <f t="shared" si="161"/>
        <v>1.36</v>
      </c>
      <c r="R752">
        <f t="shared" si="162"/>
        <v>242.5</v>
      </c>
      <c r="S752">
        <f t="shared" si="163"/>
        <v>300</v>
      </c>
      <c r="T752">
        <f t="shared" si="164"/>
        <v>616.66666666666697</v>
      </c>
      <c r="U752">
        <f t="shared" si="165"/>
        <v>15.8922705882353</v>
      </c>
      <c r="V752">
        <f t="shared" si="166"/>
        <v>30.324745</v>
      </c>
      <c r="W752">
        <f t="shared" si="167"/>
        <v>4.0039760000000001E-2</v>
      </c>
      <c r="X752">
        <f t="shared" si="168"/>
        <v>3.5695999999999999</v>
      </c>
      <c r="Y752">
        <f t="shared" si="169"/>
        <v>4.4162999999999997</v>
      </c>
      <c r="Z752">
        <f t="shared" si="170"/>
        <v>9.0777835000000007</v>
      </c>
      <c r="AA752" s="3">
        <f t="shared" si="171"/>
        <v>63.320738848235301</v>
      </c>
      <c r="AB752" s="3" t="s">
        <v>87</v>
      </c>
    </row>
    <row r="753" spans="1:28">
      <c r="A753" s="1" t="s">
        <v>11</v>
      </c>
      <c r="I753" s="1">
        <v>7.45</v>
      </c>
      <c r="J753">
        <v>6.85</v>
      </c>
      <c r="K753" s="1">
        <v>2</v>
      </c>
      <c r="L753">
        <v>71000</v>
      </c>
      <c r="M753" s="1">
        <v>1110</v>
      </c>
      <c r="N753" s="1">
        <v>6.5</v>
      </c>
      <c r="O753">
        <f t="shared" si="159"/>
        <v>87.647058823529406</v>
      </c>
      <c r="P753">
        <f t="shared" si="160"/>
        <v>137</v>
      </c>
      <c r="Q753">
        <f t="shared" si="161"/>
        <v>4</v>
      </c>
      <c r="R753">
        <f t="shared" si="162"/>
        <v>35500</v>
      </c>
      <c r="S753">
        <f t="shared" si="163"/>
        <v>370</v>
      </c>
      <c r="T753">
        <f t="shared" si="164"/>
        <v>216.666666666667</v>
      </c>
      <c r="U753">
        <f t="shared" si="165"/>
        <v>15.1791558823529</v>
      </c>
      <c r="V753">
        <f t="shared" si="166"/>
        <v>40.334854999999997</v>
      </c>
      <c r="W753">
        <f t="shared" si="167"/>
        <v>0.11776399999999999</v>
      </c>
      <c r="X753">
        <f t="shared" si="168"/>
        <v>522.55999999999995</v>
      </c>
      <c r="Y753">
        <f t="shared" si="169"/>
        <v>5.4467699999999999</v>
      </c>
      <c r="Z753">
        <f t="shared" si="170"/>
        <v>3.1894914999999999</v>
      </c>
      <c r="AA753" s="3">
        <f t="shared" si="171"/>
        <v>586.82803638235305</v>
      </c>
      <c r="AB753">
        <v>232.379278682353</v>
      </c>
    </row>
    <row r="754" spans="1:28">
      <c r="A754" s="1" t="s">
        <v>11</v>
      </c>
      <c r="I754" s="1">
        <v>7.6</v>
      </c>
      <c r="J754">
        <v>9.0500000000000007</v>
      </c>
      <c r="K754" s="1">
        <v>1.23</v>
      </c>
      <c r="L754">
        <v>940</v>
      </c>
      <c r="M754" s="1">
        <v>283.5</v>
      </c>
      <c r="N754" s="1">
        <v>1</v>
      </c>
      <c r="O754">
        <f t="shared" si="159"/>
        <v>89.411764705882305</v>
      </c>
      <c r="P754">
        <f t="shared" si="160"/>
        <v>181</v>
      </c>
      <c r="Q754">
        <f t="shared" si="161"/>
        <v>2.46</v>
      </c>
      <c r="R754">
        <f t="shared" si="162"/>
        <v>470</v>
      </c>
      <c r="S754">
        <f t="shared" si="163"/>
        <v>94.5</v>
      </c>
      <c r="T754">
        <f t="shared" si="164"/>
        <v>33.3333333333333</v>
      </c>
      <c r="U754">
        <f t="shared" si="165"/>
        <v>15.4847764705882</v>
      </c>
      <c r="V754">
        <f t="shared" si="166"/>
        <v>53.289115000000002</v>
      </c>
      <c r="W754">
        <f t="shared" si="167"/>
        <v>7.2424859999999994E-2</v>
      </c>
      <c r="X754">
        <f t="shared" si="168"/>
        <v>6.9184000000000001</v>
      </c>
      <c r="Y754">
        <f t="shared" si="169"/>
        <v>1.3911344999999999</v>
      </c>
      <c r="Z754">
        <f t="shared" si="170"/>
        <v>0.49069099999999999</v>
      </c>
      <c r="AA754" s="3">
        <f t="shared" si="171"/>
        <v>77.646541830588205</v>
      </c>
      <c r="AB754">
        <v>73.479029620588193</v>
      </c>
    </row>
    <row r="755" spans="1:28">
      <c r="A755" s="1" t="s">
        <v>11</v>
      </c>
      <c r="I755" s="1">
        <v>6.9</v>
      </c>
      <c r="J755">
        <v>6.4</v>
      </c>
      <c r="K755" s="1">
        <v>1.1000000000000001</v>
      </c>
      <c r="L755">
        <v>57.5</v>
      </c>
      <c r="M755" s="1">
        <v>87.5</v>
      </c>
      <c r="N755" s="1">
        <v>1.5</v>
      </c>
      <c r="O755">
        <f t="shared" si="159"/>
        <v>81.176470588235304</v>
      </c>
      <c r="P755">
        <f t="shared" si="160"/>
        <v>128</v>
      </c>
      <c r="Q755">
        <f t="shared" si="161"/>
        <v>2.2000000000000002</v>
      </c>
      <c r="R755">
        <f t="shared" si="162"/>
        <v>28.75</v>
      </c>
      <c r="S755">
        <f t="shared" si="163"/>
        <v>29.1666666666667</v>
      </c>
      <c r="T755">
        <f t="shared" si="164"/>
        <v>50</v>
      </c>
      <c r="U755">
        <f t="shared" si="165"/>
        <v>14.0585470588235</v>
      </c>
      <c r="V755">
        <f t="shared" si="166"/>
        <v>37.685119999999998</v>
      </c>
      <c r="W755">
        <f t="shared" si="167"/>
        <v>6.47702E-2</v>
      </c>
      <c r="X755">
        <f t="shared" si="168"/>
        <v>0.42320000000000002</v>
      </c>
      <c r="Y755">
        <f t="shared" si="169"/>
        <v>0.42936249999999998</v>
      </c>
      <c r="Z755">
        <f t="shared" si="170"/>
        <v>0.73603649999999998</v>
      </c>
      <c r="AA755" s="3">
        <f t="shared" si="171"/>
        <v>53.397036258823498</v>
      </c>
      <c r="AB755" s="3" t="s">
        <v>87</v>
      </c>
    </row>
    <row r="756" spans="1:28">
      <c r="A756" s="1" t="s">
        <v>11</v>
      </c>
      <c r="I756" s="1">
        <v>7.65</v>
      </c>
      <c r="J756">
        <v>7.6</v>
      </c>
      <c r="K756" s="1">
        <v>0.75</v>
      </c>
      <c r="L756">
        <v>44</v>
      </c>
      <c r="M756" s="1">
        <v>167</v>
      </c>
      <c r="N756" s="1">
        <v>1</v>
      </c>
      <c r="O756">
        <f t="shared" si="159"/>
        <v>90</v>
      </c>
      <c r="P756">
        <f t="shared" si="160"/>
        <v>152</v>
      </c>
      <c r="Q756">
        <f t="shared" si="161"/>
        <v>1.5</v>
      </c>
      <c r="R756">
        <f t="shared" si="162"/>
        <v>22</v>
      </c>
      <c r="S756">
        <f t="shared" si="163"/>
        <v>55.6666666666667</v>
      </c>
      <c r="T756">
        <f t="shared" si="164"/>
        <v>33.3333333333333</v>
      </c>
      <c r="U756">
        <f t="shared" si="165"/>
        <v>15.586650000000001</v>
      </c>
      <c r="V756">
        <f t="shared" si="166"/>
        <v>44.751080000000002</v>
      </c>
      <c r="W756">
        <f t="shared" si="167"/>
        <v>4.4161499999999999E-2</v>
      </c>
      <c r="X756">
        <f t="shared" si="168"/>
        <v>0.32384000000000002</v>
      </c>
      <c r="Y756">
        <f t="shared" si="169"/>
        <v>0.819469</v>
      </c>
      <c r="Z756">
        <f t="shared" si="170"/>
        <v>0.49069099999999999</v>
      </c>
      <c r="AA756" s="3">
        <f t="shared" si="171"/>
        <v>62.015891500000002</v>
      </c>
      <c r="AB756" s="3" t="s">
        <v>87</v>
      </c>
    </row>
    <row r="757" spans="1:28">
      <c r="A757" s="1" t="s">
        <v>11</v>
      </c>
      <c r="I757" s="1">
        <v>7.9</v>
      </c>
      <c r="J757">
        <v>7.7</v>
      </c>
      <c r="K757" s="1">
        <v>0.56999999999999995</v>
      </c>
      <c r="L757">
        <v>240</v>
      </c>
      <c r="M757" s="1">
        <v>498.5</v>
      </c>
      <c r="N757" s="1">
        <v>1.5</v>
      </c>
      <c r="O757">
        <f t="shared" si="159"/>
        <v>92.941176470588204</v>
      </c>
      <c r="P757">
        <f t="shared" si="160"/>
        <v>154</v>
      </c>
      <c r="Q757">
        <f t="shared" si="161"/>
        <v>1.1399999999999999</v>
      </c>
      <c r="R757">
        <f t="shared" si="162"/>
        <v>120</v>
      </c>
      <c r="S757">
        <f t="shared" si="163"/>
        <v>166.166666666667</v>
      </c>
      <c r="T757">
        <f t="shared" si="164"/>
        <v>50</v>
      </c>
      <c r="U757">
        <f t="shared" si="165"/>
        <v>16.096017647058801</v>
      </c>
      <c r="V757">
        <f t="shared" si="166"/>
        <v>45.339910000000003</v>
      </c>
      <c r="W757">
        <f t="shared" si="167"/>
        <v>3.3562740000000001E-2</v>
      </c>
      <c r="X757">
        <f t="shared" si="168"/>
        <v>1.7664</v>
      </c>
      <c r="Y757">
        <f t="shared" si="169"/>
        <v>2.4461395000000001</v>
      </c>
      <c r="Z757">
        <f t="shared" si="170"/>
        <v>0.73603649999999998</v>
      </c>
      <c r="AA757" s="3">
        <f t="shared" si="171"/>
        <v>66.418066387058801</v>
      </c>
      <c r="AB757">
        <v>65.342343247058807</v>
      </c>
    </row>
    <row r="758" spans="1:28">
      <c r="A758" s="1" t="s">
        <v>11</v>
      </c>
      <c r="I758" s="1">
        <v>7.6</v>
      </c>
      <c r="J758">
        <v>7.55</v>
      </c>
      <c r="K758" s="1">
        <v>1.075</v>
      </c>
      <c r="L758">
        <v>1260</v>
      </c>
      <c r="M758" s="1">
        <v>402</v>
      </c>
      <c r="N758" s="1">
        <v>3</v>
      </c>
      <c r="O758">
        <f t="shared" si="159"/>
        <v>89.411764705882405</v>
      </c>
      <c r="P758">
        <f t="shared" si="160"/>
        <v>151</v>
      </c>
      <c r="Q758">
        <f t="shared" si="161"/>
        <v>2.15</v>
      </c>
      <c r="R758">
        <f t="shared" si="162"/>
        <v>630</v>
      </c>
      <c r="S758">
        <f t="shared" si="163"/>
        <v>134</v>
      </c>
      <c r="T758">
        <f t="shared" si="164"/>
        <v>100</v>
      </c>
      <c r="U758">
        <f t="shared" si="165"/>
        <v>15.4847764705882</v>
      </c>
      <c r="V758">
        <f t="shared" si="166"/>
        <v>44.456665000000001</v>
      </c>
      <c r="W758">
        <f t="shared" si="167"/>
        <v>6.3298149999999997E-2</v>
      </c>
      <c r="X758">
        <f t="shared" si="168"/>
        <v>9.2736000000000001</v>
      </c>
      <c r="Y758">
        <f t="shared" si="169"/>
        <v>1.9726140000000001</v>
      </c>
      <c r="Z758">
        <f t="shared" si="170"/>
        <v>1.472073</v>
      </c>
      <c r="AA758" s="3">
        <f t="shared" si="171"/>
        <v>72.7230266205882</v>
      </c>
      <c r="AB758">
        <v>67.622559620588206</v>
      </c>
    </row>
    <row r="759" spans="1:28">
      <c r="A759" s="1" t="s">
        <v>11</v>
      </c>
      <c r="I759" s="1">
        <v>7.65</v>
      </c>
      <c r="J759">
        <v>7.7</v>
      </c>
      <c r="K759" s="1">
        <v>0.14000000000000001</v>
      </c>
      <c r="L759">
        <v>15688.65</v>
      </c>
      <c r="M759" s="1">
        <v>207.5</v>
      </c>
      <c r="N759" s="1">
        <v>1</v>
      </c>
      <c r="O759">
        <f t="shared" si="159"/>
        <v>90</v>
      </c>
      <c r="P759">
        <f t="shared" si="160"/>
        <v>154</v>
      </c>
      <c r="Q759">
        <f t="shared" si="161"/>
        <v>0.28000000000000003</v>
      </c>
      <c r="R759">
        <f t="shared" si="162"/>
        <v>7844.3249999999998</v>
      </c>
      <c r="S759">
        <f t="shared" si="163"/>
        <v>69.1666666666667</v>
      </c>
      <c r="T759">
        <f t="shared" si="164"/>
        <v>33.3333333333333</v>
      </c>
      <c r="U759">
        <f t="shared" si="165"/>
        <v>15.586650000000001</v>
      </c>
      <c r="V759">
        <f t="shared" si="166"/>
        <v>45.339910000000003</v>
      </c>
      <c r="W759">
        <f t="shared" si="167"/>
        <v>8.2434799999999992E-3</v>
      </c>
      <c r="X759">
        <f t="shared" si="168"/>
        <v>115.468464</v>
      </c>
      <c r="Y759">
        <f t="shared" si="169"/>
        <v>1.0182024999999999</v>
      </c>
      <c r="Z759">
        <f t="shared" si="170"/>
        <v>0.49069099999999999</v>
      </c>
      <c r="AA759" s="3">
        <f t="shared" si="171"/>
        <v>177.91216098000001</v>
      </c>
      <c r="AB759">
        <v>34550.530668849999</v>
      </c>
    </row>
    <row r="760" spans="1:28">
      <c r="A760" s="1" t="s">
        <v>11</v>
      </c>
      <c r="I760" s="1">
        <v>8.25</v>
      </c>
      <c r="J760">
        <v>6.4</v>
      </c>
      <c r="K760" s="1">
        <v>3.5000000000000003E-2</v>
      </c>
      <c r="L760">
        <v>13692906.16</v>
      </c>
      <c r="M760" s="1">
        <v>202</v>
      </c>
      <c r="N760" s="1">
        <v>3.6</v>
      </c>
      <c r="O760">
        <f t="shared" si="159"/>
        <v>97.058823529411796</v>
      </c>
      <c r="P760">
        <f t="shared" si="160"/>
        <v>128</v>
      </c>
      <c r="Q760">
        <f t="shared" si="161"/>
        <v>7.0000000000000007E-2</v>
      </c>
      <c r="R760">
        <f t="shared" si="162"/>
        <v>6846453.0800000001</v>
      </c>
      <c r="S760">
        <f t="shared" si="163"/>
        <v>67.3333333333333</v>
      </c>
      <c r="T760">
        <f t="shared" si="164"/>
        <v>120</v>
      </c>
      <c r="U760">
        <f t="shared" si="165"/>
        <v>16.809132352941202</v>
      </c>
      <c r="V760">
        <f t="shared" si="166"/>
        <v>37.685119999999998</v>
      </c>
      <c r="W760">
        <f t="shared" si="167"/>
        <v>2.0608699999999998E-3</v>
      </c>
      <c r="X760">
        <f t="shared" si="168"/>
        <v>100779.7893376</v>
      </c>
      <c r="Y760">
        <f t="shared" si="169"/>
        <v>0.99121400000000004</v>
      </c>
      <c r="Z760">
        <f t="shared" si="170"/>
        <v>1.7664876</v>
      </c>
      <c r="AA760" s="3">
        <f t="shared" si="171"/>
        <v>100837.043352423</v>
      </c>
      <c r="AB760">
        <v>34545.327480603002</v>
      </c>
    </row>
    <row r="761" spans="1:28">
      <c r="A761" s="1" t="s">
        <v>11</v>
      </c>
      <c r="I761" s="1">
        <v>7.5</v>
      </c>
      <c r="J761">
        <v>5.35</v>
      </c>
      <c r="K761" s="1">
        <v>3.7549999999999999</v>
      </c>
      <c r="L761">
        <v>13692906.16</v>
      </c>
      <c r="M761" s="1">
        <v>352</v>
      </c>
      <c r="N761" s="1">
        <v>2.15</v>
      </c>
      <c r="O761">
        <f t="shared" si="159"/>
        <v>88.235294117647101</v>
      </c>
      <c r="P761">
        <f t="shared" si="160"/>
        <v>107</v>
      </c>
      <c r="Q761">
        <f t="shared" si="161"/>
        <v>7.51</v>
      </c>
      <c r="R761">
        <f t="shared" si="162"/>
        <v>6846453.0800000001</v>
      </c>
      <c r="S761">
        <f t="shared" si="163"/>
        <v>117.333333333333</v>
      </c>
      <c r="T761">
        <f t="shared" si="164"/>
        <v>71.6666666666667</v>
      </c>
      <c r="U761">
        <f t="shared" si="165"/>
        <v>15.281029411764701</v>
      </c>
      <c r="V761">
        <f t="shared" si="166"/>
        <v>31.502405</v>
      </c>
      <c r="W761">
        <f t="shared" si="167"/>
        <v>0.22110191000000001</v>
      </c>
      <c r="X761">
        <f t="shared" si="168"/>
        <v>100779.7893376</v>
      </c>
      <c r="Y761">
        <f t="shared" si="169"/>
        <v>1.7272639999999999</v>
      </c>
      <c r="Z761">
        <f t="shared" si="170"/>
        <v>1.0549856500000001</v>
      </c>
      <c r="AA761" s="3">
        <f t="shared" si="171"/>
        <v>100829.576123572</v>
      </c>
      <c r="AB761">
        <v>34537.588216911798</v>
      </c>
    </row>
    <row r="762" spans="1:28">
      <c r="A762" s="1" t="s">
        <v>11</v>
      </c>
      <c r="I762" s="1">
        <v>7.3</v>
      </c>
      <c r="J762">
        <v>2.0499999999999998</v>
      </c>
      <c r="K762" s="1">
        <v>3.7549999999999999</v>
      </c>
      <c r="L762">
        <v>13692906.16</v>
      </c>
      <c r="M762" s="1">
        <v>512.5</v>
      </c>
      <c r="N762" s="1">
        <v>6</v>
      </c>
      <c r="O762">
        <f t="shared" si="159"/>
        <v>85.882352941176507</v>
      </c>
      <c r="P762">
        <f t="shared" si="160"/>
        <v>41</v>
      </c>
      <c r="Q762">
        <f t="shared" si="161"/>
        <v>7.51</v>
      </c>
      <c r="R762">
        <f t="shared" si="162"/>
        <v>6846453.0800000001</v>
      </c>
      <c r="S762">
        <f t="shared" si="163"/>
        <v>170.833333333333</v>
      </c>
      <c r="T762">
        <f t="shared" si="164"/>
        <v>200</v>
      </c>
      <c r="U762">
        <f t="shared" si="165"/>
        <v>14.8735352941176</v>
      </c>
      <c r="V762">
        <f t="shared" si="166"/>
        <v>12.071014999999999</v>
      </c>
      <c r="W762">
        <f t="shared" si="167"/>
        <v>0.22110191000000001</v>
      </c>
      <c r="X762">
        <f t="shared" si="168"/>
        <v>100779.7893376</v>
      </c>
      <c r="Y762">
        <f t="shared" si="169"/>
        <v>2.5148375000000001</v>
      </c>
      <c r="Z762">
        <f t="shared" si="170"/>
        <v>2.9441459999999999</v>
      </c>
      <c r="AA762" s="3">
        <f t="shared" si="171"/>
        <v>100812.41397330401</v>
      </c>
      <c r="AB762">
        <v>34520.323023144098</v>
      </c>
    </row>
    <row r="763" spans="1:28">
      <c r="A763" s="1" t="s">
        <v>11</v>
      </c>
      <c r="I763" s="1">
        <v>7.3</v>
      </c>
      <c r="J763">
        <v>3.5</v>
      </c>
      <c r="K763" s="1">
        <v>3.7549999999999999</v>
      </c>
      <c r="L763">
        <v>13692906.16</v>
      </c>
      <c r="M763" s="1">
        <v>413</v>
      </c>
      <c r="N763" s="1">
        <v>3.85</v>
      </c>
      <c r="O763">
        <f t="shared" si="159"/>
        <v>85.882352941176507</v>
      </c>
      <c r="P763">
        <f t="shared" si="160"/>
        <v>70</v>
      </c>
      <c r="Q763">
        <f t="shared" si="161"/>
        <v>7.51</v>
      </c>
      <c r="R763">
        <f t="shared" si="162"/>
        <v>6846453.0800000001</v>
      </c>
      <c r="S763">
        <f t="shared" si="163"/>
        <v>137.666666666667</v>
      </c>
      <c r="T763">
        <f t="shared" si="164"/>
        <v>128.333333333333</v>
      </c>
      <c r="U763">
        <f t="shared" si="165"/>
        <v>14.8735352941176</v>
      </c>
      <c r="V763">
        <f t="shared" si="166"/>
        <v>20.60905</v>
      </c>
      <c r="W763">
        <f t="shared" si="167"/>
        <v>0.22110191000000001</v>
      </c>
      <c r="X763">
        <f t="shared" si="168"/>
        <v>100779.7893376</v>
      </c>
      <c r="Y763">
        <f t="shared" si="169"/>
        <v>2.0265909999999998</v>
      </c>
      <c r="Z763">
        <f t="shared" si="170"/>
        <v>1.88916035</v>
      </c>
      <c r="AA763" s="3">
        <f t="shared" si="171"/>
        <v>100819.408776154</v>
      </c>
      <c r="AB763">
        <v>34527.360515444103</v>
      </c>
    </row>
    <row r="764" spans="1:28">
      <c r="A764" s="1" t="s">
        <v>11</v>
      </c>
      <c r="I764" s="1">
        <v>7.55</v>
      </c>
      <c r="J764">
        <v>5.35</v>
      </c>
      <c r="K764" s="1">
        <v>3.7549999999999999</v>
      </c>
      <c r="L764">
        <v>13692906.16</v>
      </c>
      <c r="M764" s="1">
        <v>1553</v>
      </c>
      <c r="N764" s="1">
        <v>2</v>
      </c>
      <c r="O764">
        <f t="shared" si="159"/>
        <v>88.823529411764696</v>
      </c>
      <c r="P764">
        <f t="shared" si="160"/>
        <v>107</v>
      </c>
      <c r="Q764">
        <f t="shared" si="161"/>
        <v>7.51</v>
      </c>
      <c r="R764">
        <f t="shared" si="162"/>
        <v>6846453.0800000001</v>
      </c>
      <c r="S764">
        <f t="shared" si="163"/>
        <v>517.66666666666697</v>
      </c>
      <c r="T764">
        <f t="shared" si="164"/>
        <v>66.6666666666667</v>
      </c>
      <c r="U764">
        <f t="shared" si="165"/>
        <v>15.3829029411765</v>
      </c>
      <c r="V764">
        <f t="shared" si="166"/>
        <v>31.502405</v>
      </c>
      <c r="W764">
        <f t="shared" si="167"/>
        <v>0.22110191000000001</v>
      </c>
      <c r="X764">
        <f t="shared" si="168"/>
        <v>100779.7893376</v>
      </c>
      <c r="Y764">
        <f t="shared" si="169"/>
        <v>7.620571</v>
      </c>
      <c r="Z764">
        <f t="shared" si="170"/>
        <v>0.98138199999999998</v>
      </c>
      <c r="AA764" s="3">
        <f t="shared" si="171"/>
        <v>100835.497700451</v>
      </c>
      <c r="AB764">
        <v>34543.511265841204</v>
      </c>
    </row>
    <row r="765" spans="1:28">
      <c r="A765" s="1" t="s">
        <v>11</v>
      </c>
      <c r="I765" s="1">
        <v>7.25</v>
      </c>
      <c r="J765">
        <v>1.65</v>
      </c>
      <c r="K765" s="1">
        <v>3.7549999999999999</v>
      </c>
      <c r="L765">
        <v>13692906.16</v>
      </c>
      <c r="M765" s="1">
        <v>475</v>
      </c>
      <c r="N765" s="1">
        <v>5.55</v>
      </c>
      <c r="O765">
        <f t="shared" si="159"/>
        <v>85.294117647058798</v>
      </c>
      <c r="P765">
        <f t="shared" si="160"/>
        <v>33</v>
      </c>
      <c r="Q765">
        <f t="shared" si="161"/>
        <v>7.51</v>
      </c>
      <c r="R765">
        <f t="shared" si="162"/>
        <v>6846453.0800000001</v>
      </c>
      <c r="S765">
        <f t="shared" si="163"/>
        <v>158.333333333333</v>
      </c>
      <c r="T765">
        <f t="shared" si="164"/>
        <v>185</v>
      </c>
      <c r="U765">
        <f t="shared" si="165"/>
        <v>14.7716617647059</v>
      </c>
      <c r="V765">
        <f t="shared" si="166"/>
        <v>9.7156950000000002</v>
      </c>
      <c r="W765">
        <f t="shared" si="167"/>
        <v>0.22110191000000001</v>
      </c>
      <c r="X765">
        <f t="shared" si="168"/>
        <v>100779.7893376</v>
      </c>
      <c r="Y765">
        <f t="shared" si="169"/>
        <v>2.3308249999999999</v>
      </c>
      <c r="Z765">
        <f t="shared" si="170"/>
        <v>2.7233350500000002</v>
      </c>
      <c r="AA765" s="3">
        <f t="shared" si="171"/>
        <v>100809.551956325</v>
      </c>
      <c r="AB765">
        <v>34517.447757714697</v>
      </c>
    </row>
    <row r="766" spans="1:28">
      <c r="A766" s="1" t="s">
        <v>11</v>
      </c>
      <c r="I766" s="1">
        <v>7.7</v>
      </c>
      <c r="J766">
        <v>6.65</v>
      </c>
      <c r="K766" s="1">
        <v>3.7549999999999999</v>
      </c>
      <c r="L766">
        <v>13692906.16</v>
      </c>
      <c r="M766" s="1">
        <v>198</v>
      </c>
      <c r="N766" s="1">
        <v>3.2</v>
      </c>
      <c r="O766">
        <f t="shared" si="159"/>
        <v>90.588235294117595</v>
      </c>
      <c r="P766">
        <f t="shared" si="160"/>
        <v>133</v>
      </c>
      <c r="Q766">
        <f t="shared" si="161"/>
        <v>7.51</v>
      </c>
      <c r="R766">
        <f t="shared" si="162"/>
        <v>6846453.0800000001</v>
      </c>
      <c r="S766">
        <f t="shared" si="163"/>
        <v>66</v>
      </c>
      <c r="T766">
        <f t="shared" si="164"/>
        <v>106.666666666667</v>
      </c>
      <c r="U766">
        <f t="shared" si="165"/>
        <v>15.6885235294118</v>
      </c>
      <c r="V766">
        <f t="shared" si="166"/>
        <v>39.157195000000002</v>
      </c>
      <c r="W766">
        <f t="shared" si="167"/>
        <v>0.22110191000000001</v>
      </c>
      <c r="X766">
        <f t="shared" si="168"/>
        <v>100779.7893376</v>
      </c>
      <c r="Y766">
        <f t="shared" si="169"/>
        <v>0.97158599999999995</v>
      </c>
      <c r="Z766">
        <f t="shared" si="170"/>
        <v>1.5702111999999999</v>
      </c>
      <c r="AA766" s="3">
        <f t="shared" si="171"/>
        <v>100837.39795523899</v>
      </c>
      <c r="AB766">
        <v>34545.454210079399</v>
      </c>
    </row>
    <row r="767" spans="1:28">
      <c r="A767" s="1" t="s">
        <v>11</v>
      </c>
      <c r="I767" s="1">
        <v>7.4</v>
      </c>
      <c r="J767">
        <v>2.5</v>
      </c>
      <c r="K767" s="1">
        <v>3.7549999999999999</v>
      </c>
      <c r="L767">
        <v>13692906.16</v>
      </c>
      <c r="M767" s="1">
        <v>307</v>
      </c>
      <c r="N767" s="1">
        <v>9.5</v>
      </c>
      <c r="O767">
        <f t="shared" si="159"/>
        <v>87.058823529411796</v>
      </c>
      <c r="P767">
        <f t="shared" si="160"/>
        <v>50</v>
      </c>
      <c r="Q767">
        <f t="shared" si="161"/>
        <v>7.51</v>
      </c>
      <c r="R767">
        <f t="shared" si="162"/>
        <v>6846453.0800000001</v>
      </c>
      <c r="S767">
        <f t="shared" si="163"/>
        <v>102.333333333333</v>
      </c>
      <c r="T767">
        <f t="shared" si="164"/>
        <v>316.66666666666703</v>
      </c>
      <c r="U767">
        <f t="shared" si="165"/>
        <v>15.0772823529412</v>
      </c>
      <c r="V767">
        <f t="shared" si="166"/>
        <v>14.720750000000001</v>
      </c>
      <c r="W767">
        <f t="shared" si="167"/>
        <v>0.22110191000000001</v>
      </c>
      <c r="X767">
        <f t="shared" si="168"/>
        <v>100779.7893376</v>
      </c>
      <c r="Y767">
        <f t="shared" si="169"/>
        <v>1.5064489999999999</v>
      </c>
      <c r="Z767">
        <f t="shared" si="170"/>
        <v>4.6615644999999999</v>
      </c>
      <c r="AA767" s="3">
        <f t="shared" si="171"/>
        <v>100815.976485363</v>
      </c>
      <c r="AB767">
        <v>34523.901727752898</v>
      </c>
    </row>
    <row r="768" spans="1:28">
      <c r="A768" s="1" t="s">
        <v>11</v>
      </c>
      <c r="I768" s="1">
        <v>7.4</v>
      </c>
      <c r="J768">
        <v>2.85</v>
      </c>
      <c r="K768" s="1">
        <v>3.7549999999999999</v>
      </c>
      <c r="L768">
        <v>13692906.16</v>
      </c>
      <c r="M768" s="1">
        <v>291.5</v>
      </c>
      <c r="N768" s="1">
        <v>7.45</v>
      </c>
      <c r="O768">
        <f t="shared" si="159"/>
        <v>87.058823529411796</v>
      </c>
      <c r="P768">
        <f t="shared" si="160"/>
        <v>57</v>
      </c>
      <c r="Q768">
        <f t="shared" si="161"/>
        <v>7.51</v>
      </c>
      <c r="R768">
        <f t="shared" si="162"/>
        <v>6846453.0800000001</v>
      </c>
      <c r="S768">
        <f t="shared" si="163"/>
        <v>97.1666666666667</v>
      </c>
      <c r="T768">
        <f t="shared" si="164"/>
        <v>248.333333333333</v>
      </c>
      <c r="U768">
        <f t="shared" si="165"/>
        <v>15.0772823529412</v>
      </c>
      <c r="V768">
        <f t="shared" si="166"/>
        <v>16.781655000000001</v>
      </c>
      <c r="W768">
        <f t="shared" si="167"/>
        <v>0.22110191000000001</v>
      </c>
      <c r="X768">
        <f t="shared" si="168"/>
        <v>100779.7893376</v>
      </c>
      <c r="Y768">
        <f t="shared" si="169"/>
        <v>1.4303904999999999</v>
      </c>
      <c r="Z768">
        <f t="shared" si="170"/>
        <v>3.6556479500000001</v>
      </c>
      <c r="AA768" s="3">
        <f t="shared" si="171"/>
        <v>100816.955415313</v>
      </c>
      <c r="AB768">
        <v>34524.890962052901</v>
      </c>
    </row>
    <row r="769" spans="1:28">
      <c r="A769" s="1" t="s">
        <v>11</v>
      </c>
      <c r="I769" s="1">
        <v>7.55</v>
      </c>
      <c r="J769">
        <v>5.45</v>
      </c>
      <c r="K769" s="1">
        <v>3.7549999999999999</v>
      </c>
      <c r="L769">
        <v>13692906.16</v>
      </c>
      <c r="M769" s="1">
        <v>1138</v>
      </c>
      <c r="N769" s="1">
        <v>2.5</v>
      </c>
      <c r="O769">
        <f t="shared" si="159"/>
        <v>88.823529411764696</v>
      </c>
      <c r="P769">
        <f t="shared" si="160"/>
        <v>109</v>
      </c>
      <c r="Q769">
        <f t="shared" si="161"/>
        <v>7.51</v>
      </c>
      <c r="R769">
        <f t="shared" si="162"/>
        <v>6846453.0800000001</v>
      </c>
      <c r="S769">
        <f t="shared" si="163"/>
        <v>379.33333333333297</v>
      </c>
      <c r="T769">
        <f t="shared" si="164"/>
        <v>83.3333333333333</v>
      </c>
      <c r="U769">
        <f t="shared" si="165"/>
        <v>15.3829029411765</v>
      </c>
      <c r="V769">
        <f t="shared" si="166"/>
        <v>32.091234999999998</v>
      </c>
      <c r="W769">
        <f t="shared" si="167"/>
        <v>0.22110191000000001</v>
      </c>
      <c r="X769">
        <f t="shared" si="168"/>
        <v>100779.7893376</v>
      </c>
      <c r="Y769">
        <f t="shared" si="169"/>
        <v>5.5841659999999997</v>
      </c>
      <c r="Z769">
        <f t="shared" si="170"/>
        <v>1.2267275</v>
      </c>
      <c r="AA769" s="3">
        <f t="shared" si="171"/>
        <v>100834.29547095099</v>
      </c>
      <c r="AB769">
        <v>34542.311980441198</v>
      </c>
    </row>
    <row r="770" spans="1:28">
      <c r="A770" s="1" t="s">
        <v>11</v>
      </c>
      <c r="I770" s="1">
        <v>7.65</v>
      </c>
      <c r="J770">
        <v>5.4</v>
      </c>
      <c r="K770" s="1">
        <v>3.7549999999999999</v>
      </c>
      <c r="L770">
        <v>13692906.16</v>
      </c>
      <c r="M770" s="1">
        <v>183.5</v>
      </c>
      <c r="N770" s="1">
        <v>2.85</v>
      </c>
      <c r="O770">
        <f t="shared" si="159"/>
        <v>90</v>
      </c>
      <c r="P770">
        <f t="shared" si="160"/>
        <v>108</v>
      </c>
      <c r="Q770">
        <f t="shared" si="161"/>
        <v>7.51</v>
      </c>
      <c r="R770">
        <f t="shared" si="162"/>
        <v>6846453.0800000001</v>
      </c>
      <c r="S770">
        <f t="shared" si="163"/>
        <v>61.1666666666667</v>
      </c>
      <c r="T770">
        <f t="shared" si="164"/>
        <v>95</v>
      </c>
      <c r="U770">
        <f t="shared" si="165"/>
        <v>15.586650000000001</v>
      </c>
      <c r="V770">
        <f t="shared" si="166"/>
        <v>31.79682</v>
      </c>
      <c r="W770">
        <f t="shared" si="167"/>
        <v>0.22110191000000001</v>
      </c>
      <c r="X770">
        <f t="shared" si="168"/>
        <v>100779.7893376</v>
      </c>
      <c r="Y770">
        <f t="shared" si="169"/>
        <v>0.90043450000000003</v>
      </c>
      <c r="Z770">
        <f t="shared" si="170"/>
        <v>1.3984693500000001</v>
      </c>
      <c r="AA770" s="3">
        <f t="shared" si="171"/>
        <v>100829.69281336</v>
      </c>
      <c r="AB770">
        <v>34537.710794899998</v>
      </c>
    </row>
    <row r="771" spans="1:28">
      <c r="A771" s="1" t="s">
        <v>11</v>
      </c>
      <c r="I771" s="1">
        <v>7.5</v>
      </c>
      <c r="J771">
        <v>6.15</v>
      </c>
      <c r="K771" s="1">
        <v>3.7549999999999999</v>
      </c>
      <c r="L771">
        <v>13692906.16</v>
      </c>
      <c r="M771" s="1">
        <v>185</v>
      </c>
      <c r="N771" s="1">
        <v>3</v>
      </c>
      <c r="O771">
        <f t="shared" si="159"/>
        <v>88.235294117647101</v>
      </c>
      <c r="P771">
        <f t="shared" si="160"/>
        <v>123</v>
      </c>
      <c r="Q771">
        <f t="shared" si="161"/>
        <v>7.51</v>
      </c>
      <c r="R771">
        <f t="shared" si="162"/>
        <v>6846453.0800000001</v>
      </c>
      <c r="S771">
        <f t="shared" si="163"/>
        <v>61.6666666666667</v>
      </c>
      <c r="T771">
        <f t="shared" si="164"/>
        <v>100</v>
      </c>
      <c r="U771">
        <f t="shared" si="165"/>
        <v>15.281029411764701</v>
      </c>
      <c r="V771">
        <f t="shared" si="166"/>
        <v>36.213045000000001</v>
      </c>
      <c r="W771">
        <f t="shared" si="167"/>
        <v>0.22110191000000001</v>
      </c>
      <c r="X771">
        <f t="shared" si="168"/>
        <v>100779.7893376</v>
      </c>
      <c r="Y771">
        <f t="shared" si="169"/>
        <v>0.90779500000000002</v>
      </c>
      <c r="Z771">
        <f t="shared" si="170"/>
        <v>1.472073</v>
      </c>
      <c r="AA771" s="3">
        <f t="shared" si="171"/>
        <v>100833.88438192201</v>
      </c>
      <c r="AB771">
        <v>34541.920028061802</v>
      </c>
    </row>
    <row r="772" spans="1:28">
      <c r="A772" s="1" t="s">
        <v>11</v>
      </c>
      <c r="I772" s="1">
        <v>7.85</v>
      </c>
      <c r="J772">
        <v>6.5</v>
      </c>
      <c r="K772" s="1">
        <v>3.7549999999999999</v>
      </c>
      <c r="L772">
        <v>13692906.16</v>
      </c>
      <c r="M772" s="1">
        <v>295.5</v>
      </c>
      <c r="N772" s="1">
        <v>4.3499999999999996</v>
      </c>
      <c r="O772">
        <f t="shared" si="159"/>
        <v>92.352941176470594</v>
      </c>
      <c r="P772">
        <f t="shared" si="160"/>
        <v>130</v>
      </c>
      <c r="Q772">
        <f t="shared" si="161"/>
        <v>7.51</v>
      </c>
      <c r="R772">
        <f t="shared" si="162"/>
        <v>6846453.0800000001</v>
      </c>
      <c r="S772">
        <f t="shared" si="163"/>
        <v>98.5</v>
      </c>
      <c r="T772">
        <f t="shared" si="164"/>
        <v>145</v>
      </c>
      <c r="U772">
        <f t="shared" si="165"/>
        <v>15.9941441176471</v>
      </c>
      <c r="V772">
        <f t="shared" si="166"/>
        <v>38.273949999999999</v>
      </c>
      <c r="W772">
        <f t="shared" si="167"/>
        <v>0.22110191000000001</v>
      </c>
      <c r="X772">
        <f t="shared" si="168"/>
        <v>100779.7893376</v>
      </c>
      <c r="Y772">
        <f t="shared" si="169"/>
        <v>1.4500185000000001</v>
      </c>
      <c r="Z772">
        <f t="shared" si="170"/>
        <v>2.13450585</v>
      </c>
      <c r="AA772" s="3">
        <f t="shared" si="171"/>
        <v>100837.863057978</v>
      </c>
      <c r="AB772">
        <v>34545.919312817699</v>
      </c>
    </row>
    <row r="773" spans="1:28">
      <c r="A773" s="1" t="s">
        <v>11</v>
      </c>
      <c r="I773" s="1">
        <v>7.8</v>
      </c>
      <c r="J773">
        <v>7.75</v>
      </c>
      <c r="K773" s="1">
        <v>3.7549999999999999</v>
      </c>
      <c r="L773">
        <v>13692906.16</v>
      </c>
      <c r="M773" s="1">
        <v>169</v>
      </c>
      <c r="N773" s="1">
        <v>2.35</v>
      </c>
      <c r="O773">
        <f t="shared" si="159"/>
        <v>91.764705882352899</v>
      </c>
      <c r="P773">
        <f t="shared" si="160"/>
        <v>155</v>
      </c>
      <c r="Q773">
        <f t="shared" si="161"/>
        <v>7.51</v>
      </c>
      <c r="R773">
        <f t="shared" si="162"/>
        <v>6846453.0800000001</v>
      </c>
      <c r="S773">
        <f t="shared" si="163"/>
        <v>56.3333333333333</v>
      </c>
      <c r="T773">
        <f t="shared" si="164"/>
        <v>78.3333333333333</v>
      </c>
      <c r="U773">
        <f t="shared" si="165"/>
        <v>15.8922705882353</v>
      </c>
      <c r="V773">
        <f t="shared" si="166"/>
        <v>45.634324999999997</v>
      </c>
      <c r="W773">
        <f t="shared" si="167"/>
        <v>0.22110191000000001</v>
      </c>
      <c r="X773">
        <f t="shared" si="168"/>
        <v>100779.7893376</v>
      </c>
      <c r="Y773">
        <f t="shared" si="169"/>
        <v>0.82928299999999999</v>
      </c>
      <c r="Z773">
        <f t="shared" si="170"/>
        <v>1.1531238500000001</v>
      </c>
      <c r="AA773" s="3">
        <f t="shared" si="171"/>
        <v>100843.519441948</v>
      </c>
      <c r="AB773">
        <v>34551.611025988197</v>
      </c>
    </row>
    <row r="774" spans="1:28">
      <c r="A774" s="1" t="s">
        <v>11</v>
      </c>
      <c r="I774" s="1">
        <v>7.95</v>
      </c>
      <c r="J774">
        <v>5.55</v>
      </c>
      <c r="K774" s="1">
        <v>0.02</v>
      </c>
      <c r="L774">
        <v>13692906.16</v>
      </c>
      <c r="M774" s="1">
        <v>301.5</v>
      </c>
      <c r="N774" s="1">
        <v>4.75</v>
      </c>
      <c r="O774">
        <f t="shared" si="159"/>
        <v>93.529411764705898</v>
      </c>
      <c r="P774">
        <f t="shared" si="160"/>
        <v>111</v>
      </c>
      <c r="Q774">
        <f t="shared" si="161"/>
        <v>0.04</v>
      </c>
      <c r="R774">
        <f t="shared" si="162"/>
        <v>6846453.0800000001</v>
      </c>
      <c r="S774">
        <f t="shared" si="163"/>
        <v>100.5</v>
      </c>
      <c r="T774">
        <f t="shared" si="164"/>
        <v>158.333333333333</v>
      </c>
      <c r="U774">
        <f t="shared" si="165"/>
        <v>16.197891176470598</v>
      </c>
      <c r="V774">
        <f t="shared" si="166"/>
        <v>32.680064999999999</v>
      </c>
      <c r="W774">
        <f t="shared" si="167"/>
        <v>1.17764E-3</v>
      </c>
      <c r="X774">
        <f t="shared" si="168"/>
        <v>100779.7893376</v>
      </c>
      <c r="Y774">
        <f t="shared" si="169"/>
        <v>1.4794605000000001</v>
      </c>
      <c r="Z774">
        <f t="shared" si="170"/>
        <v>2.3307822499999999</v>
      </c>
      <c r="AA774" s="3">
        <f t="shared" si="171"/>
        <v>100832.47871416601</v>
      </c>
      <c r="AB774">
        <v>34540.729868426497</v>
      </c>
    </row>
    <row r="775" spans="1:28">
      <c r="A775" s="1" t="s">
        <v>11</v>
      </c>
      <c r="I775" s="1">
        <v>7.9</v>
      </c>
      <c r="J775">
        <v>7.15</v>
      </c>
      <c r="K775" s="1">
        <v>3.7549999999999999</v>
      </c>
      <c r="L775">
        <v>13692906.16</v>
      </c>
      <c r="M775" s="1">
        <v>258.5</v>
      </c>
      <c r="N775" s="1">
        <v>3.9</v>
      </c>
      <c r="O775">
        <f t="shared" si="159"/>
        <v>92.941176470588204</v>
      </c>
      <c r="P775">
        <f t="shared" si="160"/>
        <v>143</v>
      </c>
      <c r="Q775">
        <f t="shared" si="161"/>
        <v>7.51</v>
      </c>
      <c r="R775">
        <f t="shared" si="162"/>
        <v>6846453.0800000001</v>
      </c>
      <c r="S775">
        <f t="shared" si="163"/>
        <v>86.1666666666667</v>
      </c>
      <c r="T775">
        <f t="shared" si="164"/>
        <v>130</v>
      </c>
      <c r="U775">
        <f t="shared" si="165"/>
        <v>16.096017647058801</v>
      </c>
      <c r="V775">
        <f t="shared" si="166"/>
        <v>42.101345000000002</v>
      </c>
      <c r="W775">
        <f t="shared" si="167"/>
        <v>0.22110191000000001</v>
      </c>
      <c r="X775">
        <f t="shared" si="168"/>
        <v>100779.7893376</v>
      </c>
      <c r="Y775">
        <f t="shared" si="169"/>
        <v>1.2684595000000001</v>
      </c>
      <c r="Z775">
        <f t="shared" si="170"/>
        <v>1.9136949000000001</v>
      </c>
      <c r="AA775" s="3">
        <f t="shared" si="171"/>
        <v>100841.389956557</v>
      </c>
      <c r="AB775">
        <v>34549.466820097099</v>
      </c>
    </row>
    <row r="776" spans="1:28">
      <c r="A776" s="1" t="s">
        <v>11</v>
      </c>
      <c r="I776" s="1">
        <v>8.1</v>
      </c>
      <c r="J776">
        <v>7.5</v>
      </c>
      <c r="K776" s="1">
        <v>3.7549999999999999</v>
      </c>
      <c r="L776">
        <v>13692906.16</v>
      </c>
      <c r="M776" s="1">
        <v>214.5</v>
      </c>
      <c r="N776" s="1">
        <v>3</v>
      </c>
      <c r="O776">
        <f t="shared" si="159"/>
        <v>95.294117647058798</v>
      </c>
      <c r="P776">
        <f t="shared" si="160"/>
        <v>150</v>
      </c>
      <c r="Q776">
        <f t="shared" si="161"/>
        <v>7.51</v>
      </c>
      <c r="R776">
        <f t="shared" si="162"/>
        <v>6846453.0800000001</v>
      </c>
      <c r="S776">
        <f t="shared" si="163"/>
        <v>71.5</v>
      </c>
      <c r="T776">
        <f t="shared" si="164"/>
        <v>100</v>
      </c>
      <c r="U776">
        <f t="shared" si="165"/>
        <v>16.503511764705902</v>
      </c>
      <c r="V776">
        <f t="shared" si="166"/>
        <v>44.16225</v>
      </c>
      <c r="W776">
        <f t="shared" si="167"/>
        <v>0.22110191000000001</v>
      </c>
      <c r="X776">
        <f t="shared" si="168"/>
        <v>100779.7893376</v>
      </c>
      <c r="Y776">
        <f t="shared" si="169"/>
        <v>1.0525515000000001</v>
      </c>
      <c r="Z776">
        <f t="shared" si="170"/>
        <v>1.472073</v>
      </c>
      <c r="AA776" s="3">
        <f t="shared" si="171"/>
        <v>100843.200825775</v>
      </c>
      <c r="AB776">
        <v>34551.293881864702</v>
      </c>
    </row>
    <row r="777" spans="1:28">
      <c r="A777" s="1" t="s">
        <v>11</v>
      </c>
      <c r="I777" s="1">
        <v>8.0500000000000007</v>
      </c>
      <c r="J777">
        <v>8.1</v>
      </c>
      <c r="K777" s="1">
        <v>3.7549999999999999</v>
      </c>
      <c r="L777">
        <v>13692906.16</v>
      </c>
      <c r="M777" s="1">
        <v>177.5</v>
      </c>
      <c r="N777" s="1">
        <v>2.9</v>
      </c>
      <c r="O777">
        <f t="shared" si="159"/>
        <v>94.705882352941202</v>
      </c>
      <c r="P777">
        <f t="shared" si="160"/>
        <v>162</v>
      </c>
      <c r="Q777">
        <f t="shared" si="161"/>
        <v>7.51</v>
      </c>
      <c r="R777">
        <f t="shared" si="162"/>
        <v>6846453.0800000001</v>
      </c>
      <c r="S777">
        <f t="shared" si="163"/>
        <v>59.1666666666667</v>
      </c>
      <c r="T777">
        <f t="shared" si="164"/>
        <v>96.6666666666667</v>
      </c>
      <c r="U777">
        <f t="shared" si="165"/>
        <v>16.401638235294101</v>
      </c>
      <c r="V777">
        <f t="shared" si="166"/>
        <v>47.695230000000002</v>
      </c>
      <c r="W777">
        <f t="shared" si="167"/>
        <v>0.22110191000000001</v>
      </c>
      <c r="X777">
        <f t="shared" si="168"/>
        <v>100779.7893376</v>
      </c>
      <c r="Y777">
        <f t="shared" si="169"/>
        <v>0.87099249999999995</v>
      </c>
      <c r="Z777">
        <f t="shared" si="170"/>
        <v>1.4230039000000001</v>
      </c>
      <c r="AA777" s="3">
        <f t="shared" si="171"/>
        <v>100846.40130414499</v>
      </c>
      <c r="AB777">
        <v>34554.510552785301</v>
      </c>
    </row>
    <row r="778" spans="1:28">
      <c r="A778" s="1" t="s">
        <v>11</v>
      </c>
      <c r="I778" s="1">
        <v>7.95</v>
      </c>
      <c r="J778">
        <v>8.1</v>
      </c>
      <c r="K778" s="1">
        <v>3.7549999999999999</v>
      </c>
      <c r="L778">
        <v>13692906.16</v>
      </c>
      <c r="M778" s="1">
        <v>205</v>
      </c>
      <c r="N778" s="1">
        <v>2.2000000000000002</v>
      </c>
      <c r="O778">
        <f t="shared" si="159"/>
        <v>93.529411764705898</v>
      </c>
      <c r="P778">
        <f t="shared" si="160"/>
        <v>162</v>
      </c>
      <c r="Q778">
        <f t="shared" si="161"/>
        <v>7.51</v>
      </c>
      <c r="R778">
        <f t="shared" si="162"/>
        <v>6846453.0800000001</v>
      </c>
      <c r="S778">
        <f t="shared" si="163"/>
        <v>68.3333333333333</v>
      </c>
      <c r="T778">
        <f t="shared" si="164"/>
        <v>73.3333333333333</v>
      </c>
      <c r="U778">
        <f t="shared" si="165"/>
        <v>16.197891176470598</v>
      </c>
      <c r="V778">
        <f t="shared" si="166"/>
        <v>47.695230000000002</v>
      </c>
      <c r="W778">
        <f t="shared" si="167"/>
        <v>0.22110191000000001</v>
      </c>
      <c r="X778">
        <f t="shared" si="168"/>
        <v>100779.7893376</v>
      </c>
      <c r="Y778">
        <f t="shared" si="169"/>
        <v>1.005935</v>
      </c>
      <c r="Z778">
        <f t="shared" si="170"/>
        <v>1.0795201999999999</v>
      </c>
      <c r="AA778" s="3">
        <f t="shared" si="171"/>
        <v>100845.98901588601</v>
      </c>
      <c r="AB778">
        <v>34554.095320426502</v>
      </c>
    </row>
    <row r="779" spans="1:28">
      <c r="A779" s="1" t="s">
        <v>11</v>
      </c>
      <c r="I779" s="1">
        <v>7.6</v>
      </c>
      <c r="J779">
        <v>7.5</v>
      </c>
      <c r="K779" s="1">
        <v>3.7549999999999999</v>
      </c>
      <c r="L779">
        <v>13692906.16</v>
      </c>
      <c r="M779" s="1">
        <v>183.5</v>
      </c>
      <c r="N779" s="1">
        <v>3.45</v>
      </c>
      <c r="O779">
        <f t="shared" si="159"/>
        <v>89.411764705882305</v>
      </c>
      <c r="P779">
        <f t="shared" si="160"/>
        <v>150</v>
      </c>
      <c r="Q779">
        <f t="shared" si="161"/>
        <v>7.51</v>
      </c>
      <c r="R779">
        <f t="shared" si="162"/>
        <v>6846453.0800000001</v>
      </c>
      <c r="S779">
        <f t="shared" si="163"/>
        <v>61.1666666666667</v>
      </c>
      <c r="T779">
        <f t="shared" si="164"/>
        <v>115</v>
      </c>
      <c r="U779">
        <f t="shared" si="165"/>
        <v>15.4847764705882</v>
      </c>
      <c r="V779">
        <f t="shared" si="166"/>
        <v>44.16225</v>
      </c>
      <c r="W779">
        <f t="shared" si="167"/>
        <v>0.22110191000000001</v>
      </c>
      <c r="X779">
        <f t="shared" si="168"/>
        <v>100779.7893376</v>
      </c>
      <c r="Y779">
        <f t="shared" si="169"/>
        <v>0.90043450000000003</v>
      </c>
      <c r="Z779">
        <f t="shared" si="170"/>
        <v>1.6928839499999999</v>
      </c>
      <c r="AA779" s="3">
        <f t="shared" si="171"/>
        <v>100842.250784431</v>
      </c>
      <c r="AB779">
        <v>34550.3291200206</v>
      </c>
    </row>
    <row r="780" spans="1:28">
      <c r="A780" s="1" t="s">
        <v>11</v>
      </c>
      <c r="I780" s="1">
        <v>7.95</v>
      </c>
      <c r="J780">
        <v>6.85</v>
      </c>
      <c r="K780" s="1">
        <v>3.7549999999999999</v>
      </c>
      <c r="L780">
        <v>13692906.16</v>
      </c>
      <c r="M780" s="1">
        <v>227.5</v>
      </c>
      <c r="N780" s="1">
        <v>4.1500000000000004</v>
      </c>
      <c r="O780">
        <f t="shared" si="159"/>
        <v>93.529411764705898</v>
      </c>
      <c r="P780">
        <f t="shared" si="160"/>
        <v>137</v>
      </c>
      <c r="Q780">
        <f t="shared" si="161"/>
        <v>7.51</v>
      </c>
      <c r="R780">
        <f t="shared" si="162"/>
        <v>6846453.0800000001</v>
      </c>
      <c r="S780">
        <f t="shared" si="163"/>
        <v>75.8333333333333</v>
      </c>
      <c r="T780">
        <f t="shared" si="164"/>
        <v>138.333333333333</v>
      </c>
      <c r="U780">
        <f t="shared" si="165"/>
        <v>16.197891176470598</v>
      </c>
      <c r="V780">
        <f t="shared" si="166"/>
        <v>40.334854999999997</v>
      </c>
      <c r="W780">
        <f t="shared" si="167"/>
        <v>0.22110191000000001</v>
      </c>
      <c r="X780">
        <f t="shared" si="168"/>
        <v>100779.7893376</v>
      </c>
      <c r="Y780">
        <f t="shared" si="169"/>
        <v>1.1163425</v>
      </c>
      <c r="Z780">
        <f t="shared" si="170"/>
        <v>2.0363676499999999</v>
      </c>
      <c r="AA780" s="3">
        <f t="shared" si="171"/>
        <v>100839.695895836</v>
      </c>
      <c r="AB780">
        <v>34547.765399126503</v>
      </c>
    </row>
    <row r="781" spans="1:28">
      <c r="A781" s="1" t="s">
        <v>11</v>
      </c>
      <c r="I781" s="1">
        <v>7.8</v>
      </c>
      <c r="J781">
        <v>6.9</v>
      </c>
      <c r="K781" s="1">
        <v>0.02</v>
      </c>
      <c r="L781">
        <v>13692906.16</v>
      </c>
      <c r="M781" s="1">
        <v>215.5</v>
      </c>
      <c r="N781" s="1">
        <v>1</v>
      </c>
      <c r="O781">
        <f t="shared" si="159"/>
        <v>91.764705882352899</v>
      </c>
      <c r="P781">
        <f t="shared" si="160"/>
        <v>138</v>
      </c>
      <c r="Q781">
        <f t="shared" si="161"/>
        <v>0.04</v>
      </c>
      <c r="R781">
        <f t="shared" si="162"/>
        <v>6846453.0800000001</v>
      </c>
      <c r="S781">
        <f t="shared" si="163"/>
        <v>71.8333333333333</v>
      </c>
      <c r="T781">
        <f t="shared" si="164"/>
        <v>33.3333333333333</v>
      </c>
      <c r="U781">
        <f t="shared" si="165"/>
        <v>15.8922705882353</v>
      </c>
      <c r="V781">
        <f t="shared" si="166"/>
        <v>40.629269999999998</v>
      </c>
      <c r="W781">
        <f t="shared" si="167"/>
        <v>1.17764E-3</v>
      </c>
      <c r="X781">
        <f t="shared" si="168"/>
        <v>100779.7893376</v>
      </c>
      <c r="Y781">
        <f t="shared" si="169"/>
        <v>1.0574585000000001</v>
      </c>
      <c r="Z781">
        <f t="shared" si="170"/>
        <v>0.49069099999999999</v>
      </c>
      <c r="AA781" s="3">
        <f t="shared" si="171"/>
        <v>100837.860205328</v>
      </c>
      <c r="AB781">
        <v>34546.146688788198</v>
      </c>
    </row>
    <row r="782" spans="1:28">
      <c r="A782" s="1" t="s">
        <v>11</v>
      </c>
      <c r="I782" s="1">
        <v>8.35</v>
      </c>
      <c r="J782">
        <v>6.3</v>
      </c>
      <c r="K782" s="1">
        <v>0.04</v>
      </c>
      <c r="L782">
        <v>13692906.16</v>
      </c>
      <c r="M782" s="1">
        <v>205</v>
      </c>
      <c r="N782" s="1">
        <v>9.9</v>
      </c>
      <c r="O782">
        <f t="shared" si="159"/>
        <v>98.235294117647101</v>
      </c>
      <c r="P782">
        <f t="shared" si="160"/>
        <v>126</v>
      </c>
      <c r="Q782">
        <f t="shared" si="161"/>
        <v>0.08</v>
      </c>
      <c r="R782">
        <f t="shared" si="162"/>
        <v>6846453.0800000001</v>
      </c>
      <c r="S782">
        <f t="shared" si="163"/>
        <v>68.3333333333333</v>
      </c>
      <c r="T782">
        <f t="shared" si="164"/>
        <v>330</v>
      </c>
      <c r="U782">
        <f t="shared" si="165"/>
        <v>17.0128794117647</v>
      </c>
      <c r="V782">
        <f t="shared" si="166"/>
        <v>37.096290000000003</v>
      </c>
      <c r="W782">
        <f t="shared" si="167"/>
        <v>2.35528E-3</v>
      </c>
      <c r="X782">
        <f t="shared" si="168"/>
        <v>100779.7893376</v>
      </c>
      <c r="Y782">
        <f t="shared" si="169"/>
        <v>1.005935</v>
      </c>
      <c r="Z782">
        <f t="shared" si="170"/>
        <v>4.8578409000000002</v>
      </c>
      <c r="AA782" s="3">
        <f t="shared" si="171"/>
        <v>100839.76463819201</v>
      </c>
      <c r="AB782">
        <v>34548.048471961803</v>
      </c>
    </row>
    <row r="783" spans="1:28">
      <c r="A783" s="1" t="s">
        <v>11</v>
      </c>
      <c r="I783" s="1">
        <v>7.45</v>
      </c>
      <c r="J783">
        <v>5</v>
      </c>
      <c r="K783" s="1">
        <v>3.7549999999999999</v>
      </c>
      <c r="L783">
        <v>13692906.16</v>
      </c>
      <c r="M783" s="1">
        <v>244</v>
      </c>
      <c r="N783" s="1">
        <v>3.55</v>
      </c>
      <c r="O783">
        <f t="shared" si="159"/>
        <v>87.647058823529406</v>
      </c>
      <c r="P783">
        <f t="shared" si="160"/>
        <v>100</v>
      </c>
      <c r="Q783">
        <f t="shared" si="161"/>
        <v>7.51</v>
      </c>
      <c r="R783">
        <f t="shared" si="162"/>
        <v>6846453.0800000001</v>
      </c>
      <c r="S783">
        <f t="shared" si="163"/>
        <v>81.3333333333333</v>
      </c>
      <c r="T783">
        <f t="shared" si="164"/>
        <v>118.333333333333</v>
      </c>
      <c r="U783">
        <f t="shared" si="165"/>
        <v>15.1791558823529</v>
      </c>
      <c r="V783">
        <f t="shared" si="166"/>
        <v>29.441500000000001</v>
      </c>
      <c r="W783">
        <f t="shared" si="167"/>
        <v>0.22110191000000001</v>
      </c>
      <c r="X783">
        <f t="shared" si="168"/>
        <v>100779.7893376</v>
      </c>
      <c r="Y783">
        <f t="shared" si="169"/>
        <v>1.197308</v>
      </c>
      <c r="Z783">
        <f t="shared" si="170"/>
        <v>1.74195305</v>
      </c>
      <c r="AA783" s="3">
        <f t="shared" si="171"/>
        <v>100827.570356442</v>
      </c>
      <c r="AB783">
        <v>34535.570673382397</v>
      </c>
    </row>
    <row r="784" spans="1:28">
      <c r="A784" s="1" t="s">
        <v>11</v>
      </c>
      <c r="I784" s="1">
        <v>7.3</v>
      </c>
      <c r="J784">
        <v>4.8499999999999996</v>
      </c>
      <c r="K784" s="1">
        <v>3.7549999999999999</v>
      </c>
      <c r="L784">
        <v>13692906.16</v>
      </c>
      <c r="M784" s="1">
        <v>288.5</v>
      </c>
      <c r="N784" s="1">
        <v>3.45</v>
      </c>
      <c r="O784">
        <f t="shared" si="159"/>
        <v>85.882352941176507</v>
      </c>
      <c r="P784">
        <f t="shared" si="160"/>
        <v>97</v>
      </c>
      <c r="Q784">
        <f t="shared" si="161"/>
        <v>7.51</v>
      </c>
      <c r="R784">
        <f t="shared" si="162"/>
        <v>6846453.0800000001</v>
      </c>
      <c r="S784">
        <f t="shared" si="163"/>
        <v>96.1666666666667</v>
      </c>
      <c r="T784">
        <f t="shared" si="164"/>
        <v>115</v>
      </c>
      <c r="U784">
        <f t="shared" si="165"/>
        <v>14.8735352941176</v>
      </c>
      <c r="V784">
        <f t="shared" si="166"/>
        <v>28.558254999999999</v>
      </c>
      <c r="W784">
        <f t="shared" si="167"/>
        <v>0.22110191000000001</v>
      </c>
      <c r="X784">
        <f t="shared" si="168"/>
        <v>100779.7893376</v>
      </c>
      <c r="Y784">
        <f t="shared" si="169"/>
        <v>1.4156694999999999</v>
      </c>
      <c r="Z784">
        <f t="shared" si="170"/>
        <v>1.6928839499999999</v>
      </c>
      <c r="AA784" s="3">
        <f t="shared" si="171"/>
        <v>100826.550783254</v>
      </c>
      <c r="AB784">
        <v>34534.542267894103</v>
      </c>
    </row>
    <row r="785" spans="1:28">
      <c r="A785" s="1" t="s">
        <v>11</v>
      </c>
      <c r="I785" s="1">
        <v>7.55</v>
      </c>
      <c r="J785">
        <v>5.45</v>
      </c>
      <c r="K785" s="1">
        <v>3.7549999999999999</v>
      </c>
      <c r="L785">
        <v>13692906.16</v>
      </c>
      <c r="M785" s="1">
        <v>117.5</v>
      </c>
      <c r="N785" s="1">
        <v>2.8</v>
      </c>
      <c r="O785">
        <f t="shared" si="159"/>
        <v>88.823529411764696</v>
      </c>
      <c r="P785">
        <f t="shared" si="160"/>
        <v>109</v>
      </c>
      <c r="Q785">
        <f t="shared" si="161"/>
        <v>7.51</v>
      </c>
      <c r="R785">
        <f t="shared" si="162"/>
        <v>6846453.0800000001</v>
      </c>
      <c r="S785">
        <f t="shared" si="163"/>
        <v>39.1666666666667</v>
      </c>
      <c r="T785">
        <f t="shared" si="164"/>
        <v>93.3333333333333</v>
      </c>
      <c r="U785">
        <f t="shared" si="165"/>
        <v>15.3829029411765</v>
      </c>
      <c r="V785">
        <f t="shared" si="166"/>
        <v>32.091234999999998</v>
      </c>
      <c r="W785">
        <f t="shared" si="167"/>
        <v>0.22110191000000001</v>
      </c>
      <c r="X785">
        <f t="shared" si="168"/>
        <v>100779.7893376</v>
      </c>
      <c r="Y785">
        <f t="shared" si="169"/>
        <v>0.57657250000000004</v>
      </c>
      <c r="Z785">
        <f t="shared" si="170"/>
        <v>1.3739348</v>
      </c>
      <c r="AA785" s="3">
        <f t="shared" si="171"/>
        <v>100829.43508475101</v>
      </c>
      <c r="AB785">
        <v>34537.451594241204</v>
      </c>
    </row>
    <row r="786" spans="1:28">
      <c r="A786" s="1" t="s">
        <v>11</v>
      </c>
      <c r="I786" s="1">
        <v>7.35</v>
      </c>
      <c r="J786">
        <v>5.5</v>
      </c>
      <c r="K786" s="1">
        <v>3.7549999999999999</v>
      </c>
      <c r="L786">
        <v>13692906.16</v>
      </c>
      <c r="M786" s="1">
        <v>227</v>
      </c>
      <c r="N786" s="1">
        <v>2</v>
      </c>
      <c r="O786">
        <f t="shared" si="159"/>
        <v>86.470588235294102</v>
      </c>
      <c r="P786">
        <f t="shared" si="160"/>
        <v>110</v>
      </c>
      <c r="Q786">
        <f t="shared" si="161"/>
        <v>7.51</v>
      </c>
      <c r="R786">
        <f t="shared" si="162"/>
        <v>6846453.0800000001</v>
      </c>
      <c r="S786">
        <f t="shared" si="163"/>
        <v>75.6666666666667</v>
      </c>
      <c r="T786">
        <f t="shared" si="164"/>
        <v>66.6666666666667</v>
      </c>
      <c r="U786">
        <f t="shared" si="165"/>
        <v>14.975408823529399</v>
      </c>
      <c r="V786">
        <f t="shared" si="166"/>
        <v>32.385649999999998</v>
      </c>
      <c r="W786">
        <f t="shared" si="167"/>
        <v>0.22110191000000001</v>
      </c>
      <c r="X786">
        <f t="shared" si="168"/>
        <v>100779.7893376</v>
      </c>
      <c r="Y786">
        <f t="shared" si="169"/>
        <v>1.1138889999999999</v>
      </c>
      <c r="Z786">
        <f t="shared" si="170"/>
        <v>0.98138199999999998</v>
      </c>
      <c r="AA786" s="3">
        <f t="shared" si="171"/>
        <v>100829.466769334</v>
      </c>
      <c r="AB786">
        <v>34537.478862673503</v>
      </c>
    </row>
    <row r="787" spans="1:28">
      <c r="A787" s="1" t="s">
        <v>11</v>
      </c>
      <c r="I787" s="1">
        <v>7.55</v>
      </c>
      <c r="J787">
        <v>6.45</v>
      </c>
      <c r="K787" s="1">
        <v>3.7549999999999999</v>
      </c>
      <c r="L787">
        <v>13692906.16</v>
      </c>
      <c r="M787" s="1">
        <v>205</v>
      </c>
      <c r="N787" s="1">
        <v>2.1</v>
      </c>
      <c r="O787">
        <f t="shared" si="159"/>
        <v>88.823529411764696</v>
      </c>
      <c r="P787">
        <f t="shared" si="160"/>
        <v>129</v>
      </c>
      <c r="Q787">
        <f t="shared" si="161"/>
        <v>7.51</v>
      </c>
      <c r="R787">
        <f t="shared" si="162"/>
        <v>6846453.0800000001</v>
      </c>
      <c r="S787">
        <f t="shared" si="163"/>
        <v>68.3333333333333</v>
      </c>
      <c r="T787">
        <f t="shared" si="164"/>
        <v>70</v>
      </c>
      <c r="U787">
        <f t="shared" si="165"/>
        <v>15.3829029411765</v>
      </c>
      <c r="V787">
        <f t="shared" si="166"/>
        <v>37.979534999999998</v>
      </c>
      <c r="W787">
        <f t="shared" si="167"/>
        <v>0.22110191000000001</v>
      </c>
      <c r="X787">
        <f t="shared" si="168"/>
        <v>100779.7893376</v>
      </c>
      <c r="Y787">
        <f t="shared" si="169"/>
        <v>1.005935</v>
      </c>
      <c r="Z787">
        <f t="shared" si="170"/>
        <v>1.0304511000000001</v>
      </c>
      <c r="AA787" s="3">
        <f t="shared" si="171"/>
        <v>100835.409263551</v>
      </c>
      <c r="AB787">
        <v>34543.455214041198</v>
      </c>
    </row>
    <row r="788" spans="1:28">
      <c r="A788" s="1" t="s">
        <v>11</v>
      </c>
      <c r="I788" s="1">
        <v>7.4</v>
      </c>
      <c r="J788">
        <v>5.55</v>
      </c>
      <c r="K788" s="1">
        <v>3.7549999999999999</v>
      </c>
      <c r="L788">
        <v>13692906.16</v>
      </c>
      <c r="M788" s="1">
        <v>228</v>
      </c>
      <c r="N788" s="1">
        <v>3.75</v>
      </c>
      <c r="O788">
        <f t="shared" ref="O788:O851" si="172">(I788/8.5)*100</f>
        <v>87.058823529411796</v>
      </c>
      <c r="P788">
        <f t="shared" ref="P788:P851" si="173">(J788/5)*100</f>
        <v>111</v>
      </c>
      <c r="Q788">
        <f t="shared" ref="Q788:Q851" si="174">(K788/50)*100</f>
        <v>7.51</v>
      </c>
      <c r="R788">
        <f t="shared" ref="R788:R851" si="175">(L788/200)*100</f>
        <v>6846453.0800000001</v>
      </c>
      <c r="S788">
        <f t="shared" ref="S788:S851" si="176">(M788/300)*100</f>
        <v>76</v>
      </c>
      <c r="T788">
        <f t="shared" ref="T788:T851" si="177">(N788/3)*100</f>
        <v>125</v>
      </c>
      <c r="U788">
        <f t="shared" ref="U788:U851" si="178">O788*0.173185</f>
        <v>15.0772823529412</v>
      </c>
      <c r="V788">
        <f t="shared" ref="V788:V851" si="179">P788*0.294415</f>
        <v>32.680064999999999</v>
      </c>
      <c r="W788">
        <f t="shared" ref="W788:W851" si="180">Q788*0.029441</f>
        <v>0.22110191000000001</v>
      </c>
      <c r="X788">
        <f t="shared" ref="X788:X851" si="181">L788*0.00736</f>
        <v>100779.7893376</v>
      </c>
      <c r="Y788">
        <f t="shared" ref="Y788:Y851" si="182">M788*0.004907</f>
        <v>1.1187959999999999</v>
      </c>
      <c r="Z788">
        <f t="shared" ref="Z788:Z851" si="183">N788*0.490691</f>
        <v>1.84009125</v>
      </c>
      <c r="AA788" s="3">
        <f t="shared" ref="AA788:AA851" si="184">SUM(U788:Z788)</f>
        <v>100830.726674113</v>
      </c>
      <c r="AB788">
        <v>34538.741711552997</v>
      </c>
    </row>
    <row r="789" spans="1:28">
      <c r="A789" s="1" t="s">
        <v>11</v>
      </c>
      <c r="I789" s="1">
        <v>7.45</v>
      </c>
      <c r="J789">
        <v>7.5</v>
      </c>
      <c r="K789" s="1">
        <v>3.7549999999999999</v>
      </c>
      <c r="L789">
        <v>13692906.16</v>
      </c>
      <c r="M789" s="1">
        <v>205.5</v>
      </c>
      <c r="N789" s="1">
        <v>1.3</v>
      </c>
      <c r="O789">
        <f t="shared" si="172"/>
        <v>87.647058823529406</v>
      </c>
      <c r="P789">
        <f t="shared" si="173"/>
        <v>150</v>
      </c>
      <c r="Q789">
        <f t="shared" si="174"/>
        <v>7.51</v>
      </c>
      <c r="R789">
        <f t="shared" si="175"/>
        <v>6846453.0800000001</v>
      </c>
      <c r="S789">
        <f t="shared" si="176"/>
        <v>68.5</v>
      </c>
      <c r="T789">
        <f t="shared" si="177"/>
        <v>43.3333333333333</v>
      </c>
      <c r="U789">
        <f t="shared" si="178"/>
        <v>15.1791558823529</v>
      </c>
      <c r="V789">
        <f t="shared" si="179"/>
        <v>44.16225</v>
      </c>
      <c r="W789">
        <f t="shared" si="180"/>
        <v>0.22110191000000001</v>
      </c>
      <c r="X789">
        <f t="shared" si="181"/>
        <v>100779.7893376</v>
      </c>
      <c r="Y789">
        <f t="shared" si="182"/>
        <v>1.0083884999999999</v>
      </c>
      <c r="Z789">
        <f t="shared" si="183"/>
        <v>0.63789830000000003</v>
      </c>
      <c r="AA789" s="3">
        <f t="shared" si="184"/>
        <v>100840.99813219201</v>
      </c>
      <c r="AB789">
        <v>34549.0720516324</v>
      </c>
    </row>
    <row r="790" spans="1:28">
      <c r="A790" s="1" t="s">
        <v>11</v>
      </c>
      <c r="I790" s="1">
        <v>7.5</v>
      </c>
      <c r="J790">
        <v>7.5</v>
      </c>
      <c r="K790" s="1">
        <v>3.7549999999999999</v>
      </c>
      <c r="L790">
        <v>13692906.16</v>
      </c>
      <c r="M790" s="1">
        <v>1339.0274999999999</v>
      </c>
      <c r="N790" s="1">
        <v>2.4500000000000002</v>
      </c>
      <c r="O790">
        <f t="shared" si="172"/>
        <v>88.235294117647101</v>
      </c>
      <c r="P790">
        <f t="shared" si="173"/>
        <v>150</v>
      </c>
      <c r="Q790">
        <f t="shared" si="174"/>
        <v>7.51</v>
      </c>
      <c r="R790">
        <f t="shared" si="175"/>
        <v>6846453.0800000001</v>
      </c>
      <c r="S790">
        <f t="shared" si="176"/>
        <v>446.34249999999997</v>
      </c>
      <c r="T790">
        <f t="shared" si="177"/>
        <v>81.6666666666667</v>
      </c>
      <c r="U790">
        <f t="shared" si="178"/>
        <v>15.281029411764701</v>
      </c>
      <c r="V790">
        <f t="shared" si="179"/>
        <v>44.16225</v>
      </c>
      <c r="W790">
        <f t="shared" si="180"/>
        <v>0.22110191000000001</v>
      </c>
      <c r="X790">
        <f t="shared" si="181"/>
        <v>100779.7893376</v>
      </c>
      <c r="Y790">
        <f t="shared" si="182"/>
        <v>6.5706079424999997</v>
      </c>
      <c r="Z790">
        <f t="shared" si="183"/>
        <v>1.2021929499999999</v>
      </c>
      <c r="AA790" s="3">
        <f t="shared" si="184"/>
        <v>100847.22651981399</v>
      </c>
      <c r="AB790">
        <v>34555.301911304297</v>
      </c>
    </row>
    <row r="791" spans="1:28">
      <c r="A791" s="1" t="s">
        <v>52</v>
      </c>
      <c r="I791" s="1">
        <v>7.9</v>
      </c>
      <c r="J791">
        <v>5.8</v>
      </c>
      <c r="K791" s="1">
        <v>3.7549999999999999</v>
      </c>
      <c r="L791">
        <v>13692906.16</v>
      </c>
      <c r="M791" s="1">
        <v>323</v>
      </c>
      <c r="N791" s="1">
        <v>2.35</v>
      </c>
      <c r="O791">
        <f t="shared" si="172"/>
        <v>92.941176470588204</v>
      </c>
      <c r="P791">
        <f t="shared" si="173"/>
        <v>116</v>
      </c>
      <c r="Q791">
        <f t="shared" si="174"/>
        <v>7.51</v>
      </c>
      <c r="R791">
        <f t="shared" si="175"/>
        <v>6846453.0800000001</v>
      </c>
      <c r="S791">
        <f t="shared" si="176"/>
        <v>107.666666666667</v>
      </c>
      <c r="T791">
        <f t="shared" si="177"/>
        <v>78.3333333333333</v>
      </c>
      <c r="U791">
        <f t="shared" si="178"/>
        <v>16.096017647058801</v>
      </c>
      <c r="V791">
        <f t="shared" si="179"/>
        <v>34.152140000000003</v>
      </c>
      <c r="W791">
        <f t="shared" si="180"/>
        <v>0.22110191000000001</v>
      </c>
      <c r="X791">
        <f t="shared" si="181"/>
        <v>100779.7893376</v>
      </c>
      <c r="Y791">
        <f t="shared" si="182"/>
        <v>1.5849610000000001</v>
      </c>
      <c r="Z791">
        <f t="shared" si="183"/>
        <v>1.1531238500000001</v>
      </c>
      <c r="AA791" s="3">
        <f t="shared" si="184"/>
        <v>100832.996682007</v>
      </c>
      <c r="AB791">
        <v>34541.033800197103</v>
      </c>
    </row>
    <row r="792" spans="1:28">
      <c r="A792" s="1" t="s">
        <v>52</v>
      </c>
      <c r="I792" s="1">
        <v>7.35</v>
      </c>
      <c r="J792">
        <v>3.45</v>
      </c>
      <c r="K792" s="1">
        <v>3.7549999999999999</v>
      </c>
      <c r="L792">
        <v>13692906.16</v>
      </c>
      <c r="M792" s="1">
        <v>1339.0274999999999</v>
      </c>
      <c r="N792" s="1">
        <v>8.35</v>
      </c>
      <c r="O792">
        <f t="shared" si="172"/>
        <v>86.470588235294102</v>
      </c>
      <c r="P792">
        <f t="shared" si="173"/>
        <v>69</v>
      </c>
      <c r="Q792">
        <f t="shared" si="174"/>
        <v>7.51</v>
      </c>
      <c r="R792">
        <f t="shared" si="175"/>
        <v>6846453.0800000001</v>
      </c>
      <c r="S792">
        <f t="shared" si="176"/>
        <v>446.34249999999997</v>
      </c>
      <c r="T792">
        <f t="shared" si="177"/>
        <v>278.33333333333297</v>
      </c>
      <c r="U792">
        <f t="shared" si="178"/>
        <v>14.975408823529399</v>
      </c>
      <c r="V792">
        <f t="shared" si="179"/>
        <v>20.314634999999999</v>
      </c>
      <c r="W792">
        <f t="shared" si="180"/>
        <v>0.22110191000000001</v>
      </c>
      <c r="X792">
        <f t="shared" si="181"/>
        <v>100779.7893376</v>
      </c>
      <c r="Y792">
        <f t="shared" si="182"/>
        <v>6.5706079424999997</v>
      </c>
      <c r="Z792">
        <f t="shared" si="183"/>
        <v>4.09726985</v>
      </c>
      <c r="AA792" s="3">
        <f t="shared" si="184"/>
        <v>100825.968361126</v>
      </c>
      <c r="AB792">
        <v>34533.920100415999</v>
      </c>
    </row>
    <row r="793" spans="1:28">
      <c r="A793" s="1" t="s">
        <v>52</v>
      </c>
      <c r="I793" s="1">
        <v>7.35</v>
      </c>
      <c r="J793">
        <v>4.0999999999999996</v>
      </c>
      <c r="K793" s="1">
        <v>3.7549999999999999</v>
      </c>
      <c r="L793">
        <v>13692906.16</v>
      </c>
      <c r="M793" s="1">
        <v>1339.0274999999999</v>
      </c>
      <c r="N793" s="1">
        <v>4.7</v>
      </c>
      <c r="O793">
        <f t="shared" si="172"/>
        <v>86.470588235294102</v>
      </c>
      <c r="P793">
        <f t="shared" si="173"/>
        <v>82</v>
      </c>
      <c r="Q793">
        <f t="shared" si="174"/>
        <v>7.51</v>
      </c>
      <c r="R793">
        <f t="shared" si="175"/>
        <v>6846453.0800000001</v>
      </c>
      <c r="S793">
        <f t="shared" si="176"/>
        <v>446.34249999999997</v>
      </c>
      <c r="T793">
        <f t="shared" si="177"/>
        <v>156.666666666667</v>
      </c>
      <c r="U793">
        <f t="shared" si="178"/>
        <v>14.975408823529399</v>
      </c>
      <c r="V793">
        <f t="shared" si="179"/>
        <v>24.142029999999998</v>
      </c>
      <c r="W793">
        <f t="shared" si="180"/>
        <v>0.22110191000000001</v>
      </c>
      <c r="X793">
        <f t="shared" si="181"/>
        <v>100779.7893376</v>
      </c>
      <c r="Y793">
        <f t="shared" si="182"/>
        <v>6.5706079424999997</v>
      </c>
      <c r="Z793">
        <f t="shared" si="183"/>
        <v>2.3062477000000001</v>
      </c>
      <c r="AA793" s="3">
        <f t="shared" si="184"/>
        <v>100828.00473397601</v>
      </c>
      <c r="AB793">
        <v>34535.975609916</v>
      </c>
    </row>
    <row r="794" spans="1:28">
      <c r="A794" s="1" t="s">
        <v>52</v>
      </c>
      <c r="I794" s="1">
        <v>7.9</v>
      </c>
      <c r="J794">
        <v>6.9</v>
      </c>
      <c r="K794" s="1">
        <v>3.7549999999999999</v>
      </c>
      <c r="L794">
        <v>13692906.16</v>
      </c>
      <c r="M794" s="1">
        <v>321</v>
      </c>
      <c r="N794" s="1">
        <v>2.0499999999999998</v>
      </c>
      <c r="O794">
        <f t="shared" si="172"/>
        <v>92.941176470588204</v>
      </c>
      <c r="P794">
        <f t="shared" si="173"/>
        <v>138</v>
      </c>
      <c r="Q794">
        <f t="shared" si="174"/>
        <v>7.51</v>
      </c>
      <c r="R794">
        <f t="shared" si="175"/>
        <v>6846453.0800000001</v>
      </c>
      <c r="S794">
        <f t="shared" si="176"/>
        <v>107</v>
      </c>
      <c r="T794">
        <f t="shared" si="177"/>
        <v>68.3333333333333</v>
      </c>
      <c r="U794">
        <f t="shared" si="178"/>
        <v>16.096017647058801</v>
      </c>
      <c r="V794">
        <f t="shared" si="179"/>
        <v>40.629269999999998</v>
      </c>
      <c r="W794">
        <f t="shared" si="180"/>
        <v>0.22110191000000001</v>
      </c>
      <c r="X794">
        <f t="shared" si="181"/>
        <v>100779.7893376</v>
      </c>
      <c r="Y794">
        <f t="shared" si="182"/>
        <v>1.5751470000000001</v>
      </c>
      <c r="Z794">
        <f t="shared" si="183"/>
        <v>1.00591655</v>
      </c>
      <c r="AA794" s="3">
        <f t="shared" si="184"/>
        <v>100839.316790707</v>
      </c>
      <c r="AB794">
        <v>34547.3862939971</v>
      </c>
    </row>
    <row r="795" spans="1:28">
      <c r="A795" s="1" t="s">
        <v>11</v>
      </c>
      <c r="I795" s="1">
        <v>7.3</v>
      </c>
      <c r="J795">
        <v>3.75</v>
      </c>
      <c r="K795" s="1">
        <v>1.85</v>
      </c>
      <c r="L795">
        <v>2717500</v>
      </c>
      <c r="M795" s="1">
        <v>812.5</v>
      </c>
      <c r="N795" s="1">
        <v>22.5</v>
      </c>
      <c r="O795">
        <f t="shared" si="172"/>
        <v>85.882352941176507</v>
      </c>
      <c r="P795">
        <f t="shared" si="173"/>
        <v>75</v>
      </c>
      <c r="Q795">
        <f t="shared" si="174"/>
        <v>3.7</v>
      </c>
      <c r="R795">
        <f t="shared" si="175"/>
        <v>1358750</v>
      </c>
      <c r="S795">
        <f t="shared" si="176"/>
        <v>270.83333333333297</v>
      </c>
      <c r="T795">
        <f t="shared" si="177"/>
        <v>750</v>
      </c>
      <c r="U795">
        <f t="shared" si="178"/>
        <v>14.8735352941176</v>
      </c>
      <c r="V795">
        <f t="shared" si="179"/>
        <v>22.081125</v>
      </c>
      <c r="W795">
        <f t="shared" si="180"/>
        <v>0.10893170000000001</v>
      </c>
      <c r="X795">
        <f t="shared" si="181"/>
        <v>20000.8</v>
      </c>
      <c r="Y795">
        <f t="shared" si="182"/>
        <v>3.9869374999999998</v>
      </c>
      <c r="Z795">
        <f t="shared" si="183"/>
        <v>11.040547500000001</v>
      </c>
      <c r="AA795" s="3">
        <f t="shared" si="184"/>
        <v>20052.891076994099</v>
      </c>
      <c r="AB795">
        <v>3528.4354683441202</v>
      </c>
    </row>
    <row r="796" spans="1:28">
      <c r="A796" s="1" t="s">
        <v>11</v>
      </c>
      <c r="I796" s="1">
        <v>7.1</v>
      </c>
      <c r="J796">
        <v>4.45</v>
      </c>
      <c r="K796" s="1">
        <v>3.6</v>
      </c>
      <c r="L796">
        <v>812000</v>
      </c>
      <c r="M796" s="1">
        <v>796</v>
      </c>
      <c r="N796" s="1">
        <v>13</v>
      </c>
      <c r="O796">
        <f t="shared" si="172"/>
        <v>83.529411764705898</v>
      </c>
      <c r="P796">
        <f t="shared" si="173"/>
        <v>89</v>
      </c>
      <c r="Q796">
        <f t="shared" si="174"/>
        <v>7.2</v>
      </c>
      <c r="R796">
        <f t="shared" si="175"/>
        <v>406000</v>
      </c>
      <c r="S796">
        <f t="shared" si="176"/>
        <v>265.33333333333297</v>
      </c>
      <c r="T796">
        <f t="shared" si="177"/>
        <v>433.33333333333297</v>
      </c>
      <c r="U796">
        <f t="shared" si="178"/>
        <v>14.466041176470601</v>
      </c>
      <c r="V796">
        <f t="shared" si="179"/>
        <v>26.202935</v>
      </c>
      <c r="W796">
        <f t="shared" si="180"/>
        <v>0.2119752</v>
      </c>
      <c r="X796">
        <f t="shared" si="181"/>
        <v>5976.32</v>
      </c>
      <c r="Y796">
        <f t="shared" si="182"/>
        <v>3.9059720000000002</v>
      </c>
      <c r="Z796">
        <f t="shared" si="183"/>
        <v>6.3789829999999998</v>
      </c>
      <c r="AA796" s="3">
        <f t="shared" si="184"/>
        <v>6027.4859063764698</v>
      </c>
      <c r="AB796">
        <v>615.437974726471</v>
      </c>
    </row>
    <row r="797" spans="1:28">
      <c r="A797" s="1" t="s">
        <v>11</v>
      </c>
      <c r="I797" s="1">
        <v>7.1</v>
      </c>
      <c r="J797">
        <v>5.4</v>
      </c>
      <c r="K797" s="1">
        <v>1.45</v>
      </c>
      <c r="L797">
        <v>1762000</v>
      </c>
      <c r="M797" s="1">
        <v>706</v>
      </c>
      <c r="N797" s="1">
        <v>5.5</v>
      </c>
      <c r="O797">
        <f t="shared" si="172"/>
        <v>83.529411764705898</v>
      </c>
      <c r="P797">
        <f t="shared" si="173"/>
        <v>108</v>
      </c>
      <c r="Q797">
        <f t="shared" si="174"/>
        <v>2.9</v>
      </c>
      <c r="R797">
        <f t="shared" si="175"/>
        <v>881000</v>
      </c>
      <c r="S797">
        <f t="shared" si="176"/>
        <v>235.333333333333</v>
      </c>
      <c r="T797">
        <f t="shared" si="177"/>
        <v>183.333333333333</v>
      </c>
      <c r="U797">
        <f t="shared" si="178"/>
        <v>14.466041176470601</v>
      </c>
      <c r="V797">
        <f t="shared" si="179"/>
        <v>31.79682</v>
      </c>
      <c r="W797">
        <f t="shared" si="180"/>
        <v>8.5378899999999994E-2</v>
      </c>
      <c r="X797">
        <f t="shared" si="181"/>
        <v>12968.32</v>
      </c>
      <c r="Y797">
        <f t="shared" si="182"/>
        <v>3.4643419999999998</v>
      </c>
      <c r="Z797">
        <f t="shared" si="183"/>
        <v>2.6988004999999999</v>
      </c>
      <c r="AA797" s="3">
        <f t="shared" si="184"/>
        <v>13020.8313825765</v>
      </c>
      <c r="AB797">
        <v>4109.2580161764699</v>
      </c>
    </row>
    <row r="798" spans="1:28">
      <c r="A798" s="1" t="s">
        <v>11</v>
      </c>
      <c r="I798" s="1">
        <v>6.75</v>
      </c>
      <c r="J798">
        <v>3.25</v>
      </c>
      <c r="K798" s="1">
        <v>1.25</v>
      </c>
      <c r="L798">
        <v>2712000</v>
      </c>
      <c r="M798" s="1">
        <v>997.5</v>
      </c>
      <c r="N798" s="1">
        <v>16.5</v>
      </c>
      <c r="O798">
        <f t="shared" si="172"/>
        <v>79.411764705882305</v>
      </c>
      <c r="P798">
        <f t="shared" si="173"/>
        <v>65</v>
      </c>
      <c r="Q798">
        <f t="shared" si="174"/>
        <v>2.5</v>
      </c>
      <c r="R798">
        <f t="shared" si="175"/>
        <v>1356000</v>
      </c>
      <c r="S798">
        <f t="shared" si="176"/>
        <v>332.5</v>
      </c>
      <c r="T798">
        <f t="shared" si="177"/>
        <v>550</v>
      </c>
      <c r="U798">
        <f t="shared" si="178"/>
        <v>13.7529264705882</v>
      </c>
      <c r="V798">
        <f t="shared" si="179"/>
        <v>19.136975</v>
      </c>
      <c r="W798">
        <f t="shared" si="180"/>
        <v>7.3602500000000001E-2</v>
      </c>
      <c r="X798">
        <f t="shared" si="181"/>
        <v>19960.32</v>
      </c>
      <c r="Y798">
        <f t="shared" si="182"/>
        <v>4.8947324999999999</v>
      </c>
      <c r="Z798">
        <f t="shared" si="183"/>
        <v>8.0964015000000007</v>
      </c>
      <c r="AA798" s="3">
        <f t="shared" si="184"/>
        <v>20006.2746379706</v>
      </c>
      <c r="AB798">
        <v>2634.6874454705899</v>
      </c>
    </row>
    <row r="799" spans="1:28">
      <c r="A799" s="1" t="s">
        <v>11</v>
      </c>
      <c r="I799" s="1">
        <v>7.35</v>
      </c>
      <c r="J799">
        <v>5.7</v>
      </c>
      <c r="K799" s="1">
        <v>2.3450000000000002</v>
      </c>
      <c r="L799">
        <v>82700</v>
      </c>
      <c r="M799" s="1">
        <v>845.5</v>
      </c>
      <c r="N799" s="1">
        <v>5.35</v>
      </c>
      <c r="O799">
        <f t="shared" si="172"/>
        <v>86.470588235294102</v>
      </c>
      <c r="P799">
        <f t="shared" si="173"/>
        <v>114</v>
      </c>
      <c r="Q799">
        <f t="shared" si="174"/>
        <v>4.6900000000000004</v>
      </c>
      <c r="R799">
        <f t="shared" si="175"/>
        <v>41350</v>
      </c>
      <c r="S799">
        <f t="shared" si="176"/>
        <v>281.83333333333297</v>
      </c>
      <c r="T799">
        <f t="shared" si="177"/>
        <v>178.333333333333</v>
      </c>
      <c r="U799">
        <f t="shared" si="178"/>
        <v>14.975408823529399</v>
      </c>
      <c r="V799">
        <f t="shared" si="179"/>
        <v>33.563310000000001</v>
      </c>
      <c r="W799">
        <f t="shared" si="180"/>
        <v>0.13807828999999999</v>
      </c>
      <c r="X799">
        <f t="shared" si="181"/>
        <v>608.67200000000003</v>
      </c>
      <c r="Y799">
        <f t="shared" si="182"/>
        <v>4.1488684999999998</v>
      </c>
      <c r="Z799">
        <f t="shared" si="183"/>
        <v>2.62519685</v>
      </c>
      <c r="AA799" s="3">
        <f t="shared" si="184"/>
        <v>664.12286246352903</v>
      </c>
      <c r="AB799">
        <v>112.70018922352899</v>
      </c>
    </row>
    <row r="800" spans="1:28">
      <c r="A800" s="1" t="s">
        <v>11</v>
      </c>
      <c r="I800" s="1">
        <v>7.3</v>
      </c>
      <c r="J800">
        <v>5.45</v>
      </c>
      <c r="K800" s="1">
        <v>1.95</v>
      </c>
      <c r="L800">
        <v>282000</v>
      </c>
      <c r="M800" s="1">
        <v>701.5</v>
      </c>
      <c r="N800" s="1">
        <v>6.5</v>
      </c>
      <c r="O800">
        <f t="shared" si="172"/>
        <v>85.882352941176507</v>
      </c>
      <c r="P800">
        <f t="shared" si="173"/>
        <v>109</v>
      </c>
      <c r="Q800">
        <f t="shared" si="174"/>
        <v>3.9</v>
      </c>
      <c r="R800">
        <f t="shared" si="175"/>
        <v>141000</v>
      </c>
      <c r="S800">
        <f t="shared" si="176"/>
        <v>233.833333333333</v>
      </c>
      <c r="T800">
        <f t="shared" si="177"/>
        <v>216.666666666667</v>
      </c>
      <c r="U800">
        <f t="shared" si="178"/>
        <v>14.8735352941176</v>
      </c>
      <c r="V800">
        <f t="shared" si="179"/>
        <v>32.091234999999998</v>
      </c>
      <c r="W800">
        <f t="shared" si="180"/>
        <v>0.1148199</v>
      </c>
      <c r="X800">
        <f t="shared" si="181"/>
        <v>2075.52</v>
      </c>
      <c r="Y800">
        <f t="shared" si="182"/>
        <v>3.4422605000000002</v>
      </c>
      <c r="Z800">
        <f t="shared" si="183"/>
        <v>3.1894914999999999</v>
      </c>
      <c r="AA800" s="3">
        <f t="shared" si="184"/>
        <v>2129.2313421941199</v>
      </c>
      <c r="AB800">
        <v>581.31589504411795</v>
      </c>
    </row>
    <row r="801" spans="1:28">
      <c r="A801" s="1" t="s">
        <v>11</v>
      </c>
      <c r="I801" s="1">
        <v>7.8</v>
      </c>
      <c r="J801">
        <v>5</v>
      </c>
      <c r="K801" s="1">
        <v>3.4449999999999998</v>
      </c>
      <c r="L801">
        <v>812000</v>
      </c>
      <c r="M801" s="1">
        <v>827.5</v>
      </c>
      <c r="N801" s="1">
        <v>10.5</v>
      </c>
      <c r="O801">
        <f t="shared" si="172"/>
        <v>91.764705882352899</v>
      </c>
      <c r="P801">
        <f t="shared" si="173"/>
        <v>100</v>
      </c>
      <c r="Q801">
        <f t="shared" si="174"/>
        <v>6.89</v>
      </c>
      <c r="R801">
        <f t="shared" si="175"/>
        <v>406000</v>
      </c>
      <c r="S801">
        <f t="shared" si="176"/>
        <v>275.83333333333297</v>
      </c>
      <c r="T801">
        <f t="shared" si="177"/>
        <v>350</v>
      </c>
      <c r="U801">
        <f t="shared" si="178"/>
        <v>15.8922705882353</v>
      </c>
      <c r="V801">
        <f t="shared" si="179"/>
        <v>29.441500000000001</v>
      </c>
      <c r="W801">
        <f t="shared" si="180"/>
        <v>0.20284848999999999</v>
      </c>
      <c r="X801">
        <f t="shared" si="181"/>
        <v>5976.32</v>
      </c>
      <c r="Y801">
        <f t="shared" si="182"/>
        <v>4.0605425000000004</v>
      </c>
      <c r="Z801">
        <f t="shared" si="183"/>
        <v>5.1522554999999999</v>
      </c>
      <c r="AA801" s="3">
        <f t="shared" si="184"/>
        <v>6031.0694170782399</v>
      </c>
      <c r="AB801">
        <v>619.06741338823497</v>
      </c>
    </row>
    <row r="802" spans="1:28">
      <c r="A802" s="1" t="s">
        <v>11</v>
      </c>
      <c r="I802" s="1">
        <v>6.7</v>
      </c>
      <c r="J802">
        <v>1.55</v>
      </c>
      <c r="K802" s="1">
        <v>3.05</v>
      </c>
      <c r="L802">
        <v>4600012000</v>
      </c>
      <c r="M802" s="1">
        <v>1111</v>
      </c>
      <c r="N802" s="1">
        <v>52.5</v>
      </c>
      <c r="O802">
        <f t="shared" si="172"/>
        <v>78.823529411764696</v>
      </c>
      <c r="P802">
        <f t="shared" si="173"/>
        <v>31</v>
      </c>
      <c r="Q802">
        <f t="shared" si="174"/>
        <v>6.1</v>
      </c>
      <c r="R802">
        <f t="shared" si="175"/>
        <v>2300006000</v>
      </c>
      <c r="S802">
        <f t="shared" si="176"/>
        <v>370.33333333333297</v>
      </c>
      <c r="T802">
        <f t="shared" si="177"/>
        <v>1750</v>
      </c>
      <c r="U802">
        <f t="shared" si="178"/>
        <v>13.6510529411765</v>
      </c>
      <c r="V802">
        <f t="shared" si="179"/>
        <v>9.1268650000000004</v>
      </c>
      <c r="W802">
        <f t="shared" si="180"/>
        <v>0.1795901</v>
      </c>
      <c r="X802">
        <f t="shared" si="181"/>
        <v>33856088.32</v>
      </c>
      <c r="Y802">
        <f t="shared" si="182"/>
        <v>5.4516770000000001</v>
      </c>
      <c r="Z802">
        <f t="shared" si="183"/>
        <v>25.761277499999998</v>
      </c>
      <c r="AA802" s="3">
        <f t="shared" si="184"/>
        <v>33856142.490462497</v>
      </c>
      <c r="AB802">
        <v>4416062.69776069</v>
      </c>
    </row>
    <row r="803" spans="1:28">
      <c r="A803" s="1" t="s">
        <v>11</v>
      </c>
      <c r="I803" s="1">
        <v>8.3000000000000007</v>
      </c>
      <c r="J803">
        <v>5.6</v>
      </c>
      <c r="K803" s="1">
        <v>3.16</v>
      </c>
      <c r="L803">
        <v>2400</v>
      </c>
      <c r="M803" s="1">
        <v>1118</v>
      </c>
      <c r="N803" s="1">
        <v>19.5</v>
      </c>
      <c r="O803">
        <f t="shared" si="172"/>
        <v>97.647058823529406</v>
      </c>
      <c r="P803">
        <f t="shared" si="173"/>
        <v>112</v>
      </c>
      <c r="Q803">
        <f t="shared" si="174"/>
        <v>6.32</v>
      </c>
      <c r="R803">
        <f t="shared" si="175"/>
        <v>1200</v>
      </c>
      <c r="S803">
        <f t="shared" si="176"/>
        <v>372.66666666666703</v>
      </c>
      <c r="T803">
        <f t="shared" si="177"/>
        <v>650</v>
      </c>
      <c r="U803">
        <f t="shared" si="178"/>
        <v>16.911005882352899</v>
      </c>
      <c r="V803">
        <f t="shared" si="179"/>
        <v>32.97448</v>
      </c>
      <c r="W803">
        <f t="shared" si="180"/>
        <v>0.18606712</v>
      </c>
      <c r="X803">
        <f t="shared" si="181"/>
        <v>17.664000000000001</v>
      </c>
      <c r="Y803">
        <f t="shared" si="182"/>
        <v>5.4860259999999998</v>
      </c>
      <c r="Z803">
        <f t="shared" si="183"/>
        <v>9.5684745000000007</v>
      </c>
      <c r="AA803" s="3">
        <f t="shared" si="184"/>
        <v>82.790053502352905</v>
      </c>
      <c r="AB803">
        <v>75.506016282352903</v>
      </c>
    </row>
    <row r="804" spans="1:28">
      <c r="A804" s="1" t="s">
        <v>11</v>
      </c>
      <c r="I804" s="1">
        <v>6.85</v>
      </c>
      <c r="J804">
        <v>6.3</v>
      </c>
      <c r="K804" s="1">
        <v>5.95</v>
      </c>
      <c r="L804">
        <v>88000</v>
      </c>
      <c r="M804" s="1">
        <v>226.5</v>
      </c>
      <c r="N804" s="1">
        <v>4</v>
      </c>
      <c r="O804">
        <f t="shared" si="172"/>
        <v>80.588235294117595</v>
      </c>
      <c r="P804">
        <f t="shared" si="173"/>
        <v>126</v>
      </c>
      <c r="Q804">
        <f t="shared" si="174"/>
        <v>11.9</v>
      </c>
      <c r="R804">
        <f t="shared" si="175"/>
        <v>44000</v>
      </c>
      <c r="S804">
        <f t="shared" si="176"/>
        <v>75.5</v>
      </c>
      <c r="T804">
        <f t="shared" si="177"/>
        <v>133.333333333333</v>
      </c>
      <c r="U804">
        <f t="shared" si="178"/>
        <v>13.9566735294118</v>
      </c>
      <c r="V804">
        <f t="shared" si="179"/>
        <v>37.096290000000003</v>
      </c>
      <c r="W804">
        <f t="shared" si="180"/>
        <v>0.35034789999999999</v>
      </c>
      <c r="X804">
        <f t="shared" si="181"/>
        <v>647.67999999999995</v>
      </c>
      <c r="Y804">
        <f t="shared" si="182"/>
        <v>1.1114355</v>
      </c>
      <c r="Z804">
        <f t="shared" si="183"/>
        <v>1.962764</v>
      </c>
      <c r="AA804" s="3">
        <f t="shared" si="184"/>
        <v>702.15751092941196</v>
      </c>
      <c r="AB804">
        <v>114.130312179412</v>
      </c>
    </row>
    <row r="805" spans="1:28">
      <c r="A805" s="1" t="s">
        <v>11</v>
      </c>
      <c r="I805" s="1">
        <v>6.95</v>
      </c>
      <c r="J805">
        <v>5.5</v>
      </c>
      <c r="K805" s="1">
        <v>1.45</v>
      </c>
      <c r="L805">
        <v>2712000</v>
      </c>
      <c r="M805" s="1">
        <v>811.5</v>
      </c>
      <c r="N805" s="1">
        <v>7</v>
      </c>
      <c r="O805">
        <f t="shared" si="172"/>
        <v>81.764705882352899</v>
      </c>
      <c r="P805">
        <f t="shared" si="173"/>
        <v>110</v>
      </c>
      <c r="Q805">
        <f t="shared" si="174"/>
        <v>2.9</v>
      </c>
      <c r="R805">
        <f t="shared" si="175"/>
        <v>1356000</v>
      </c>
      <c r="S805">
        <f t="shared" si="176"/>
        <v>270.5</v>
      </c>
      <c r="T805">
        <f t="shared" si="177"/>
        <v>233.333333333333</v>
      </c>
      <c r="U805">
        <f t="shared" si="178"/>
        <v>14.160420588235301</v>
      </c>
      <c r="V805">
        <f t="shared" si="179"/>
        <v>32.385649999999998</v>
      </c>
      <c r="W805">
        <f t="shared" si="180"/>
        <v>8.5378899999999994E-2</v>
      </c>
      <c r="X805">
        <f t="shared" si="181"/>
        <v>19960.32</v>
      </c>
      <c r="Y805">
        <f t="shared" si="182"/>
        <v>3.9820305</v>
      </c>
      <c r="Z805">
        <f t="shared" si="183"/>
        <v>3.4348369999999999</v>
      </c>
      <c r="AA805" s="3">
        <f t="shared" si="184"/>
        <v>20014.368316988199</v>
      </c>
      <c r="AB805">
        <v>3525.67347853824</v>
      </c>
    </row>
    <row r="806" spans="1:28">
      <c r="A806" s="1" t="s">
        <v>11</v>
      </c>
      <c r="I806" s="1">
        <v>7.1</v>
      </c>
      <c r="J806">
        <v>4</v>
      </c>
      <c r="K806" s="1">
        <v>1.68</v>
      </c>
      <c r="L806">
        <v>4612000</v>
      </c>
      <c r="M806" s="1">
        <v>1048</v>
      </c>
      <c r="N806" s="1">
        <v>13</v>
      </c>
      <c r="O806">
        <f t="shared" si="172"/>
        <v>83.529411764705898</v>
      </c>
      <c r="P806">
        <f t="shared" si="173"/>
        <v>80</v>
      </c>
      <c r="Q806">
        <f t="shared" si="174"/>
        <v>3.36</v>
      </c>
      <c r="R806">
        <f t="shared" si="175"/>
        <v>2306000</v>
      </c>
      <c r="S806">
        <f t="shared" si="176"/>
        <v>349.33333333333297</v>
      </c>
      <c r="T806">
        <f t="shared" si="177"/>
        <v>433.33333333333297</v>
      </c>
      <c r="U806">
        <f t="shared" si="178"/>
        <v>14.466041176470601</v>
      </c>
      <c r="V806">
        <f t="shared" si="179"/>
        <v>23.5532</v>
      </c>
      <c r="W806">
        <f t="shared" si="180"/>
        <v>9.8921759999999997E-2</v>
      </c>
      <c r="X806">
        <f t="shared" si="181"/>
        <v>33944.32</v>
      </c>
      <c r="Y806">
        <f t="shared" si="182"/>
        <v>5.1425359999999998</v>
      </c>
      <c r="Z806">
        <f t="shared" si="183"/>
        <v>6.3789829999999998</v>
      </c>
      <c r="AA806" s="3">
        <f t="shared" si="184"/>
        <v>33993.959681936503</v>
      </c>
      <c r="AB806">
        <v>4110.0115552764701</v>
      </c>
    </row>
    <row r="807" spans="1:28">
      <c r="A807" s="1" t="s">
        <v>11</v>
      </c>
      <c r="I807" s="1">
        <v>7.15</v>
      </c>
      <c r="J807">
        <v>6.1</v>
      </c>
      <c r="K807" s="1">
        <v>1.25</v>
      </c>
      <c r="L807">
        <v>187000</v>
      </c>
      <c r="M807" s="1">
        <v>364.5</v>
      </c>
      <c r="N807" s="1">
        <v>6</v>
      </c>
      <c r="O807">
        <f t="shared" si="172"/>
        <v>84.117647058823493</v>
      </c>
      <c r="P807">
        <f t="shared" si="173"/>
        <v>122</v>
      </c>
      <c r="Q807">
        <f t="shared" si="174"/>
        <v>2.5</v>
      </c>
      <c r="R807">
        <f t="shared" si="175"/>
        <v>93500</v>
      </c>
      <c r="S807">
        <f t="shared" si="176"/>
        <v>121.5</v>
      </c>
      <c r="T807">
        <f t="shared" si="177"/>
        <v>200</v>
      </c>
      <c r="U807">
        <f t="shared" si="178"/>
        <v>14.5679147058824</v>
      </c>
      <c r="V807">
        <f t="shared" si="179"/>
        <v>35.91863</v>
      </c>
      <c r="W807">
        <f t="shared" si="180"/>
        <v>7.3602500000000001E-2</v>
      </c>
      <c r="X807">
        <f t="shared" si="181"/>
        <v>1376.32</v>
      </c>
      <c r="Y807">
        <f t="shared" si="182"/>
        <v>1.7886015</v>
      </c>
      <c r="Z807">
        <f t="shared" si="183"/>
        <v>2.9441459999999999</v>
      </c>
      <c r="AA807" s="3">
        <f t="shared" si="184"/>
        <v>1431.6128947058801</v>
      </c>
      <c r="AB807">
        <v>224.97402545588201</v>
      </c>
    </row>
    <row r="808" spans="1:28">
      <c r="A808" s="1" t="s">
        <v>11</v>
      </c>
      <c r="I808" s="1">
        <v>7.5</v>
      </c>
      <c r="J808">
        <v>3.45</v>
      </c>
      <c r="K808" s="1">
        <v>2.5499999999999998</v>
      </c>
      <c r="L808">
        <v>282000</v>
      </c>
      <c r="M808" s="1">
        <v>954.5</v>
      </c>
      <c r="N808" s="1">
        <v>21</v>
      </c>
      <c r="O808">
        <f t="shared" si="172"/>
        <v>88.235294117647101</v>
      </c>
      <c r="P808">
        <f t="shared" si="173"/>
        <v>69</v>
      </c>
      <c r="Q808">
        <f t="shared" si="174"/>
        <v>5.0999999999999996</v>
      </c>
      <c r="R808">
        <f t="shared" si="175"/>
        <v>141000</v>
      </c>
      <c r="S808">
        <f t="shared" si="176"/>
        <v>318.16666666666703</v>
      </c>
      <c r="T808">
        <f t="shared" si="177"/>
        <v>700</v>
      </c>
      <c r="U808">
        <f t="shared" si="178"/>
        <v>15.281029411764701</v>
      </c>
      <c r="V808">
        <f t="shared" si="179"/>
        <v>20.314634999999999</v>
      </c>
      <c r="W808">
        <f t="shared" si="180"/>
        <v>0.15014910000000001</v>
      </c>
      <c r="X808">
        <f t="shared" si="181"/>
        <v>2075.52</v>
      </c>
      <c r="Y808">
        <f t="shared" si="182"/>
        <v>4.6837315000000004</v>
      </c>
      <c r="Z808">
        <f t="shared" si="183"/>
        <v>10.304511</v>
      </c>
      <c r="AA808" s="3">
        <f t="shared" si="184"/>
        <v>2126.25405601176</v>
      </c>
      <c r="AB808">
        <v>356.34628586176501</v>
      </c>
    </row>
    <row r="809" spans="1:28">
      <c r="A809" s="1" t="s">
        <v>11</v>
      </c>
      <c r="I809" s="1">
        <v>7.8</v>
      </c>
      <c r="J809">
        <v>1.95</v>
      </c>
      <c r="K809" s="1">
        <v>3.5</v>
      </c>
      <c r="L809">
        <v>9500</v>
      </c>
      <c r="M809" s="1">
        <v>946.5</v>
      </c>
      <c r="N809" s="1">
        <v>11</v>
      </c>
      <c r="O809">
        <f t="shared" si="172"/>
        <v>91.764705882352899</v>
      </c>
      <c r="P809">
        <f t="shared" si="173"/>
        <v>39</v>
      </c>
      <c r="Q809">
        <f t="shared" si="174"/>
        <v>7</v>
      </c>
      <c r="R809">
        <f t="shared" si="175"/>
        <v>4750</v>
      </c>
      <c r="S809">
        <f t="shared" si="176"/>
        <v>315.5</v>
      </c>
      <c r="T809">
        <f t="shared" si="177"/>
        <v>366.66666666666703</v>
      </c>
      <c r="U809">
        <f t="shared" si="178"/>
        <v>15.8922705882353</v>
      </c>
      <c r="V809">
        <f t="shared" si="179"/>
        <v>11.482184999999999</v>
      </c>
      <c r="W809">
        <f t="shared" si="180"/>
        <v>0.20608699999999999</v>
      </c>
      <c r="X809">
        <f t="shared" si="181"/>
        <v>69.92</v>
      </c>
      <c r="Y809">
        <f t="shared" si="182"/>
        <v>4.6444755000000004</v>
      </c>
      <c r="Z809">
        <f t="shared" si="183"/>
        <v>5.3976009999999999</v>
      </c>
      <c r="AA809" s="3">
        <f t="shared" si="184"/>
        <v>107.542619088235</v>
      </c>
      <c r="AB809" s="3" t="s">
        <v>87</v>
      </c>
    </row>
    <row r="810" spans="1:28">
      <c r="A810" s="1" t="s">
        <v>11</v>
      </c>
      <c r="I810" s="1">
        <v>7.05</v>
      </c>
      <c r="J810">
        <v>4.3499999999999996</v>
      </c>
      <c r="K810" s="1">
        <v>5.25</v>
      </c>
      <c r="L810">
        <v>92000</v>
      </c>
      <c r="M810" s="1">
        <v>880.5</v>
      </c>
      <c r="N810" s="1">
        <v>16.5</v>
      </c>
      <c r="O810">
        <f t="shared" si="172"/>
        <v>82.941176470588204</v>
      </c>
      <c r="P810">
        <f t="shared" si="173"/>
        <v>87</v>
      </c>
      <c r="Q810">
        <f t="shared" si="174"/>
        <v>10.5</v>
      </c>
      <c r="R810">
        <f t="shared" si="175"/>
        <v>46000</v>
      </c>
      <c r="S810">
        <f t="shared" si="176"/>
        <v>293.5</v>
      </c>
      <c r="T810">
        <f t="shared" si="177"/>
        <v>550</v>
      </c>
      <c r="U810">
        <f t="shared" si="178"/>
        <v>14.3641676470588</v>
      </c>
      <c r="V810">
        <f t="shared" si="179"/>
        <v>25.614104999999999</v>
      </c>
      <c r="W810">
        <f t="shared" si="180"/>
        <v>0.30913049999999997</v>
      </c>
      <c r="X810">
        <f t="shared" si="181"/>
        <v>677.12</v>
      </c>
      <c r="Y810">
        <f t="shared" si="182"/>
        <v>4.3206135000000003</v>
      </c>
      <c r="Z810">
        <f t="shared" si="183"/>
        <v>8.0964015000000007</v>
      </c>
      <c r="AA810" s="3">
        <f t="shared" si="184"/>
        <v>729.82441814705896</v>
      </c>
      <c r="AB810">
        <v>118.97091504705899</v>
      </c>
    </row>
    <row r="811" spans="1:28">
      <c r="A811" s="1" t="s">
        <v>11</v>
      </c>
      <c r="I811" s="1">
        <v>7.05</v>
      </c>
      <c r="J811">
        <v>5</v>
      </c>
      <c r="K811" s="1">
        <v>5.0449999999999999</v>
      </c>
      <c r="L811">
        <v>812000</v>
      </c>
      <c r="M811" s="1">
        <v>649.5</v>
      </c>
      <c r="N811" s="1">
        <v>5.5</v>
      </c>
      <c r="O811">
        <f t="shared" si="172"/>
        <v>82.941176470588204</v>
      </c>
      <c r="P811">
        <f t="shared" si="173"/>
        <v>100</v>
      </c>
      <c r="Q811">
        <f t="shared" si="174"/>
        <v>10.09</v>
      </c>
      <c r="R811">
        <f t="shared" si="175"/>
        <v>406000</v>
      </c>
      <c r="S811">
        <f t="shared" si="176"/>
        <v>216.5</v>
      </c>
      <c r="T811">
        <f t="shared" si="177"/>
        <v>183.333333333333</v>
      </c>
      <c r="U811">
        <f t="shared" si="178"/>
        <v>14.3641676470588</v>
      </c>
      <c r="V811">
        <f t="shared" si="179"/>
        <v>29.441500000000001</v>
      </c>
      <c r="W811">
        <f t="shared" si="180"/>
        <v>0.29705968999999999</v>
      </c>
      <c r="X811">
        <f t="shared" si="181"/>
        <v>5976.32</v>
      </c>
      <c r="Y811">
        <f t="shared" si="182"/>
        <v>3.1870965</v>
      </c>
      <c r="Z811">
        <f t="shared" si="183"/>
        <v>2.6988004999999999</v>
      </c>
      <c r="AA811" s="3">
        <f t="shared" si="184"/>
        <v>6026.3086243370599</v>
      </c>
      <c r="AB811">
        <v>506.36632869705898</v>
      </c>
    </row>
    <row r="812" spans="1:28">
      <c r="A812" s="1" t="s">
        <v>11</v>
      </c>
      <c r="I812" s="1">
        <v>6.85</v>
      </c>
      <c r="J812">
        <v>2.7</v>
      </c>
      <c r="K812" s="1">
        <v>4.5999999999999996</v>
      </c>
      <c r="L812">
        <v>1200012000</v>
      </c>
      <c r="M812" s="1">
        <v>1355.5</v>
      </c>
      <c r="N812" s="1">
        <v>192</v>
      </c>
      <c r="O812">
        <f t="shared" si="172"/>
        <v>80.588235294117595</v>
      </c>
      <c r="P812">
        <f t="shared" si="173"/>
        <v>54</v>
      </c>
      <c r="Q812">
        <f t="shared" si="174"/>
        <v>9.1999999999999993</v>
      </c>
      <c r="R812">
        <f t="shared" si="175"/>
        <v>600006000</v>
      </c>
      <c r="S812">
        <f t="shared" si="176"/>
        <v>451.83333333333297</v>
      </c>
      <c r="T812">
        <f t="shared" si="177"/>
        <v>6400</v>
      </c>
      <c r="U812">
        <f t="shared" si="178"/>
        <v>13.9566735294118</v>
      </c>
      <c r="V812">
        <f t="shared" si="179"/>
        <v>15.89841</v>
      </c>
      <c r="W812">
        <f t="shared" si="180"/>
        <v>0.27085720000000002</v>
      </c>
      <c r="X812">
        <f t="shared" si="181"/>
        <v>8832088.3200000003</v>
      </c>
      <c r="Y812">
        <f t="shared" si="182"/>
        <v>6.6514385000000003</v>
      </c>
      <c r="Z812">
        <f t="shared" si="183"/>
        <v>94.212671999999998</v>
      </c>
      <c r="AA812" s="3">
        <f t="shared" si="184"/>
        <v>8832219.3100512307</v>
      </c>
      <c r="AB812">
        <v>8464143.1443555802</v>
      </c>
    </row>
    <row r="813" spans="1:28">
      <c r="A813" s="1" t="s">
        <v>11</v>
      </c>
      <c r="I813" s="1">
        <v>6.75</v>
      </c>
      <c r="J813">
        <v>3.15</v>
      </c>
      <c r="K813" s="1">
        <v>6.85</v>
      </c>
      <c r="L813">
        <v>270017500</v>
      </c>
      <c r="M813" s="1">
        <v>1684.5</v>
      </c>
      <c r="N813" s="1">
        <v>104</v>
      </c>
      <c r="O813">
        <f t="shared" si="172"/>
        <v>79.411764705882305</v>
      </c>
      <c r="P813">
        <f t="shared" si="173"/>
        <v>63</v>
      </c>
      <c r="Q813">
        <f t="shared" si="174"/>
        <v>13.7</v>
      </c>
      <c r="R813">
        <f t="shared" si="175"/>
        <v>135008750</v>
      </c>
      <c r="S813">
        <f t="shared" si="176"/>
        <v>561.5</v>
      </c>
      <c r="T813">
        <f t="shared" si="177"/>
        <v>3466.6666666666702</v>
      </c>
      <c r="U813">
        <f t="shared" si="178"/>
        <v>13.7529264705882</v>
      </c>
      <c r="V813">
        <f t="shared" si="179"/>
        <v>18.548145000000002</v>
      </c>
      <c r="W813">
        <f t="shared" si="180"/>
        <v>0.40334170000000003</v>
      </c>
      <c r="X813">
        <f t="shared" si="181"/>
        <v>1987328.8</v>
      </c>
      <c r="Y813">
        <f t="shared" si="182"/>
        <v>8.2658415000000005</v>
      </c>
      <c r="Z813">
        <f t="shared" si="183"/>
        <v>51.031863999999999</v>
      </c>
      <c r="AA813" s="3">
        <f t="shared" si="184"/>
        <v>1987420.80211867</v>
      </c>
      <c r="AB813">
        <v>346028.81824287103</v>
      </c>
    </row>
    <row r="814" spans="1:28">
      <c r="A814" s="1" t="s">
        <v>11</v>
      </c>
      <c r="I814" s="1">
        <v>7.05</v>
      </c>
      <c r="J814">
        <v>5.0999999999999996</v>
      </c>
      <c r="K814" s="1">
        <v>2.5</v>
      </c>
      <c r="L814">
        <v>282000</v>
      </c>
      <c r="M814" s="1">
        <v>1047</v>
      </c>
      <c r="N814" s="1">
        <v>9.5</v>
      </c>
      <c r="O814">
        <f t="shared" si="172"/>
        <v>82.941176470588204</v>
      </c>
      <c r="P814">
        <f t="shared" si="173"/>
        <v>102</v>
      </c>
      <c r="Q814">
        <f t="shared" si="174"/>
        <v>5</v>
      </c>
      <c r="R814">
        <f t="shared" si="175"/>
        <v>141000</v>
      </c>
      <c r="S814">
        <f t="shared" si="176"/>
        <v>349</v>
      </c>
      <c r="T814">
        <f t="shared" si="177"/>
        <v>316.66666666666703</v>
      </c>
      <c r="U814">
        <f t="shared" si="178"/>
        <v>14.3641676470588</v>
      </c>
      <c r="V814">
        <f t="shared" si="179"/>
        <v>30.030329999999999</v>
      </c>
      <c r="W814">
        <f t="shared" si="180"/>
        <v>0.147205</v>
      </c>
      <c r="X814">
        <f t="shared" si="181"/>
        <v>2075.52</v>
      </c>
      <c r="Y814">
        <f t="shared" si="182"/>
        <v>5.1376289999999996</v>
      </c>
      <c r="Z814">
        <f t="shared" si="183"/>
        <v>4.6615644999999999</v>
      </c>
      <c r="AA814" s="3">
        <f t="shared" si="184"/>
        <v>2129.86089614706</v>
      </c>
      <c r="AB814">
        <v>408.93539929705901</v>
      </c>
    </row>
    <row r="815" spans="1:28">
      <c r="A815" s="1" t="s">
        <v>11</v>
      </c>
      <c r="I815" s="1">
        <v>7.4</v>
      </c>
      <c r="J815">
        <v>4.55</v>
      </c>
      <c r="K815" s="1">
        <v>2.1</v>
      </c>
      <c r="L815">
        <v>187000</v>
      </c>
      <c r="M815" s="1">
        <v>837</v>
      </c>
      <c r="N815" s="1">
        <v>23</v>
      </c>
      <c r="O815">
        <f t="shared" si="172"/>
        <v>87.058823529411796</v>
      </c>
      <c r="P815">
        <f t="shared" si="173"/>
        <v>91</v>
      </c>
      <c r="Q815">
        <f t="shared" si="174"/>
        <v>4.2</v>
      </c>
      <c r="R815">
        <f t="shared" si="175"/>
        <v>93500</v>
      </c>
      <c r="S815">
        <f t="shared" si="176"/>
        <v>279</v>
      </c>
      <c r="T815">
        <f t="shared" si="177"/>
        <v>766.66666666666697</v>
      </c>
      <c r="U815">
        <f t="shared" si="178"/>
        <v>15.0772823529412</v>
      </c>
      <c r="V815">
        <f t="shared" si="179"/>
        <v>26.791765000000002</v>
      </c>
      <c r="W815">
        <f t="shared" si="180"/>
        <v>0.1236522</v>
      </c>
      <c r="X815">
        <f t="shared" si="181"/>
        <v>1376.32</v>
      </c>
      <c r="Y815">
        <f t="shared" si="182"/>
        <v>4.1071590000000002</v>
      </c>
      <c r="Z815">
        <f t="shared" si="183"/>
        <v>11.285893</v>
      </c>
      <c r="AA815" s="3">
        <f t="shared" si="184"/>
        <v>1433.70575155294</v>
      </c>
      <c r="AB815">
        <v>235.35791930294101</v>
      </c>
    </row>
    <row r="816" spans="1:28">
      <c r="A816" s="1" t="s">
        <v>11</v>
      </c>
      <c r="I816" s="1">
        <v>6.6</v>
      </c>
      <c r="J816">
        <v>4.45</v>
      </c>
      <c r="K816" s="1">
        <v>4.55</v>
      </c>
      <c r="L816">
        <v>472000</v>
      </c>
      <c r="M816" s="1">
        <v>1480</v>
      </c>
      <c r="N816" s="1">
        <v>18.5</v>
      </c>
      <c r="O816">
        <f t="shared" si="172"/>
        <v>77.647058823529406</v>
      </c>
      <c r="P816">
        <f t="shared" si="173"/>
        <v>89</v>
      </c>
      <c r="Q816">
        <f t="shared" si="174"/>
        <v>9.1</v>
      </c>
      <c r="R816">
        <f t="shared" si="175"/>
        <v>236000</v>
      </c>
      <c r="S816">
        <f t="shared" si="176"/>
        <v>493.33333333333297</v>
      </c>
      <c r="T816">
        <f t="shared" si="177"/>
        <v>616.66666666666697</v>
      </c>
      <c r="U816">
        <f t="shared" si="178"/>
        <v>13.4473058823529</v>
      </c>
      <c r="V816">
        <f t="shared" si="179"/>
        <v>26.202935</v>
      </c>
      <c r="W816">
        <f t="shared" si="180"/>
        <v>0.26791310000000002</v>
      </c>
      <c r="X816">
        <f t="shared" si="181"/>
        <v>3473.92</v>
      </c>
      <c r="Y816">
        <f t="shared" si="182"/>
        <v>7.2623600000000001</v>
      </c>
      <c r="Z816">
        <f t="shared" si="183"/>
        <v>9.0777835000000007</v>
      </c>
      <c r="AA816" s="3">
        <f t="shared" si="184"/>
        <v>3530.17829748235</v>
      </c>
      <c r="AB816">
        <v>512.635707432353</v>
      </c>
    </row>
    <row r="817" spans="1:28">
      <c r="A817" s="1" t="s">
        <v>11</v>
      </c>
      <c r="I817" s="1">
        <v>7.1</v>
      </c>
      <c r="J817">
        <v>5.6</v>
      </c>
      <c r="K817" s="1">
        <v>0.6</v>
      </c>
      <c r="L817">
        <v>88000</v>
      </c>
      <c r="M817" s="1">
        <v>309</v>
      </c>
      <c r="N817" s="1">
        <v>7</v>
      </c>
      <c r="O817">
        <f t="shared" si="172"/>
        <v>83.529411764705898</v>
      </c>
      <c r="P817">
        <f t="shared" si="173"/>
        <v>112</v>
      </c>
      <c r="Q817">
        <f t="shared" si="174"/>
        <v>1.2</v>
      </c>
      <c r="R817">
        <f t="shared" si="175"/>
        <v>44000</v>
      </c>
      <c r="S817">
        <f t="shared" si="176"/>
        <v>103</v>
      </c>
      <c r="T817">
        <f t="shared" si="177"/>
        <v>233.333333333333</v>
      </c>
      <c r="U817">
        <f t="shared" si="178"/>
        <v>14.466041176470601</v>
      </c>
      <c r="V817">
        <f t="shared" si="179"/>
        <v>32.97448</v>
      </c>
      <c r="W817">
        <f t="shared" si="180"/>
        <v>3.5329199999999998E-2</v>
      </c>
      <c r="X817">
        <f t="shared" si="181"/>
        <v>647.67999999999995</v>
      </c>
      <c r="Y817">
        <f t="shared" si="182"/>
        <v>1.5162629999999999</v>
      </c>
      <c r="Z817">
        <f t="shared" si="183"/>
        <v>3.4348369999999999</v>
      </c>
      <c r="AA817" s="3">
        <f t="shared" si="184"/>
        <v>700.10695037647099</v>
      </c>
      <c r="AB817">
        <v>113.485521876471</v>
      </c>
    </row>
    <row r="818" spans="1:28">
      <c r="A818" s="1" t="s">
        <v>11</v>
      </c>
      <c r="I818" s="1">
        <v>7.45</v>
      </c>
      <c r="J818">
        <v>3.55</v>
      </c>
      <c r="K818" s="1">
        <v>3.05</v>
      </c>
      <c r="L818">
        <v>132000</v>
      </c>
      <c r="M818" s="1">
        <v>1047</v>
      </c>
      <c r="N818" s="1">
        <v>17</v>
      </c>
      <c r="O818">
        <f t="shared" si="172"/>
        <v>87.647058823529406</v>
      </c>
      <c r="P818">
        <f t="shared" si="173"/>
        <v>71</v>
      </c>
      <c r="Q818">
        <f t="shared" si="174"/>
        <v>6.1</v>
      </c>
      <c r="R818">
        <f t="shared" si="175"/>
        <v>66000</v>
      </c>
      <c r="S818">
        <f t="shared" si="176"/>
        <v>349</v>
      </c>
      <c r="T818">
        <f t="shared" si="177"/>
        <v>566.66666666666697</v>
      </c>
      <c r="U818">
        <f t="shared" si="178"/>
        <v>15.1791558823529</v>
      </c>
      <c r="V818">
        <f t="shared" si="179"/>
        <v>20.903465000000001</v>
      </c>
      <c r="W818">
        <f t="shared" si="180"/>
        <v>0.1795901</v>
      </c>
      <c r="X818">
        <f t="shared" si="181"/>
        <v>971.52</v>
      </c>
      <c r="Y818">
        <f t="shared" si="182"/>
        <v>5.1376289999999996</v>
      </c>
      <c r="Z818">
        <f t="shared" si="183"/>
        <v>8.3417469999999998</v>
      </c>
      <c r="AA818" s="3">
        <f t="shared" si="184"/>
        <v>1021.26158698235</v>
      </c>
      <c r="AB818">
        <v>146.669847882353</v>
      </c>
    </row>
    <row r="819" spans="1:28">
      <c r="A819" s="1" t="s">
        <v>11</v>
      </c>
      <c r="I819" s="1">
        <v>8</v>
      </c>
      <c r="J819">
        <v>5.5</v>
      </c>
      <c r="K819" s="1">
        <v>3.9</v>
      </c>
      <c r="L819">
        <v>3000</v>
      </c>
      <c r="M819" s="1">
        <v>520.5</v>
      </c>
      <c r="N819" s="1">
        <v>4.1500000000000004</v>
      </c>
      <c r="O819">
        <f t="shared" si="172"/>
        <v>94.117647058823493</v>
      </c>
      <c r="P819">
        <f t="shared" si="173"/>
        <v>110</v>
      </c>
      <c r="Q819">
        <f t="shared" si="174"/>
        <v>7.8</v>
      </c>
      <c r="R819">
        <f t="shared" si="175"/>
        <v>1500</v>
      </c>
      <c r="S819">
        <f t="shared" si="176"/>
        <v>173.5</v>
      </c>
      <c r="T819">
        <f t="shared" si="177"/>
        <v>138.333333333333</v>
      </c>
      <c r="U819">
        <f t="shared" si="178"/>
        <v>16.299764705882399</v>
      </c>
      <c r="V819">
        <f t="shared" si="179"/>
        <v>32.385649999999998</v>
      </c>
      <c r="W819">
        <f t="shared" si="180"/>
        <v>0.22963980000000001</v>
      </c>
      <c r="X819">
        <f t="shared" si="181"/>
        <v>22.08</v>
      </c>
      <c r="Y819">
        <f t="shared" si="182"/>
        <v>2.5540935</v>
      </c>
      <c r="Z819">
        <f t="shared" si="183"/>
        <v>2.0363676499999999</v>
      </c>
      <c r="AA819" s="3">
        <f t="shared" si="184"/>
        <v>75.585515655882404</v>
      </c>
      <c r="AB819" s="3" t="s">
        <v>87</v>
      </c>
    </row>
    <row r="820" spans="1:28">
      <c r="A820" s="1" t="s">
        <v>11</v>
      </c>
      <c r="I820" s="1">
        <v>8.25</v>
      </c>
      <c r="J820">
        <v>5.35</v>
      </c>
      <c r="K820" s="1">
        <v>5.2</v>
      </c>
      <c r="L820">
        <v>6400</v>
      </c>
      <c r="M820" s="1">
        <v>1267.5</v>
      </c>
      <c r="N820" s="1">
        <v>5.45</v>
      </c>
      <c r="O820">
        <f t="shared" si="172"/>
        <v>97.058823529411796</v>
      </c>
      <c r="P820">
        <f t="shared" si="173"/>
        <v>107</v>
      </c>
      <c r="Q820">
        <f t="shared" si="174"/>
        <v>10.4</v>
      </c>
      <c r="R820">
        <f t="shared" si="175"/>
        <v>3200</v>
      </c>
      <c r="S820">
        <f t="shared" si="176"/>
        <v>422.5</v>
      </c>
      <c r="T820">
        <f t="shared" si="177"/>
        <v>181.666666666667</v>
      </c>
      <c r="U820">
        <f t="shared" si="178"/>
        <v>16.809132352941202</v>
      </c>
      <c r="V820">
        <f t="shared" si="179"/>
        <v>31.502405</v>
      </c>
      <c r="W820">
        <f t="shared" si="180"/>
        <v>0.30618640000000003</v>
      </c>
      <c r="X820">
        <f t="shared" si="181"/>
        <v>47.103999999999999</v>
      </c>
      <c r="Y820">
        <f t="shared" si="182"/>
        <v>6.2196224999999998</v>
      </c>
      <c r="Z820">
        <f t="shared" si="183"/>
        <v>2.6742659500000001</v>
      </c>
      <c r="AA820" s="3">
        <f t="shared" si="184"/>
        <v>104.61561220294099</v>
      </c>
      <c r="AB820">
        <v>70.522623402941207</v>
      </c>
    </row>
    <row r="821" spans="1:28">
      <c r="A821" s="1" t="s">
        <v>11</v>
      </c>
      <c r="I821" s="1">
        <v>6.9</v>
      </c>
      <c r="J821">
        <v>5.05</v>
      </c>
      <c r="K821" s="1">
        <v>2.4500000000000002</v>
      </c>
      <c r="L821">
        <v>1767500</v>
      </c>
      <c r="M821" s="1">
        <v>638.5</v>
      </c>
      <c r="N821" s="1">
        <v>9.5</v>
      </c>
      <c r="O821">
        <f t="shared" si="172"/>
        <v>81.176470588235304</v>
      </c>
      <c r="P821">
        <f t="shared" si="173"/>
        <v>101</v>
      </c>
      <c r="Q821">
        <f t="shared" si="174"/>
        <v>4.9000000000000004</v>
      </c>
      <c r="R821">
        <f t="shared" si="175"/>
        <v>883750</v>
      </c>
      <c r="S821">
        <f t="shared" si="176"/>
        <v>212.833333333333</v>
      </c>
      <c r="T821">
        <f t="shared" si="177"/>
        <v>316.66666666666703</v>
      </c>
      <c r="U821">
        <f t="shared" si="178"/>
        <v>14.0585470588235</v>
      </c>
      <c r="V821">
        <f t="shared" si="179"/>
        <v>29.735914999999999</v>
      </c>
      <c r="W821">
        <f t="shared" si="180"/>
        <v>0.1442609</v>
      </c>
      <c r="X821">
        <f t="shared" si="181"/>
        <v>13008.8</v>
      </c>
      <c r="Y821">
        <f t="shared" si="182"/>
        <v>3.1331194999999998</v>
      </c>
      <c r="Z821">
        <f t="shared" si="183"/>
        <v>4.6615644999999999</v>
      </c>
      <c r="AA821" s="3">
        <f t="shared" si="184"/>
        <v>13060.533406958801</v>
      </c>
      <c r="AB821">
        <v>1833.0609660088201</v>
      </c>
    </row>
    <row r="822" spans="1:28">
      <c r="A822" s="1" t="s">
        <v>11</v>
      </c>
      <c r="I822" s="1">
        <v>6.75</v>
      </c>
      <c r="J822">
        <v>3.15</v>
      </c>
      <c r="K822" s="1">
        <v>2.6</v>
      </c>
      <c r="L822">
        <v>1762000</v>
      </c>
      <c r="M822" s="1">
        <v>1063</v>
      </c>
      <c r="N822" s="1">
        <v>41.5</v>
      </c>
      <c r="O822">
        <f t="shared" si="172"/>
        <v>79.411764705882305</v>
      </c>
      <c r="P822">
        <f t="shared" si="173"/>
        <v>63</v>
      </c>
      <c r="Q822">
        <f t="shared" si="174"/>
        <v>5.2</v>
      </c>
      <c r="R822">
        <f t="shared" si="175"/>
        <v>881000</v>
      </c>
      <c r="S822">
        <f t="shared" si="176"/>
        <v>354.33333333333297</v>
      </c>
      <c r="T822">
        <f t="shared" si="177"/>
        <v>1383.3333333333301</v>
      </c>
      <c r="U822">
        <f t="shared" si="178"/>
        <v>13.7529264705882</v>
      </c>
      <c r="V822">
        <f t="shared" si="179"/>
        <v>18.548145000000002</v>
      </c>
      <c r="W822">
        <f t="shared" si="180"/>
        <v>0.15309320000000001</v>
      </c>
      <c r="X822">
        <f t="shared" si="181"/>
        <v>12968.32</v>
      </c>
      <c r="Y822">
        <f t="shared" si="182"/>
        <v>5.2161410000000004</v>
      </c>
      <c r="Z822">
        <f t="shared" si="183"/>
        <v>20.3636765</v>
      </c>
      <c r="AA822" s="3">
        <f t="shared" si="184"/>
        <v>13026.3539821706</v>
      </c>
      <c r="AB822">
        <v>2646.3163548705902</v>
      </c>
    </row>
    <row r="823" spans="1:28">
      <c r="A823" s="1" t="s">
        <v>11</v>
      </c>
      <c r="I823" s="1">
        <v>7.4</v>
      </c>
      <c r="J823">
        <v>5.15</v>
      </c>
      <c r="K823" s="1">
        <v>3.1</v>
      </c>
      <c r="L823">
        <v>92000</v>
      </c>
      <c r="M823" s="1">
        <v>841.5</v>
      </c>
      <c r="N823" s="1">
        <v>6.5</v>
      </c>
      <c r="O823">
        <f t="shared" si="172"/>
        <v>87.058823529411796</v>
      </c>
      <c r="P823">
        <f t="shared" si="173"/>
        <v>103</v>
      </c>
      <c r="Q823">
        <f t="shared" si="174"/>
        <v>6.2</v>
      </c>
      <c r="R823">
        <f t="shared" si="175"/>
        <v>46000</v>
      </c>
      <c r="S823">
        <f t="shared" si="176"/>
        <v>280.5</v>
      </c>
      <c r="T823">
        <f t="shared" si="177"/>
        <v>216.666666666667</v>
      </c>
      <c r="U823">
        <f t="shared" si="178"/>
        <v>15.0772823529412</v>
      </c>
      <c r="V823">
        <f t="shared" si="179"/>
        <v>30.324745</v>
      </c>
      <c r="W823">
        <f t="shared" si="180"/>
        <v>0.18253420000000001</v>
      </c>
      <c r="X823">
        <f t="shared" si="181"/>
        <v>677.12</v>
      </c>
      <c r="Y823">
        <f t="shared" si="182"/>
        <v>4.1292404999999999</v>
      </c>
      <c r="Z823">
        <f t="shared" si="183"/>
        <v>3.1894914999999999</v>
      </c>
      <c r="AA823" s="3">
        <f t="shared" si="184"/>
        <v>730.02329355294103</v>
      </c>
      <c r="AB823">
        <v>127.79424390294101</v>
      </c>
    </row>
    <row r="824" spans="1:28">
      <c r="A824" s="1" t="s">
        <v>11</v>
      </c>
      <c r="I824" s="1">
        <v>6.95</v>
      </c>
      <c r="J824">
        <v>4.2</v>
      </c>
      <c r="K824" s="1">
        <v>1.95</v>
      </c>
      <c r="L824">
        <v>1217500</v>
      </c>
      <c r="M824" s="1">
        <v>472</v>
      </c>
      <c r="N824" s="1">
        <v>10</v>
      </c>
      <c r="O824">
        <f t="shared" si="172"/>
        <v>81.764705882352899</v>
      </c>
      <c r="P824">
        <f t="shared" si="173"/>
        <v>84</v>
      </c>
      <c r="Q824">
        <f t="shared" si="174"/>
        <v>3.9</v>
      </c>
      <c r="R824">
        <f t="shared" si="175"/>
        <v>608750</v>
      </c>
      <c r="S824">
        <f t="shared" si="176"/>
        <v>157.333333333333</v>
      </c>
      <c r="T824">
        <f t="shared" si="177"/>
        <v>333.33333333333297</v>
      </c>
      <c r="U824">
        <f t="shared" si="178"/>
        <v>14.160420588235301</v>
      </c>
      <c r="V824">
        <f t="shared" si="179"/>
        <v>24.73086</v>
      </c>
      <c r="W824">
        <f t="shared" si="180"/>
        <v>0.1148199</v>
      </c>
      <c r="X824">
        <f t="shared" si="181"/>
        <v>8960.7999999999993</v>
      </c>
      <c r="Y824">
        <f t="shared" si="182"/>
        <v>2.3161040000000002</v>
      </c>
      <c r="Z824">
        <f t="shared" si="183"/>
        <v>4.9069099999999999</v>
      </c>
      <c r="AA824" s="3">
        <f t="shared" si="184"/>
        <v>9007.0291144882394</v>
      </c>
      <c r="AB824">
        <v>1277.7705617382401</v>
      </c>
    </row>
    <row r="825" spans="1:28">
      <c r="A825" s="1" t="s">
        <v>11</v>
      </c>
      <c r="I825" s="1">
        <v>6.95</v>
      </c>
      <c r="J825">
        <v>3.65</v>
      </c>
      <c r="K825" s="1">
        <v>2.6</v>
      </c>
      <c r="L825">
        <v>282000</v>
      </c>
      <c r="M825" s="1">
        <v>769</v>
      </c>
      <c r="N825" s="1">
        <v>19</v>
      </c>
      <c r="O825">
        <f t="shared" si="172"/>
        <v>81.764705882352899</v>
      </c>
      <c r="P825">
        <f t="shared" si="173"/>
        <v>73</v>
      </c>
      <c r="Q825">
        <f t="shared" si="174"/>
        <v>5.2</v>
      </c>
      <c r="R825">
        <f t="shared" si="175"/>
        <v>141000</v>
      </c>
      <c r="S825">
        <f t="shared" si="176"/>
        <v>256.33333333333297</v>
      </c>
      <c r="T825">
        <f t="shared" si="177"/>
        <v>633.33333333333303</v>
      </c>
      <c r="U825">
        <f t="shared" si="178"/>
        <v>14.160420588235301</v>
      </c>
      <c r="V825">
        <f t="shared" si="179"/>
        <v>21.492294999999999</v>
      </c>
      <c r="W825">
        <f t="shared" si="180"/>
        <v>0.15309320000000001</v>
      </c>
      <c r="X825">
        <f t="shared" si="181"/>
        <v>2075.52</v>
      </c>
      <c r="Y825">
        <f t="shared" si="182"/>
        <v>3.7734830000000001</v>
      </c>
      <c r="Z825">
        <f t="shared" si="183"/>
        <v>9.3231289999999998</v>
      </c>
      <c r="AA825" s="3">
        <f t="shared" si="184"/>
        <v>2124.4224207882398</v>
      </c>
      <c r="AB825">
        <v>289.36540218823501</v>
      </c>
    </row>
    <row r="826" spans="1:28">
      <c r="A826" s="1" t="s">
        <v>11</v>
      </c>
      <c r="I826" s="1">
        <v>7.35</v>
      </c>
      <c r="J826">
        <v>4.45</v>
      </c>
      <c r="K826" s="1">
        <v>2.9849999999999999</v>
      </c>
      <c r="L826">
        <v>8012000</v>
      </c>
      <c r="M826" s="1">
        <v>885</v>
      </c>
      <c r="N826" s="1">
        <v>8</v>
      </c>
      <c r="O826">
        <f t="shared" si="172"/>
        <v>86.470588235294102</v>
      </c>
      <c r="P826">
        <f t="shared" si="173"/>
        <v>89</v>
      </c>
      <c r="Q826">
        <f t="shared" si="174"/>
        <v>5.97</v>
      </c>
      <c r="R826">
        <f t="shared" si="175"/>
        <v>4006000</v>
      </c>
      <c r="S826">
        <f t="shared" si="176"/>
        <v>295</v>
      </c>
      <c r="T826">
        <f t="shared" si="177"/>
        <v>266.66666666666703</v>
      </c>
      <c r="U826">
        <f t="shared" si="178"/>
        <v>14.975408823529399</v>
      </c>
      <c r="V826">
        <f t="shared" si="179"/>
        <v>26.202935</v>
      </c>
      <c r="W826">
        <f t="shared" si="180"/>
        <v>0.17576277000000001</v>
      </c>
      <c r="X826">
        <f t="shared" si="181"/>
        <v>58968.32</v>
      </c>
      <c r="Y826">
        <f t="shared" si="182"/>
        <v>4.342695</v>
      </c>
      <c r="Z826">
        <f t="shared" si="183"/>
        <v>3.9255279999999999</v>
      </c>
      <c r="AA826" s="3">
        <f t="shared" si="184"/>
        <v>59017.942329593498</v>
      </c>
      <c r="AB826">
        <v>2634.2579706235301</v>
      </c>
    </row>
    <row r="827" spans="1:28">
      <c r="A827" s="1" t="s">
        <v>11</v>
      </c>
      <c r="I827" s="1">
        <v>6.95</v>
      </c>
      <c r="J827">
        <v>2.9</v>
      </c>
      <c r="K827" s="1">
        <v>9.8000000000000007</v>
      </c>
      <c r="L827">
        <v>1762000</v>
      </c>
      <c r="M827" s="1">
        <v>1283</v>
      </c>
      <c r="N827" s="1">
        <v>65</v>
      </c>
      <c r="O827">
        <f t="shared" si="172"/>
        <v>81.764705882352899</v>
      </c>
      <c r="P827">
        <f t="shared" si="173"/>
        <v>58</v>
      </c>
      <c r="Q827">
        <f t="shared" si="174"/>
        <v>19.600000000000001</v>
      </c>
      <c r="R827">
        <f t="shared" si="175"/>
        <v>881000</v>
      </c>
      <c r="S827">
        <f t="shared" si="176"/>
        <v>427.66666666666703</v>
      </c>
      <c r="T827">
        <f t="shared" si="177"/>
        <v>2166.6666666666702</v>
      </c>
      <c r="U827">
        <f t="shared" si="178"/>
        <v>14.160420588235301</v>
      </c>
      <c r="V827">
        <f t="shared" si="179"/>
        <v>17.076070000000001</v>
      </c>
      <c r="W827">
        <f t="shared" si="180"/>
        <v>0.57704359999999999</v>
      </c>
      <c r="X827">
        <f t="shared" si="181"/>
        <v>12968.32</v>
      </c>
      <c r="Y827">
        <f t="shared" si="182"/>
        <v>6.2956810000000001</v>
      </c>
      <c r="Z827">
        <f t="shared" si="183"/>
        <v>31.894915000000001</v>
      </c>
      <c r="AA827" s="3">
        <f t="shared" si="184"/>
        <v>13038.324130188201</v>
      </c>
      <c r="AB827">
        <v>1848.26108043824</v>
      </c>
    </row>
    <row r="828" spans="1:28">
      <c r="A828" s="1" t="s">
        <v>11</v>
      </c>
      <c r="I828" s="1">
        <v>7.15</v>
      </c>
      <c r="J828">
        <v>3.75</v>
      </c>
      <c r="K828" s="1">
        <v>3.4649999999999999</v>
      </c>
      <c r="L828">
        <v>8012000</v>
      </c>
      <c r="M828" s="1">
        <v>1039</v>
      </c>
      <c r="N828" s="1">
        <v>15</v>
      </c>
      <c r="O828">
        <f t="shared" si="172"/>
        <v>84.117647058823493</v>
      </c>
      <c r="P828">
        <f t="shared" si="173"/>
        <v>75</v>
      </c>
      <c r="Q828">
        <f t="shared" si="174"/>
        <v>6.93</v>
      </c>
      <c r="R828">
        <f t="shared" si="175"/>
        <v>4006000</v>
      </c>
      <c r="S828">
        <f t="shared" si="176"/>
        <v>346.33333333333297</v>
      </c>
      <c r="T828">
        <f t="shared" si="177"/>
        <v>500</v>
      </c>
      <c r="U828">
        <f t="shared" si="178"/>
        <v>14.5679147058824</v>
      </c>
      <c r="V828">
        <f t="shared" si="179"/>
        <v>22.081125</v>
      </c>
      <c r="W828">
        <f t="shared" si="180"/>
        <v>0.20402613</v>
      </c>
      <c r="X828">
        <f t="shared" si="181"/>
        <v>58968.32</v>
      </c>
      <c r="Y828">
        <f t="shared" si="182"/>
        <v>5.0983729999999996</v>
      </c>
      <c r="Z828">
        <f t="shared" si="183"/>
        <v>7.3603649999999998</v>
      </c>
      <c r="AA828" s="3">
        <f t="shared" si="184"/>
        <v>59017.631803835902</v>
      </c>
      <c r="AB828">
        <v>6313.5246846058799</v>
      </c>
    </row>
    <row r="829" spans="1:28">
      <c r="A829" s="1" t="s">
        <v>11</v>
      </c>
      <c r="I829" s="1">
        <v>7.45</v>
      </c>
      <c r="J829">
        <v>5.65</v>
      </c>
      <c r="K829" s="1">
        <v>3.15</v>
      </c>
      <c r="L829">
        <v>132000</v>
      </c>
      <c r="M829" s="1">
        <v>864</v>
      </c>
      <c r="N829" s="1">
        <v>7.5</v>
      </c>
      <c r="O829">
        <f t="shared" si="172"/>
        <v>87.647058823529406</v>
      </c>
      <c r="P829">
        <f t="shared" si="173"/>
        <v>113</v>
      </c>
      <c r="Q829">
        <f t="shared" si="174"/>
        <v>6.3</v>
      </c>
      <c r="R829">
        <f t="shared" si="175"/>
        <v>66000</v>
      </c>
      <c r="S829">
        <f t="shared" si="176"/>
        <v>288</v>
      </c>
      <c r="T829">
        <f t="shared" si="177"/>
        <v>250</v>
      </c>
      <c r="U829">
        <f t="shared" si="178"/>
        <v>15.1791558823529</v>
      </c>
      <c r="V829">
        <f t="shared" si="179"/>
        <v>33.268895000000001</v>
      </c>
      <c r="W829">
        <f t="shared" si="180"/>
        <v>0.18547830000000001</v>
      </c>
      <c r="X829">
        <f t="shared" si="181"/>
        <v>971.52</v>
      </c>
      <c r="Y829">
        <f t="shared" si="182"/>
        <v>4.2396479999999999</v>
      </c>
      <c r="Z829">
        <f t="shared" si="183"/>
        <v>3.6801824999999999</v>
      </c>
      <c r="AA829" s="3">
        <f t="shared" si="184"/>
        <v>1028.07335968235</v>
      </c>
      <c r="AB829">
        <v>153.53755848235301</v>
      </c>
    </row>
    <row r="830" spans="1:28">
      <c r="A830" s="1" t="s">
        <v>11</v>
      </c>
      <c r="I830" s="1">
        <v>7</v>
      </c>
      <c r="J830">
        <v>4.55</v>
      </c>
      <c r="K830" s="1">
        <v>2.15</v>
      </c>
      <c r="L830">
        <v>812000</v>
      </c>
      <c r="M830" s="1">
        <v>1148</v>
      </c>
      <c r="N830" s="1">
        <v>7.5</v>
      </c>
      <c r="O830">
        <f t="shared" si="172"/>
        <v>82.352941176470594</v>
      </c>
      <c r="P830">
        <f t="shared" si="173"/>
        <v>91</v>
      </c>
      <c r="Q830">
        <f t="shared" si="174"/>
        <v>4.3</v>
      </c>
      <c r="R830">
        <f t="shared" si="175"/>
        <v>406000</v>
      </c>
      <c r="S830">
        <f t="shared" si="176"/>
        <v>382.66666666666703</v>
      </c>
      <c r="T830">
        <f t="shared" si="177"/>
        <v>250</v>
      </c>
      <c r="U830">
        <f t="shared" si="178"/>
        <v>14.2622941176471</v>
      </c>
      <c r="V830">
        <f t="shared" si="179"/>
        <v>26.791765000000002</v>
      </c>
      <c r="W830">
        <f t="shared" si="180"/>
        <v>0.12659629999999999</v>
      </c>
      <c r="X830">
        <f t="shared" si="181"/>
        <v>5976.32</v>
      </c>
      <c r="Y830">
        <f t="shared" si="182"/>
        <v>5.6332360000000001</v>
      </c>
      <c r="Z830">
        <f t="shared" si="183"/>
        <v>3.6801824999999999</v>
      </c>
      <c r="AA830" s="3">
        <f t="shared" si="184"/>
        <v>6026.8140739176497</v>
      </c>
      <c r="AB830">
        <v>547.13952116764699</v>
      </c>
    </row>
    <row r="831" spans="1:28">
      <c r="A831" s="1" t="s">
        <v>11</v>
      </c>
      <c r="I831" s="1">
        <v>6.95</v>
      </c>
      <c r="J831">
        <v>3.2</v>
      </c>
      <c r="K831" s="1">
        <v>4.3650000000000002</v>
      </c>
      <c r="L831">
        <v>175017500</v>
      </c>
      <c r="M831" s="1">
        <v>1843.5</v>
      </c>
      <c r="N831" s="1">
        <v>41.5</v>
      </c>
      <c r="O831">
        <f t="shared" si="172"/>
        <v>81.764705882352899</v>
      </c>
      <c r="P831">
        <f t="shared" si="173"/>
        <v>64</v>
      </c>
      <c r="Q831">
        <f t="shared" si="174"/>
        <v>8.73</v>
      </c>
      <c r="R831">
        <f t="shared" si="175"/>
        <v>87508750</v>
      </c>
      <c r="S831">
        <f t="shared" si="176"/>
        <v>614.5</v>
      </c>
      <c r="T831">
        <f t="shared" si="177"/>
        <v>1383.3333333333301</v>
      </c>
      <c r="U831">
        <f t="shared" si="178"/>
        <v>14.160420588235301</v>
      </c>
      <c r="V831">
        <f t="shared" si="179"/>
        <v>18.842559999999999</v>
      </c>
      <c r="W831">
        <f t="shared" si="180"/>
        <v>0.25701993000000001</v>
      </c>
      <c r="X831">
        <f t="shared" si="181"/>
        <v>1288128.8</v>
      </c>
      <c r="Y831">
        <f t="shared" si="182"/>
        <v>9.0460545000000003</v>
      </c>
      <c r="Z831">
        <f t="shared" si="183"/>
        <v>20.3636765</v>
      </c>
      <c r="AA831" s="3">
        <f t="shared" si="184"/>
        <v>1288191.4697315199</v>
      </c>
      <c r="AB831">
        <v>176720.375537738</v>
      </c>
    </row>
    <row r="832" spans="1:28">
      <c r="A832" s="1" t="s">
        <v>11</v>
      </c>
      <c r="I832" s="1">
        <v>6.85</v>
      </c>
      <c r="J832">
        <v>5.85</v>
      </c>
      <c r="K832" s="1">
        <v>3</v>
      </c>
      <c r="L832">
        <v>192500</v>
      </c>
      <c r="M832" s="1">
        <v>531.5</v>
      </c>
      <c r="N832" s="1">
        <v>5</v>
      </c>
      <c r="O832">
        <f t="shared" si="172"/>
        <v>80.588235294117595</v>
      </c>
      <c r="P832">
        <f t="shared" si="173"/>
        <v>117</v>
      </c>
      <c r="Q832">
        <f t="shared" si="174"/>
        <v>6</v>
      </c>
      <c r="R832">
        <f t="shared" si="175"/>
        <v>96250</v>
      </c>
      <c r="S832">
        <f t="shared" si="176"/>
        <v>177.166666666667</v>
      </c>
      <c r="T832">
        <f t="shared" si="177"/>
        <v>166.666666666667</v>
      </c>
      <c r="U832">
        <f t="shared" si="178"/>
        <v>13.9566735294118</v>
      </c>
      <c r="V832">
        <f t="shared" si="179"/>
        <v>34.446554999999996</v>
      </c>
      <c r="W832">
        <f t="shared" si="180"/>
        <v>0.176646</v>
      </c>
      <c r="X832">
        <f t="shared" si="181"/>
        <v>1416.8</v>
      </c>
      <c r="Y832">
        <f t="shared" si="182"/>
        <v>2.6080705000000002</v>
      </c>
      <c r="Z832">
        <f t="shared" si="183"/>
        <v>2.4534549999999999</v>
      </c>
      <c r="AA832" s="3">
        <f t="shared" si="184"/>
        <v>1470.44140002941</v>
      </c>
      <c r="AB832">
        <v>240.04665472941201</v>
      </c>
    </row>
    <row r="833" spans="1:28">
      <c r="A833" s="1" t="s">
        <v>11</v>
      </c>
      <c r="I833" s="1">
        <v>7.5</v>
      </c>
      <c r="J833">
        <v>5.55</v>
      </c>
      <c r="K833" s="1">
        <v>1.59</v>
      </c>
      <c r="L833">
        <v>812000</v>
      </c>
      <c r="M833" s="1">
        <v>543</v>
      </c>
      <c r="N833" s="1">
        <v>8.5</v>
      </c>
      <c r="O833">
        <f t="shared" si="172"/>
        <v>88.235294117647101</v>
      </c>
      <c r="P833">
        <f t="shared" si="173"/>
        <v>111</v>
      </c>
      <c r="Q833">
        <f t="shared" si="174"/>
        <v>3.18</v>
      </c>
      <c r="R833">
        <f t="shared" si="175"/>
        <v>406000</v>
      </c>
      <c r="S833">
        <f t="shared" si="176"/>
        <v>181</v>
      </c>
      <c r="T833">
        <f t="shared" si="177"/>
        <v>283.33333333333297</v>
      </c>
      <c r="U833">
        <f t="shared" si="178"/>
        <v>15.281029411764701</v>
      </c>
      <c r="V833">
        <f t="shared" si="179"/>
        <v>32.680064999999999</v>
      </c>
      <c r="W833">
        <f t="shared" si="180"/>
        <v>9.3622380000000005E-2</v>
      </c>
      <c r="X833">
        <f t="shared" si="181"/>
        <v>5976.32</v>
      </c>
      <c r="Y833">
        <f t="shared" si="182"/>
        <v>2.664501</v>
      </c>
      <c r="Z833">
        <f t="shared" si="183"/>
        <v>4.1708734999999999</v>
      </c>
      <c r="AA833" s="3">
        <f t="shared" si="184"/>
        <v>6031.2100912917704</v>
      </c>
      <c r="AB833">
        <v>578.84467396176501</v>
      </c>
    </row>
    <row r="834" spans="1:28">
      <c r="A834" s="1" t="s">
        <v>11</v>
      </c>
      <c r="I834" s="1">
        <v>7.9</v>
      </c>
      <c r="J834">
        <v>7.3</v>
      </c>
      <c r="K834" s="1">
        <v>2.5</v>
      </c>
      <c r="L834">
        <v>1600</v>
      </c>
      <c r="M834" s="1">
        <v>512</v>
      </c>
      <c r="N834" s="1">
        <v>3.85</v>
      </c>
      <c r="O834">
        <f t="shared" si="172"/>
        <v>92.941176470588204</v>
      </c>
      <c r="P834">
        <f t="shared" si="173"/>
        <v>146</v>
      </c>
      <c r="Q834">
        <f t="shared" si="174"/>
        <v>5</v>
      </c>
      <c r="R834">
        <f t="shared" si="175"/>
        <v>800</v>
      </c>
      <c r="S834">
        <f t="shared" si="176"/>
        <v>170.666666666667</v>
      </c>
      <c r="T834">
        <f t="shared" si="177"/>
        <v>128.333333333333</v>
      </c>
      <c r="U834">
        <f t="shared" si="178"/>
        <v>16.096017647058801</v>
      </c>
      <c r="V834">
        <f t="shared" si="179"/>
        <v>42.984589999999997</v>
      </c>
      <c r="W834">
        <f t="shared" si="180"/>
        <v>0.147205</v>
      </c>
      <c r="X834">
        <f t="shared" si="181"/>
        <v>11.776</v>
      </c>
      <c r="Y834">
        <f t="shared" si="182"/>
        <v>2.512384</v>
      </c>
      <c r="Z834">
        <f t="shared" si="183"/>
        <v>1.88916035</v>
      </c>
      <c r="AA834" s="3">
        <f t="shared" si="184"/>
        <v>75.405356997058803</v>
      </c>
      <c r="AB834">
        <v>70.7008551970588</v>
      </c>
    </row>
    <row r="835" spans="1:28">
      <c r="A835" s="1" t="s">
        <v>11</v>
      </c>
      <c r="I835" s="1">
        <v>7.25</v>
      </c>
      <c r="J835">
        <v>4.8</v>
      </c>
      <c r="K835" s="1">
        <v>3.55</v>
      </c>
      <c r="L835">
        <v>187000</v>
      </c>
      <c r="M835" s="1">
        <v>870.5</v>
      </c>
      <c r="N835" s="1">
        <v>11.5</v>
      </c>
      <c r="O835">
        <f t="shared" si="172"/>
        <v>85.294117647058798</v>
      </c>
      <c r="P835">
        <f t="shared" si="173"/>
        <v>96</v>
      </c>
      <c r="Q835">
        <f t="shared" si="174"/>
        <v>7.1</v>
      </c>
      <c r="R835">
        <f t="shared" si="175"/>
        <v>93500</v>
      </c>
      <c r="S835">
        <f t="shared" si="176"/>
        <v>290.16666666666703</v>
      </c>
      <c r="T835">
        <f t="shared" si="177"/>
        <v>383.33333333333297</v>
      </c>
      <c r="U835">
        <f t="shared" si="178"/>
        <v>14.7716617647059</v>
      </c>
      <c r="V835">
        <f t="shared" si="179"/>
        <v>28.263839999999998</v>
      </c>
      <c r="W835">
        <f t="shared" si="180"/>
        <v>0.2090311</v>
      </c>
      <c r="X835">
        <f t="shared" si="181"/>
        <v>1376.32</v>
      </c>
      <c r="Y835">
        <f t="shared" si="182"/>
        <v>4.2715434999999999</v>
      </c>
      <c r="Z835">
        <f t="shared" si="183"/>
        <v>5.6429464999999999</v>
      </c>
      <c r="AA835" s="3">
        <f t="shared" si="184"/>
        <v>1429.47902286471</v>
      </c>
      <c r="AB835">
        <v>231.048755814706</v>
      </c>
    </row>
    <row r="836" spans="1:28">
      <c r="A836" s="1" t="s">
        <v>11</v>
      </c>
      <c r="I836" s="1">
        <v>7.1</v>
      </c>
      <c r="J836">
        <v>4.5999999999999996</v>
      </c>
      <c r="K836" s="1">
        <v>2.25</v>
      </c>
      <c r="L836">
        <v>92000</v>
      </c>
      <c r="M836" s="1">
        <v>857</v>
      </c>
      <c r="N836" s="1">
        <v>19</v>
      </c>
      <c r="O836">
        <f t="shared" si="172"/>
        <v>83.529411764705898</v>
      </c>
      <c r="P836">
        <f t="shared" si="173"/>
        <v>92</v>
      </c>
      <c r="Q836">
        <f t="shared" si="174"/>
        <v>4.5</v>
      </c>
      <c r="R836">
        <f t="shared" si="175"/>
        <v>46000</v>
      </c>
      <c r="S836">
        <f t="shared" si="176"/>
        <v>285.66666666666703</v>
      </c>
      <c r="T836">
        <f t="shared" si="177"/>
        <v>633.33333333333303</v>
      </c>
      <c r="U836">
        <f t="shared" si="178"/>
        <v>14.466041176470601</v>
      </c>
      <c r="V836">
        <f t="shared" si="179"/>
        <v>27.086179999999999</v>
      </c>
      <c r="W836">
        <f t="shared" si="180"/>
        <v>0.13248450000000001</v>
      </c>
      <c r="X836">
        <f t="shared" si="181"/>
        <v>677.12</v>
      </c>
      <c r="Y836">
        <f t="shared" si="182"/>
        <v>4.2052990000000001</v>
      </c>
      <c r="Z836">
        <f t="shared" si="183"/>
        <v>9.3231289999999998</v>
      </c>
      <c r="AA836" s="3">
        <f t="shared" si="184"/>
        <v>732.33313367647099</v>
      </c>
      <c r="AB836">
        <v>116.881108876471</v>
      </c>
    </row>
    <row r="837" spans="1:28">
      <c r="A837" s="1" t="s">
        <v>11</v>
      </c>
      <c r="I837" s="1">
        <v>7.4</v>
      </c>
      <c r="J837">
        <v>3.4</v>
      </c>
      <c r="K837" s="1">
        <v>4.1950000000000003</v>
      </c>
      <c r="L837">
        <v>1212000</v>
      </c>
      <c r="M837" s="1">
        <v>1841.5</v>
      </c>
      <c r="N837" s="1">
        <v>29.5</v>
      </c>
      <c r="O837">
        <f t="shared" si="172"/>
        <v>87.058823529411796</v>
      </c>
      <c r="P837">
        <f t="shared" si="173"/>
        <v>68</v>
      </c>
      <c r="Q837">
        <f t="shared" si="174"/>
        <v>8.39</v>
      </c>
      <c r="R837">
        <f t="shared" si="175"/>
        <v>606000</v>
      </c>
      <c r="S837">
        <f t="shared" si="176"/>
        <v>613.83333333333303</v>
      </c>
      <c r="T837">
        <f t="shared" si="177"/>
        <v>983.33333333333303</v>
      </c>
      <c r="U837">
        <f t="shared" si="178"/>
        <v>15.0772823529412</v>
      </c>
      <c r="V837">
        <f t="shared" si="179"/>
        <v>20.020219999999998</v>
      </c>
      <c r="W837">
        <f t="shared" si="180"/>
        <v>0.24700999000000001</v>
      </c>
      <c r="X837">
        <f t="shared" si="181"/>
        <v>8920.32</v>
      </c>
      <c r="Y837">
        <f t="shared" si="182"/>
        <v>9.0362404999999999</v>
      </c>
      <c r="Z837">
        <f t="shared" si="183"/>
        <v>14.475384500000001</v>
      </c>
      <c r="AA837" s="3">
        <f t="shared" si="184"/>
        <v>8979.1761373429399</v>
      </c>
      <c r="AB837">
        <v>1282.8950901529399</v>
      </c>
    </row>
    <row r="838" spans="1:28">
      <c r="A838" s="1" t="s">
        <v>11</v>
      </c>
      <c r="I838" s="1">
        <v>8.0500000000000007</v>
      </c>
      <c r="J838">
        <v>5.9</v>
      </c>
      <c r="K838" s="1">
        <v>2.0499999999999998</v>
      </c>
      <c r="L838">
        <v>5450</v>
      </c>
      <c r="M838" s="1">
        <v>632.5</v>
      </c>
      <c r="N838" s="1">
        <v>3.55</v>
      </c>
      <c r="O838">
        <f t="shared" si="172"/>
        <v>94.705882352941202</v>
      </c>
      <c r="P838">
        <f t="shared" si="173"/>
        <v>118</v>
      </c>
      <c r="Q838">
        <f t="shared" si="174"/>
        <v>4.0999999999999996</v>
      </c>
      <c r="R838">
        <f t="shared" si="175"/>
        <v>2725</v>
      </c>
      <c r="S838">
        <f t="shared" si="176"/>
        <v>210.833333333333</v>
      </c>
      <c r="T838">
        <f t="shared" si="177"/>
        <v>118.333333333333</v>
      </c>
      <c r="U838">
        <f t="shared" si="178"/>
        <v>16.401638235294101</v>
      </c>
      <c r="V838">
        <f t="shared" si="179"/>
        <v>34.740969999999997</v>
      </c>
      <c r="W838">
        <f t="shared" si="180"/>
        <v>0.1207081</v>
      </c>
      <c r="X838">
        <f t="shared" si="181"/>
        <v>40.112000000000002</v>
      </c>
      <c r="Y838">
        <f t="shared" si="182"/>
        <v>3.1036774999999999</v>
      </c>
      <c r="Z838">
        <f t="shared" si="183"/>
        <v>1.74195305</v>
      </c>
      <c r="AA838" s="3">
        <f t="shared" si="184"/>
        <v>96.220946885294097</v>
      </c>
      <c r="AB838">
        <v>64.605340735294106</v>
      </c>
    </row>
    <row r="839" spans="1:28">
      <c r="A839" s="1" t="s">
        <v>11</v>
      </c>
      <c r="I839" s="1">
        <v>7.3</v>
      </c>
      <c r="J839">
        <v>4.55</v>
      </c>
      <c r="K839" s="1">
        <v>7.9050000000000002</v>
      </c>
      <c r="L839">
        <v>271750</v>
      </c>
      <c r="M839" s="1">
        <v>1012</v>
      </c>
      <c r="N839" s="1">
        <v>10.5</v>
      </c>
      <c r="O839">
        <f t="shared" si="172"/>
        <v>85.882352941176507</v>
      </c>
      <c r="P839">
        <f t="shared" si="173"/>
        <v>91</v>
      </c>
      <c r="Q839">
        <f t="shared" si="174"/>
        <v>15.81</v>
      </c>
      <c r="R839">
        <f t="shared" si="175"/>
        <v>135875</v>
      </c>
      <c r="S839">
        <f t="shared" si="176"/>
        <v>337.33333333333297</v>
      </c>
      <c r="T839">
        <f t="shared" si="177"/>
        <v>350</v>
      </c>
      <c r="U839">
        <f t="shared" si="178"/>
        <v>14.8735352941176</v>
      </c>
      <c r="V839">
        <f t="shared" si="179"/>
        <v>26.791765000000002</v>
      </c>
      <c r="W839">
        <f t="shared" si="180"/>
        <v>0.46546220999999999</v>
      </c>
      <c r="X839">
        <f t="shared" si="181"/>
        <v>2000.08</v>
      </c>
      <c r="Y839">
        <f t="shared" si="182"/>
        <v>4.965884</v>
      </c>
      <c r="Z839">
        <f t="shared" si="183"/>
        <v>5.1522554999999999</v>
      </c>
      <c r="AA839" s="3">
        <f t="shared" si="184"/>
        <v>2052.3289020041202</v>
      </c>
      <c r="AB839">
        <v>399.74511564411802</v>
      </c>
    </row>
    <row r="840" spans="1:28">
      <c r="A840" s="1" t="s">
        <v>11</v>
      </c>
      <c r="I840" s="1">
        <v>8.0500000000000007</v>
      </c>
      <c r="J840">
        <v>5.3</v>
      </c>
      <c r="K840" s="1">
        <v>2.2999999999999998</v>
      </c>
      <c r="L840">
        <v>7100</v>
      </c>
      <c r="M840" s="1">
        <v>707</v>
      </c>
      <c r="N840" s="1">
        <v>4.3499999999999996</v>
      </c>
      <c r="O840">
        <f t="shared" si="172"/>
        <v>94.705882352941202</v>
      </c>
      <c r="P840">
        <f t="shared" si="173"/>
        <v>106</v>
      </c>
      <c r="Q840">
        <f t="shared" si="174"/>
        <v>4.5999999999999996</v>
      </c>
      <c r="R840">
        <f t="shared" si="175"/>
        <v>3550</v>
      </c>
      <c r="S840">
        <f t="shared" si="176"/>
        <v>235.666666666667</v>
      </c>
      <c r="T840">
        <f t="shared" si="177"/>
        <v>145</v>
      </c>
      <c r="U840">
        <f t="shared" si="178"/>
        <v>16.401638235294101</v>
      </c>
      <c r="V840">
        <f t="shared" si="179"/>
        <v>31.207989999999999</v>
      </c>
      <c r="W840">
        <f t="shared" si="180"/>
        <v>0.13542860000000001</v>
      </c>
      <c r="X840">
        <f t="shared" si="181"/>
        <v>52.256</v>
      </c>
      <c r="Y840">
        <f t="shared" si="182"/>
        <v>3.469249</v>
      </c>
      <c r="Z840">
        <f t="shared" si="183"/>
        <v>2.13450585</v>
      </c>
      <c r="AA840" s="3">
        <f t="shared" si="184"/>
        <v>105.604811685294</v>
      </c>
      <c r="AB840" s="3" t="s">
        <v>87</v>
      </c>
    </row>
    <row r="841" spans="1:28">
      <c r="A841" s="1" t="s">
        <v>11</v>
      </c>
      <c r="I841" s="1">
        <v>6.95</v>
      </c>
      <c r="J841">
        <v>3.35</v>
      </c>
      <c r="K841" s="1">
        <v>5.8</v>
      </c>
      <c r="L841">
        <v>4612000</v>
      </c>
      <c r="M841" s="1">
        <v>2292.5</v>
      </c>
      <c r="N841" s="1">
        <v>74</v>
      </c>
      <c r="O841">
        <f t="shared" si="172"/>
        <v>81.764705882352899</v>
      </c>
      <c r="P841">
        <f t="shared" si="173"/>
        <v>67</v>
      </c>
      <c r="Q841">
        <f t="shared" si="174"/>
        <v>11.6</v>
      </c>
      <c r="R841">
        <f t="shared" si="175"/>
        <v>2306000</v>
      </c>
      <c r="S841">
        <f t="shared" si="176"/>
        <v>764.16666666666697</v>
      </c>
      <c r="T841">
        <f t="shared" si="177"/>
        <v>2466.6666666666702</v>
      </c>
      <c r="U841">
        <f t="shared" si="178"/>
        <v>14.160420588235301</v>
      </c>
      <c r="V841">
        <f t="shared" si="179"/>
        <v>19.725805000000001</v>
      </c>
      <c r="W841">
        <f t="shared" si="180"/>
        <v>0.34151559999999997</v>
      </c>
      <c r="X841">
        <f t="shared" si="181"/>
        <v>33944.32</v>
      </c>
      <c r="Y841">
        <f t="shared" si="182"/>
        <v>11.249297500000001</v>
      </c>
      <c r="Z841">
        <f t="shared" si="183"/>
        <v>36.311134000000003</v>
      </c>
      <c r="AA841" s="3">
        <f t="shared" si="184"/>
        <v>34026.108172688197</v>
      </c>
      <c r="AB841">
        <v>4509.8938993882302</v>
      </c>
    </row>
    <row r="842" spans="1:28">
      <c r="A842" s="1" t="s">
        <v>11</v>
      </c>
      <c r="I842" s="1">
        <v>7.5</v>
      </c>
      <c r="J842">
        <v>3.3</v>
      </c>
      <c r="K842" s="1">
        <v>3.55</v>
      </c>
      <c r="L842">
        <v>282000</v>
      </c>
      <c r="M842" s="1">
        <v>1328</v>
      </c>
      <c r="N842" s="1">
        <v>41</v>
      </c>
      <c r="O842">
        <f t="shared" si="172"/>
        <v>88.235294117647101</v>
      </c>
      <c r="P842">
        <f t="shared" si="173"/>
        <v>66</v>
      </c>
      <c r="Q842">
        <f t="shared" si="174"/>
        <v>7.1</v>
      </c>
      <c r="R842">
        <f t="shared" si="175"/>
        <v>141000</v>
      </c>
      <c r="S842">
        <f t="shared" si="176"/>
        <v>442.66666666666703</v>
      </c>
      <c r="T842">
        <f t="shared" si="177"/>
        <v>1366.6666666666699</v>
      </c>
      <c r="U842">
        <f t="shared" si="178"/>
        <v>15.281029411764701</v>
      </c>
      <c r="V842">
        <f t="shared" si="179"/>
        <v>19.43139</v>
      </c>
      <c r="W842">
        <f t="shared" si="180"/>
        <v>0.2090311</v>
      </c>
      <c r="X842">
        <f t="shared" si="181"/>
        <v>2075.52</v>
      </c>
      <c r="Y842">
        <f t="shared" si="182"/>
        <v>6.5164960000000001</v>
      </c>
      <c r="Z842">
        <f t="shared" si="183"/>
        <v>20.118331000000001</v>
      </c>
      <c r="AA842" s="3">
        <f t="shared" si="184"/>
        <v>2137.0762775117701</v>
      </c>
      <c r="AB842">
        <v>305.64920921176503</v>
      </c>
    </row>
    <row r="843" spans="1:28">
      <c r="A843" s="1" t="s">
        <v>11</v>
      </c>
      <c r="I843" s="1">
        <v>6.6</v>
      </c>
      <c r="J843">
        <v>5.05</v>
      </c>
      <c r="K843" s="1">
        <v>2.1</v>
      </c>
      <c r="L843">
        <v>39000</v>
      </c>
      <c r="M843" s="1">
        <v>597</v>
      </c>
      <c r="N843" s="1">
        <v>6.5</v>
      </c>
      <c r="O843">
        <f t="shared" si="172"/>
        <v>77.647058823529406</v>
      </c>
      <c r="P843">
        <f t="shared" si="173"/>
        <v>101</v>
      </c>
      <c r="Q843">
        <f t="shared" si="174"/>
        <v>4.2</v>
      </c>
      <c r="R843">
        <f t="shared" si="175"/>
        <v>19500</v>
      </c>
      <c r="S843">
        <f t="shared" si="176"/>
        <v>199</v>
      </c>
      <c r="T843">
        <f t="shared" si="177"/>
        <v>216.666666666667</v>
      </c>
      <c r="U843">
        <f t="shared" si="178"/>
        <v>13.4473058823529</v>
      </c>
      <c r="V843">
        <f t="shared" si="179"/>
        <v>29.735914999999999</v>
      </c>
      <c r="W843">
        <f t="shared" si="180"/>
        <v>0.1236522</v>
      </c>
      <c r="X843">
        <f t="shared" si="181"/>
        <v>287.04000000000002</v>
      </c>
      <c r="Y843">
        <f t="shared" si="182"/>
        <v>2.9294790000000002</v>
      </c>
      <c r="Z843">
        <f t="shared" si="183"/>
        <v>3.1894914999999999</v>
      </c>
      <c r="AA843" s="3">
        <f t="shared" si="184"/>
        <v>336.46584358235299</v>
      </c>
      <c r="AB843">
        <v>89.757179032352894</v>
      </c>
    </row>
    <row r="844" spans="1:28">
      <c r="A844" s="1" t="s">
        <v>11</v>
      </c>
      <c r="I844" s="1">
        <v>7.45</v>
      </c>
      <c r="J844">
        <v>5.15</v>
      </c>
      <c r="K844" s="1">
        <v>4.0250000000000004</v>
      </c>
      <c r="L844">
        <v>472000</v>
      </c>
      <c r="M844" s="1">
        <v>782</v>
      </c>
      <c r="N844" s="1">
        <v>6.5</v>
      </c>
      <c r="O844">
        <f t="shared" si="172"/>
        <v>87.647058823529406</v>
      </c>
      <c r="P844">
        <f t="shared" si="173"/>
        <v>103</v>
      </c>
      <c r="Q844">
        <f t="shared" si="174"/>
        <v>8.0500000000000007</v>
      </c>
      <c r="R844">
        <f t="shared" si="175"/>
        <v>236000</v>
      </c>
      <c r="S844">
        <f t="shared" si="176"/>
        <v>260.66666666666703</v>
      </c>
      <c r="T844">
        <f t="shared" si="177"/>
        <v>216.666666666667</v>
      </c>
      <c r="U844">
        <f t="shared" si="178"/>
        <v>15.1791558823529</v>
      </c>
      <c r="V844">
        <f t="shared" si="179"/>
        <v>30.324745</v>
      </c>
      <c r="W844">
        <f t="shared" si="180"/>
        <v>0.23700004999999999</v>
      </c>
      <c r="X844">
        <f t="shared" si="181"/>
        <v>3473.92</v>
      </c>
      <c r="Y844">
        <f t="shared" si="182"/>
        <v>3.8372739999999999</v>
      </c>
      <c r="Z844">
        <f t="shared" si="183"/>
        <v>3.1894914999999999</v>
      </c>
      <c r="AA844" s="3">
        <f t="shared" si="184"/>
        <v>3526.6876664323499</v>
      </c>
      <c r="AB844">
        <v>543.44562298235303</v>
      </c>
    </row>
    <row r="845" spans="1:28">
      <c r="A845" s="1" t="s">
        <v>11</v>
      </c>
      <c r="I845" s="1">
        <v>7.15</v>
      </c>
      <c r="J845">
        <v>4.0999999999999996</v>
      </c>
      <c r="K845" s="1">
        <v>1.82</v>
      </c>
      <c r="L845">
        <v>46012000</v>
      </c>
      <c r="M845" s="1">
        <v>562.5</v>
      </c>
      <c r="N845" s="1">
        <v>18.5</v>
      </c>
      <c r="O845">
        <f t="shared" si="172"/>
        <v>84.117647058823493</v>
      </c>
      <c r="P845">
        <f t="shared" si="173"/>
        <v>82</v>
      </c>
      <c r="Q845">
        <f t="shared" si="174"/>
        <v>3.64</v>
      </c>
      <c r="R845">
        <f t="shared" si="175"/>
        <v>23006000</v>
      </c>
      <c r="S845">
        <f t="shared" si="176"/>
        <v>187.5</v>
      </c>
      <c r="T845">
        <f t="shared" si="177"/>
        <v>616.66666666666697</v>
      </c>
      <c r="U845">
        <f t="shared" si="178"/>
        <v>14.5679147058824</v>
      </c>
      <c r="V845">
        <f t="shared" si="179"/>
        <v>24.142029999999998</v>
      </c>
      <c r="W845">
        <f t="shared" si="180"/>
        <v>0.10716523999999999</v>
      </c>
      <c r="X845">
        <f t="shared" si="181"/>
        <v>338648.32000000001</v>
      </c>
      <c r="Y845">
        <f t="shared" si="182"/>
        <v>2.7601874999999998</v>
      </c>
      <c r="Z845">
        <f t="shared" si="183"/>
        <v>9.0777835000000007</v>
      </c>
      <c r="AA845" s="3">
        <f t="shared" si="184"/>
        <v>338698.97508094599</v>
      </c>
      <c r="AB845">
        <v>25823.391126955899</v>
      </c>
    </row>
    <row r="846" spans="1:28">
      <c r="A846" s="1" t="s">
        <v>11</v>
      </c>
      <c r="I846" s="1">
        <v>7.7</v>
      </c>
      <c r="J846">
        <v>6.65</v>
      </c>
      <c r="K846" s="1">
        <v>1.07</v>
      </c>
      <c r="L846">
        <v>137</v>
      </c>
      <c r="M846" s="1">
        <v>940</v>
      </c>
      <c r="N846" s="1">
        <v>3.65</v>
      </c>
      <c r="O846">
        <f t="shared" si="172"/>
        <v>90.588235294117695</v>
      </c>
      <c r="P846">
        <f t="shared" si="173"/>
        <v>133</v>
      </c>
      <c r="Q846">
        <f t="shared" si="174"/>
        <v>2.14</v>
      </c>
      <c r="R846">
        <f t="shared" si="175"/>
        <v>68.5</v>
      </c>
      <c r="S846">
        <f t="shared" si="176"/>
        <v>313.33333333333297</v>
      </c>
      <c r="T846">
        <f t="shared" si="177"/>
        <v>121.666666666667</v>
      </c>
      <c r="U846">
        <f t="shared" si="178"/>
        <v>15.6885235294118</v>
      </c>
      <c r="V846">
        <f t="shared" si="179"/>
        <v>39.157195000000002</v>
      </c>
      <c r="W846">
        <f t="shared" si="180"/>
        <v>6.3003740000000003E-2</v>
      </c>
      <c r="X846">
        <f t="shared" si="181"/>
        <v>1.0083200000000001</v>
      </c>
      <c r="Y846">
        <f t="shared" si="182"/>
        <v>4.6125800000000003</v>
      </c>
      <c r="Z846">
        <f t="shared" si="183"/>
        <v>1.7910221500000001</v>
      </c>
      <c r="AA846" s="3">
        <f t="shared" si="184"/>
        <v>62.320644419411799</v>
      </c>
      <c r="AB846" s="3" t="s">
        <v>87</v>
      </c>
    </row>
    <row r="847" spans="1:28">
      <c r="A847" s="1" t="s">
        <v>11</v>
      </c>
      <c r="I847" s="1">
        <v>7.05</v>
      </c>
      <c r="J847">
        <v>3.55</v>
      </c>
      <c r="K847" s="1">
        <v>4.41</v>
      </c>
      <c r="L847">
        <v>137500</v>
      </c>
      <c r="M847" s="1">
        <v>1271</v>
      </c>
      <c r="N847" s="1">
        <v>25</v>
      </c>
      <c r="O847">
        <f t="shared" si="172"/>
        <v>82.941176470588204</v>
      </c>
      <c r="P847">
        <f t="shared" si="173"/>
        <v>71</v>
      </c>
      <c r="Q847">
        <f t="shared" si="174"/>
        <v>8.82</v>
      </c>
      <c r="R847">
        <f t="shared" si="175"/>
        <v>68750</v>
      </c>
      <c r="S847">
        <f t="shared" si="176"/>
        <v>423.66666666666703</v>
      </c>
      <c r="T847">
        <f t="shared" si="177"/>
        <v>833.33333333333303</v>
      </c>
      <c r="U847">
        <f t="shared" si="178"/>
        <v>14.3641676470588</v>
      </c>
      <c r="V847">
        <f t="shared" si="179"/>
        <v>20.903465000000001</v>
      </c>
      <c r="W847">
        <f t="shared" si="180"/>
        <v>0.25966961999999999</v>
      </c>
      <c r="X847">
        <f t="shared" si="181"/>
        <v>1012</v>
      </c>
      <c r="Y847">
        <f t="shared" si="182"/>
        <v>6.2367970000000001</v>
      </c>
      <c r="Z847">
        <f t="shared" si="183"/>
        <v>12.267275</v>
      </c>
      <c r="AA847" s="3">
        <f t="shared" si="184"/>
        <v>1066.0313742670601</v>
      </c>
      <c r="AB847">
        <v>196.131779247059</v>
      </c>
    </row>
    <row r="848" spans="1:28">
      <c r="A848" s="1" t="s">
        <v>11</v>
      </c>
      <c r="I848" s="1">
        <v>7.25</v>
      </c>
      <c r="J848">
        <v>4.1500000000000004</v>
      </c>
      <c r="K848" s="1">
        <v>4.0999999999999996</v>
      </c>
      <c r="L848">
        <v>4612000</v>
      </c>
      <c r="M848" s="1">
        <v>752</v>
      </c>
      <c r="N848" s="1">
        <v>21.5</v>
      </c>
      <c r="O848">
        <f t="shared" si="172"/>
        <v>85.294117647058798</v>
      </c>
      <c r="P848">
        <f t="shared" si="173"/>
        <v>83</v>
      </c>
      <c r="Q848">
        <f t="shared" si="174"/>
        <v>8.1999999999999993</v>
      </c>
      <c r="R848">
        <f t="shared" si="175"/>
        <v>2306000</v>
      </c>
      <c r="S848">
        <f t="shared" si="176"/>
        <v>250.666666666667</v>
      </c>
      <c r="T848">
        <f t="shared" si="177"/>
        <v>716.66666666666697</v>
      </c>
      <c r="U848">
        <f t="shared" si="178"/>
        <v>14.7716617647059</v>
      </c>
      <c r="V848">
        <f t="shared" si="179"/>
        <v>24.436444999999999</v>
      </c>
      <c r="W848">
        <f t="shared" si="180"/>
        <v>0.2414162</v>
      </c>
      <c r="X848">
        <f t="shared" si="181"/>
        <v>33944.32</v>
      </c>
      <c r="Y848">
        <f t="shared" si="182"/>
        <v>3.690064</v>
      </c>
      <c r="Z848">
        <f t="shared" si="183"/>
        <v>10.549856500000001</v>
      </c>
      <c r="AA848" s="3">
        <f t="shared" si="184"/>
        <v>33998.009443464704</v>
      </c>
      <c r="AB848">
        <v>4110.2476546647104</v>
      </c>
    </row>
    <row r="849" spans="1:28">
      <c r="A849" s="1" t="s">
        <v>11</v>
      </c>
      <c r="I849" s="1">
        <v>7.35</v>
      </c>
      <c r="J849">
        <v>3.55</v>
      </c>
      <c r="K849" s="1">
        <v>1.65</v>
      </c>
      <c r="L849">
        <v>274600</v>
      </c>
      <c r="M849" s="1">
        <v>543.5</v>
      </c>
      <c r="N849" s="1">
        <v>18</v>
      </c>
      <c r="O849">
        <f t="shared" si="172"/>
        <v>86.470588235294102</v>
      </c>
      <c r="P849">
        <f t="shared" si="173"/>
        <v>71</v>
      </c>
      <c r="Q849">
        <f t="shared" si="174"/>
        <v>3.3</v>
      </c>
      <c r="R849">
        <f t="shared" si="175"/>
        <v>137300</v>
      </c>
      <c r="S849">
        <f t="shared" si="176"/>
        <v>181.166666666667</v>
      </c>
      <c r="T849">
        <f t="shared" si="177"/>
        <v>600</v>
      </c>
      <c r="U849">
        <f t="shared" si="178"/>
        <v>14.975408823529399</v>
      </c>
      <c r="V849">
        <f t="shared" si="179"/>
        <v>20.903465000000001</v>
      </c>
      <c r="W849">
        <f t="shared" si="180"/>
        <v>9.71553E-2</v>
      </c>
      <c r="X849">
        <f t="shared" si="181"/>
        <v>2021.056</v>
      </c>
      <c r="Y849">
        <f t="shared" si="182"/>
        <v>2.6669545000000001</v>
      </c>
      <c r="Z849">
        <f t="shared" si="183"/>
        <v>8.8324379999999998</v>
      </c>
      <c r="AA849" s="3">
        <f t="shared" si="184"/>
        <v>2068.5314216235302</v>
      </c>
      <c r="AB849">
        <v>280.75357322352897</v>
      </c>
    </row>
    <row r="850" spans="1:28">
      <c r="A850" s="1" t="s">
        <v>11</v>
      </c>
      <c r="I850" s="1">
        <v>7.15</v>
      </c>
      <c r="J850">
        <v>4.6500000000000004</v>
      </c>
      <c r="K850" s="1">
        <v>1.835</v>
      </c>
      <c r="L850">
        <v>282000</v>
      </c>
      <c r="M850" s="1">
        <v>816</v>
      </c>
      <c r="N850" s="1">
        <v>12.5</v>
      </c>
      <c r="O850">
        <f t="shared" si="172"/>
        <v>84.117647058823493</v>
      </c>
      <c r="P850">
        <f t="shared" si="173"/>
        <v>93</v>
      </c>
      <c r="Q850">
        <f t="shared" si="174"/>
        <v>3.67</v>
      </c>
      <c r="R850">
        <f t="shared" si="175"/>
        <v>141000</v>
      </c>
      <c r="S850">
        <f t="shared" si="176"/>
        <v>272</v>
      </c>
      <c r="T850">
        <f t="shared" si="177"/>
        <v>416.66666666666703</v>
      </c>
      <c r="U850">
        <f t="shared" si="178"/>
        <v>14.5679147058824</v>
      </c>
      <c r="V850">
        <f t="shared" si="179"/>
        <v>27.380595</v>
      </c>
      <c r="W850">
        <f t="shared" si="180"/>
        <v>0.10804846999999999</v>
      </c>
      <c r="X850">
        <f t="shared" si="181"/>
        <v>2075.52</v>
      </c>
      <c r="Y850">
        <f t="shared" si="182"/>
        <v>4.0041120000000001</v>
      </c>
      <c r="Z850">
        <f t="shared" si="183"/>
        <v>6.1336374999999999</v>
      </c>
      <c r="AA850" s="3">
        <f t="shared" si="184"/>
        <v>2127.7143076758798</v>
      </c>
      <c r="AB850">
        <v>410.49766300588198</v>
      </c>
    </row>
    <row r="851" spans="1:28">
      <c r="A851" s="1" t="s">
        <v>11</v>
      </c>
      <c r="I851" s="1">
        <v>7.35</v>
      </c>
      <c r="J851">
        <v>5.35</v>
      </c>
      <c r="K851" s="1">
        <v>2.0499999999999998</v>
      </c>
      <c r="L851">
        <v>44500</v>
      </c>
      <c r="M851" s="1">
        <v>761.5</v>
      </c>
      <c r="N851" s="1">
        <v>7</v>
      </c>
      <c r="O851">
        <f t="shared" si="172"/>
        <v>86.470588235294102</v>
      </c>
      <c r="P851">
        <f t="shared" si="173"/>
        <v>107</v>
      </c>
      <c r="Q851">
        <f t="shared" si="174"/>
        <v>4.0999999999999996</v>
      </c>
      <c r="R851">
        <f t="shared" si="175"/>
        <v>22250</v>
      </c>
      <c r="S851">
        <f t="shared" si="176"/>
        <v>253.833333333333</v>
      </c>
      <c r="T851">
        <f t="shared" si="177"/>
        <v>233.333333333333</v>
      </c>
      <c r="U851">
        <f t="shared" si="178"/>
        <v>14.975408823529399</v>
      </c>
      <c r="V851">
        <f t="shared" si="179"/>
        <v>31.502405</v>
      </c>
      <c r="W851">
        <f t="shared" si="180"/>
        <v>0.1207081</v>
      </c>
      <c r="X851">
        <f t="shared" si="181"/>
        <v>327.52</v>
      </c>
      <c r="Y851">
        <f t="shared" si="182"/>
        <v>3.7366804999999998</v>
      </c>
      <c r="Z851">
        <f t="shared" si="183"/>
        <v>3.4348369999999999</v>
      </c>
      <c r="AA851" s="3">
        <f t="shared" si="184"/>
        <v>381.29003942352898</v>
      </c>
      <c r="AB851">
        <v>103.335232023529</v>
      </c>
    </row>
    <row r="852" spans="1:28">
      <c r="A852" s="1" t="s">
        <v>11</v>
      </c>
      <c r="I852" s="1">
        <v>7.55</v>
      </c>
      <c r="J852">
        <v>4.9000000000000004</v>
      </c>
      <c r="K852" s="1">
        <v>2.5350000000000001</v>
      </c>
      <c r="L852">
        <v>812000</v>
      </c>
      <c r="M852" s="1">
        <v>824.5</v>
      </c>
      <c r="N852" s="1">
        <v>13.5</v>
      </c>
      <c r="O852">
        <f t="shared" ref="O852:O915" si="185">(I852/8.5)*100</f>
        <v>88.823529411764696</v>
      </c>
      <c r="P852">
        <f t="shared" ref="P852:P915" si="186">(J852/5)*100</f>
        <v>98</v>
      </c>
      <c r="Q852">
        <f t="shared" ref="Q852:Q915" si="187">(K852/50)*100</f>
        <v>5.07</v>
      </c>
      <c r="R852">
        <f t="shared" ref="R852:R915" si="188">(L852/200)*100</f>
        <v>406000</v>
      </c>
      <c r="S852">
        <f t="shared" ref="S852:S915" si="189">(M852/300)*100</f>
        <v>274.83333333333297</v>
      </c>
      <c r="T852">
        <f t="shared" ref="T852:T915" si="190">(N852/3)*100</f>
        <v>450</v>
      </c>
      <c r="U852">
        <f t="shared" ref="U852:U915" si="191">O852*0.173185</f>
        <v>15.3829029411765</v>
      </c>
      <c r="V852">
        <f t="shared" ref="V852:V915" si="192">P852*0.294415</f>
        <v>28.85267</v>
      </c>
      <c r="W852">
        <f t="shared" ref="W852:W915" si="193">Q852*0.029441</f>
        <v>0.14926586999999999</v>
      </c>
      <c r="X852">
        <f t="shared" ref="X852:X915" si="194">L852*0.00736</f>
        <v>5976.32</v>
      </c>
      <c r="Y852">
        <f t="shared" ref="Y852:Y915" si="195">M852*0.004907</f>
        <v>4.0458214999999997</v>
      </c>
      <c r="Z852">
        <f t="shared" ref="Z852:Z915" si="196">N852*0.490691</f>
        <v>6.6243284999999998</v>
      </c>
      <c r="AA852" s="3">
        <f t="shared" ref="AA852:AA915" si="197">SUM(U852:Z852)</f>
        <v>6031.3749888111797</v>
      </c>
      <c r="AB852">
        <v>619.41626339117602</v>
      </c>
    </row>
    <row r="853" spans="1:28">
      <c r="A853" s="1" t="s">
        <v>11</v>
      </c>
      <c r="I853" s="1">
        <v>7</v>
      </c>
      <c r="J853">
        <v>2.25</v>
      </c>
      <c r="K853" s="1">
        <v>3.45</v>
      </c>
      <c r="L853">
        <v>4617500</v>
      </c>
      <c r="M853" s="1">
        <v>1251.5</v>
      </c>
      <c r="N853" s="1">
        <v>51</v>
      </c>
      <c r="O853">
        <f t="shared" si="185"/>
        <v>82.352941176470594</v>
      </c>
      <c r="P853">
        <f t="shared" si="186"/>
        <v>45</v>
      </c>
      <c r="Q853">
        <f t="shared" si="187"/>
        <v>6.9</v>
      </c>
      <c r="R853">
        <f t="shared" si="188"/>
        <v>2308750</v>
      </c>
      <c r="S853">
        <f t="shared" si="189"/>
        <v>417.16666666666703</v>
      </c>
      <c r="T853">
        <f t="shared" si="190"/>
        <v>1700</v>
      </c>
      <c r="U853">
        <f t="shared" si="191"/>
        <v>14.2622941176471</v>
      </c>
      <c r="V853">
        <f t="shared" si="192"/>
        <v>13.248675</v>
      </c>
      <c r="W853">
        <f t="shared" si="193"/>
        <v>0.20314289999999999</v>
      </c>
      <c r="X853">
        <f t="shared" si="194"/>
        <v>33984.800000000003</v>
      </c>
      <c r="Y853">
        <f t="shared" si="195"/>
        <v>6.1411104999999999</v>
      </c>
      <c r="Z853">
        <f t="shared" si="196"/>
        <v>25.025241000000001</v>
      </c>
      <c r="AA853" s="3">
        <f t="shared" si="197"/>
        <v>34043.680463517703</v>
      </c>
      <c r="AB853">
        <v>6327.0936498676501</v>
      </c>
    </row>
    <row r="854" spans="1:28">
      <c r="A854" s="1" t="s">
        <v>11</v>
      </c>
      <c r="I854" s="1">
        <v>7.4</v>
      </c>
      <c r="J854">
        <v>4.25</v>
      </c>
      <c r="K854" s="1">
        <v>5.7</v>
      </c>
      <c r="L854">
        <v>92000</v>
      </c>
      <c r="M854" s="1">
        <v>789.5</v>
      </c>
      <c r="N854" s="1">
        <v>19.5</v>
      </c>
      <c r="O854">
        <f t="shared" si="185"/>
        <v>87.058823529411796</v>
      </c>
      <c r="P854">
        <f t="shared" si="186"/>
        <v>85</v>
      </c>
      <c r="Q854">
        <f t="shared" si="187"/>
        <v>11.4</v>
      </c>
      <c r="R854">
        <f t="shared" si="188"/>
        <v>46000</v>
      </c>
      <c r="S854">
        <f t="shared" si="189"/>
        <v>263.16666666666703</v>
      </c>
      <c r="T854">
        <f t="shared" si="190"/>
        <v>650</v>
      </c>
      <c r="U854">
        <f t="shared" si="191"/>
        <v>15.0772823529412</v>
      </c>
      <c r="V854">
        <f t="shared" si="192"/>
        <v>25.025275000000001</v>
      </c>
      <c r="W854">
        <f t="shared" si="193"/>
        <v>0.33562740000000002</v>
      </c>
      <c r="X854">
        <f t="shared" si="194"/>
        <v>677.12</v>
      </c>
      <c r="Y854">
        <f t="shared" si="195"/>
        <v>3.8740765000000001</v>
      </c>
      <c r="Z854">
        <f t="shared" si="196"/>
        <v>9.5684745000000007</v>
      </c>
      <c r="AA854" s="3">
        <f t="shared" si="197"/>
        <v>731.00073575294095</v>
      </c>
      <c r="AB854">
        <v>121.23209600294101</v>
      </c>
    </row>
    <row r="855" spans="1:28">
      <c r="A855" s="1" t="s">
        <v>11</v>
      </c>
      <c r="I855" s="1">
        <v>7.55</v>
      </c>
      <c r="J855">
        <v>6</v>
      </c>
      <c r="K855" s="1">
        <v>2.65</v>
      </c>
      <c r="L855">
        <v>472000</v>
      </c>
      <c r="M855" s="1">
        <v>599</v>
      </c>
      <c r="N855" s="1">
        <v>6</v>
      </c>
      <c r="O855">
        <f t="shared" si="185"/>
        <v>88.823529411764696</v>
      </c>
      <c r="P855">
        <f t="shared" si="186"/>
        <v>120</v>
      </c>
      <c r="Q855">
        <f t="shared" si="187"/>
        <v>5.3</v>
      </c>
      <c r="R855">
        <f t="shared" si="188"/>
        <v>236000</v>
      </c>
      <c r="S855">
        <f t="shared" si="189"/>
        <v>199.666666666667</v>
      </c>
      <c r="T855">
        <f t="shared" si="190"/>
        <v>200</v>
      </c>
      <c r="U855">
        <f t="shared" si="191"/>
        <v>15.3829029411765</v>
      </c>
      <c r="V855">
        <f t="shared" si="192"/>
        <v>35.329799999999999</v>
      </c>
      <c r="W855">
        <f t="shared" si="193"/>
        <v>0.15603729999999999</v>
      </c>
      <c r="X855">
        <f t="shared" si="194"/>
        <v>3473.92</v>
      </c>
      <c r="Y855">
        <f t="shared" si="195"/>
        <v>2.9392930000000002</v>
      </c>
      <c r="Z855">
        <f t="shared" si="196"/>
        <v>2.9441459999999999</v>
      </c>
      <c r="AA855" s="3">
        <f t="shared" si="197"/>
        <v>3530.6721792411799</v>
      </c>
      <c r="AB855">
        <v>510.73906749117702</v>
      </c>
    </row>
    <row r="856" spans="1:28">
      <c r="A856" s="1" t="s">
        <v>11</v>
      </c>
      <c r="I856" s="1">
        <v>7.9</v>
      </c>
      <c r="J856">
        <v>3.1</v>
      </c>
      <c r="K856" s="1">
        <v>6.5449999999999999</v>
      </c>
      <c r="L856">
        <v>282000</v>
      </c>
      <c r="M856" s="1">
        <v>2186</v>
      </c>
      <c r="N856" s="1">
        <v>27</v>
      </c>
      <c r="O856">
        <f t="shared" si="185"/>
        <v>92.941176470588204</v>
      </c>
      <c r="P856">
        <f t="shared" si="186"/>
        <v>62</v>
      </c>
      <c r="Q856">
        <f t="shared" si="187"/>
        <v>13.09</v>
      </c>
      <c r="R856">
        <f t="shared" si="188"/>
        <v>141000</v>
      </c>
      <c r="S856">
        <f t="shared" si="189"/>
        <v>728.66666666666697</v>
      </c>
      <c r="T856">
        <f t="shared" si="190"/>
        <v>900</v>
      </c>
      <c r="U856">
        <f t="shared" si="191"/>
        <v>16.096017647058801</v>
      </c>
      <c r="V856">
        <f t="shared" si="192"/>
        <v>18.253730000000001</v>
      </c>
      <c r="W856">
        <f t="shared" si="193"/>
        <v>0.38538269000000003</v>
      </c>
      <c r="X856">
        <f t="shared" si="194"/>
        <v>2075.52</v>
      </c>
      <c r="Y856">
        <f t="shared" si="195"/>
        <v>10.726702</v>
      </c>
      <c r="Z856">
        <f t="shared" si="196"/>
        <v>13.248657</v>
      </c>
      <c r="AA856" s="3">
        <f t="shared" si="197"/>
        <v>2134.2304893370601</v>
      </c>
      <c r="AB856">
        <v>302.63295764705902</v>
      </c>
    </row>
    <row r="857" spans="1:28">
      <c r="A857" s="1" t="s">
        <v>11</v>
      </c>
      <c r="I857" s="1">
        <v>7.9</v>
      </c>
      <c r="J857">
        <v>5.45</v>
      </c>
      <c r="K857" s="1">
        <v>2.7</v>
      </c>
      <c r="L857">
        <v>5850</v>
      </c>
      <c r="M857" s="1">
        <v>805.5</v>
      </c>
      <c r="N857" s="1">
        <v>4.5</v>
      </c>
      <c r="O857">
        <f t="shared" si="185"/>
        <v>92.941176470588204</v>
      </c>
      <c r="P857">
        <f t="shared" si="186"/>
        <v>109</v>
      </c>
      <c r="Q857">
        <f t="shared" si="187"/>
        <v>5.4</v>
      </c>
      <c r="R857">
        <f t="shared" si="188"/>
        <v>2925</v>
      </c>
      <c r="S857">
        <f t="shared" si="189"/>
        <v>268.5</v>
      </c>
      <c r="T857">
        <f t="shared" si="190"/>
        <v>150</v>
      </c>
      <c r="U857">
        <f t="shared" si="191"/>
        <v>16.096017647058801</v>
      </c>
      <c r="V857">
        <f t="shared" si="192"/>
        <v>32.091234999999998</v>
      </c>
      <c r="W857">
        <f t="shared" si="193"/>
        <v>0.15898139999999999</v>
      </c>
      <c r="X857">
        <f t="shared" si="194"/>
        <v>43.055999999999997</v>
      </c>
      <c r="Y857">
        <f t="shared" si="195"/>
        <v>3.9525885000000001</v>
      </c>
      <c r="Z857">
        <f t="shared" si="196"/>
        <v>2.2081094999999999</v>
      </c>
      <c r="AA857" s="3">
        <f t="shared" si="197"/>
        <v>97.562932047058794</v>
      </c>
      <c r="AB857">
        <v>65.412987997058806</v>
      </c>
    </row>
    <row r="858" spans="1:28">
      <c r="A858" s="1" t="s">
        <v>11</v>
      </c>
      <c r="I858" s="1">
        <v>6.85</v>
      </c>
      <c r="J858">
        <v>2.75</v>
      </c>
      <c r="K858" s="1">
        <v>3.1</v>
      </c>
      <c r="L858">
        <v>2717500</v>
      </c>
      <c r="M858" s="1">
        <v>1130</v>
      </c>
      <c r="N858" s="1">
        <v>26</v>
      </c>
      <c r="O858">
        <f t="shared" si="185"/>
        <v>80.588235294117595</v>
      </c>
      <c r="P858">
        <f t="shared" si="186"/>
        <v>55</v>
      </c>
      <c r="Q858">
        <f t="shared" si="187"/>
        <v>6.2</v>
      </c>
      <c r="R858">
        <f t="shared" si="188"/>
        <v>1358750</v>
      </c>
      <c r="S858">
        <f t="shared" si="189"/>
        <v>376.66666666666703</v>
      </c>
      <c r="T858">
        <f t="shared" si="190"/>
        <v>866.66666666666697</v>
      </c>
      <c r="U858">
        <f t="shared" si="191"/>
        <v>13.9566735294118</v>
      </c>
      <c r="V858">
        <f t="shared" si="192"/>
        <v>16.192824999999999</v>
      </c>
      <c r="W858">
        <f t="shared" si="193"/>
        <v>0.18253420000000001</v>
      </c>
      <c r="X858">
        <f t="shared" si="194"/>
        <v>20000.8</v>
      </c>
      <c r="Y858">
        <f t="shared" si="195"/>
        <v>5.5449099999999998</v>
      </c>
      <c r="Z858">
        <f t="shared" si="196"/>
        <v>12.757966</v>
      </c>
      <c r="AA858" s="3">
        <f t="shared" si="197"/>
        <v>20049.434908729399</v>
      </c>
      <c r="AB858">
        <v>2973.5990081294099</v>
      </c>
    </row>
    <row r="859" spans="1:28">
      <c r="A859" s="1" t="s">
        <v>11</v>
      </c>
      <c r="I859" s="1">
        <v>7.05</v>
      </c>
      <c r="J859">
        <v>4.05</v>
      </c>
      <c r="K859" s="1">
        <v>3.25</v>
      </c>
      <c r="L859">
        <v>817500</v>
      </c>
      <c r="M859" s="1">
        <v>964.5</v>
      </c>
      <c r="N859" s="1">
        <v>20</v>
      </c>
      <c r="O859">
        <f t="shared" si="185"/>
        <v>82.941176470588204</v>
      </c>
      <c r="P859">
        <f t="shared" si="186"/>
        <v>81</v>
      </c>
      <c r="Q859">
        <f t="shared" si="187"/>
        <v>6.5</v>
      </c>
      <c r="R859">
        <f t="shared" si="188"/>
        <v>408750</v>
      </c>
      <c r="S859">
        <f t="shared" si="189"/>
        <v>321.5</v>
      </c>
      <c r="T859">
        <f t="shared" si="190"/>
        <v>666.66666666666697</v>
      </c>
      <c r="U859">
        <f t="shared" si="191"/>
        <v>14.3641676470588</v>
      </c>
      <c r="V859">
        <f t="shared" si="192"/>
        <v>23.847615000000001</v>
      </c>
      <c r="W859">
        <f t="shared" si="193"/>
        <v>0.19136649999999999</v>
      </c>
      <c r="X859">
        <f t="shared" si="194"/>
        <v>6016.8</v>
      </c>
      <c r="Y859">
        <f t="shared" si="195"/>
        <v>4.7328014999999999</v>
      </c>
      <c r="Z859">
        <f t="shared" si="196"/>
        <v>9.8138199999999998</v>
      </c>
      <c r="AA859" s="3">
        <f t="shared" si="197"/>
        <v>6069.7497706470604</v>
      </c>
      <c r="AB859">
        <v>547.30919924705904</v>
      </c>
    </row>
    <row r="860" spans="1:28">
      <c r="A860" s="1" t="s">
        <v>11</v>
      </c>
      <c r="I860" s="1">
        <v>7.1</v>
      </c>
      <c r="J860">
        <v>4.8499999999999996</v>
      </c>
      <c r="K860" s="1">
        <v>1.95</v>
      </c>
      <c r="L860">
        <v>472000</v>
      </c>
      <c r="M860" s="1">
        <v>769.5</v>
      </c>
      <c r="N860" s="1">
        <v>12.2</v>
      </c>
      <c r="O860">
        <f t="shared" si="185"/>
        <v>83.529411764705898</v>
      </c>
      <c r="P860">
        <f t="shared" si="186"/>
        <v>97</v>
      </c>
      <c r="Q860">
        <f t="shared" si="187"/>
        <v>3.9</v>
      </c>
      <c r="R860">
        <f t="shared" si="188"/>
        <v>236000</v>
      </c>
      <c r="S860">
        <f t="shared" si="189"/>
        <v>256.5</v>
      </c>
      <c r="T860">
        <f t="shared" si="190"/>
        <v>406.66666666666703</v>
      </c>
      <c r="U860">
        <f t="shared" si="191"/>
        <v>14.466041176470601</v>
      </c>
      <c r="V860">
        <f t="shared" si="192"/>
        <v>28.558254999999999</v>
      </c>
      <c r="W860">
        <f t="shared" si="193"/>
        <v>0.1148199</v>
      </c>
      <c r="X860">
        <f t="shared" si="194"/>
        <v>3473.92</v>
      </c>
      <c r="Y860">
        <f t="shared" si="195"/>
        <v>3.7759364999999998</v>
      </c>
      <c r="Z860">
        <f t="shared" si="196"/>
        <v>5.9864302</v>
      </c>
      <c r="AA860" s="3">
        <f t="shared" si="197"/>
        <v>3526.82148277647</v>
      </c>
      <c r="AB860">
        <v>576.80248282647096</v>
      </c>
    </row>
    <row r="861" spans="1:28">
      <c r="A861" s="1" t="s">
        <v>11</v>
      </c>
      <c r="I861" s="1">
        <v>7.35</v>
      </c>
      <c r="J861">
        <v>5.7</v>
      </c>
      <c r="K861" s="1">
        <v>1.35</v>
      </c>
      <c r="L861">
        <v>472000</v>
      </c>
      <c r="M861" s="1">
        <v>385.5</v>
      </c>
      <c r="N861" s="1">
        <v>4</v>
      </c>
      <c r="O861">
        <f t="shared" si="185"/>
        <v>86.470588235294102</v>
      </c>
      <c r="P861">
        <f t="shared" si="186"/>
        <v>114</v>
      </c>
      <c r="Q861">
        <f t="shared" si="187"/>
        <v>2.7</v>
      </c>
      <c r="R861">
        <f t="shared" si="188"/>
        <v>236000</v>
      </c>
      <c r="S861">
        <f t="shared" si="189"/>
        <v>128.5</v>
      </c>
      <c r="T861">
        <f t="shared" si="190"/>
        <v>133.333333333333</v>
      </c>
      <c r="U861">
        <f t="shared" si="191"/>
        <v>14.975408823529399</v>
      </c>
      <c r="V861">
        <f t="shared" si="192"/>
        <v>33.563310000000001</v>
      </c>
      <c r="W861">
        <f t="shared" si="193"/>
        <v>7.9490699999999997E-2</v>
      </c>
      <c r="X861">
        <f t="shared" si="194"/>
        <v>3473.92</v>
      </c>
      <c r="Y861">
        <f t="shared" si="195"/>
        <v>1.8916485000000001</v>
      </c>
      <c r="Z861">
        <f t="shared" si="196"/>
        <v>1.962764</v>
      </c>
      <c r="AA861" s="3">
        <f t="shared" si="197"/>
        <v>3526.3926220235298</v>
      </c>
      <c r="AB861">
        <v>466.04133637352902</v>
      </c>
    </row>
    <row r="862" spans="1:28">
      <c r="A862" s="1" t="s">
        <v>11</v>
      </c>
      <c r="I862" s="1">
        <v>7.5</v>
      </c>
      <c r="J862">
        <v>5.5</v>
      </c>
      <c r="K862" s="1">
        <v>1.75</v>
      </c>
      <c r="L862">
        <v>812000</v>
      </c>
      <c r="M862" s="1">
        <v>882</v>
      </c>
      <c r="N862" s="1">
        <v>6</v>
      </c>
      <c r="O862">
        <f t="shared" si="185"/>
        <v>88.235294117647101</v>
      </c>
      <c r="P862">
        <f t="shared" si="186"/>
        <v>110</v>
      </c>
      <c r="Q862">
        <f t="shared" si="187"/>
        <v>3.5</v>
      </c>
      <c r="R862">
        <f t="shared" si="188"/>
        <v>406000</v>
      </c>
      <c r="S862">
        <f t="shared" si="189"/>
        <v>294</v>
      </c>
      <c r="T862">
        <f t="shared" si="190"/>
        <v>200</v>
      </c>
      <c r="U862">
        <f t="shared" si="191"/>
        <v>15.281029411764701</v>
      </c>
      <c r="V862">
        <f t="shared" si="192"/>
        <v>32.385649999999998</v>
      </c>
      <c r="W862">
        <f t="shared" si="193"/>
        <v>0.1030435</v>
      </c>
      <c r="X862">
        <f t="shared" si="194"/>
        <v>5976.32</v>
      </c>
      <c r="Y862">
        <f t="shared" si="195"/>
        <v>4.3279740000000002</v>
      </c>
      <c r="Z862">
        <f t="shared" si="196"/>
        <v>2.9441459999999999</v>
      </c>
      <c r="AA862" s="3">
        <f t="shared" si="197"/>
        <v>6031.3618429117696</v>
      </c>
      <c r="AB862">
        <v>505.38553241176498</v>
      </c>
    </row>
    <row r="863" spans="1:28">
      <c r="A863" s="1" t="s">
        <v>11</v>
      </c>
      <c r="I863" s="1">
        <v>7.4</v>
      </c>
      <c r="J863">
        <v>2.5499999999999998</v>
      </c>
      <c r="K863" s="1">
        <v>1.7</v>
      </c>
      <c r="L863">
        <v>107000</v>
      </c>
      <c r="M863" s="1">
        <v>1351</v>
      </c>
      <c r="N863" s="1">
        <v>44</v>
      </c>
      <c r="O863">
        <f t="shared" si="185"/>
        <v>87.058823529411796</v>
      </c>
      <c r="P863">
        <f t="shared" si="186"/>
        <v>51</v>
      </c>
      <c r="Q863">
        <f t="shared" si="187"/>
        <v>3.4</v>
      </c>
      <c r="R863">
        <f t="shared" si="188"/>
        <v>53500</v>
      </c>
      <c r="S863">
        <f t="shared" si="189"/>
        <v>450.33333333333297</v>
      </c>
      <c r="T863">
        <f t="shared" si="190"/>
        <v>1466.6666666666699</v>
      </c>
      <c r="U863">
        <f t="shared" si="191"/>
        <v>15.0772823529412</v>
      </c>
      <c r="V863">
        <f t="shared" si="192"/>
        <v>15.015165</v>
      </c>
      <c r="W863">
        <f t="shared" si="193"/>
        <v>0.10009940000000001</v>
      </c>
      <c r="X863">
        <f t="shared" si="194"/>
        <v>787.52</v>
      </c>
      <c r="Y863">
        <f t="shared" si="195"/>
        <v>6.6293569999999997</v>
      </c>
      <c r="Z863">
        <f t="shared" si="196"/>
        <v>21.590403999999999</v>
      </c>
      <c r="AA863" s="3">
        <f t="shared" si="197"/>
        <v>845.93230775294103</v>
      </c>
      <c r="AB863">
        <v>141.03714630294101</v>
      </c>
    </row>
    <row r="864" spans="1:28">
      <c r="A864" s="1" t="s">
        <v>11</v>
      </c>
      <c r="I864" s="1">
        <v>7.1</v>
      </c>
      <c r="J864">
        <v>4.1500000000000004</v>
      </c>
      <c r="K864" s="1">
        <v>12.79</v>
      </c>
      <c r="L864">
        <v>2712000</v>
      </c>
      <c r="M864" s="1">
        <v>965</v>
      </c>
      <c r="N864" s="1">
        <v>9</v>
      </c>
      <c r="O864">
        <f t="shared" si="185"/>
        <v>83.529411764705898</v>
      </c>
      <c r="P864">
        <f t="shared" si="186"/>
        <v>83</v>
      </c>
      <c r="Q864">
        <f t="shared" si="187"/>
        <v>25.58</v>
      </c>
      <c r="R864">
        <f t="shared" si="188"/>
        <v>1356000</v>
      </c>
      <c r="S864">
        <f t="shared" si="189"/>
        <v>321.66666666666703</v>
      </c>
      <c r="T864">
        <f t="shared" si="190"/>
        <v>300</v>
      </c>
      <c r="U864">
        <f t="shared" si="191"/>
        <v>14.466041176470601</v>
      </c>
      <c r="V864">
        <f t="shared" si="192"/>
        <v>24.436444999999999</v>
      </c>
      <c r="W864">
        <f t="shared" si="193"/>
        <v>0.75310078000000003</v>
      </c>
      <c r="X864">
        <f t="shared" si="194"/>
        <v>19960.32</v>
      </c>
      <c r="Y864">
        <f t="shared" si="195"/>
        <v>4.7352550000000004</v>
      </c>
      <c r="Z864">
        <f t="shared" si="196"/>
        <v>4.4162189999999999</v>
      </c>
      <c r="AA864" s="3">
        <f t="shared" si="197"/>
        <v>20009.1270609565</v>
      </c>
      <c r="AB864">
        <v>2379.29717142647</v>
      </c>
    </row>
    <row r="865" spans="1:28">
      <c r="A865" s="1" t="s">
        <v>11</v>
      </c>
      <c r="I865" s="1">
        <v>7.7</v>
      </c>
      <c r="J865">
        <v>4.4000000000000004</v>
      </c>
      <c r="K865" s="1">
        <v>1.155</v>
      </c>
      <c r="L865">
        <v>1762000</v>
      </c>
      <c r="M865" s="1">
        <v>402.5</v>
      </c>
      <c r="N865" s="1">
        <v>22.5</v>
      </c>
      <c r="O865">
        <f t="shared" si="185"/>
        <v>90.588235294117695</v>
      </c>
      <c r="P865">
        <f t="shared" si="186"/>
        <v>88</v>
      </c>
      <c r="Q865">
        <f t="shared" si="187"/>
        <v>2.31</v>
      </c>
      <c r="R865">
        <f t="shared" si="188"/>
        <v>881000</v>
      </c>
      <c r="S865">
        <f t="shared" si="189"/>
        <v>134.166666666667</v>
      </c>
      <c r="T865">
        <f t="shared" si="190"/>
        <v>750</v>
      </c>
      <c r="U865">
        <f t="shared" si="191"/>
        <v>15.6885235294118</v>
      </c>
      <c r="V865">
        <f t="shared" si="192"/>
        <v>25.908519999999999</v>
      </c>
      <c r="W865">
        <f t="shared" si="193"/>
        <v>6.800871E-2</v>
      </c>
      <c r="X865">
        <f t="shared" si="194"/>
        <v>12968.32</v>
      </c>
      <c r="Y865">
        <f t="shared" si="195"/>
        <v>1.9750675</v>
      </c>
      <c r="Z865">
        <f t="shared" si="196"/>
        <v>11.040547500000001</v>
      </c>
      <c r="AA865" s="3">
        <f t="shared" si="197"/>
        <v>13023.000667239399</v>
      </c>
      <c r="AB865">
        <v>2645.6888946294098</v>
      </c>
    </row>
    <row r="866" spans="1:28">
      <c r="A866" s="1" t="s">
        <v>11</v>
      </c>
      <c r="I866" s="1">
        <v>7.65</v>
      </c>
      <c r="J866">
        <v>4.4000000000000004</v>
      </c>
      <c r="K866" s="1">
        <v>1.335</v>
      </c>
      <c r="L866">
        <v>1212000</v>
      </c>
      <c r="M866" s="1">
        <v>411.5</v>
      </c>
      <c r="N866" s="1">
        <v>20.5</v>
      </c>
      <c r="O866">
        <f t="shared" si="185"/>
        <v>90</v>
      </c>
      <c r="P866">
        <f t="shared" si="186"/>
        <v>88</v>
      </c>
      <c r="Q866">
        <f t="shared" si="187"/>
        <v>2.67</v>
      </c>
      <c r="R866">
        <f t="shared" si="188"/>
        <v>606000</v>
      </c>
      <c r="S866">
        <f t="shared" si="189"/>
        <v>137.166666666667</v>
      </c>
      <c r="T866">
        <f t="shared" si="190"/>
        <v>683.33333333333303</v>
      </c>
      <c r="U866">
        <f t="shared" si="191"/>
        <v>15.586650000000001</v>
      </c>
      <c r="V866">
        <f t="shared" si="192"/>
        <v>25.908519999999999</v>
      </c>
      <c r="W866">
        <f t="shared" si="193"/>
        <v>7.8607469999999999E-2</v>
      </c>
      <c r="X866">
        <f t="shared" si="194"/>
        <v>8920.32</v>
      </c>
      <c r="Y866">
        <f t="shared" si="195"/>
        <v>2.0192304999999999</v>
      </c>
      <c r="Z866">
        <f t="shared" si="196"/>
        <v>10.059165500000001</v>
      </c>
      <c r="AA866" s="3">
        <f t="shared" si="197"/>
        <v>8973.9721734699997</v>
      </c>
      <c r="AB866">
        <v>1865.5923300500001</v>
      </c>
    </row>
    <row r="867" spans="1:28">
      <c r="A867" s="1" t="s">
        <v>11</v>
      </c>
      <c r="I867" s="1">
        <v>7.1</v>
      </c>
      <c r="J867">
        <v>2.5499999999999998</v>
      </c>
      <c r="K867" s="1">
        <v>10</v>
      </c>
      <c r="L867">
        <v>800080000</v>
      </c>
      <c r="M867" s="1">
        <v>1072.5</v>
      </c>
      <c r="N867" s="1">
        <v>33</v>
      </c>
      <c r="O867">
        <f t="shared" si="185"/>
        <v>83.529411764705898</v>
      </c>
      <c r="P867">
        <f t="shared" si="186"/>
        <v>51</v>
      </c>
      <c r="Q867">
        <f t="shared" si="187"/>
        <v>20</v>
      </c>
      <c r="R867">
        <f t="shared" si="188"/>
        <v>400040000</v>
      </c>
      <c r="S867">
        <f t="shared" si="189"/>
        <v>357.5</v>
      </c>
      <c r="T867">
        <f t="shared" si="190"/>
        <v>1100</v>
      </c>
      <c r="U867">
        <f t="shared" si="191"/>
        <v>14.466041176470601</v>
      </c>
      <c r="V867">
        <f t="shared" si="192"/>
        <v>15.015165</v>
      </c>
      <c r="W867">
        <f t="shared" si="193"/>
        <v>0.58882000000000001</v>
      </c>
      <c r="X867">
        <f t="shared" si="194"/>
        <v>5888588.7999999998</v>
      </c>
      <c r="Y867">
        <f t="shared" si="195"/>
        <v>5.2627575000000002</v>
      </c>
      <c r="Z867">
        <f t="shared" si="196"/>
        <v>16.192803000000001</v>
      </c>
      <c r="AA867" s="3">
        <f t="shared" si="197"/>
        <v>5888640.3255866803</v>
      </c>
      <c r="AB867">
        <v>5520091.70087233</v>
      </c>
    </row>
    <row r="868" spans="1:28">
      <c r="A868" s="1" t="s">
        <v>11</v>
      </c>
      <c r="I868" s="1">
        <v>7.5</v>
      </c>
      <c r="J868">
        <v>3.6</v>
      </c>
      <c r="K868" s="1">
        <v>6.85</v>
      </c>
      <c r="L868">
        <v>812000</v>
      </c>
      <c r="M868" s="1">
        <v>692.5</v>
      </c>
      <c r="N868" s="1">
        <v>33</v>
      </c>
      <c r="O868">
        <f t="shared" si="185"/>
        <v>88.235294117647101</v>
      </c>
      <c r="P868">
        <f t="shared" si="186"/>
        <v>72</v>
      </c>
      <c r="Q868">
        <f t="shared" si="187"/>
        <v>13.7</v>
      </c>
      <c r="R868">
        <f t="shared" si="188"/>
        <v>406000</v>
      </c>
      <c r="S868">
        <f t="shared" si="189"/>
        <v>230.833333333333</v>
      </c>
      <c r="T868">
        <f t="shared" si="190"/>
        <v>1100</v>
      </c>
      <c r="U868">
        <f t="shared" si="191"/>
        <v>15.281029411764701</v>
      </c>
      <c r="V868">
        <f t="shared" si="192"/>
        <v>21.197880000000001</v>
      </c>
      <c r="W868">
        <f t="shared" si="193"/>
        <v>0.40334170000000003</v>
      </c>
      <c r="X868">
        <f t="shared" si="194"/>
        <v>5976.32</v>
      </c>
      <c r="Y868">
        <f t="shared" si="195"/>
        <v>3.3980975</v>
      </c>
      <c r="Z868">
        <f t="shared" si="196"/>
        <v>16.192803000000001</v>
      </c>
      <c r="AA868" s="3">
        <f t="shared" si="197"/>
        <v>6032.7931516117696</v>
      </c>
      <c r="AB868">
        <v>620.54060501176502</v>
      </c>
    </row>
    <row r="869" spans="1:28">
      <c r="A869" s="1" t="s">
        <v>11</v>
      </c>
      <c r="I869" s="1">
        <v>7.35</v>
      </c>
      <c r="J869">
        <v>5.6</v>
      </c>
      <c r="K869" s="1">
        <v>1.5</v>
      </c>
      <c r="L869">
        <v>472000</v>
      </c>
      <c r="M869" s="1">
        <v>267.5</v>
      </c>
      <c r="N869" s="1">
        <v>10.5</v>
      </c>
      <c r="O869">
        <f t="shared" si="185"/>
        <v>86.470588235294102</v>
      </c>
      <c r="P869">
        <f t="shared" si="186"/>
        <v>112</v>
      </c>
      <c r="Q869">
        <f t="shared" si="187"/>
        <v>3</v>
      </c>
      <c r="R869">
        <f t="shared" si="188"/>
        <v>236000</v>
      </c>
      <c r="S869">
        <f t="shared" si="189"/>
        <v>89.1666666666667</v>
      </c>
      <c r="T869">
        <f t="shared" si="190"/>
        <v>350</v>
      </c>
      <c r="U869">
        <f t="shared" si="191"/>
        <v>14.975408823529399</v>
      </c>
      <c r="V869">
        <f t="shared" si="192"/>
        <v>32.97448</v>
      </c>
      <c r="W869">
        <f t="shared" si="193"/>
        <v>8.8322999999999999E-2</v>
      </c>
      <c r="X869">
        <f t="shared" si="194"/>
        <v>3473.92</v>
      </c>
      <c r="Y869">
        <f t="shared" si="195"/>
        <v>1.3126225</v>
      </c>
      <c r="Z869">
        <f t="shared" si="196"/>
        <v>5.1522554999999999</v>
      </c>
      <c r="AA869" s="3">
        <f t="shared" si="197"/>
        <v>3528.4230898235301</v>
      </c>
      <c r="AB869">
        <v>241.004027773529</v>
      </c>
    </row>
    <row r="870" spans="1:28">
      <c r="A870" s="1" t="s">
        <v>11</v>
      </c>
      <c r="I870" s="1">
        <v>7.75</v>
      </c>
      <c r="J870">
        <v>2.4500000000000002</v>
      </c>
      <c r="K870" s="1">
        <v>5</v>
      </c>
      <c r="L870">
        <v>10950</v>
      </c>
      <c r="M870" s="1">
        <v>997</v>
      </c>
      <c r="N870" s="1">
        <v>7.7</v>
      </c>
      <c r="O870">
        <f t="shared" si="185"/>
        <v>91.176470588235304</v>
      </c>
      <c r="P870">
        <f t="shared" si="186"/>
        <v>49</v>
      </c>
      <c r="Q870">
        <f t="shared" si="187"/>
        <v>10</v>
      </c>
      <c r="R870">
        <f t="shared" si="188"/>
        <v>5475</v>
      </c>
      <c r="S870">
        <f t="shared" si="189"/>
        <v>332.33333333333297</v>
      </c>
      <c r="T870">
        <f t="shared" si="190"/>
        <v>256.66666666666703</v>
      </c>
      <c r="U870">
        <f t="shared" si="191"/>
        <v>15.790397058823499</v>
      </c>
      <c r="V870">
        <f t="shared" si="192"/>
        <v>14.426335</v>
      </c>
      <c r="W870">
        <f t="shared" si="193"/>
        <v>0.29441000000000001</v>
      </c>
      <c r="X870">
        <f t="shared" si="194"/>
        <v>80.591999999999999</v>
      </c>
      <c r="Y870">
        <f t="shared" si="195"/>
        <v>4.8922790000000003</v>
      </c>
      <c r="Z870">
        <f t="shared" si="196"/>
        <v>3.7783207000000001</v>
      </c>
      <c r="AA870" s="3">
        <f t="shared" si="197"/>
        <v>119.773741758824</v>
      </c>
      <c r="AB870" s="3" t="s">
        <v>87</v>
      </c>
    </row>
    <row r="871" spans="1:28">
      <c r="A871" s="1" t="s">
        <v>56</v>
      </c>
      <c r="I871" s="1">
        <v>8.15</v>
      </c>
      <c r="J871">
        <v>5.15</v>
      </c>
      <c r="K871" s="1">
        <v>0.85</v>
      </c>
      <c r="L871">
        <v>13692906.16</v>
      </c>
      <c r="M871" s="1">
        <v>1317</v>
      </c>
      <c r="N871" s="1">
        <v>68</v>
      </c>
      <c r="O871">
        <f t="shared" si="185"/>
        <v>95.882352941176507</v>
      </c>
      <c r="P871">
        <f t="shared" si="186"/>
        <v>103</v>
      </c>
      <c r="Q871">
        <f t="shared" si="187"/>
        <v>1.7</v>
      </c>
      <c r="R871">
        <f t="shared" si="188"/>
        <v>6846453.0800000001</v>
      </c>
      <c r="S871">
        <f t="shared" si="189"/>
        <v>439</v>
      </c>
      <c r="T871">
        <f t="shared" si="190"/>
        <v>2266.6666666666702</v>
      </c>
      <c r="U871">
        <f t="shared" si="191"/>
        <v>16.6053852941176</v>
      </c>
      <c r="V871">
        <f t="shared" si="192"/>
        <v>30.324745</v>
      </c>
      <c r="W871">
        <f t="shared" si="193"/>
        <v>5.0049700000000003E-2</v>
      </c>
      <c r="X871">
        <f t="shared" si="194"/>
        <v>100779.7893376</v>
      </c>
      <c r="Y871">
        <f t="shared" si="195"/>
        <v>6.4625190000000003</v>
      </c>
      <c r="Z871">
        <f t="shared" si="196"/>
        <v>33.366987999999999</v>
      </c>
      <c r="AA871" s="3">
        <f t="shared" si="197"/>
        <v>100866.599024594</v>
      </c>
      <c r="AB871">
        <v>34574.795418594098</v>
      </c>
    </row>
    <row r="872" spans="1:28">
      <c r="A872" s="1" t="s">
        <v>56</v>
      </c>
      <c r="I872" s="1">
        <v>7.45</v>
      </c>
      <c r="J872">
        <v>5.2</v>
      </c>
      <c r="K872" s="1">
        <v>2.95</v>
      </c>
      <c r="L872">
        <v>46027000</v>
      </c>
      <c r="M872" s="1">
        <v>822</v>
      </c>
      <c r="N872" s="1">
        <v>6.25</v>
      </c>
      <c r="O872">
        <f t="shared" si="185"/>
        <v>87.647058823529406</v>
      </c>
      <c r="P872">
        <f t="shared" si="186"/>
        <v>104</v>
      </c>
      <c r="Q872">
        <f t="shared" si="187"/>
        <v>5.9</v>
      </c>
      <c r="R872">
        <f t="shared" si="188"/>
        <v>23013500</v>
      </c>
      <c r="S872">
        <f t="shared" si="189"/>
        <v>274</v>
      </c>
      <c r="T872">
        <f t="shared" si="190"/>
        <v>208.333333333333</v>
      </c>
      <c r="U872">
        <f t="shared" si="191"/>
        <v>15.1791558823529</v>
      </c>
      <c r="V872">
        <f t="shared" si="192"/>
        <v>30.619160000000001</v>
      </c>
      <c r="W872">
        <f t="shared" si="193"/>
        <v>0.17370189999999999</v>
      </c>
      <c r="X872">
        <f t="shared" si="194"/>
        <v>338758.72</v>
      </c>
      <c r="Y872">
        <f t="shared" si="195"/>
        <v>4.0335539999999996</v>
      </c>
      <c r="Z872">
        <f t="shared" si="196"/>
        <v>3.0668187499999999</v>
      </c>
      <c r="AA872" s="3">
        <f t="shared" si="197"/>
        <v>338811.79239053198</v>
      </c>
      <c r="AB872">
        <v>40556.455117282399</v>
      </c>
    </row>
    <row r="873" spans="1:28">
      <c r="A873" s="1" t="s">
        <v>56</v>
      </c>
      <c r="I873" s="1">
        <v>6.9</v>
      </c>
      <c r="J873">
        <v>5.55</v>
      </c>
      <c r="K873" s="1">
        <v>1.1499999999999999</v>
      </c>
      <c r="L873">
        <v>137500</v>
      </c>
      <c r="M873" s="1">
        <v>383.5</v>
      </c>
      <c r="N873" s="1">
        <v>9.5</v>
      </c>
      <c r="O873">
        <f t="shared" si="185"/>
        <v>81.176470588235304</v>
      </c>
      <c r="P873">
        <f t="shared" si="186"/>
        <v>111</v>
      </c>
      <c r="Q873">
        <f t="shared" si="187"/>
        <v>2.2999999999999998</v>
      </c>
      <c r="R873">
        <f t="shared" si="188"/>
        <v>68750</v>
      </c>
      <c r="S873">
        <f t="shared" si="189"/>
        <v>127.833333333333</v>
      </c>
      <c r="T873">
        <f t="shared" si="190"/>
        <v>316.66666666666703</v>
      </c>
      <c r="U873">
        <f t="shared" si="191"/>
        <v>14.0585470588235</v>
      </c>
      <c r="V873">
        <f t="shared" si="192"/>
        <v>32.680064999999999</v>
      </c>
      <c r="W873">
        <f t="shared" si="193"/>
        <v>6.7714300000000005E-2</v>
      </c>
      <c r="X873">
        <f t="shared" si="194"/>
        <v>1012</v>
      </c>
      <c r="Y873">
        <f t="shared" si="195"/>
        <v>1.8818345000000001</v>
      </c>
      <c r="Z873">
        <f t="shared" si="196"/>
        <v>4.6615644999999999</v>
      </c>
      <c r="AA873" s="3">
        <f t="shared" si="197"/>
        <v>1065.34972535882</v>
      </c>
      <c r="AB873">
        <v>246.112551508824</v>
      </c>
    </row>
    <row r="874" spans="1:28">
      <c r="A874" s="1" t="s">
        <v>56</v>
      </c>
      <c r="I874" s="1">
        <v>7.3</v>
      </c>
      <c r="J874">
        <v>3.8</v>
      </c>
      <c r="K874" s="1">
        <v>5.91</v>
      </c>
      <c r="L874">
        <v>92000</v>
      </c>
      <c r="M874" s="1">
        <v>1717</v>
      </c>
      <c r="N874" s="1">
        <v>35.5</v>
      </c>
      <c r="O874">
        <f t="shared" si="185"/>
        <v>85.882352941176507</v>
      </c>
      <c r="P874">
        <f t="shared" si="186"/>
        <v>76</v>
      </c>
      <c r="Q874">
        <f t="shared" si="187"/>
        <v>11.82</v>
      </c>
      <c r="R874">
        <f t="shared" si="188"/>
        <v>46000</v>
      </c>
      <c r="S874">
        <f t="shared" si="189"/>
        <v>572.33333333333303</v>
      </c>
      <c r="T874">
        <f t="shared" si="190"/>
        <v>1183.3333333333301</v>
      </c>
      <c r="U874">
        <f t="shared" si="191"/>
        <v>14.8735352941176</v>
      </c>
      <c r="V874">
        <f t="shared" si="192"/>
        <v>22.375540000000001</v>
      </c>
      <c r="W874">
        <f t="shared" si="193"/>
        <v>0.34799261999999997</v>
      </c>
      <c r="X874">
        <f t="shared" si="194"/>
        <v>677.12</v>
      </c>
      <c r="Y874">
        <f t="shared" si="195"/>
        <v>8.425319</v>
      </c>
      <c r="Z874">
        <f t="shared" si="196"/>
        <v>17.4195305</v>
      </c>
      <c r="AA874" s="3">
        <f t="shared" si="197"/>
        <v>740.56191741411806</v>
      </c>
      <c r="AB874">
        <v>130.764719894118</v>
      </c>
    </row>
    <row r="875" spans="1:28">
      <c r="A875" s="1" t="s">
        <v>56</v>
      </c>
      <c r="I875" s="1">
        <v>8.0500000000000007</v>
      </c>
      <c r="J875">
        <v>4.1500000000000004</v>
      </c>
      <c r="K875" s="1">
        <v>2.89</v>
      </c>
      <c r="L875">
        <v>3200</v>
      </c>
      <c r="M875" s="1">
        <v>438.5</v>
      </c>
      <c r="N875" s="1">
        <v>30.35</v>
      </c>
      <c r="O875">
        <f t="shared" si="185"/>
        <v>94.705882352941202</v>
      </c>
      <c r="P875">
        <f t="shared" si="186"/>
        <v>83</v>
      </c>
      <c r="Q875">
        <f t="shared" si="187"/>
        <v>5.78</v>
      </c>
      <c r="R875">
        <f t="shared" si="188"/>
        <v>1600</v>
      </c>
      <c r="S875">
        <f t="shared" si="189"/>
        <v>146.166666666667</v>
      </c>
      <c r="T875">
        <f t="shared" si="190"/>
        <v>1011.66666666667</v>
      </c>
      <c r="U875">
        <f t="shared" si="191"/>
        <v>16.401638235294101</v>
      </c>
      <c r="V875">
        <f t="shared" si="192"/>
        <v>24.436444999999999</v>
      </c>
      <c r="W875">
        <f t="shared" si="193"/>
        <v>0.17016898</v>
      </c>
      <c r="X875">
        <f t="shared" si="194"/>
        <v>23.552</v>
      </c>
      <c r="Y875">
        <f t="shared" si="195"/>
        <v>2.1517195</v>
      </c>
      <c r="Z875">
        <f t="shared" si="196"/>
        <v>14.89247185</v>
      </c>
      <c r="AA875" s="3">
        <f t="shared" si="197"/>
        <v>81.604443565294105</v>
      </c>
      <c r="AB875">
        <v>70.4590547852941</v>
      </c>
    </row>
    <row r="876" spans="1:28">
      <c r="A876" s="1" t="s">
        <v>56</v>
      </c>
      <c r="I876" s="1">
        <v>7.3</v>
      </c>
      <c r="J876">
        <v>5.5</v>
      </c>
      <c r="K876" s="1">
        <v>0.91500000000000004</v>
      </c>
      <c r="L876">
        <v>282000</v>
      </c>
      <c r="M876" s="1">
        <v>333</v>
      </c>
      <c r="N876" s="1">
        <v>5.5</v>
      </c>
      <c r="O876">
        <f t="shared" si="185"/>
        <v>85.882352941176507</v>
      </c>
      <c r="P876">
        <f t="shared" si="186"/>
        <v>110</v>
      </c>
      <c r="Q876">
        <f t="shared" si="187"/>
        <v>1.83</v>
      </c>
      <c r="R876">
        <f t="shared" si="188"/>
        <v>141000</v>
      </c>
      <c r="S876">
        <f t="shared" si="189"/>
        <v>111</v>
      </c>
      <c r="T876">
        <f t="shared" si="190"/>
        <v>183.333333333333</v>
      </c>
      <c r="U876">
        <f t="shared" si="191"/>
        <v>14.8735352941176</v>
      </c>
      <c r="V876">
        <f t="shared" si="192"/>
        <v>32.385649999999998</v>
      </c>
      <c r="W876">
        <f t="shared" si="193"/>
        <v>5.3877029999999999E-2</v>
      </c>
      <c r="X876">
        <f t="shared" si="194"/>
        <v>2075.52</v>
      </c>
      <c r="Y876">
        <f t="shared" si="195"/>
        <v>1.634031</v>
      </c>
      <c r="Z876">
        <f t="shared" si="196"/>
        <v>2.6988004999999999</v>
      </c>
      <c r="AA876" s="3">
        <f t="shared" si="197"/>
        <v>2127.1658938241198</v>
      </c>
      <c r="AB876">
        <v>236.33686159411801</v>
      </c>
    </row>
    <row r="877" spans="1:28">
      <c r="A877" s="1" t="s">
        <v>56</v>
      </c>
      <c r="I877" s="1">
        <v>7.6</v>
      </c>
      <c r="J877">
        <v>3.65</v>
      </c>
      <c r="K877" s="1">
        <v>1</v>
      </c>
      <c r="L877">
        <v>3000</v>
      </c>
      <c r="M877" s="1">
        <v>1455</v>
      </c>
      <c r="N877" s="1">
        <v>5.0999999999999996</v>
      </c>
      <c r="O877">
        <f t="shared" si="185"/>
        <v>89.411764705882305</v>
      </c>
      <c r="P877">
        <f t="shared" si="186"/>
        <v>73</v>
      </c>
      <c r="Q877">
        <f t="shared" si="187"/>
        <v>2</v>
      </c>
      <c r="R877">
        <f t="shared" si="188"/>
        <v>1500</v>
      </c>
      <c r="S877">
        <f t="shared" si="189"/>
        <v>485</v>
      </c>
      <c r="T877">
        <f t="shared" si="190"/>
        <v>170</v>
      </c>
      <c r="U877">
        <f t="shared" si="191"/>
        <v>15.4847764705882</v>
      </c>
      <c r="V877">
        <f t="shared" si="192"/>
        <v>21.492294999999999</v>
      </c>
      <c r="W877">
        <f t="shared" si="193"/>
        <v>5.8881999999999997E-2</v>
      </c>
      <c r="X877">
        <f t="shared" si="194"/>
        <v>22.08</v>
      </c>
      <c r="Y877">
        <f t="shared" si="195"/>
        <v>7.1396850000000001</v>
      </c>
      <c r="Z877">
        <f t="shared" si="196"/>
        <v>2.5025241</v>
      </c>
      <c r="AA877" s="3">
        <f t="shared" si="197"/>
        <v>68.758162570588198</v>
      </c>
      <c r="AB877" s="3" t="s">
        <v>87</v>
      </c>
    </row>
    <row r="878" spans="1:28">
      <c r="A878" s="1" t="s">
        <v>56</v>
      </c>
      <c r="I878" s="1">
        <v>7.65</v>
      </c>
      <c r="J878">
        <v>6.05</v>
      </c>
      <c r="K878" s="1">
        <v>0.3</v>
      </c>
      <c r="L878">
        <v>1060</v>
      </c>
      <c r="M878" s="1">
        <v>370</v>
      </c>
      <c r="N878" s="1">
        <v>2.2000000000000002</v>
      </c>
      <c r="O878">
        <f t="shared" si="185"/>
        <v>90</v>
      </c>
      <c r="P878">
        <f t="shared" si="186"/>
        <v>121</v>
      </c>
      <c r="Q878">
        <f t="shared" si="187"/>
        <v>0.6</v>
      </c>
      <c r="R878">
        <f t="shared" si="188"/>
        <v>530</v>
      </c>
      <c r="S878">
        <f t="shared" si="189"/>
        <v>123.333333333333</v>
      </c>
      <c r="T878">
        <f t="shared" si="190"/>
        <v>73.3333333333333</v>
      </c>
      <c r="U878">
        <f t="shared" si="191"/>
        <v>15.586650000000001</v>
      </c>
      <c r="V878">
        <f t="shared" si="192"/>
        <v>35.624215</v>
      </c>
      <c r="W878">
        <f t="shared" si="193"/>
        <v>1.7664599999999999E-2</v>
      </c>
      <c r="X878">
        <f t="shared" si="194"/>
        <v>7.8015999999999996</v>
      </c>
      <c r="Y878">
        <f t="shared" si="195"/>
        <v>1.81559</v>
      </c>
      <c r="Z878">
        <f t="shared" si="196"/>
        <v>1.0795201999999999</v>
      </c>
      <c r="AA878" s="3">
        <f t="shared" si="197"/>
        <v>61.9252398</v>
      </c>
      <c r="AB878" s="3" t="s">
        <v>87</v>
      </c>
    </row>
    <row r="879" spans="1:28">
      <c r="A879" s="1" t="s">
        <v>56</v>
      </c>
      <c r="I879" s="1">
        <v>7.05</v>
      </c>
      <c r="J879">
        <v>4.95</v>
      </c>
      <c r="K879" s="1">
        <v>1.8149999999999999</v>
      </c>
      <c r="L879">
        <v>147000</v>
      </c>
      <c r="M879" s="1">
        <v>732</v>
      </c>
      <c r="N879" s="1">
        <v>11.5</v>
      </c>
      <c r="O879">
        <f t="shared" si="185"/>
        <v>82.941176470588204</v>
      </c>
      <c r="P879">
        <f t="shared" si="186"/>
        <v>99</v>
      </c>
      <c r="Q879">
        <f t="shared" si="187"/>
        <v>3.63</v>
      </c>
      <c r="R879">
        <f t="shared" si="188"/>
        <v>73500</v>
      </c>
      <c r="S879">
        <f t="shared" si="189"/>
        <v>244</v>
      </c>
      <c r="T879">
        <f t="shared" si="190"/>
        <v>383.33333333333297</v>
      </c>
      <c r="U879">
        <f t="shared" si="191"/>
        <v>14.3641676470588</v>
      </c>
      <c r="V879">
        <f t="shared" si="192"/>
        <v>29.147085000000001</v>
      </c>
      <c r="W879">
        <f t="shared" si="193"/>
        <v>0.10687083</v>
      </c>
      <c r="X879">
        <f t="shared" si="194"/>
        <v>1081.92</v>
      </c>
      <c r="Y879">
        <f t="shared" si="195"/>
        <v>3.5919240000000001</v>
      </c>
      <c r="Z879">
        <f t="shared" si="196"/>
        <v>5.6429464999999999</v>
      </c>
      <c r="AA879" s="3">
        <f t="shared" si="197"/>
        <v>1134.77299397706</v>
      </c>
      <c r="AB879">
        <v>197.723415147059</v>
      </c>
    </row>
    <row r="880" spans="1:28">
      <c r="A880" s="1" t="s">
        <v>56</v>
      </c>
      <c r="I880" s="1">
        <v>7.7</v>
      </c>
      <c r="J880">
        <v>5.9</v>
      </c>
      <c r="K880" s="1">
        <v>0.3</v>
      </c>
      <c r="L880">
        <v>2200</v>
      </c>
      <c r="M880" s="1">
        <v>500</v>
      </c>
      <c r="N880" s="1">
        <v>2</v>
      </c>
      <c r="O880">
        <f t="shared" si="185"/>
        <v>90.588235294117695</v>
      </c>
      <c r="P880">
        <f t="shared" si="186"/>
        <v>118</v>
      </c>
      <c r="Q880">
        <f t="shared" si="187"/>
        <v>0.6</v>
      </c>
      <c r="R880">
        <f t="shared" si="188"/>
        <v>1100</v>
      </c>
      <c r="S880">
        <f t="shared" si="189"/>
        <v>166.666666666667</v>
      </c>
      <c r="T880">
        <f t="shared" si="190"/>
        <v>66.6666666666667</v>
      </c>
      <c r="U880">
        <f t="shared" si="191"/>
        <v>15.6885235294118</v>
      </c>
      <c r="V880">
        <f t="shared" si="192"/>
        <v>34.740969999999997</v>
      </c>
      <c r="W880">
        <f t="shared" si="193"/>
        <v>1.7664599999999999E-2</v>
      </c>
      <c r="X880">
        <f t="shared" si="194"/>
        <v>16.192</v>
      </c>
      <c r="Y880">
        <f t="shared" si="195"/>
        <v>2.4535</v>
      </c>
      <c r="Z880">
        <f t="shared" si="196"/>
        <v>0.98138199999999998</v>
      </c>
      <c r="AA880" s="3">
        <f t="shared" si="197"/>
        <v>70.074040129411799</v>
      </c>
      <c r="AB880" s="3" t="s">
        <v>87</v>
      </c>
    </row>
    <row r="881" spans="1:28">
      <c r="A881" s="1" t="s">
        <v>56</v>
      </c>
      <c r="I881" s="1">
        <v>7.25</v>
      </c>
      <c r="J881">
        <v>3.75</v>
      </c>
      <c r="K881" s="1">
        <v>1.7150000000000001</v>
      </c>
      <c r="L881">
        <v>812000</v>
      </c>
      <c r="M881" s="1">
        <v>691.5</v>
      </c>
      <c r="N881" s="1">
        <v>13.5</v>
      </c>
      <c r="O881">
        <f t="shared" si="185"/>
        <v>85.294117647058798</v>
      </c>
      <c r="P881">
        <f t="shared" si="186"/>
        <v>75</v>
      </c>
      <c r="Q881">
        <f t="shared" si="187"/>
        <v>3.43</v>
      </c>
      <c r="R881">
        <f t="shared" si="188"/>
        <v>406000</v>
      </c>
      <c r="S881">
        <f t="shared" si="189"/>
        <v>230.5</v>
      </c>
      <c r="T881">
        <f t="shared" si="190"/>
        <v>450</v>
      </c>
      <c r="U881">
        <f t="shared" si="191"/>
        <v>14.7716617647059</v>
      </c>
      <c r="V881">
        <f t="shared" si="192"/>
        <v>22.081125</v>
      </c>
      <c r="W881">
        <f t="shared" si="193"/>
        <v>0.10098263</v>
      </c>
      <c r="X881">
        <f t="shared" si="194"/>
        <v>5976.32</v>
      </c>
      <c r="Y881">
        <f t="shared" si="195"/>
        <v>3.3931905000000002</v>
      </c>
      <c r="Z881">
        <f t="shared" si="196"/>
        <v>6.6243284999999998</v>
      </c>
      <c r="AA881" s="3">
        <f t="shared" si="197"/>
        <v>6023.2912883947101</v>
      </c>
      <c r="AB881">
        <v>316.93815676470598</v>
      </c>
    </row>
    <row r="882" spans="1:28">
      <c r="A882" s="1" t="s">
        <v>56</v>
      </c>
      <c r="I882" s="1">
        <v>6.95</v>
      </c>
      <c r="J882">
        <v>5.3</v>
      </c>
      <c r="K882" s="1">
        <v>4.3499999999999996</v>
      </c>
      <c r="L882">
        <v>472000</v>
      </c>
      <c r="M882" s="1">
        <v>935</v>
      </c>
      <c r="N882" s="1">
        <v>6.5</v>
      </c>
      <c r="O882">
        <f t="shared" si="185"/>
        <v>81.764705882352899</v>
      </c>
      <c r="P882">
        <f t="shared" si="186"/>
        <v>106</v>
      </c>
      <c r="Q882">
        <f t="shared" si="187"/>
        <v>8.6999999999999993</v>
      </c>
      <c r="R882">
        <f t="shared" si="188"/>
        <v>236000</v>
      </c>
      <c r="S882">
        <f t="shared" si="189"/>
        <v>311.66666666666703</v>
      </c>
      <c r="T882">
        <f t="shared" si="190"/>
        <v>216.666666666667</v>
      </c>
      <c r="U882">
        <f t="shared" si="191"/>
        <v>14.160420588235301</v>
      </c>
      <c r="V882">
        <f t="shared" si="192"/>
        <v>31.207989999999999</v>
      </c>
      <c r="W882">
        <f t="shared" si="193"/>
        <v>0.25613669999999999</v>
      </c>
      <c r="X882">
        <f t="shared" si="194"/>
        <v>3473.92</v>
      </c>
      <c r="Y882">
        <f t="shared" si="195"/>
        <v>4.5880450000000002</v>
      </c>
      <c r="Z882">
        <f t="shared" si="196"/>
        <v>3.1894914999999999</v>
      </c>
      <c r="AA882" s="3">
        <f t="shared" si="197"/>
        <v>3527.32208378823</v>
      </c>
      <c r="AB882">
        <v>468.24259933823498</v>
      </c>
    </row>
    <row r="883" spans="1:28">
      <c r="A883" s="1" t="s">
        <v>56</v>
      </c>
      <c r="I883" s="1">
        <v>7.45</v>
      </c>
      <c r="J883">
        <v>3.9</v>
      </c>
      <c r="K883" s="1">
        <v>3.585</v>
      </c>
      <c r="L883">
        <v>13692906.16</v>
      </c>
      <c r="M883" s="1">
        <v>575</v>
      </c>
      <c r="N883" s="1">
        <v>7.5</v>
      </c>
      <c r="O883">
        <f t="shared" si="185"/>
        <v>87.647058823529406</v>
      </c>
      <c r="P883">
        <f t="shared" si="186"/>
        <v>78</v>
      </c>
      <c r="Q883">
        <f t="shared" si="187"/>
        <v>7.17</v>
      </c>
      <c r="R883">
        <f t="shared" si="188"/>
        <v>6846453.0800000001</v>
      </c>
      <c r="S883">
        <f t="shared" si="189"/>
        <v>191.666666666667</v>
      </c>
      <c r="T883">
        <f t="shared" si="190"/>
        <v>250</v>
      </c>
      <c r="U883">
        <f t="shared" si="191"/>
        <v>15.1791558823529</v>
      </c>
      <c r="V883">
        <f t="shared" si="192"/>
        <v>22.964369999999999</v>
      </c>
      <c r="W883">
        <f t="shared" si="193"/>
        <v>0.21109196999999999</v>
      </c>
      <c r="X883">
        <f t="shared" si="194"/>
        <v>100779.7893376</v>
      </c>
      <c r="Y883">
        <f t="shared" si="195"/>
        <v>2.8215249999999998</v>
      </c>
      <c r="Z883">
        <f t="shared" si="196"/>
        <v>3.6801824999999999</v>
      </c>
      <c r="AA883" s="3">
        <f t="shared" si="197"/>
        <v>100824.645662952</v>
      </c>
      <c r="AB883">
        <v>34532.623604732398</v>
      </c>
    </row>
    <row r="884" spans="1:28">
      <c r="A884" s="1" t="s">
        <v>56</v>
      </c>
      <c r="I884" s="1">
        <v>7.05</v>
      </c>
      <c r="J884">
        <v>3.6</v>
      </c>
      <c r="K884" s="1">
        <v>40</v>
      </c>
      <c r="L884">
        <v>477500</v>
      </c>
      <c r="M884" s="1">
        <v>1305</v>
      </c>
      <c r="N884" s="1">
        <v>25</v>
      </c>
      <c r="O884">
        <f t="shared" si="185"/>
        <v>82.941176470588204</v>
      </c>
      <c r="P884">
        <f t="shared" si="186"/>
        <v>72</v>
      </c>
      <c r="Q884">
        <f t="shared" si="187"/>
        <v>80</v>
      </c>
      <c r="R884">
        <f t="shared" si="188"/>
        <v>238750</v>
      </c>
      <c r="S884">
        <f t="shared" si="189"/>
        <v>435</v>
      </c>
      <c r="T884">
        <f t="shared" si="190"/>
        <v>833.33333333333303</v>
      </c>
      <c r="U884">
        <f t="shared" si="191"/>
        <v>14.3641676470588</v>
      </c>
      <c r="V884">
        <f t="shared" si="192"/>
        <v>21.197880000000001</v>
      </c>
      <c r="W884">
        <f t="shared" si="193"/>
        <v>2.35528</v>
      </c>
      <c r="X884">
        <f t="shared" si="194"/>
        <v>3514.4</v>
      </c>
      <c r="Y884">
        <f t="shared" si="195"/>
        <v>6.4036350000000004</v>
      </c>
      <c r="Z884">
        <f t="shared" si="196"/>
        <v>12.267275</v>
      </c>
      <c r="AA884" s="3">
        <f t="shared" si="197"/>
        <v>3570.98823764706</v>
      </c>
      <c r="AB884">
        <v>471.49050429705898</v>
      </c>
    </row>
    <row r="885" spans="1:28">
      <c r="A885" s="1" t="s">
        <v>56</v>
      </c>
      <c r="I885" s="1">
        <v>7.25</v>
      </c>
      <c r="J885">
        <v>4.1500000000000004</v>
      </c>
      <c r="K885" s="1">
        <v>3.4550000000000001</v>
      </c>
      <c r="L885">
        <v>472000</v>
      </c>
      <c r="M885" s="1">
        <v>1117</v>
      </c>
      <c r="N885" s="1">
        <v>15.5</v>
      </c>
      <c r="O885">
        <f t="shared" si="185"/>
        <v>85.294117647058798</v>
      </c>
      <c r="P885">
        <f t="shared" si="186"/>
        <v>83</v>
      </c>
      <c r="Q885">
        <f t="shared" si="187"/>
        <v>6.91</v>
      </c>
      <c r="R885">
        <f t="shared" si="188"/>
        <v>236000</v>
      </c>
      <c r="S885">
        <f t="shared" si="189"/>
        <v>372.33333333333297</v>
      </c>
      <c r="T885">
        <f t="shared" si="190"/>
        <v>516.66666666666697</v>
      </c>
      <c r="U885">
        <f t="shared" si="191"/>
        <v>14.7716617647059</v>
      </c>
      <c r="V885">
        <f t="shared" si="192"/>
        <v>24.436444999999999</v>
      </c>
      <c r="W885">
        <f t="shared" si="193"/>
        <v>0.20343731000000001</v>
      </c>
      <c r="X885">
        <f t="shared" si="194"/>
        <v>3473.92</v>
      </c>
      <c r="Y885">
        <f t="shared" si="195"/>
        <v>5.4811189999999996</v>
      </c>
      <c r="Z885">
        <f t="shared" si="196"/>
        <v>7.6057104999999998</v>
      </c>
      <c r="AA885" s="3">
        <f t="shared" si="197"/>
        <v>3526.4183735747101</v>
      </c>
      <c r="AB885">
        <v>506.37456366470599</v>
      </c>
    </row>
    <row r="886" spans="1:28">
      <c r="A886" s="1" t="s">
        <v>56</v>
      </c>
      <c r="I886" s="1">
        <v>7.1</v>
      </c>
      <c r="J886">
        <v>4.7</v>
      </c>
      <c r="K886" s="1">
        <v>2.62</v>
      </c>
      <c r="L886">
        <v>817500</v>
      </c>
      <c r="M886" s="1">
        <v>748.5</v>
      </c>
      <c r="N886" s="1">
        <v>8.5</v>
      </c>
      <c r="O886">
        <f t="shared" si="185"/>
        <v>83.529411764705898</v>
      </c>
      <c r="P886">
        <f t="shared" si="186"/>
        <v>94</v>
      </c>
      <c r="Q886">
        <f t="shared" si="187"/>
        <v>5.24</v>
      </c>
      <c r="R886">
        <f t="shared" si="188"/>
        <v>408750</v>
      </c>
      <c r="S886">
        <f t="shared" si="189"/>
        <v>249.5</v>
      </c>
      <c r="T886">
        <f t="shared" si="190"/>
        <v>283.33333333333297</v>
      </c>
      <c r="U886">
        <f t="shared" si="191"/>
        <v>14.466041176470601</v>
      </c>
      <c r="V886">
        <f t="shared" si="192"/>
        <v>27.67501</v>
      </c>
      <c r="W886">
        <f t="shared" si="193"/>
        <v>0.15427083999999999</v>
      </c>
      <c r="X886">
        <f t="shared" si="194"/>
        <v>6016.8</v>
      </c>
      <c r="Y886">
        <f t="shared" si="195"/>
        <v>3.6728895000000001</v>
      </c>
      <c r="Z886">
        <f t="shared" si="196"/>
        <v>4.1708734999999999</v>
      </c>
      <c r="AA886" s="3">
        <f t="shared" si="197"/>
        <v>6066.93908501647</v>
      </c>
      <c r="AB886">
        <v>619.99621797647103</v>
      </c>
    </row>
    <row r="887" spans="1:28">
      <c r="A887" s="1" t="s">
        <v>56</v>
      </c>
      <c r="I887" s="1">
        <v>7.05</v>
      </c>
      <c r="J887">
        <v>2.65</v>
      </c>
      <c r="K887" s="1">
        <v>14</v>
      </c>
      <c r="L887">
        <v>1762000</v>
      </c>
      <c r="M887" s="1">
        <v>1704</v>
      </c>
      <c r="N887" s="1">
        <v>24</v>
      </c>
      <c r="O887">
        <f t="shared" si="185"/>
        <v>82.941176470588204</v>
      </c>
      <c r="P887">
        <f t="shared" si="186"/>
        <v>53</v>
      </c>
      <c r="Q887">
        <f t="shared" si="187"/>
        <v>28</v>
      </c>
      <c r="R887">
        <f t="shared" si="188"/>
        <v>881000</v>
      </c>
      <c r="S887">
        <f t="shared" si="189"/>
        <v>568</v>
      </c>
      <c r="T887">
        <f t="shared" si="190"/>
        <v>800</v>
      </c>
      <c r="U887">
        <f t="shared" si="191"/>
        <v>14.3641676470588</v>
      </c>
      <c r="V887">
        <f t="shared" si="192"/>
        <v>15.603994999999999</v>
      </c>
      <c r="W887">
        <f t="shared" si="193"/>
        <v>0.82434799999999997</v>
      </c>
      <c r="X887">
        <f t="shared" si="194"/>
        <v>12968.32</v>
      </c>
      <c r="Y887">
        <f t="shared" si="195"/>
        <v>8.3615279999999998</v>
      </c>
      <c r="Z887">
        <f t="shared" si="196"/>
        <v>11.776584</v>
      </c>
      <c r="AA887" s="3">
        <f t="shared" si="197"/>
        <v>13019.2506226471</v>
      </c>
      <c r="AB887">
        <v>1751.6558523470601</v>
      </c>
    </row>
    <row r="888" spans="1:28">
      <c r="A888" s="1" t="s">
        <v>56</v>
      </c>
      <c r="I888" s="1">
        <v>6.75</v>
      </c>
      <c r="J888">
        <v>4.8499999999999996</v>
      </c>
      <c r="K888" s="1">
        <v>1.5049999999999999</v>
      </c>
      <c r="L888">
        <v>181500</v>
      </c>
      <c r="M888" s="1">
        <v>657</v>
      </c>
      <c r="N888" s="1">
        <v>8</v>
      </c>
      <c r="O888">
        <f t="shared" si="185"/>
        <v>79.411764705882305</v>
      </c>
      <c r="P888">
        <f t="shared" si="186"/>
        <v>97</v>
      </c>
      <c r="Q888">
        <f t="shared" si="187"/>
        <v>3.01</v>
      </c>
      <c r="R888">
        <f t="shared" si="188"/>
        <v>90750</v>
      </c>
      <c r="S888">
        <f t="shared" si="189"/>
        <v>219</v>
      </c>
      <c r="T888">
        <f t="shared" si="190"/>
        <v>266.66666666666703</v>
      </c>
      <c r="U888">
        <f t="shared" si="191"/>
        <v>13.7529264705882</v>
      </c>
      <c r="V888">
        <f t="shared" si="192"/>
        <v>28.558254999999999</v>
      </c>
      <c r="W888">
        <f t="shared" si="193"/>
        <v>8.8617409999999994E-2</v>
      </c>
      <c r="X888">
        <f t="shared" si="194"/>
        <v>1335.84</v>
      </c>
      <c r="Y888">
        <f t="shared" si="195"/>
        <v>3.2238989999999998</v>
      </c>
      <c r="Z888">
        <f t="shared" si="196"/>
        <v>3.9255279999999999</v>
      </c>
      <c r="AA888" s="3">
        <f t="shared" si="197"/>
        <v>1385.3892258805899</v>
      </c>
      <c r="AB888">
        <v>209.146124070588</v>
      </c>
    </row>
    <row r="889" spans="1:28">
      <c r="A889" s="1" t="s">
        <v>56</v>
      </c>
      <c r="I889" s="1">
        <v>7.05</v>
      </c>
      <c r="J889">
        <v>5.15</v>
      </c>
      <c r="K889" s="1">
        <v>3.45</v>
      </c>
      <c r="L889">
        <v>477500</v>
      </c>
      <c r="M889" s="1">
        <v>1405.5</v>
      </c>
      <c r="N889" s="1">
        <v>10</v>
      </c>
      <c r="O889">
        <f t="shared" si="185"/>
        <v>82.941176470588204</v>
      </c>
      <c r="P889">
        <f t="shared" si="186"/>
        <v>103</v>
      </c>
      <c r="Q889">
        <f t="shared" si="187"/>
        <v>6.9</v>
      </c>
      <c r="R889">
        <f t="shared" si="188"/>
        <v>238750</v>
      </c>
      <c r="S889">
        <f t="shared" si="189"/>
        <v>468.5</v>
      </c>
      <c r="T889">
        <f t="shared" si="190"/>
        <v>333.33333333333297</v>
      </c>
      <c r="U889">
        <f t="shared" si="191"/>
        <v>14.3641676470588</v>
      </c>
      <c r="V889">
        <f t="shared" si="192"/>
        <v>30.324745</v>
      </c>
      <c r="W889">
        <f t="shared" si="193"/>
        <v>0.20314289999999999</v>
      </c>
      <c r="X889">
        <f t="shared" si="194"/>
        <v>3514.4</v>
      </c>
      <c r="Y889">
        <f t="shared" si="195"/>
        <v>6.8967885000000004</v>
      </c>
      <c r="Z889">
        <f t="shared" si="196"/>
        <v>4.9069099999999999</v>
      </c>
      <c r="AA889" s="3">
        <f t="shared" si="197"/>
        <v>3571.0957540470599</v>
      </c>
      <c r="AB889">
        <v>420.06779134705903</v>
      </c>
    </row>
    <row r="890" spans="1:28">
      <c r="A890" s="1" t="s">
        <v>56</v>
      </c>
      <c r="I890" s="1">
        <v>6.95</v>
      </c>
      <c r="J890">
        <v>3.3</v>
      </c>
      <c r="K890" s="1">
        <v>2.95</v>
      </c>
      <c r="L890">
        <v>472000</v>
      </c>
      <c r="M890" s="1">
        <v>691</v>
      </c>
      <c r="N890" s="1">
        <v>21.4</v>
      </c>
      <c r="O890">
        <f t="shared" si="185"/>
        <v>81.764705882352899</v>
      </c>
      <c r="P890">
        <f t="shared" si="186"/>
        <v>66</v>
      </c>
      <c r="Q890">
        <f t="shared" si="187"/>
        <v>5.9</v>
      </c>
      <c r="R890">
        <f t="shared" si="188"/>
        <v>236000</v>
      </c>
      <c r="S890">
        <f t="shared" si="189"/>
        <v>230.333333333333</v>
      </c>
      <c r="T890">
        <f t="shared" si="190"/>
        <v>713.33333333333303</v>
      </c>
      <c r="U890">
        <f t="shared" si="191"/>
        <v>14.160420588235301</v>
      </c>
      <c r="V890">
        <f t="shared" si="192"/>
        <v>19.43139</v>
      </c>
      <c r="W890">
        <f t="shared" si="193"/>
        <v>0.17370189999999999</v>
      </c>
      <c r="X890">
        <f t="shared" si="194"/>
        <v>3473.92</v>
      </c>
      <c r="Y890">
        <f t="shared" si="195"/>
        <v>3.3907370000000001</v>
      </c>
      <c r="Z890">
        <f t="shared" si="196"/>
        <v>10.5007874</v>
      </c>
      <c r="AA890" s="3">
        <f t="shared" si="197"/>
        <v>3521.5770368882399</v>
      </c>
      <c r="AB890">
        <v>497.84910523823498</v>
      </c>
    </row>
    <row r="891" spans="1:28">
      <c r="A891" s="1" t="s">
        <v>56</v>
      </c>
      <c r="I891" s="1">
        <v>6.9</v>
      </c>
      <c r="J891">
        <v>6</v>
      </c>
      <c r="K891" s="1">
        <v>0.65</v>
      </c>
      <c r="L891">
        <v>92000</v>
      </c>
      <c r="M891" s="1">
        <v>280.5</v>
      </c>
      <c r="N891" s="1">
        <v>4.5</v>
      </c>
      <c r="O891">
        <f t="shared" si="185"/>
        <v>81.176470588235304</v>
      </c>
      <c r="P891">
        <f t="shared" si="186"/>
        <v>120</v>
      </c>
      <c r="Q891">
        <f t="shared" si="187"/>
        <v>1.3</v>
      </c>
      <c r="R891">
        <f t="shared" si="188"/>
        <v>46000</v>
      </c>
      <c r="S891">
        <f t="shared" si="189"/>
        <v>93.5</v>
      </c>
      <c r="T891">
        <f t="shared" si="190"/>
        <v>150</v>
      </c>
      <c r="U891">
        <f t="shared" si="191"/>
        <v>14.0585470588235</v>
      </c>
      <c r="V891">
        <f t="shared" si="192"/>
        <v>35.329799999999999</v>
      </c>
      <c r="W891">
        <f t="shared" si="193"/>
        <v>3.8273300000000003E-2</v>
      </c>
      <c r="X891">
        <f t="shared" si="194"/>
        <v>677.12</v>
      </c>
      <c r="Y891">
        <f t="shared" si="195"/>
        <v>1.3764135</v>
      </c>
      <c r="Z891">
        <f t="shared" si="196"/>
        <v>2.2081094999999999</v>
      </c>
      <c r="AA891" s="3">
        <f t="shared" si="197"/>
        <v>730.13114335882301</v>
      </c>
      <c r="AB891">
        <v>117.016658958824</v>
      </c>
    </row>
    <row r="892" spans="1:28">
      <c r="A892" s="1" t="s">
        <v>56</v>
      </c>
      <c r="I892" s="1">
        <v>7.15</v>
      </c>
      <c r="J892">
        <v>4.7</v>
      </c>
      <c r="K892" s="1">
        <v>2.8</v>
      </c>
      <c r="L892">
        <v>137500</v>
      </c>
      <c r="M892" s="1">
        <v>1652</v>
      </c>
      <c r="N892" s="1">
        <v>7</v>
      </c>
      <c r="O892">
        <f t="shared" si="185"/>
        <v>84.117647058823493</v>
      </c>
      <c r="P892">
        <f t="shared" si="186"/>
        <v>94</v>
      </c>
      <c r="Q892">
        <f t="shared" si="187"/>
        <v>5.6</v>
      </c>
      <c r="R892">
        <f t="shared" si="188"/>
        <v>68750</v>
      </c>
      <c r="S892">
        <f t="shared" si="189"/>
        <v>550.66666666666697</v>
      </c>
      <c r="T892">
        <f t="shared" si="190"/>
        <v>233.333333333333</v>
      </c>
      <c r="U892">
        <f t="shared" si="191"/>
        <v>14.5679147058824</v>
      </c>
      <c r="V892">
        <f t="shared" si="192"/>
        <v>27.67501</v>
      </c>
      <c r="W892">
        <f t="shared" si="193"/>
        <v>0.16486960000000001</v>
      </c>
      <c r="X892">
        <f t="shared" si="194"/>
        <v>1012</v>
      </c>
      <c r="Y892">
        <f t="shared" si="195"/>
        <v>8.1063639999999992</v>
      </c>
      <c r="Z892">
        <f t="shared" si="196"/>
        <v>3.4348369999999999</v>
      </c>
      <c r="AA892" s="3">
        <f t="shared" si="197"/>
        <v>1065.9489953058801</v>
      </c>
      <c r="AB892">
        <v>246.597001555882</v>
      </c>
    </row>
    <row r="893" spans="1:28">
      <c r="A893" s="1" t="s">
        <v>56</v>
      </c>
      <c r="I893" s="1">
        <v>7.1</v>
      </c>
      <c r="J893">
        <v>5.4</v>
      </c>
      <c r="K893" s="1">
        <v>1.8</v>
      </c>
      <c r="L893">
        <v>92000</v>
      </c>
      <c r="M893" s="1">
        <v>505.5</v>
      </c>
      <c r="N893" s="1">
        <v>5.5</v>
      </c>
      <c r="O893">
        <f t="shared" si="185"/>
        <v>83.529411764705898</v>
      </c>
      <c r="P893">
        <f t="shared" si="186"/>
        <v>108</v>
      </c>
      <c r="Q893">
        <f t="shared" si="187"/>
        <v>3.6</v>
      </c>
      <c r="R893">
        <f t="shared" si="188"/>
        <v>46000</v>
      </c>
      <c r="S893">
        <f t="shared" si="189"/>
        <v>168.5</v>
      </c>
      <c r="T893">
        <f t="shared" si="190"/>
        <v>183.333333333333</v>
      </c>
      <c r="U893">
        <f t="shared" si="191"/>
        <v>14.466041176470601</v>
      </c>
      <c r="V893">
        <f t="shared" si="192"/>
        <v>31.79682</v>
      </c>
      <c r="W893">
        <f t="shared" si="193"/>
        <v>0.1059876</v>
      </c>
      <c r="X893">
        <f t="shared" si="194"/>
        <v>677.12</v>
      </c>
      <c r="Y893">
        <f t="shared" si="195"/>
        <v>2.4804884999999999</v>
      </c>
      <c r="Z893">
        <f t="shared" si="196"/>
        <v>2.6988004999999999</v>
      </c>
      <c r="AA893" s="3">
        <f t="shared" si="197"/>
        <v>728.66813777647099</v>
      </c>
      <c r="AB893">
        <v>115.474162676471</v>
      </c>
    </row>
    <row r="894" spans="1:28">
      <c r="A894" s="1" t="s">
        <v>56</v>
      </c>
      <c r="I894" s="1">
        <v>7.95</v>
      </c>
      <c r="J894">
        <v>5.3</v>
      </c>
      <c r="K894" s="1">
        <v>0.35</v>
      </c>
      <c r="L894">
        <v>1600</v>
      </c>
      <c r="M894" s="1">
        <v>820</v>
      </c>
      <c r="N894" s="1">
        <v>2.6</v>
      </c>
      <c r="O894">
        <f t="shared" si="185"/>
        <v>93.529411764705898</v>
      </c>
      <c r="P894">
        <f t="shared" si="186"/>
        <v>106</v>
      </c>
      <c r="Q894">
        <f t="shared" si="187"/>
        <v>0.7</v>
      </c>
      <c r="R894">
        <f t="shared" si="188"/>
        <v>800</v>
      </c>
      <c r="S894">
        <f t="shared" si="189"/>
        <v>273.33333333333297</v>
      </c>
      <c r="T894">
        <f t="shared" si="190"/>
        <v>86.6666666666667</v>
      </c>
      <c r="U894">
        <f t="shared" si="191"/>
        <v>16.197891176470598</v>
      </c>
      <c r="V894">
        <f t="shared" si="192"/>
        <v>31.207989999999999</v>
      </c>
      <c r="W894">
        <f t="shared" si="193"/>
        <v>2.0608700000000001E-2</v>
      </c>
      <c r="X894">
        <f t="shared" si="194"/>
        <v>11.776</v>
      </c>
      <c r="Y894">
        <f t="shared" si="195"/>
        <v>4.0237400000000001</v>
      </c>
      <c r="Z894">
        <f t="shared" si="196"/>
        <v>1.2757966000000001</v>
      </c>
      <c r="AA894" s="3">
        <f t="shared" si="197"/>
        <v>64.502026476470604</v>
      </c>
      <c r="AB894" s="3" t="s">
        <v>87</v>
      </c>
    </row>
    <row r="895" spans="1:28">
      <c r="A895" s="1" t="s">
        <v>56</v>
      </c>
      <c r="I895" s="1">
        <v>7.65</v>
      </c>
      <c r="J895">
        <v>6.45</v>
      </c>
      <c r="K895" s="1">
        <v>0.3</v>
      </c>
      <c r="L895">
        <v>1160</v>
      </c>
      <c r="M895" s="1">
        <v>400</v>
      </c>
      <c r="N895" s="1">
        <v>2.1</v>
      </c>
      <c r="O895">
        <f t="shared" si="185"/>
        <v>90</v>
      </c>
      <c r="P895">
        <f t="shared" si="186"/>
        <v>129</v>
      </c>
      <c r="Q895">
        <f t="shared" si="187"/>
        <v>0.6</v>
      </c>
      <c r="R895">
        <f t="shared" si="188"/>
        <v>580</v>
      </c>
      <c r="S895">
        <f t="shared" si="189"/>
        <v>133.333333333333</v>
      </c>
      <c r="T895">
        <f t="shared" si="190"/>
        <v>70</v>
      </c>
      <c r="U895">
        <f t="shared" si="191"/>
        <v>15.586650000000001</v>
      </c>
      <c r="V895">
        <f t="shared" si="192"/>
        <v>37.979534999999998</v>
      </c>
      <c r="W895">
        <f t="shared" si="193"/>
        <v>1.7664599999999999E-2</v>
      </c>
      <c r="X895">
        <f t="shared" si="194"/>
        <v>8.5375999999999994</v>
      </c>
      <c r="Y895">
        <f t="shared" si="195"/>
        <v>1.9628000000000001</v>
      </c>
      <c r="Z895">
        <f t="shared" si="196"/>
        <v>1.0304511000000001</v>
      </c>
      <c r="AA895" s="3">
        <f t="shared" si="197"/>
        <v>65.1147007</v>
      </c>
      <c r="AB895" s="3" t="s">
        <v>87</v>
      </c>
    </row>
    <row r="896" spans="1:28">
      <c r="A896" s="1" t="s">
        <v>56</v>
      </c>
      <c r="I896" s="1">
        <v>7.65</v>
      </c>
      <c r="J896">
        <v>4.95</v>
      </c>
      <c r="K896" s="1">
        <v>0.3</v>
      </c>
      <c r="L896">
        <v>1950</v>
      </c>
      <c r="M896" s="1">
        <v>445</v>
      </c>
      <c r="N896" s="1">
        <v>2.4</v>
      </c>
      <c r="O896">
        <f t="shared" si="185"/>
        <v>90</v>
      </c>
      <c r="P896">
        <f t="shared" si="186"/>
        <v>99</v>
      </c>
      <c r="Q896">
        <f t="shared" si="187"/>
        <v>0.6</v>
      </c>
      <c r="R896">
        <f t="shared" si="188"/>
        <v>975</v>
      </c>
      <c r="S896">
        <f t="shared" si="189"/>
        <v>148.333333333333</v>
      </c>
      <c r="T896">
        <f t="shared" si="190"/>
        <v>80</v>
      </c>
      <c r="U896">
        <f t="shared" si="191"/>
        <v>15.586650000000001</v>
      </c>
      <c r="V896">
        <f t="shared" si="192"/>
        <v>29.147085000000001</v>
      </c>
      <c r="W896">
        <f t="shared" si="193"/>
        <v>1.7664599999999999E-2</v>
      </c>
      <c r="X896">
        <f t="shared" si="194"/>
        <v>14.352</v>
      </c>
      <c r="Y896">
        <f t="shared" si="195"/>
        <v>2.1836150000000001</v>
      </c>
      <c r="Z896">
        <f t="shared" si="196"/>
        <v>1.1776584000000001</v>
      </c>
      <c r="AA896" s="3">
        <f t="shared" si="197"/>
        <v>62.464672999999998</v>
      </c>
      <c r="AB896" s="3" t="s">
        <v>87</v>
      </c>
    </row>
    <row r="897" spans="1:28">
      <c r="A897" s="1" t="s">
        <v>56</v>
      </c>
      <c r="I897" s="1">
        <v>7.65</v>
      </c>
      <c r="J897">
        <v>5</v>
      </c>
      <c r="K897" s="1">
        <v>1.4450000000000001</v>
      </c>
      <c r="L897">
        <v>420</v>
      </c>
      <c r="M897" s="1">
        <v>814</v>
      </c>
      <c r="N897" s="1">
        <v>16.5</v>
      </c>
      <c r="O897">
        <f t="shared" si="185"/>
        <v>90</v>
      </c>
      <c r="P897">
        <f t="shared" si="186"/>
        <v>100</v>
      </c>
      <c r="Q897">
        <f t="shared" si="187"/>
        <v>2.89</v>
      </c>
      <c r="R897">
        <f t="shared" si="188"/>
        <v>210</v>
      </c>
      <c r="S897">
        <f t="shared" si="189"/>
        <v>271.33333333333297</v>
      </c>
      <c r="T897">
        <f t="shared" si="190"/>
        <v>550</v>
      </c>
      <c r="U897">
        <f t="shared" si="191"/>
        <v>15.586650000000001</v>
      </c>
      <c r="V897">
        <f t="shared" si="192"/>
        <v>29.441500000000001</v>
      </c>
      <c r="W897">
        <f t="shared" si="193"/>
        <v>8.5084489999999999E-2</v>
      </c>
      <c r="X897">
        <f t="shared" si="194"/>
        <v>3.0912000000000002</v>
      </c>
      <c r="Y897">
        <f t="shared" si="195"/>
        <v>3.9942980000000001</v>
      </c>
      <c r="Z897">
        <f t="shared" si="196"/>
        <v>8.0964015000000007</v>
      </c>
      <c r="AA897" s="3">
        <f t="shared" si="197"/>
        <v>60.295133989999997</v>
      </c>
      <c r="AB897" s="3" t="s">
        <v>87</v>
      </c>
    </row>
    <row r="898" spans="1:28">
      <c r="A898" s="1" t="s">
        <v>56</v>
      </c>
      <c r="I898" s="1">
        <v>6.8</v>
      </c>
      <c r="J898">
        <v>3.3</v>
      </c>
      <c r="K898" s="1">
        <v>3.3</v>
      </c>
      <c r="L898">
        <v>187000</v>
      </c>
      <c r="M898" s="1">
        <v>943.5</v>
      </c>
      <c r="N898" s="1">
        <v>17</v>
      </c>
      <c r="O898">
        <f t="shared" si="185"/>
        <v>80</v>
      </c>
      <c r="P898">
        <f t="shared" si="186"/>
        <v>66</v>
      </c>
      <c r="Q898">
        <f t="shared" si="187"/>
        <v>6.6</v>
      </c>
      <c r="R898">
        <f t="shared" si="188"/>
        <v>93500</v>
      </c>
      <c r="S898">
        <f t="shared" si="189"/>
        <v>314.5</v>
      </c>
      <c r="T898">
        <f t="shared" si="190"/>
        <v>566.66666666666697</v>
      </c>
      <c r="U898">
        <f t="shared" si="191"/>
        <v>13.854799999999999</v>
      </c>
      <c r="V898">
        <f t="shared" si="192"/>
        <v>19.43139</v>
      </c>
      <c r="W898">
        <f t="shared" si="193"/>
        <v>0.1943106</v>
      </c>
      <c r="X898">
        <f t="shared" si="194"/>
        <v>1376.32</v>
      </c>
      <c r="Y898">
        <f t="shared" si="195"/>
        <v>4.6297544999999998</v>
      </c>
      <c r="Z898">
        <f t="shared" si="196"/>
        <v>8.3417469999999998</v>
      </c>
      <c r="AA898" s="3">
        <f t="shared" si="197"/>
        <v>1422.7720021</v>
      </c>
      <c r="AB898">
        <v>228.3470456</v>
      </c>
    </row>
    <row r="899" spans="1:28">
      <c r="A899" s="1" t="s">
        <v>56</v>
      </c>
      <c r="I899" s="1">
        <v>6.75</v>
      </c>
      <c r="J899">
        <v>5.7</v>
      </c>
      <c r="K899" s="1">
        <v>1.35</v>
      </c>
      <c r="L899">
        <v>27017500</v>
      </c>
      <c r="M899" s="1">
        <v>412.5</v>
      </c>
      <c r="N899" s="1">
        <v>4.5</v>
      </c>
      <c r="O899">
        <f t="shared" si="185"/>
        <v>79.411764705882305</v>
      </c>
      <c r="P899">
        <f t="shared" si="186"/>
        <v>114</v>
      </c>
      <c r="Q899">
        <f t="shared" si="187"/>
        <v>2.7</v>
      </c>
      <c r="R899">
        <f t="shared" si="188"/>
        <v>13508750</v>
      </c>
      <c r="S899">
        <f t="shared" si="189"/>
        <v>137.5</v>
      </c>
      <c r="T899">
        <f t="shared" si="190"/>
        <v>150</v>
      </c>
      <c r="U899">
        <f t="shared" si="191"/>
        <v>13.7529264705882</v>
      </c>
      <c r="V899">
        <f t="shared" si="192"/>
        <v>33.563310000000001</v>
      </c>
      <c r="W899">
        <f t="shared" si="193"/>
        <v>7.9490699999999997E-2</v>
      </c>
      <c r="X899">
        <f t="shared" si="194"/>
        <v>198848.8</v>
      </c>
      <c r="Y899">
        <f t="shared" si="195"/>
        <v>2.0241375000000001</v>
      </c>
      <c r="Z899">
        <f t="shared" si="196"/>
        <v>2.2081094999999999</v>
      </c>
      <c r="AA899" s="3">
        <f t="shared" si="197"/>
        <v>198900.42797417101</v>
      </c>
      <c r="AB899">
        <v>23252.843023920599</v>
      </c>
    </row>
    <row r="900" spans="1:28">
      <c r="A900" s="1" t="s">
        <v>56</v>
      </c>
      <c r="I900" s="1">
        <v>7.9</v>
      </c>
      <c r="J900">
        <v>7.2</v>
      </c>
      <c r="K900" s="1">
        <v>0.8</v>
      </c>
      <c r="L900">
        <v>3500</v>
      </c>
      <c r="M900" s="1">
        <v>898.5</v>
      </c>
      <c r="N900" s="1">
        <v>4.25</v>
      </c>
      <c r="O900">
        <f t="shared" si="185"/>
        <v>92.941176470588204</v>
      </c>
      <c r="P900">
        <f t="shared" si="186"/>
        <v>144</v>
      </c>
      <c r="Q900">
        <f t="shared" si="187"/>
        <v>1.6</v>
      </c>
      <c r="R900">
        <f t="shared" si="188"/>
        <v>1750</v>
      </c>
      <c r="S900">
        <f t="shared" si="189"/>
        <v>299.5</v>
      </c>
      <c r="T900">
        <f t="shared" si="190"/>
        <v>141.666666666667</v>
      </c>
      <c r="U900">
        <f t="shared" si="191"/>
        <v>16.096017647058801</v>
      </c>
      <c r="V900">
        <f t="shared" si="192"/>
        <v>42.395760000000003</v>
      </c>
      <c r="W900">
        <f t="shared" si="193"/>
        <v>4.7105599999999997E-2</v>
      </c>
      <c r="X900">
        <f t="shared" si="194"/>
        <v>25.76</v>
      </c>
      <c r="Y900">
        <f t="shared" si="195"/>
        <v>4.4089394999999998</v>
      </c>
      <c r="Z900">
        <f t="shared" si="196"/>
        <v>2.08543675</v>
      </c>
      <c r="AA900" s="3">
        <f t="shared" si="197"/>
        <v>90.793259497058799</v>
      </c>
      <c r="AB900">
        <v>71.870712997058803</v>
      </c>
    </row>
    <row r="901" spans="1:28">
      <c r="A901" s="1" t="s">
        <v>56</v>
      </c>
      <c r="I901" s="1">
        <v>7.55</v>
      </c>
      <c r="J901">
        <v>6.2</v>
      </c>
      <c r="K901" s="1">
        <v>0.3</v>
      </c>
      <c r="L901">
        <v>2350</v>
      </c>
      <c r="M901" s="1">
        <v>485</v>
      </c>
      <c r="N901" s="1">
        <v>2.2999999999999998</v>
      </c>
      <c r="O901">
        <f t="shared" si="185"/>
        <v>88.823529411764696</v>
      </c>
      <c r="P901">
        <f t="shared" si="186"/>
        <v>124</v>
      </c>
      <c r="Q901">
        <f t="shared" si="187"/>
        <v>0.6</v>
      </c>
      <c r="R901">
        <f t="shared" si="188"/>
        <v>1175</v>
      </c>
      <c r="S901">
        <f t="shared" si="189"/>
        <v>161.666666666667</v>
      </c>
      <c r="T901">
        <f t="shared" si="190"/>
        <v>76.6666666666667</v>
      </c>
      <c r="U901">
        <f t="shared" si="191"/>
        <v>15.3829029411765</v>
      </c>
      <c r="V901">
        <f t="shared" si="192"/>
        <v>36.507460000000002</v>
      </c>
      <c r="W901">
        <f t="shared" si="193"/>
        <v>1.7664599999999999E-2</v>
      </c>
      <c r="X901">
        <f t="shared" si="194"/>
        <v>17.295999999999999</v>
      </c>
      <c r="Y901">
        <f t="shared" si="195"/>
        <v>2.3798949999999999</v>
      </c>
      <c r="Z901">
        <f t="shared" si="196"/>
        <v>1.1285893</v>
      </c>
      <c r="AA901" s="3">
        <f t="shared" si="197"/>
        <v>72.712511841176493</v>
      </c>
      <c r="AB901" s="3" t="s">
        <v>87</v>
      </c>
    </row>
    <row r="902" spans="1:28">
      <c r="A902" s="1" t="s">
        <v>56</v>
      </c>
      <c r="I902" s="1">
        <v>7.95</v>
      </c>
      <c r="J902">
        <v>7.3</v>
      </c>
      <c r="K902" s="1">
        <v>0.3</v>
      </c>
      <c r="L902">
        <v>3500</v>
      </c>
      <c r="M902" s="1">
        <v>892</v>
      </c>
      <c r="N902" s="1">
        <v>4.5</v>
      </c>
      <c r="O902">
        <f t="shared" si="185"/>
        <v>93.529411764705898</v>
      </c>
      <c r="P902">
        <f t="shared" si="186"/>
        <v>146</v>
      </c>
      <c r="Q902">
        <f t="shared" si="187"/>
        <v>0.6</v>
      </c>
      <c r="R902">
        <f t="shared" si="188"/>
        <v>1750</v>
      </c>
      <c r="S902">
        <f t="shared" si="189"/>
        <v>297.33333333333297</v>
      </c>
      <c r="T902">
        <f t="shared" si="190"/>
        <v>150</v>
      </c>
      <c r="U902">
        <f t="shared" si="191"/>
        <v>16.197891176470598</v>
      </c>
      <c r="V902">
        <f t="shared" si="192"/>
        <v>42.984589999999997</v>
      </c>
      <c r="W902">
        <f t="shared" si="193"/>
        <v>1.7664599999999999E-2</v>
      </c>
      <c r="X902">
        <f t="shared" si="194"/>
        <v>25.76</v>
      </c>
      <c r="Y902">
        <f t="shared" si="195"/>
        <v>4.3770439999999997</v>
      </c>
      <c r="Z902">
        <f t="shared" si="196"/>
        <v>2.2081094999999999</v>
      </c>
      <c r="AA902" s="3">
        <f t="shared" si="197"/>
        <v>91.545299276470601</v>
      </c>
      <c r="AB902">
        <v>72.288609926470599</v>
      </c>
    </row>
    <row r="903" spans="1:28">
      <c r="A903" s="1" t="s">
        <v>56</v>
      </c>
      <c r="I903" s="1">
        <v>7.55</v>
      </c>
      <c r="J903">
        <v>5.3</v>
      </c>
      <c r="K903" s="1">
        <v>0.31</v>
      </c>
      <c r="L903">
        <v>1950</v>
      </c>
      <c r="M903" s="1">
        <v>380</v>
      </c>
      <c r="N903" s="1">
        <v>2.1</v>
      </c>
      <c r="O903">
        <f t="shared" si="185"/>
        <v>88.823529411764696</v>
      </c>
      <c r="P903">
        <f t="shared" si="186"/>
        <v>106</v>
      </c>
      <c r="Q903">
        <f t="shared" si="187"/>
        <v>0.62</v>
      </c>
      <c r="R903">
        <f t="shared" si="188"/>
        <v>975</v>
      </c>
      <c r="S903">
        <f t="shared" si="189"/>
        <v>126.666666666667</v>
      </c>
      <c r="T903">
        <f t="shared" si="190"/>
        <v>70</v>
      </c>
      <c r="U903">
        <f t="shared" si="191"/>
        <v>15.3829029411765</v>
      </c>
      <c r="V903">
        <f t="shared" si="192"/>
        <v>31.207989999999999</v>
      </c>
      <c r="W903">
        <f t="shared" si="193"/>
        <v>1.8253419999999999E-2</v>
      </c>
      <c r="X903">
        <f t="shared" si="194"/>
        <v>14.352</v>
      </c>
      <c r="Y903">
        <f t="shared" si="195"/>
        <v>1.86466</v>
      </c>
      <c r="Z903">
        <f t="shared" si="196"/>
        <v>1.0304511000000001</v>
      </c>
      <c r="AA903" s="3">
        <f t="shared" si="197"/>
        <v>63.856257461176497</v>
      </c>
      <c r="AB903" s="3" t="s">
        <v>87</v>
      </c>
    </row>
    <row r="904" spans="1:28">
      <c r="A904" s="1" t="s">
        <v>56</v>
      </c>
      <c r="I904" s="1">
        <v>6.9</v>
      </c>
      <c r="J904">
        <v>5.85</v>
      </c>
      <c r="K904" s="1">
        <v>2.5</v>
      </c>
      <c r="L904">
        <v>472000</v>
      </c>
      <c r="M904" s="1">
        <v>968.5</v>
      </c>
      <c r="N904" s="1">
        <v>11</v>
      </c>
      <c r="O904">
        <f t="shared" si="185"/>
        <v>81.176470588235304</v>
      </c>
      <c r="P904">
        <f t="shared" si="186"/>
        <v>117</v>
      </c>
      <c r="Q904">
        <f t="shared" si="187"/>
        <v>5</v>
      </c>
      <c r="R904">
        <f t="shared" si="188"/>
        <v>236000</v>
      </c>
      <c r="S904">
        <f t="shared" si="189"/>
        <v>322.83333333333297</v>
      </c>
      <c r="T904">
        <f t="shared" si="190"/>
        <v>366.66666666666703</v>
      </c>
      <c r="U904">
        <f t="shared" si="191"/>
        <v>14.0585470588235</v>
      </c>
      <c r="V904">
        <f t="shared" si="192"/>
        <v>34.446554999999996</v>
      </c>
      <c r="W904">
        <f t="shared" si="193"/>
        <v>0.147205</v>
      </c>
      <c r="X904">
        <f t="shared" si="194"/>
        <v>3473.92</v>
      </c>
      <c r="Y904">
        <f t="shared" si="195"/>
        <v>4.7524294999999999</v>
      </c>
      <c r="Z904">
        <f t="shared" si="196"/>
        <v>5.3976009999999999</v>
      </c>
      <c r="AA904" s="3">
        <f t="shared" si="197"/>
        <v>3532.7223375588201</v>
      </c>
      <c r="AB904">
        <v>326.56650530882399</v>
      </c>
    </row>
    <row r="905" spans="1:28">
      <c r="A905" s="1" t="s">
        <v>56</v>
      </c>
      <c r="I905" s="1">
        <v>7.9</v>
      </c>
      <c r="J905">
        <v>5</v>
      </c>
      <c r="K905" s="1">
        <v>0.3</v>
      </c>
      <c r="L905">
        <v>2450</v>
      </c>
      <c r="M905" s="1">
        <v>520</v>
      </c>
      <c r="N905" s="1">
        <v>2.5499999999999998</v>
      </c>
      <c r="O905">
        <f t="shared" si="185"/>
        <v>92.941176470588204</v>
      </c>
      <c r="P905">
        <f t="shared" si="186"/>
        <v>100</v>
      </c>
      <c r="Q905">
        <f t="shared" si="187"/>
        <v>0.6</v>
      </c>
      <c r="R905">
        <f t="shared" si="188"/>
        <v>1225</v>
      </c>
      <c r="S905">
        <f t="shared" si="189"/>
        <v>173.333333333333</v>
      </c>
      <c r="T905">
        <f t="shared" si="190"/>
        <v>85</v>
      </c>
      <c r="U905">
        <f t="shared" si="191"/>
        <v>16.096017647058801</v>
      </c>
      <c r="V905">
        <f t="shared" si="192"/>
        <v>29.441500000000001</v>
      </c>
      <c r="W905">
        <f t="shared" si="193"/>
        <v>1.7664599999999999E-2</v>
      </c>
      <c r="X905">
        <f t="shared" si="194"/>
        <v>18.032</v>
      </c>
      <c r="Y905">
        <f t="shared" si="195"/>
        <v>2.5516399999999999</v>
      </c>
      <c r="Z905">
        <f t="shared" si="196"/>
        <v>1.25126205</v>
      </c>
      <c r="AA905" s="3">
        <f t="shared" si="197"/>
        <v>67.390084297058806</v>
      </c>
      <c r="AB905" s="3" t="s">
        <v>87</v>
      </c>
    </row>
    <row r="906" spans="1:28">
      <c r="A906" s="1" t="s">
        <v>56</v>
      </c>
      <c r="I906" s="1">
        <v>9.35</v>
      </c>
      <c r="J906">
        <v>6.5</v>
      </c>
      <c r="K906" s="1">
        <v>3.4649999999999999</v>
      </c>
      <c r="L906">
        <v>2400</v>
      </c>
      <c r="M906" s="1">
        <v>2499.5</v>
      </c>
      <c r="N906" s="1">
        <v>8.65</v>
      </c>
      <c r="O906">
        <f t="shared" si="185"/>
        <v>110</v>
      </c>
      <c r="P906">
        <f t="shared" si="186"/>
        <v>130</v>
      </c>
      <c r="Q906">
        <f t="shared" si="187"/>
        <v>6.93</v>
      </c>
      <c r="R906">
        <f t="shared" si="188"/>
        <v>1200</v>
      </c>
      <c r="S906">
        <f t="shared" si="189"/>
        <v>833.16666666666697</v>
      </c>
      <c r="T906">
        <f t="shared" si="190"/>
        <v>288.33333333333297</v>
      </c>
      <c r="U906">
        <f t="shared" si="191"/>
        <v>19.050350000000002</v>
      </c>
      <c r="V906">
        <f t="shared" si="192"/>
        <v>38.273949999999999</v>
      </c>
      <c r="W906">
        <f t="shared" si="193"/>
        <v>0.20402613</v>
      </c>
      <c r="X906">
        <f t="shared" si="194"/>
        <v>17.664000000000001</v>
      </c>
      <c r="Y906">
        <f t="shared" si="195"/>
        <v>12.2650465</v>
      </c>
      <c r="Z906">
        <f t="shared" si="196"/>
        <v>4.2444771499999998</v>
      </c>
      <c r="AA906" s="3">
        <f t="shared" si="197"/>
        <v>91.701849780000003</v>
      </c>
      <c r="AB906">
        <v>84.457263499999996</v>
      </c>
    </row>
    <row r="907" spans="1:28">
      <c r="A907" s="1" t="s">
        <v>56</v>
      </c>
      <c r="I907" s="1">
        <v>7.45</v>
      </c>
      <c r="J907">
        <v>4.05</v>
      </c>
      <c r="K907" s="1">
        <v>2.85</v>
      </c>
      <c r="L907">
        <v>8012000</v>
      </c>
      <c r="M907" s="1">
        <v>797</v>
      </c>
      <c r="N907" s="1">
        <v>14.5</v>
      </c>
      <c r="O907">
        <f t="shared" si="185"/>
        <v>87.647058823529406</v>
      </c>
      <c r="P907">
        <f t="shared" si="186"/>
        <v>81</v>
      </c>
      <c r="Q907">
        <f t="shared" si="187"/>
        <v>5.7</v>
      </c>
      <c r="R907">
        <f t="shared" si="188"/>
        <v>4006000</v>
      </c>
      <c r="S907">
        <f t="shared" si="189"/>
        <v>265.66666666666703</v>
      </c>
      <c r="T907">
        <f t="shared" si="190"/>
        <v>483.33333333333297</v>
      </c>
      <c r="U907">
        <f t="shared" si="191"/>
        <v>15.1791558823529</v>
      </c>
      <c r="V907">
        <f t="shared" si="192"/>
        <v>23.847615000000001</v>
      </c>
      <c r="W907">
        <f t="shared" si="193"/>
        <v>0.16781370000000001</v>
      </c>
      <c r="X907">
        <f t="shared" si="194"/>
        <v>58968.32</v>
      </c>
      <c r="Y907">
        <f t="shared" si="195"/>
        <v>3.910879</v>
      </c>
      <c r="Z907">
        <f t="shared" si="196"/>
        <v>7.1150194999999998</v>
      </c>
      <c r="AA907" s="3">
        <f t="shared" si="197"/>
        <v>59018.540483082397</v>
      </c>
      <c r="AB907">
        <v>10366.5352408824</v>
      </c>
    </row>
    <row r="908" spans="1:28">
      <c r="A908" s="1" t="s">
        <v>56</v>
      </c>
      <c r="I908" s="1">
        <v>7</v>
      </c>
      <c r="J908">
        <v>2.2000000000000002</v>
      </c>
      <c r="K908" s="1">
        <v>8.9</v>
      </c>
      <c r="L908">
        <v>46012000</v>
      </c>
      <c r="M908" s="1">
        <v>1686</v>
      </c>
      <c r="N908" s="1">
        <v>55</v>
      </c>
      <c r="O908">
        <f t="shared" si="185"/>
        <v>82.352941176470594</v>
      </c>
      <c r="P908">
        <f t="shared" si="186"/>
        <v>44</v>
      </c>
      <c r="Q908">
        <f t="shared" si="187"/>
        <v>17.8</v>
      </c>
      <c r="R908">
        <f t="shared" si="188"/>
        <v>23006000</v>
      </c>
      <c r="S908">
        <f t="shared" si="189"/>
        <v>562</v>
      </c>
      <c r="T908">
        <f t="shared" si="190"/>
        <v>1833.3333333333301</v>
      </c>
      <c r="U908">
        <f t="shared" si="191"/>
        <v>14.2622941176471</v>
      </c>
      <c r="V908">
        <f t="shared" si="192"/>
        <v>12.95426</v>
      </c>
      <c r="W908">
        <f t="shared" si="193"/>
        <v>0.52404980000000001</v>
      </c>
      <c r="X908">
        <f t="shared" si="194"/>
        <v>338648.32000000001</v>
      </c>
      <c r="Y908">
        <f t="shared" si="195"/>
        <v>8.2732019999999995</v>
      </c>
      <c r="Z908">
        <f t="shared" si="196"/>
        <v>26.988005000000001</v>
      </c>
      <c r="AA908" s="3">
        <f t="shared" si="197"/>
        <v>338711.32181091799</v>
      </c>
      <c r="AB908">
        <v>44230.476618317603</v>
      </c>
    </row>
    <row r="909" spans="1:28">
      <c r="A909" s="1" t="s">
        <v>56</v>
      </c>
      <c r="I909" s="1">
        <v>7.7</v>
      </c>
      <c r="J909">
        <v>3.7</v>
      </c>
      <c r="K909" s="1">
        <v>1.2</v>
      </c>
      <c r="L909">
        <v>2810</v>
      </c>
      <c r="M909" s="1">
        <v>2645</v>
      </c>
      <c r="N909" s="1">
        <v>5.0999999999999996</v>
      </c>
      <c r="O909">
        <f t="shared" si="185"/>
        <v>90.588235294117595</v>
      </c>
      <c r="P909">
        <f t="shared" si="186"/>
        <v>74</v>
      </c>
      <c r="Q909">
        <f t="shared" si="187"/>
        <v>2.4</v>
      </c>
      <c r="R909">
        <f t="shared" si="188"/>
        <v>1405</v>
      </c>
      <c r="S909">
        <f t="shared" si="189"/>
        <v>881.66666666666697</v>
      </c>
      <c r="T909">
        <f t="shared" si="190"/>
        <v>170</v>
      </c>
      <c r="U909">
        <f t="shared" si="191"/>
        <v>15.6885235294118</v>
      </c>
      <c r="V909">
        <f t="shared" si="192"/>
        <v>21.786709999999999</v>
      </c>
      <c r="W909">
        <f t="shared" si="193"/>
        <v>7.0658399999999996E-2</v>
      </c>
      <c r="X909">
        <f t="shared" si="194"/>
        <v>20.6816</v>
      </c>
      <c r="Y909">
        <f t="shared" si="195"/>
        <v>12.979015</v>
      </c>
      <c r="Z909">
        <f t="shared" si="196"/>
        <v>2.5025241</v>
      </c>
      <c r="AA909" s="3">
        <f t="shared" si="197"/>
        <v>73.709031029411804</v>
      </c>
      <c r="AB909" s="3" t="s">
        <v>87</v>
      </c>
    </row>
    <row r="910" spans="1:28">
      <c r="A910" s="1" t="s">
        <v>56</v>
      </c>
      <c r="I910" s="1">
        <v>8</v>
      </c>
      <c r="J910">
        <v>6.7</v>
      </c>
      <c r="K910" s="1">
        <v>2.35</v>
      </c>
      <c r="L910">
        <v>5050</v>
      </c>
      <c r="M910" s="1">
        <v>630</v>
      </c>
      <c r="N910" s="1">
        <v>4.25</v>
      </c>
      <c r="O910">
        <f t="shared" si="185"/>
        <v>94.117647058823493</v>
      </c>
      <c r="P910">
        <f t="shared" si="186"/>
        <v>134</v>
      </c>
      <c r="Q910">
        <f t="shared" si="187"/>
        <v>4.7</v>
      </c>
      <c r="R910">
        <f t="shared" si="188"/>
        <v>2525</v>
      </c>
      <c r="S910">
        <f t="shared" si="189"/>
        <v>210</v>
      </c>
      <c r="T910">
        <f t="shared" si="190"/>
        <v>141.666666666667</v>
      </c>
      <c r="U910">
        <f t="shared" si="191"/>
        <v>16.299764705882399</v>
      </c>
      <c r="V910">
        <f t="shared" si="192"/>
        <v>39.451610000000002</v>
      </c>
      <c r="W910">
        <f t="shared" si="193"/>
        <v>0.13837269999999999</v>
      </c>
      <c r="X910">
        <f t="shared" si="194"/>
        <v>37.167999999999999</v>
      </c>
      <c r="Y910">
        <f t="shared" si="195"/>
        <v>3.0914100000000002</v>
      </c>
      <c r="Z910">
        <f t="shared" si="196"/>
        <v>2.08543675</v>
      </c>
      <c r="AA910" s="3">
        <f t="shared" si="197"/>
        <v>98.234594155882306</v>
      </c>
      <c r="AB910">
        <v>67.985004155882393</v>
      </c>
    </row>
    <row r="911" spans="1:28">
      <c r="A911" s="1" t="s">
        <v>56</v>
      </c>
      <c r="I911" s="1">
        <v>7.85</v>
      </c>
      <c r="J911">
        <v>7.05</v>
      </c>
      <c r="K911" s="1">
        <v>0.75</v>
      </c>
      <c r="L911">
        <v>251</v>
      </c>
      <c r="M911" s="1">
        <v>519.5</v>
      </c>
      <c r="N911" s="1">
        <v>3.65</v>
      </c>
      <c r="O911">
        <f t="shared" si="185"/>
        <v>92.352941176470594</v>
      </c>
      <c r="P911">
        <f t="shared" si="186"/>
        <v>141</v>
      </c>
      <c r="Q911">
        <f t="shared" si="187"/>
        <v>1.5</v>
      </c>
      <c r="R911">
        <f t="shared" si="188"/>
        <v>125.5</v>
      </c>
      <c r="S911">
        <f t="shared" si="189"/>
        <v>173.166666666667</v>
      </c>
      <c r="T911">
        <f t="shared" si="190"/>
        <v>121.666666666667</v>
      </c>
      <c r="U911">
        <f t="shared" si="191"/>
        <v>15.9941441176471</v>
      </c>
      <c r="V911">
        <f t="shared" si="192"/>
        <v>41.512515</v>
      </c>
      <c r="W911">
        <f t="shared" si="193"/>
        <v>4.4161499999999999E-2</v>
      </c>
      <c r="X911">
        <f t="shared" si="194"/>
        <v>1.8473599999999999</v>
      </c>
      <c r="Y911">
        <f t="shared" si="195"/>
        <v>2.5491864999999998</v>
      </c>
      <c r="Z911">
        <f t="shared" si="196"/>
        <v>1.7910221500000001</v>
      </c>
      <c r="AA911" s="3">
        <f t="shared" si="197"/>
        <v>63.738389267647101</v>
      </c>
      <c r="AB911" s="3" t="s">
        <v>87</v>
      </c>
    </row>
    <row r="912" spans="1:28">
      <c r="A912" s="1" t="s">
        <v>56</v>
      </c>
      <c r="I912" s="1">
        <v>7.1</v>
      </c>
      <c r="J912">
        <v>4.45</v>
      </c>
      <c r="K912" s="1">
        <v>3.4449999999999998</v>
      </c>
      <c r="L912">
        <v>2712000</v>
      </c>
      <c r="M912" s="1">
        <v>839</v>
      </c>
      <c r="N912" s="1">
        <v>21.5</v>
      </c>
      <c r="O912">
        <f t="shared" si="185"/>
        <v>83.529411764705898</v>
      </c>
      <c r="P912">
        <f t="shared" si="186"/>
        <v>89</v>
      </c>
      <c r="Q912">
        <f t="shared" si="187"/>
        <v>6.89</v>
      </c>
      <c r="R912">
        <f t="shared" si="188"/>
        <v>1356000</v>
      </c>
      <c r="S912">
        <f t="shared" si="189"/>
        <v>279.66666666666703</v>
      </c>
      <c r="T912">
        <f t="shared" si="190"/>
        <v>716.66666666666697</v>
      </c>
      <c r="U912">
        <f t="shared" si="191"/>
        <v>14.466041176470601</v>
      </c>
      <c r="V912">
        <f t="shared" si="192"/>
        <v>26.202935</v>
      </c>
      <c r="W912">
        <f t="shared" si="193"/>
        <v>0.20284848999999999</v>
      </c>
      <c r="X912">
        <f t="shared" si="194"/>
        <v>19960.32</v>
      </c>
      <c r="Y912">
        <f t="shared" si="195"/>
        <v>4.1169729999999998</v>
      </c>
      <c r="Z912">
        <f t="shared" si="196"/>
        <v>10.549856500000001</v>
      </c>
      <c r="AA912" s="3">
        <f t="shared" si="197"/>
        <v>20015.858654166499</v>
      </c>
      <c r="AB912">
        <v>3527.0198492264699</v>
      </c>
    </row>
    <row r="913" spans="1:28">
      <c r="A913" s="1" t="s">
        <v>56</v>
      </c>
      <c r="I913" s="1">
        <v>7.4</v>
      </c>
      <c r="J913">
        <v>5.15</v>
      </c>
      <c r="K913" s="1">
        <v>2.4</v>
      </c>
      <c r="L913">
        <v>80017500</v>
      </c>
      <c r="M913" s="1">
        <v>869.5</v>
      </c>
      <c r="N913" s="1">
        <v>8</v>
      </c>
      <c r="O913">
        <f t="shared" si="185"/>
        <v>87.058823529411796</v>
      </c>
      <c r="P913">
        <f t="shared" si="186"/>
        <v>103</v>
      </c>
      <c r="Q913">
        <f t="shared" si="187"/>
        <v>4.8</v>
      </c>
      <c r="R913">
        <f t="shared" si="188"/>
        <v>40008750</v>
      </c>
      <c r="S913">
        <f t="shared" si="189"/>
        <v>289.83333333333297</v>
      </c>
      <c r="T913">
        <f t="shared" si="190"/>
        <v>266.66666666666703</v>
      </c>
      <c r="U913">
        <f t="shared" si="191"/>
        <v>15.0772823529412</v>
      </c>
      <c r="V913">
        <f t="shared" si="192"/>
        <v>30.324745</v>
      </c>
      <c r="W913">
        <f t="shared" si="193"/>
        <v>0.14131679999999999</v>
      </c>
      <c r="X913">
        <f t="shared" si="194"/>
        <v>588928.80000000005</v>
      </c>
      <c r="Y913">
        <f t="shared" si="195"/>
        <v>4.2666364999999997</v>
      </c>
      <c r="Z913">
        <f t="shared" si="196"/>
        <v>3.9255279999999999</v>
      </c>
      <c r="AA913" s="3">
        <f t="shared" si="197"/>
        <v>588982.53550865303</v>
      </c>
      <c r="AB913">
        <v>23250.107676402899</v>
      </c>
    </row>
    <row r="914" spans="1:28">
      <c r="A914" s="1" t="s">
        <v>56</v>
      </c>
      <c r="I914" s="1">
        <v>8.25</v>
      </c>
      <c r="J914">
        <v>5.25</v>
      </c>
      <c r="K914" s="1">
        <v>0.8</v>
      </c>
      <c r="L914">
        <v>1950</v>
      </c>
      <c r="M914" s="1">
        <v>1700</v>
      </c>
      <c r="N914" s="1">
        <v>4.9000000000000004</v>
      </c>
      <c r="O914">
        <f t="shared" si="185"/>
        <v>97.058823529411796</v>
      </c>
      <c r="P914">
        <f t="shared" si="186"/>
        <v>105</v>
      </c>
      <c r="Q914">
        <f t="shared" si="187"/>
        <v>1.6</v>
      </c>
      <c r="R914">
        <f t="shared" si="188"/>
        <v>975</v>
      </c>
      <c r="S914">
        <f t="shared" si="189"/>
        <v>566.66666666666697</v>
      </c>
      <c r="T914">
        <f t="shared" si="190"/>
        <v>163.333333333333</v>
      </c>
      <c r="U914">
        <f t="shared" si="191"/>
        <v>16.809132352941202</v>
      </c>
      <c r="V914">
        <f t="shared" si="192"/>
        <v>30.913575000000002</v>
      </c>
      <c r="W914">
        <f t="shared" si="193"/>
        <v>4.7105599999999997E-2</v>
      </c>
      <c r="X914">
        <f t="shared" si="194"/>
        <v>14.352</v>
      </c>
      <c r="Y914">
        <f t="shared" si="195"/>
        <v>8.3419000000000008</v>
      </c>
      <c r="Z914">
        <f t="shared" si="196"/>
        <v>2.4043858999999999</v>
      </c>
      <c r="AA914" s="3">
        <f t="shared" si="197"/>
        <v>72.868098852941202</v>
      </c>
      <c r="AB914" s="3" t="s">
        <v>87</v>
      </c>
    </row>
    <row r="915" spans="1:28">
      <c r="A915" s="1" t="s">
        <v>56</v>
      </c>
      <c r="I915" s="1">
        <v>7.9</v>
      </c>
      <c r="J915">
        <v>6.6</v>
      </c>
      <c r="K915" s="1">
        <v>0.3</v>
      </c>
      <c r="L915">
        <v>13692906.16</v>
      </c>
      <c r="M915" s="1">
        <v>295</v>
      </c>
      <c r="N915" s="1">
        <v>4.3499999999999996</v>
      </c>
      <c r="O915">
        <f t="shared" si="185"/>
        <v>92.941176470588204</v>
      </c>
      <c r="P915">
        <f t="shared" si="186"/>
        <v>132</v>
      </c>
      <c r="Q915">
        <f t="shared" si="187"/>
        <v>0.6</v>
      </c>
      <c r="R915">
        <f t="shared" si="188"/>
        <v>6846453.0800000001</v>
      </c>
      <c r="S915">
        <f t="shared" si="189"/>
        <v>98.3333333333333</v>
      </c>
      <c r="T915">
        <f t="shared" si="190"/>
        <v>145</v>
      </c>
      <c r="U915">
        <f t="shared" si="191"/>
        <v>16.096017647058801</v>
      </c>
      <c r="V915">
        <f t="shared" si="192"/>
        <v>38.862780000000001</v>
      </c>
      <c r="W915">
        <f t="shared" si="193"/>
        <v>1.7664599999999999E-2</v>
      </c>
      <c r="X915">
        <f t="shared" si="194"/>
        <v>100779.7893376</v>
      </c>
      <c r="Y915">
        <f t="shared" si="195"/>
        <v>1.447565</v>
      </c>
      <c r="Z915">
        <f t="shared" si="196"/>
        <v>2.13450585</v>
      </c>
      <c r="AA915" s="3">
        <f t="shared" si="197"/>
        <v>100838.34787069701</v>
      </c>
      <c r="AB915">
        <v>34546.611978997098</v>
      </c>
    </row>
    <row r="916" spans="1:28">
      <c r="A916" s="1" t="s">
        <v>56</v>
      </c>
      <c r="I916" s="1">
        <v>7.55</v>
      </c>
      <c r="J916">
        <v>6.5</v>
      </c>
      <c r="K916" s="1">
        <v>0.3</v>
      </c>
      <c r="L916">
        <v>1160</v>
      </c>
      <c r="M916" s="1">
        <v>495</v>
      </c>
      <c r="N916" s="1">
        <v>2.0499999999999998</v>
      </c>
      <c r="O916">
        <f t="shared" ref="O916:O979" si="198">(I916/8.5)*100</f>
        <v>88.823529411764696</v>
      </c>
      <c r="P916">
        <f t="shared" ref="P916:P979" si="199">(J916/5)*100</f>
        <v>130</v>
      </c>
      <c r="Q916">
        <f t="shared" ref="Q916:Q979" si="200">(K916/50)*100</f>
        <v>0.6</v>
      </c>
      <c r="R916">
        <f t="shared" ref="R916:R979" si="201">(L916/200)*100</f>
        <v>580</v>
      </c>
      <c r="S916">
        <f t="shared" ref="S916:S979" si="202">(M916/300)*100</f>
        <v>165</v>
      </c>
      <c r="T916">
        <f t="shared" ref="T916:T979" si="203">(N916/3)*100</f>
        <v>68.3333333333333</v>
      </c>
      <c r="U916">
        <f t="shared" ref="U916:U979" si="204">O916*0.173185</f>
        <v>15.3829029411765</v>
      </c>
      <c r="V916">
        <f t="shared" ref="V916:V979" si="205">P916*0.294415</f>
        <v>38.273949999999999</v>
      </c>
      <c r="W916">
        <f t="shared" ref="W916:W979" si="206">Q916*0.029441</f>
        <v>1.7664599999999999E-2</v>
      </c>
      <c r="X916">
        <f t="shared" ref="X916:X979" si="207">L916*0.00736</f>
        <v>8.5375999999999994</v>
      </c>
      <c r="Y916">
        <f t="shared" ref="Y916:Y979" si="208">M916*0.004907</f>
        <v>2.4289649999999998</v>
      </c>
      <c r="Z916">
        <f t="shared" ref="Z916:Z979" si="209">N916*0.490691</f>
        <v>1.00591655</v>
      </c>
      <c r="AA916" s="3">
        <f t="shared" ref="AA916:AA979" si="210">SUM(U916:Z916)</f>
        <v>65.646999091176497</v>
      </c>
      <c r="AB916" s="3" t="s">
        <v>87</v>
      </c>
    </row>
    <row r="917" spans="1:28">
      <c r="A917" s="1" t="s">
        <v>56</v>
      </c>
      <c r="I917" s="1">
        <v>8</v>
      </c>
      <c r="J917">
        <v>6.9</v>
      </c>
      <c r="K917" s="1">
        <v>1.1000000000000001</v>
      </c>
      <c r="L917">
        <v>13692906.16</v>
      </c>
      <c r="M917" s="1">
        <v>330</v>
      </c>
      <c r="N917" s="1">
        <v>2.2999999999999998</v>
      </c>
      <c r="O917">
        <f t="shared" si="198"/>
        <v>94.117647058823493</v>
      </c>
      <c r="P917">
        <f t="shared" si="199"/>
        <v>138</v>
      </c>
      <c r="Q917">
        <f t="shared" si="200"/>
        <v>2.2000000000000002</v>
      </c>
      <c r="R917">
        <f t="shared" si="201"/>
        <v>6846453.0800000001</v>
      </c>
      <c r="S917">
        <f t="shared" si="202"/>
        <v>110</v>
      </c>
      <c r="T917">
        <f t="shared" si="203"/>
        <v>76.6666666666667</v>
      </c>
      <c r="U917">
        <f t="shared" si="204"/>
        <v>16.299764705882399</v>
      </c>
      <c r="V917">
        <f t="shared" si="205"/>
        <v>40.629269999999998</v>
      </c>
      <c r="W917">
        <f t="shared" si="206"/>
        <v>6.47702E-2</v>
      </c>
      <c r="X917">
        <f t="shared" si="207"/>
        <v>100779.7893376</v>
      </c>
      <c r="Y917">
        <f t="shared" si="208"/>
        <v>1.61931</v>
      </c>
      <c r="Z917">
        <f t="shared" si="209"/>
        <v>1.1285893</v>
      </c>
      <c r="AA917" s="3">
        <f t="shared" si="210"/>
        <v>100839.531041806</v>
      </c>
      <c r="AB917">
        <v>34547.7598209059</v>
      </c>
    </row>
    <row r="918" spans="1:28">
      <c r="A918" s="1" t="s">
        <v>56</v>
      </c>
      <c r="I918" s="1">
        <v>7.35</v>
      </c>
      <c r="J918">
        <v>4.75</v>
      </c>
      <c r="K918" s="1">
        <v>1.8049999999999999</v>
      </c>
      <c r="L918">
        <v>282000</v>
      </c>
      <c r="M918" s="1">
        <v>453</v>
      </c>
      <c r="N918" s="1">
        <v>15.5</v>
      </c>
      <c r="O918">
        <f t="shared" si="198"/>
        <v>86.470588235294102</v>
      </c>
      <c r="P918">
        <f t="shared" si="199"/>
        <v>95</v>
      </c>
      <c r="Q918">
        <f t="shared" si="200"/>
        <v>3.61</v>
      </c>
      <c r="R918">
        <f t="shared" si="201"/>
        <v>141000</v>
      </c>
      <c r="S918">
        <f t="shared" si="202"/>
        <v>151</v>
      </c>
      <c r="T918">
        <f t="shared" si="203"/>
        <v>516.66666666666697</v>
      </c>
      <c r="U918">
        <f t="shared" si="204"/>
        <v>14.975408823529399</v>
      </c>
      <c r="V918">
        <f t="shared" si="205"/>
        <v>27.969425000000001</v>
      </c>
      <c r="W918">
        <f t="shared" si="206"/>
        <v>0.10628201</v>
      </c>
      <c r="X918">
        <f t="shared" si="207"/>
        <v>2075.52</v>
      </c>
      <c r="Y918">
        <f t="shared" si="208"/>
        <v>2.222871</v>
      </c>
      <c r="Z918">
        <f t="shared" si="209"/>
        <v>7.6057104999999998</v>
      </c>
      <c r="AA918" s="3">
        <f t="shared" si="210"/>
        <v>2128.3996973335302</v>
      </c>
      <c r="AB918">
        <v>244.85765142352901</v>
      </c>
    </row>
    <row r="919" spans="1:28">
      <c r="A919" s="1" t="s">
        <v>56</v>
      </c>
      <c r="I919" s="1">
        <v>7.7</v>
      </c>
      <c r="J919">
        <v>6</v>
      </c>
      <c r="K919" s="1">
        <v>0.3</v>
      </c>
      <c r="L919">
        <v>1310</v>
      </c>
      <c r="M919" s="1">
        <v>495</v>
      </c>
      <c r="N919" s="1">
        <v>2.5</v>
      </c>
      <c r="O919">
        <f t="shared" si="198"/>
        <v>90.588235294117695</v>
      </c>
      <c r="P919">
        <f t="shared" si="199"/>
        <v>120</v>
      </c>
      <c r="Q919">
        <f t="shared" si="200"/>
        <v>0.6</v>
      </c>
      <c r="R919">
        <f t="shared" si="201"/>
        <v>655</v>
      </c>
      <c r="S919">
        <f t="shared" si="202"/>
        <v>165</v>
      </c>
      <c r="T919">
        <f t="shared" si="203"/>
        <v>83.3333333333333</v>
      </c>
      <c r="U919">
        <f t="shared" si="204"/>
        <v>15.6885235294118</v>
      </c>
      <c r="V919">
        <f t="shared" si="205"/>
        <v>35.329799999999999</v>
      </c>
      <c r="W919">
        <f t="shared" si="206"/>
        <v>1.7664599999999999E-2</v>
      </c>
      <c r="X919">
        <f t="shared" si="207"/>
        <v>9.6416000000000004</v>
      </c>
      <c r="Y919">
        <f t="shared" si="208"/>
        <v>2.4289649999999998</v>
      </c>
      <c r="Z919">
        <f t="shared" si="209"/>
        <v>1.2267275</v>
      </c>
      <c r="AA919" s="3">
        <f t="shared" si="210"/>
        <v>64.333280629411803</v>
      </c>
      <c r="AB919" s="3" t="s">
        <v>87</v>
      </c>
    </row>
    <row r="920" spans="1:28">
      <c r="A920" s="1" t="s">
        <v>56</v>
      </c>
      <c r="I920" s="1">
        <v>6.9</v>
      </c>
      <c r="J920">
        <v>5</v>
      </c>
      <c r="K920" s="1">
        <v>2.1800000000000002</v>
      </c>
      <c r="L920">
        <v>1762000</v>
      </c>
      <c r="M920" s="1">
        <v>726.5</v>
      </c>
      <c r="N920" s="1">
        <v>7.5</v>
      </c>
      <c r="O920">
        <f t="shared" si="198"/>
        <v>81.176470588235304</v>
      </c>
      <c r="P920">
        <f t="shared" si="199"/>
        <v>100</v>
      </c>
      <c r="Q920">
        <f t="shared" si="200"/>
        <v>4.3600000000000003</v>
      </c>
      <c r="R920">
        <f t="shared" si="201"/>
        <v>881000</v>
      </c>
      <c r="S920">
        <f t="shared" si="202"/>
        <v>242.166666666667</v>
      </c>
      <c r="T920">
        <f t="shared" si="203"/>
        <v>250</v>
      </c>
      <c r="U920">
        <f t="shared" si="204"/>
        <v>14.0585470588235</v>
      </c>
      <c r="V920">
        <f t="shared" si="205"/>
        <v>29.441500000000001</v>
      </c>
      <c r="W920">
        <f t="shared" si="206"/>
        <v>0.12836275999999999</v>
      </c>
      <c r="X920">
        <f t="shared" si="207"/>
        <v>12968.32</v>
      </c>
      <c r="Y920">
        <f t="shared" si="208"/>
        <v>3.5649354999999998</v>
      </c>
      <c r="Z920">
        <f t="shared" si="209"/>
        <v>3.6801824999999999</v>
      </c>
      <c r="AA920" s="3">
        <f t="shared" si="210"/>
        <v>13019.193527818799</v>
      </c>
      <c r="AB920">
        <v>1752.35951295882</v>
      </c>
    </row>
    <row r="921" spans="1:28">
      <c r="A921" s="1" t="s">
        <v>56</v>
      </c>
      <c r="I921" s="1">
        <v>6.65</v>
      </c>
      <c r="J921">
        <v>4.8499999999999996</v>
      </c>
      <c r="K921" s="1">
        <v>1.2</v>
      </c>
      <c r="L921">
        <v>46012000</v>
      </c>
      <c r="M921" s="1">
        <v>231</v>
      </c>
      <c r="N921" s="1">
        <v>10.5</v>
      </c>
      <c r="O921">
        <f t="shared" si="198"/>
        <v>78.235294117647101</v>
      </c>
      <c r="P921">
        <f t="shared" si="199"/>
        <v>97</v>
      </c>
      <c r="Q921">
        <f t="shared" si="200"/>
        <v>2.4</v>
      </c>
      <c r="R921">
        <f t="shared" si="201"/>
        <v>23006000</v>
      </c>
      <c r="S921">
        <f t="shared" si="202"/>
        <v>77</v>
      </c>
      <c r="T921">
        <f t="shared" si="203"/>
        <v>350</v>
      </c>
      <c r="U921">
        <f t="shared" si="204"/>
        <v>13.549179411764699</v>
      </c>
      <c r="V921">
        <f t="shared" si="205"/>
        <v>28.558254999999999</v>
      </c>
      <c r="W921">
        <f t="shared" si="206"/>
        <v>7.0658399999999996E-2</v>
      </c>
      <c r="X921">
        <f t="shared" si="207"/>
        <v>338648.32000000001</v>
      </c>
      <c r="Y921">
        <f t="shared" si="208"/>
        <v>1.1335170000000001</v>
      </c>
      <c r="Z921">
        <f t="shared" si="209"/>
        <v>5.1522554999999999</v>
      </c>
      <c r="AA921" s="3">
        <f t="shared" si="210"/>
        <v>338696.783865312</v>
      </c>
      <c r="AB921">
        <v>40546.763778411798</v>
      </c>
    </row>
    <row r="922" spans="1:28">
      <c r="A922" s="1" t="s">
        <v>56</v>
      </c>
      <c r="I922" s="1">
        <v>7.55</v>
      </c>
      <c r="J922">
        <v>5.65</v>
      </c>
      <c r="K922" s="1">
        <v>2.665</v>
      </c>
      <c r="L922">
        <v>812000</v>
      </c>
      <c r="M922" s="1">
        <v>844</v>
      </c>
      <c r="N922" s="1">
        <v>6.5</v>
      </c>
      <c r="O922">
        <f t="shared" si="198"/>
        <v>88.823529411764696</v>
      </c>
      <c r="P922">
        <f t="shared" si="199"/>
        <v>113</v>
      </c>
      <c r="Q922">
        <f t="shared" si="200"/>
        <v>5.33</v>
      </c>
      <c r="R922">
        <f t="shared" si="201"/>
        <v>406000</v>
      </c>
      <c r="S922">
        <f t="shared" si="202"/>
        <v>281.33333333333297</v>
      </c>
      <c r="T922">
        <f t="shared" si="203"/>
        <v>216.666666666667</v>
      </c>
      <c r="U922">
        <f t="shared" si="204"/>
        <v>15.3829029411765</v>
      </c>
      <c r="V922">
        <f t="shared" si="205"/>
        <v>33.268895000000001</v>
      </c>
      <c r="W922">
        <f t="shared" si="206"/>
        <v>0.15692053</v>
      </c>
      <c r="X922">
        <f t="shared" si="207"/>
        <v>5976.32</v>
      </c>
      <c r="Y922">
        <f t="shared" si="208"/>
        <v>4.141508</v>
      </c>
      <c r="Z922">
        <f t="shared" si="209"/>
        <v>3.1894914999999999</v>
      </c>
      <c r="AA922" s="3">
        <f t="shared" si="210"/>
        <v>6032.45971797118</v>
      </c>
      <c r="AB922">
        <v>690.43541864117697</v>
      </c>
    </row>
    <row r="923" spans="1:28">
      <c r="A923" s="1" t="s">
        <v>56</v>
      </c>
      <c r="I923" s="1">
        <v>7.65</v>
      </c>
      <c r="J923">
        <v>2.4500000000000002</v>
      </c>
      <c r="K923" s="1">
        <v>0.95</v>
      </c>
      <c r="L923">
        <v>10000</v>
      </c>
      <c r="M923" s="1">
        <v>1070</v>
      </c>
      <c r="N923" s="1">
        <v>4.8</v>
      </c>
      <c r="O923">
        <f t="shared" si="198"/>
        <v>90</v>
      </c>
      <c r="P923">
        <f t="shared" si="199"/>
        <v>49</v>
      </c>
      <c r="Q923">
        <f t="shared" si="200"/>
        <v>1.9</v>
      </c>
      <c r="R923">
        <f t="shared" si="201"/>
        <v>5000</v>
      </c>
      <c r="S923">
        <f t="shared" si="202"/>
        <v>356.66666666666703</v>
      </c>
      <c r="T923">
        <f t="shared" si="203"/>
        <v>160</v>
      </c>
      <c r="U923">
        <f t="shared" si="204"/>
        <v>15.586650000000001</v>
      </c>
      <c r="V923">
        <f t="shared" si="205"/>
        <v>14.426335</v>
      </c>
      <c r="W923">
        <f t="shared" si="206"/>
        <v>5.5937899999999999E-2</v>
      </c>
      <c r="X923">
        <f t="shared" si="207"/>
        <v>73.599999999999994</v>
      </c>
      <c r="Y923">
        <f t="shared" si="208"/>
        <v>5.2504900000000001</v>
      </c>
      <c r="Z923">
        <f t="shared" si="209"/>
        <v>2.3553168000000002</v>
      </c>
      <c r="AA923" s="3">
        <f t="shared" si="210"/>
        <v>111.27472969999999</v>
      </c>
      <c r="AB923" s="3" t="s">
        <v>87</v>
      </c>
    </row>
    <row r="924" spans="1:28">
      <c r="A924" s="1" t="s">
        <v>56</v>
      </c>
      <c r="I924" s="1">
        <v>6.95</v>
      </c>
      <c r="J924">
        <v>3.05</v>
      </c>
      <c r="K924" s="1">
        <v>4.7</v>
      </c>
      <c r="L924">
        <v>4612000</v>
      </c>
      <c r="M924" s="1">
        <v>1136.5</v>
      </c>
      <c r="N924" s="1">
        <v>21</v>
      </c>
      <c r="O924">
        <f t="shared" si="198"/>
        <v>81.764705882352899</v>
      </c>
      <c r="P924">
        <f t="shared" si="199"/>
        <v>61</v>
      </c>
      <c r="Q924">
        <f t="shared" si="200"/>
        <v>9.4</v>
      </c>
      <c r="R924">
        <f t="shared" si="201"/>
        <v>2306000</v>
      </c>
      <c r="S924">
        <f t="shared" si="202"/>
        <v>378.83333333333297</v>
      </c>
      <c r="T924">
        <f t="shared" si="203"/>
        <v>700</v>
      </c>
      <c r="U924">
        <f t="shared" si="204"/>
        <v>14.160420588235301</v>
      </c>
      <c r="V924">
        <f t="shared" si="205"/>
        <v>17.959315</v>
      </c>
      <c r="W924">
        <f t="shared" si="206"/>
        <v>0.27674539999999997</v>
      </c>
      <c r="X924">
        <f t="shared" si="207"/>
        <v>33944.32</v>
      </c>
      <c r="Y924">
        <f t="shared" si="208"/>
        <v>5.5768054999999999</v>
      </c>
      <c r="Z924">
        <f t="shared" si="209"/>
        <v>10.304511</v>
      </c>
      <c r="AA924" s="3">
        <f t="shared" si="210"/>
        <v>33992.597797488197</v>
      </c>
      <c r="AB924">
        <v>4114.3274620882403</v>
      </c>
    </row>
    <row r="925" spans="1:28">
      <c r="A925" s="1" t="s">
        <v>56</v>
      </c>
      <c r="I925" s="1">
        <v>8.3000000000000007</v>
      </c>
      <c r="J925">
        <v>6.85</v>
      </c>
      <c r="K925" s="1">
        <v>1.2849999999999999</v>
      </c>
      <c r="L925">
        <v>97500</v>
      </c>
      <c r="M925" s="1">
        <v>1653.5</v>
      </c>
      <c r="N925" s="1">
        <v>12</v>
      </c>
      <c r="O925">
        <f t="shared" si="198"/>
        <v>97.647058823529406</v>
      </c>
      <c r="P925">
        <f t="shared" si="199"/>
        <v>137</v>
      </c>
      <c r="Q925">
        <f t="shared" si="200"/>
        <v>2.57</v>
      </c>
      <c r="R925">
        <f t="shared" si="201"/>
        <v>48750</v>
      </c>
      <c r="S925">
        <f t="shared" si="202"/>
        <v>551.16666666666697</v>
      </c>
      <c r="T925">
        <f t="shared" si="203"/>
        <v>400</v>
      </c>
      <c r="U925">
        <f t="shared" si="204"/>
        <v>16.911005882352899</v>
      </c>
      <c r="V925">
        <f t="shared" si="205"/>
        <v>40.334854999999997</v>
      </c>
      <c r="W925">
        <f t="shared" si="206"/>
        <v>7.5663369999999994E-2</v>
      </c>
      <c r="X925">
        <f t="shared" si="207"/>
        <v>717.6</v>
      </c>
      <c r="Y925">
        <f t="shared" si="208"/>
        <v>8.1137245</v>
      </c>
      <c r="Z925">
        <f t="shared" si="209"/>
        <v>5.8882919999999999</v>
      </c>
      <c r="AA925" s="3">
        <f t="shared" si="210"/>
        <v>788.92354075235301</v>
      </c>
      <c r="AB925">
        <v>299.48590853235299</v>
      </c>
    </row>
    <row r="926" spans="1:28">
      <c r="A926" s="1" t="s">
        <v>56</v>
      </c>
      <c r="I926" s="1">
        <v>7.45</v>
      </c>
      <c r="J926">
        <v>5.15</v>
      </c>
      <c r="K926" s="1">
        <v>7.17</v>
      </c>
      <c r="L926">
        <v>187000</v>
      </c>
      <c r="M926" s="1">
        <v>871.5</v>
      </c>
      <c r="N926" s="1">
        <v>7</v>
      </c>
      <c r="O926">
        <f t="shared" si="198"/>
        <v>87.647058823529406</v>
      </c>
      <c r="P926">
        <f t="shared" si="199"/>
        <v>103</v>
      </c>
      <c r="Q926">
        <f t="shared" si="200"/>
        <v>14.34</v>
      </c>
      <c r="R926">
        <f t="shared" si="201"/>
        <v>93500</v>
      </c>
      <c r="S926">
        <f t="shared" si="202"/>
        <v>290.5</v>
      </c>
      <c r="T926">
        <f t="shared" si="203"/>
        <v>233.333333333333</v>
      </c>
      <c r="U926">
        <f t="shared" si="204"/>
        <v>15.1791558823529</v>
      </c>
      <c r="V926">
        <f t="shared" si="205"/>
        <v>30.324745</v>
      </c>
      <c r="W926">
        <f t="shared" si="206"/>
        <v>0.42218393999999998</v>
      </c>
      <c r="X926">
        <f t="shared" si="207"/>
        <v>1376.32</v>
      </c>
      <c r="Y926">
        <f t="shared" si="208"/>
        <v>4.2764505000000002</v>
      </c>
      <c r="Z926">
        <f t="shared" si="209"/>
        <v>3.4348369999999999</v>
      </c>
      <c r="AA926" s="3">
        <f t="shared" si="210"/>
        <v>1429.95737232235</v>
      </c>
      <c r="AB926">
        <v>187.17014498235301</v>
      </c>
    </row>
    <row r="927" spans="1:28">
      <c r="A927" s="1" t="s">
        <v>56</v>
      </c>
      <c r="I927" s="1">
        <v>6.95</v>
      </c>
      <c r="J927">
        <v>3.4</v>
      </c>
      <c r="K927" s="1">
        <v>22.9</v>
      </c>
      <c r="L927">
        <v>287500</v>
      </c>
      <c r="M927" s="1">
        <v>958</v>
      </c>
      <c r="N927" s="1">
        <v>91</v>
      </c>
      <c r="O927">
        <f t="shared" si="198"/>
        <v>81.764705882352899</v>
      </c>
      <c r="P927">
        <f t="shared" si="199"/>
        <v>68</v>
      </c>
      <c r="Q927">
        <f t="shared" si="200"/>
        <v>45.8</v>
      </c>
      <c r="R927">
        <f t="shared" si="201"/>
        <v>143750</v>
      </c>
      <c r="S927">
        <f t="shared" si="202"/>
        <v>319.33333333333297</v>
      </c>
      <c r="T927">
        <f t="shared" si="203"/>
        <v>3033.3333333333298</v>
      </c>
      <c r="U927">
        <f t="shared" si="204"/>
        <v>14.160420588235301</v>
      </c>
      <c r="V927">
        <f t="shared" si="205"/>
        <v>20.020219999999998</v>
      </c>
      <c r="W927">
        <f t="shared" si="206"/>
        <v>1.3483978000000001</v>
      </c>
      <c r="X927">
        <f t="shared" si="207"/>
        <v>2116</v>
      </c>
      <c r="Y927">
        <f t="shared" si="208"/>
        <v>4.7009059999999998</v>
      </c>
      <c r="Z927">
        <f t="shared" si="209"/>
        <v>44.652881000000001</v>
      </c>
      <c r="AA927" s="3">
        <f t="shared" si="210"/>
        <v>2200.8828253882398</v>
      </c>
      <c r="AB927">
        <v>332.60714193823497</v>
      </c>
    </row>
    <row r="928" spans="1:28">
      <c r="A928" s="1" t="s">
        <v>56</v>
      </c>
      <c r="I928" s="1">
        <v>7.8</v>
      </c>
      <c r="J928">
        <v>6.3</v>
      </c>
      <c r="K928" s="1">
        <v>1.65</v>
      </c>
      <c r="L928">
        <v>13692906.16</v>
      </c>
      <c r="M928" s="1">
        <v>845</v>
      </c>
      <c r="N928" s="1">
        <v>19.5</v>
      </c>
      <c r="O928">
        <f t="shared" si="198"/>
        <v>91.764705882352899</v>
      </c>
      <c r="P928">
        <f t="shared" si="199"/>
        <v>126</v>
      </c>
      <c r="Q928">
        <f t="shared" si="200"/>
        <v>3.3</v>
      </c>
      <c r="R928">
        <f t="shared" si="201"/>
        <v>6846453.0800000001</v>
      </c>
      <c r="S928">
        <f t="shared" si="202"/>
        <v>281.66666666666703</v>
      </c>
      <c r="T928">
        <f t="shared" si="203"/>
        <v>650</v>
      </c>
      <c r="U928">
        <f t="shared" si="204"/>
        <v>15.8922705882353</v>
      </c>
      <c r="V928">
        <f t="shared" si="205"/>
        <v>37.096290000000003</v>
      </c>
      <c r="W928">
        <f t="shared" si="206"/>
        <v>9.71553E-2</v>
      </c>
      <c r="X928">
        <f t="shared" si="207"/>
        <v>100779.7893376</v>
      </c>
      <c r="Y928">
        <f t="shared" si="208"/>
        <v>4.1464150000000002</v>
      </c>
      <c r="Z928">
        <f t="shared" si="209"/>
        <v>9.5684745000000007</v>
      </c>
      <c r="AA928" s="3">
        <f t="shared" si="210"/>
        <v>100846.58994298799</v>
      </c>
      <c r="AB928">
        <v>34554.762784188199</v>
      </c>
    </row>
    <row r="929" spans="1:28">
      <c r="A929" s="1" t="s">
        <v>56</v>
      </c>
      <c r="I929" s="1">
        <v>8.4</v>
      </c>
      <c r="J929">
        <v>6.85</v>
      </c>
      <c r="K929" s="1">
        <v>0.33</v>
      </c>
      <c r="L929">
        <v>107000</v>
      </c>
      <c r="M929" s="1">
        <v>1559</v>
      </c>
      <c r="N929" s="1">
        <v>18.5</v>
      </c>
      <c r="O929">
        <f t="shared" si="198"/>
        <v>98.823529411764696</v>
      </c>
      <c r="P929">
        <f t="shared" si="199"/>
        <v>137</v>
      </c>
      <c r="Q929">
        <f t="shared" si="200"/>
        <v>0.66</v>
      </c>
      <c r="R929">
        <f t="shared" si="201"/>
        <v>53500</v>
      </c>
      <c r="S929">
        <f t="shared" si="202"/>
        <v>519.66666666666697</v>
      </c>
      <c r="T929">
        <f t="shared" si="203"/>
        <v>616.66666666666697</v>
      </c>
      <c r="U929">
        <f t="shared" si="204"/>
        <v>17.114752941176501</v>
      </c>
      <c r="V929">
        <f t="shared" si="205"/>
        <v>40.334854999999997</v>
      </c>
      <c r="W929">
        <f t="shared" si="206"/>
        <v>1.943106E-2</v>
      </c>
      <c r="X929">
        <f t="shared" si="207"/>
        <v>787.52</v>
      </c>
      <c r="Y929">
        <f t="shared" si="208"/>
        <v>7.6500130000000004</v>
      </c>
      <c r="Z929">
        <f t="shared" si="209"/>
        <v>9.0777835000000007</v>
      </c>
      <c r="AA929" s="3">
        <f t="shared" si="210"/>
        <v>861.71683550117598</v>
      </c>
      <c r="AB929">
        <v>324.86637969117601</v>
      </c>
    </row>
    <row r="930" spans="1:28">
      <c r="A930" s="1" t="s">
        <v>56</v>
      </c>
      <c r="I930" s="1">
        <v>7.3</v>
      </c>
      <c r="J930">
        <v>3.75</v>
      </c>
      <c r="K930" s="1">
        <v>3.65</v>
      </c>
      <c r="L930">
        <v>477500</v>
      </c>
      <c r="M930" s="1">
        <v>1050.5</v>
      </c>
      <c r="N930" s="1">
        <v>28</v>
      </c>
      <c r="O930">
        <f t="shared" si="198"/>
        <v>85.882352941176507</v>
      </c>
      <c r="P930">
        <f t="shared" si="199"/>
        <v>75</v>
      </c>
      <c r="Q930">
        <f t="shared" si="200"/>
        <v>7.3</v>
      </c>
      <c r="R930">
        <f t="shared" si="201"/>
        <v>238750</v>
      </c>
      <c r="S930">
        <f t="shared" si="202"/>
        <v>350.16666666666703</v>
      </c>
      <c r="T930">
        <f t="shared" si="203"/>
        <v>933.33333333333303</v>
      </c>
      <c r="U930">
        <f t="shared" si="204"/>
        <v>14.8735352941176</v>
      </c>
      <c r="V930">
        <f t="shared" si="205"/>
        <v>22.081125</v>
      </c>
      <c r="W930">
        <f t="shared" si="206"/>
        <v>0.21491930000000001</v>
      </c>
      <c r="X930">
        <f t="shared" si="207"/>
        <v>3514.4</v>
      </c>
      <c r="Y930">
        <f t="shared" si="208"/>
        <v>5.1548034999999999</v>
      </c>
      <c r="Z930">
        <f t="shared" si="209"/>
        <v>13.739348</v>
      </c>
      <c r="AA930" s="3">
        <f t="shared" si="210"/>
        <v>3570.4637310941198</v>
      </c>
      <c r="AB930">
        <v>477.902134844118</v>
      </c>
    </row>
    <row r="931" spans="1:28">
      <c r="A931" s="1" t="s">
        <v>56</v>
      </c>
      <c r="I931" s="1">
        <v>6.85</v>
      </c>
      <c r="J931">
        <v>6.05</v>
      </c>
      <c r="K931" s="1">
        <v>1.26</v>
      </c>
      <c r="L931">
        <v>82700</v>
      </c>
      <c r="M931" s="1">
        <v>375</v>
      </c>
      <c r="N931" s="1">
        <v>3.5</v>
      </c>
      <c r="O931">
        <f t="shared" si="198"/>
        <v>80.588235294117595</v>
      </c>
      <c r="P931">
        <f t="shared" si="199"/>
        <v>121</v>
      </c>
      <c r="Q931">
        <f t="shared" si="200"/>
        <v>2.52</v>
      </c>
      <c r="R931">
        <f t="shared" si="201"/>
        <v>41350</v>
      </c>
      <c r="S931">
        <f t="shared" si="202"/>
        <v>125</v>
      </c>
      <c r="T931">
        <f t="shared" si="203"/>
        <v>116.666666666667</v>
      </c>
      <c r="U931">
        <f t="shared" si="204"/>
        <v>13.9566735294118</v>
      </c>
      <c r="V931">
        <f t="shared" si="205"/>
        <v>35.624215</v>
      </c>
      <c r="W931">
        <f t="shared" si="206"/>
        <v>7.4191320000000005E-2</v>
      </c>
      <c r="X931">
        <f t="shared" si="207"/>
        <v>608.67200000000003</v>
      </c>
      <c r="Y931">
        <f t="shared" si="208"/>
        <v>1.840125</v>
      </c>
      <c r="Z931">
        <f t="shared" si="209"/>
        <v>1.7174185</v>
      </c>
      <c r="AA931" s="3">
        <f t="shared" si="210"/>
        <v>661.88462334941198</v>
      </c>
      <c r="AB931">
        <v>118.39662092941199</v>
      </c>
    </row>
    <row r="932" spans="1:28">
      <c r="A932" s="1" t="s">
        <v>56</v>
      </c>
      <c r="I932" s="1">
        <v>7.25</v>
      </c>
      <c r="J932">
        <v>4.05</v>
      </c>
      <c r="K932" s="1">
        <v>1.75</v>
      </c>
      <c r="L932">
        <v>270012000</v>
      </c>
      <c r="M932" s="1">
        <v>540.5</v>
      </c>
      <c r="N932" s="1">
        <v>19</v>
      </c>
      <c r="O932">
        <f t="shared" si="198"/>
        <v>85.294117647058798</v>
      </c>
      <c r="P932">
        <f t="shared" si="199"/>
        <v>81</v>
      </c>
      <c r="Q932">
        <f t="shared" si="200"/>
        <v>3.5</v>
      </c>
      <c r="R932">
        <f t="shared" si="201"/>
        <v>135006000</v>
      </c>
      <c r="S932">
        <f t="shared" si="202"/>
        <v>180.166666666667</v>
      </c>
      <c r="T932">
        <f t="shared" si="203"/>
        <v>633.33333333333303</v>
      </c>
      <c r="U932">
        <f t="shared" si="204"/>
        <v>14.7716617647059</v>
      </c>
      <c r="V932">
        <f t="shared" si="205"/>
        <v>23.847615000000001</v>
      </c>
      <c r="W932">
        <f t="shared" si="206"/>
        <v>0.1030435</v>
      </c>
      <c r="X932">
        <f t="shared" si="207"/>
        <v>1987288.32</v>
      </c>
      <c r="Y932">
        <f t="shared" si="208"/>
        <v>2.6522334999999999</v>
      </c>
      <c r="Z932">
        <f t="shared" si="209"/>
        <v>9.3231289999999998</v>
      </c>
      <c r="AA932" s="3">
        <f t="shared" si="210"/>
        <v>1987339.01768276</v>
      </c>
      <c r="AB932">
        <v>290785.64732256503</v>
      </c>
    </row>
    <row r="933" spans="1:28">
      <c r="A933" s="1" t="s">
        <v>56</v>
      </c>
      <c r="I933" s="1">
        <v>7.05</v>
      </c>
      <c r="J933">
        <v>3.15</v>
      </c>
      <c r="K933" s="1">
        <v>1.7450000000000001</v>
      </c>
      <c r="L933">
        <v>1762000</v>
      </c>
      <c r="M933" s="1">
        <v>721</v>
      </c>
      <c r="N933" s="1">
        <v>99.3</v>
      </c>
      <c r="O933">
        <f t="shared" si="198"/>
        <v>82.941176470588204</v>
      </c>
      <c r="P933">
        <f t="shared" si="199"/>
        <v>63</v>
      </c>
      <c r="Q933">
        <f t="shared" si="200"/>
        <v>3.49</v>
      </c>
      <c r="R933">
        <f t="shared" si="201"/>
        <v>881000</v>
      </c>
      <c r="S933">
        <f t="shared" si="202"/>
        <v>240.333333333333</v>
      </c>
      <c r="T933">
        <f t="shared" si="203"/>
        <v>3310</v>
      </c>
      <c r="U933">
        <f t="shared" si="204"/>
        <v>14.3641676470588</v>
      </c>
      <c r="V933">
        <f t="shared" si="205"/>
        <v>18.548145000000002</v>
      </c>
      <c r="W933">
        <f t="shared" si="206"/>
        <v>0.10274909</v>
      </c>
      <c r="X933">
        <f t="shared" si="207"/>
        <v>12968.32</v>
      </c>
      <c r="Y933">
        <f t="shared" si="208"/>
        <v>3.537947</v>
      </c>
      <c r="Z933">
        <f t="shared" si="209"/>
        <v>48.725616299999999</v>
      </c>
      <c r="AA933" s="3">
        <f t="shared" si="210"/>
        <v>13053.598625037101</v>
      </c>
      <c r="AB933">
        <v>2673.62017414706</v>
      </c>
    </row>
    <row r="934" spans="1:28">
      <c r="A934" s="1" t="s">
        <v>56</v>
      </c>
      <c r="I934" s="1">
        <v>7.85</v>
      </c>
      <c r="J934">
        <v>7.45</v>
      </c>
      <c r="K934" s="1">
        <v>0.62</v>
      </c>
      <c r="L934">
        <v>21</v>
      </c>
      <c r="M934" s="1">
        <v>382</v>
      </c>
      <c r="N934" s="1">
        <v>1.75</v>
      </c>
      <c r="O934">
        <f t="shared" si="198"/>
        <v>92.352941176470594</v>
      </c>
      <c r="P934">
        <f t="shared" si="199"/>
        <v>149</v>
      </c>
      <c r="Q934">
        <f t="shared" si="200"/>
        <v>1.24</v>
      </c>
      <c r="R934">
        <f t="shared" si="201"/>
        <v>10.5</v>
      </c>
      <c r="S934">
        <f t="shared" si="202"/>
        <v>127.333333333333</v>
      </c>
      <c r="T934">
        <f t="shared" si="203"/>
        <v>58.3333333333333</v>
      </c>
      <c r="U934">
        <f t="shared" si="204"/>
        <v>15.9941441176471</v>
      </c>
      <c r="V934">
        <f t="shared" si="205"/>
        <v>43.867834999999999</v>
      </c>
      <c r="W934">
        <f t="shared" si="206"/>
        <v>3.6506839999999999E-2</v>
      </c>
      <c r="X934">
        <f t="shared" si="207"/>
        <v>0.15456</v>
      </c>
      <c r="Y934">
        <f t="shared" si="208"/>
        <v>1.874474</v>
      </c>
      <c r="Z934">
        <f t="shared" si="209"/>
        <v>0.85870924999999998</v>
      </c>
      <c r="AA934" s="3">
        <f t="shared" si="210"/>
        <v>62.786229207646997</v>
      </c>
      <c r="AB934" s="3" t="s">
        <v>87</v>
      </c>
    </row>
    <row r="935" spans="1:28">
      <c r="A935" s="1" t="s">
        <v>56</v>
      </c>
      <c r="I935" s="1">
        <v>7.7</v>
      </c>
      <c r="J935">
        <v>6.7</v>
      </c>
      <c r="K935" s="1">
        <v>1.32</v>
      </c>
      <c r="L935">
        <v>112</v>
      </c>
      <c r="M935" s="1">
        <v>735</v>
      </c>
      <c r="N935" s="1">
        <v>3.5</v>
      </c>
      <c r="O935">
        <f t="shared" si="198"/>
        <v>90.588235294117595</v>
      </c>
      <c r="P935">
        <f t="shared" si="199"/>
        <v>134</v>
      </c>
      <c r="Q935">
        <f t="shared" si="200"/>
        <v>2.64</v>
      </c>
      <c r="R935">
        <f t="shared" si="201"/>
        <v>56</v>
      </c>
      <c r="S935">
        <f t="shared" si="202"/>
        <v>245</v>
      </c>
      <c r="T935">
        <f t="shared" si="203"/>
        <v>116.666666666667</v>
      </c>
      <c r="U935">
        <f t="shared" si="204"/>
        <v>15.6885235294118</v>
      </c>
      <c r="V935">
        <f t="shared" si="205"/>
        <v>39.451610000000002</v>
      </c>
      <c r="W935">
        <f t="shared" si="206"/>
        <v>7.772424E-2</v>
      </c>
      <c r="X935">
        <f t="shared" si="207"/>
        <v>0.82432000000000005</v>
      </c>
      <c r="Y935">
        <f t="shared" si="208"/>
        <v>3.6066449999999999</v>
      </c>
      <c r="Z935">
        <f t="shared" si="209"/>
        <v>1.7174185</v>
      </c>
      <c r="AA935" s="3">
        <f t="shared" si="210"/>
        <v>61.366241269411802</v>
      </c>
      <c r="AB935" s="3" t="s">
        <v>87</v>
      </c>
    </row>
    <row r="936" spans="1:28">
      <c r="A936" s="1" t="s">
        <v>56</v>
      </c>
      <c r="I936" s="1">
        <v>7.6</v>
      </c>
      <c r="J936">
        <v>5.8</v>
      </c>
      <c r="K936" s="1">
        <v>0.3</v>
      </c>
      <c r="L936">
        <v>2110</v>
      </c>
      <c r="M936" s="1">
        <v>450</v>
      </c>
      <c r="N936" s="1">
        <v>2.15</v>
      </c>
      <c r="O936">
        <f t="shared" si="198"/>
        <v>89.411764705882305</v>
      </c>
      <c r="P936">
        <f t="shared" si="199"/>
        <v>116</v>
      </c>
      <c r="Q936">
        <f t="shared" si="200"/>
        <v>0.6</v>
      </c>
      <c r="R936">
        <f t="shared" si="201"/>
        <v>1055</v>
      </c>
      <c r="S936">
        <f t="shared" si="202"/>
        <v>150</v>
      </c>
      <c r="T936">
        <f t="shared" si="203"/>
        <v>71.6666666666667</v>
      </c>
      <c r="U936">
        <f t="shared" si="204"/>
        <v>15.4847764705882</v>
      </c>
      <c r="V936">
        <f t="shared" si="205"/>
        <v>34.152140000000003</v>
      </c>
      <c r="W936">
        <f t="shared" si="206"/>
        <v>1.7664599999999999E-2</v>
      </c>
      <c r="X936">
        <f t="shared" si="207"/>
        <v>15.5296</v>
      </c>
      <c r="Y936">
        <f t="shared" si="208"/>
        <v>2.2081499999999998</v>
      </c>
      <c r="Z936">
        <f t="shared" si="209"/>
        <v>1.0549856500000001</v>
      </c>
      <c r="AA936" s="3">
        <f t="shared" si="210"/>
        <v>68.447316720588205</v>
      </c>
      <c r="AB936" s="3" t="s">
        <v>87</v>
      </c>
    </row>
    <row r="937" spans="1:28">
      <c r="A937" s="1" t="s">
        <v>56</v>
      </c>
      <c r="I937" s="1">
        <v>6.85</v>
      </c>
      <c r="J937">
        <v>6.4</v>
      </c>
      <c r="K937" s="1">
        <v>4.55</v>
      </c>
      <c r="L937">
        <v>811.5</v>
      </c>
      <c r="M937" s="1">
        <v>176</v>
      </c>
      <c r="N937" s="1">
        <v>2.5</v>
      </c>
      <c r="O937">
        <f t="shared" si="198"/>
        <v>80.588235294117595</v>
      </c>
      <c r="P937">
        <f t="shared" si="199"/>
        <v>128</v>
      </c>
      <c r="Q937">
        <f t="shared" si="200"/>
        <v>9.1</v>
      </c>
      <c r="R937">
        <f t="shared" si="201"/>
        <v>405.75</v>
      </c>
      <c r="S937">
        <f t="shared" si="202"/>
        <v>58.6666666666667</v>
      </c>
      <c r="T937">
        <f t="shared" si="203"/>
        <v>83.3333333333333</v>
      </c>
      <c r="U937">
        <f t="shared" si="204"/>
        <v>13.9566735294118</v>
      </c>
      <c r="V937">
        <f t="shared" si="205"/>
        <v>37.685119999999998</v>
      </c>
      <c r="W937">
        <f t="shared" si="206"/>
        <v>0.26791310000000002</v>
      </c>
      <c r="X937">
        <f t="shared" si="207"/>
        <v>5.9726400000000002</v>
      </c>
      <c r="Y937">
        <f t="shared" si="208"/>
        <v>0.86363199999999996</v>
      </c>
      <c r="Z937">
        <f t="shared" si="209"/>
        <v>1.2267275</v>
      </c>
      <c r="AA937" s="3">
        <f t="shared" si="210"/>
        <v>59.972706129411797</v>
      </c>
      <c r="AB937" s="3" t="s">
        <v>87</v>
      </c>
    </row>
    <row r="938" spans="1:28">
      <c r="A938" s="1" t="s">
        <v>56</v>
      </c>
      <c r="I938" s="1">
        <v>7.8</v>
      </c>
      <c r="J938">
        <v>4.8499999999999996</v>
      </c>
      <c r="K938" s="1">
        <v>3</v>
      </c>
      <c r="L938">
        <v>817500</v>
      </c>
      <c r="M938" s="1">
        <v>1130.5</v>
      </c>
      <c r="N938" s="1">
        <v>12.5</v>
      </c>
      <c r="O938">
        <f t="shared" si="198"/>
        <v>91.764705882352899</v>
      </c>
      <c r="P938">
        <f t="shared" si="199"/>
        <v>97</v>
      </c>
      <c r="Q938">
        <f t="shared" si="200"/>
        <v>6</v>
      </c>
      <c r="R938">
        <f t="shared" si="201"/>
        <v>408750</v>
      </c>
      <c r="S938">
        <f t="shared" si="202"/>
        <v>376.83333333333297</v>
      </c>
      <c r="T938">
        <f t="shared" si="203"/>
        <v>416.66666666666703</v>
      </c>
      <c r="U938">
        <f t="shared" si="204"/>
        <v>15.8922705882353</v>
      </c>
      <c r="V938">
        <f t="shared" si="205"/>
        <v>28.558254999999999</v>
      </c>
      <c r="W938">
        <f t="shared" si="206"/>
        <v>0.176646</v>
      </c>
      <c r="X938">
        <f t="shared" si="207"/>
        <v>6016.8</v>
      </c>
      <c r="Y938">
        <f t="shared" si="208"/>
        <v>5.5473635000000003</v>
      </c>
      <c r="Z938">
        <f t="shared" si="209"/>
        <v>6.1336374999999999</v>
      </c>
      <c r="AA938" s="3">
        <f t="shared" si="210"/>
        <v>6073.1081725882304</v>
      </c>
      <c r="AB938">
        <v>406.83995523823501</v>
      </c>
    </row>
    <row r="939" spans="1:28">
      <c r="A939" s="1" t="s">
        <v>56</v>
      </c>
      <c r="I939" s="1">
        <v>6.7</v>
      </c>
      <c r="J939">
        <v>4.05</v>
      </c>
      <c r="K939" s="1">
        <v>2.0350000000000001</v>
      </c>
      <c r="L939">
        <v>812000</v>
      </c>
      <c r="M939" s="1">
        <v>798</v>
      </c>
      <c r="N939" s="1">
        <v>24.5</v>
      </c>
      <c r="O939">
        <f t="shared" si="198"/>
        <v>78.823529411764696</v>
      </c>
      <c r="P939">
        <f t="shared" si="199"/>
        <v>81</v>
      </c>
      <c r="Q939">
        <f t="shared" si="200"/>
        <v>4.07</v>
      </c>
      <c r="R939">
        <f t="shared" si="201"/>
        <v>406000</v>
      </c>
      <c r="S939">
        <f t="shared" si="202"/>
        <v>266</v>
      </c>
      <c r="T939">
        <f t="shared" si="203"/>
        <v>816.66666666666697</v>
      </c>
      <c r="U939">
        <f t="shared" si="204"/>
        <v>13.6510529411765</v>
      </c>
      <c r="V939">
        <f t="shared" si="205"/>
        <v>23.847615000000001</v>
      </c>
      <c r="W939">
        <f t="shared" si="206"/>
        <v>0.11982487</v>
      </c>
      <c r="X939">
        <f t="shared" si="207"/>
        <v>5976.32</v>
      </c>
      <c r="Y939">
        <f t="shared" si="208"/>
        <v>3.9157860000000002</v>
      </c>
      <c r="Z939">
        <f t="shared" si="209"/>
        <v>12.021929500000001</v>
      </c>
      <c r="AA939" s="3">
        <f t="shared" si="210"/>
        <v>6029.8762083111797</v>
      </c>
      <c r="AB939">
        <v>617.89687419117604</v>
      </c>
    </row>
    <row r="940" spans="1:28">
      <c r="A940" s="1" t="s">
        <v>56</v>
      </c>
      <c r="I940" s="1">
        <v>7.3</v>
      </c>
      <c r="J940">
        <v>3.05</v>
      </c>
      <c r="K940" s="1">
        <v>12.574999999999999</v>
      </c>
      <c r="L940">
        <v>297000</v>
      </c>
      <c r="M940" s="1">
        <v>1299</v>
      </c>
      <c r="N940" s="1">
        <v>12.5</v>
      </c>
      <c r="O940">
        <f t="shared" si="198"/>
        <v>85.882352941176507</v>
      </c>
      <c r="P940">
        <f t="shared" si="199"/>
        <v>61</v>
      </c>
      <c r="Q940">
        <f t="shared" si="200"/>
        <v>25.15</v>
      </c>
      <c r="R940">
        <f t="shared" si="201"/>
        <v>148500</v>
      </c>
      <c r="S940">
        <f t="shared" si="202"/>
        <v>433</v>
      </c>
      <c r="T940">
        <f t="shared" si="203"/>
        <v>416.66666666666703</v>
      </c>
      <c r="U940">
        <f t="shared" si="204"/>
        <v>14.8735352941176</v>
      </c>
      <c r="V940">
        <f t="shared" si="205"/>
        <v>17.959315</v>
      </c>
      <c r="W940">
        <f t="shared" si="206"/>
        <v>0.74044114999999999</v>
      </c>
      <c r="X940">
        <f t="shared" si="207"/>
        <v>2185.92</v>
      </c>
      <c r="Y940">
        <f t="shared" si="208"/>
        <v>6.374193</v>
      </c>
      <c r="Z940">
        <f t="shared" si="209"/>
        <v>6.1336374999999999</v>
      </c>
      <c r="AA940" s="3">
        <f t="shared" si="210"/>
        <v>2232.0011219441199</v>
      </c>
      <c r="AB940">
        <v>420.63739514411799</v>
      </c>
    </row>
    <row r="941" spans="1:28">
      <c r="A941" s="1" t="s">
        <v>56</v>
      </c>
      <c r="I941" s="1">
        <v>7.05</v>
      </c>
      <c r="J941">
        <v>7.25</v>
      </c>
      <c r="K941" s="1">
        <v>0.54500000000000004</v>
      </c>
      <c r="L941">
        <v>25</v>
      </c>
      <c r="M941" s="1">
        <v>207</v>
      </c>
      <c r="N941" s="1">
        <v>2.4500000000000002</v>
      </c>
      <c r="O941">
        <f t="shared" si="198"/>
        <v>82.941176470588204</v>
      </c>
      <c r="P941">
        <f t="shared" si="199"/>
        <v>145</v>
      </c>
      <c r="Q941">
        <f t="shared" si="200"/>
        <v>1.0900000000000001</v>
      </c>
      <c r="R941">
        <f t="shared" si="201"/>
        <v>12.5</v>
      </c>
      <c r="S941">
        <f t="shared" si="202"/>
        <v>69</v>
      </c>
      <c r="T941">
        <f t="shared" si="203"/>
        <v>81.6666666666667</v>
      </c>
      <c r="U941">
        <f t="shared" si="204"/>
        <v>14.3641676470588</v>
      </c>
      <c r="V941">
        <f t="shared" si="205"/>
        <v>42.690175000000004</v>
      </c>
      <c r="W941">
        <f t="shared" si="206"/>
        <v>3.2090689999999998E-2</v>
      </c>
      <c r="X941">
        <f t="shared" si="207"/>
        <v>0.184</v>
      </c>
      <c r="Y941">
        <f t="shared" si="208"/>
        <v>1.015749</v>
      </c>
      <c r="Z941">
        <f t="shared" si="209"/>
        <v>1.2021929499999999</v>
      </c>
      <c r="AA941" s="3">
        <f t="shared" si="210"/>
        <v>59.488375287058801</v>
      </c>
      <c r="AB941" s="3" t="s">
        <v>87</v>
      </c>
    </row>
    <row r="942" spans="1:28">
      <c r="A942" s="1" t="s">
        <v>56</v>
      </c>
      <c r="I942" s="1">
        <v>7.65</v>
      </c>
      <c r="J942">
        <v>5.25</v>
      </c>
      <c r="K942" s="1">
        <v>0.3</v>
      </c>
      <c r="L942">
        <v>2300</v>
      </c>
      <c r="M942" s="1">
        <v>575</v>
      </c>
      <c r="N942" s="1">
        <v>2.2999999999999998</v>
      </c>
      <c r="O942">
        <f t="shared" si="198"/>
        <v>90</v>
      </c>
      <c r="P942">
        <f t="shared" si="199"/>
        <v>105</v>
      </c>
      <c r="Q942">
        <f t="shared" si="200"/>
        <v>0.6</v>
      </c>
      <c r="R942">
        <f t="shared" si="201"/>
        <v>1150</v>
      </c>
      <c r="S942">
        <f t="shared" si="202"/>
        <v>191.666666666667</v>
      </c>
      <c r="T942">
        <f t="shared" si="203"/>
        <v>76.6666666666667</v>
      </c>
      <c r="U942">
        <f t="shared" si="204"/>
        <v>15.586650000000001</v>
      </c>
      <c r="V942">
        <f t="shared" si="205"/>
        <v>30.913575000000002</v>
      </c>
      <c r="W942">
        <f t="shared" si="206"/>
        <v>1.7664599999999999E-2</v>
      </c>
      <c r="X942">
        <f t="shared" si="207"/>
        <v>16.928000000000001</v>
      </c>
      <c r="Y942">
        <f t="shared" si="208"/>
        <v>2.8215249999999998</v>
      </c>
      <c r="Z942">
        <f t="shared" si="209"/>
        <v>1.1285893</v>
      </c>
      <c r="AA942" s="3">
        <f t="shared" si="210"/>
        <v>67.396003899999997</v>
      </c>
      <c r="AB942" s="3" t="s">
        <v>87</v>
      </c>
    </row>
    <row r="943" spans="1:28">
      <c r="A943" s="1" t="s">
        <v>56</v>
      </c>
      <c r="I943" s="1">
        <v>7.05</v>
      </c>
      <c r="J943">
        <v>5.85</v>
      </c>
      <c r="K943" s="1">
        <v>1.78</v>
      </c>
      <c r="L943">
        <v>12001200</v>
      </c>
      <c r="M943" s="1">
        <v>541</v>
      </c>
      <c r="N943" s="1">
        <v>5.5</v>
      </c>
      <c r="O943">
        <f t="shared" si="198"/>
        <v>82.941176470588204</v>
      </c>
      <c r="P943">
        <f t="shared" si="199"/>
        <v>117</v>
      </c>
      <c r="Q943">
        <f t="shared" si="200"/>
        <v>3.56</v>
      </c>
      <c r="R943">
        <f t="shared" si="201"/>
        <v>6000600</v>
      </c>
      <c r="S943">
        <f t="shared" si="202"/>
        <v>180.333333333333</v>
      </c>
      <c r="T943">
        <f t="shared" si="203"/>
        <v>183.333333333333</v>
      </c>
      <c r="U943">
        <f t="shared" si="204"/>
        <v>14.3641676470588</v>
      </c>
      <c r="V943">
        <f t="shared" si="205"/>
        <v>34.446554999999996</v>
      </c>
      <c r="W943">
        <f t="shared" si="206"/>
        <v>0.10480995999999999</v>
      </c>
      <c r="X943">
        <f t="shared" si="207"/>
        <v>88328.831999999995</v>
      </c>
      <c r="Y943">
        <f t="shared" si="208"/>
        <v>2.654687</v>
      </c>
      <c r="Z943">
        <f t="shared" si="209"/>
        <v>2.6988004999999999</v>
      </c>
      <c r="AA943" s="3">
        <f t="shared" si="210"/>
        <v>88383.101020107104</v>
      </c>
      <c r="AB943">
        <v>12200.347199047101</v>
      </c>
    </row>
    <row r="944" spans="1:28">
      <c r="A944" s="1" t="s">
        <v>56</v>
      </c>
      <c r="I944" s="1">
        <v>7.85</v>
      </c>
      <c r="J944">
        <v>5.35</v>
      </c>
      <c r="K944" s="1">
        <v>1</v>
      </c>
      <c r="L944">
        <v>2800</v>
      </c>
      <c r="M944" s="1">
        <v>1030</v>
      </c>
      <c r="N944" s="1">
        <v>3.5</v>
      </c>
      <c r="O944">
        <f t="shared" si="198"/>
        <v>92.352941176470594</v>
      </c>
      <c r="P944">
        <f t="shared" si="199"/>
        <v>107</v>
      </c>
      <c r="Q944">
        <f t="shared" si="200"/>
        <v>2</v>
      </c>
      <c r="R944">
        <f t="shared" si="201"/>
        <v>1400</v>
      </c>
      <c r="S944">
        <f t="shared" si="202"/>
        <v>343.33333333333297</v>
      </c>
      <c r="T944">
        <f t="shared" si="203"/>
        <v>116.666666666667</v>
      </c>
      <c r="U944">
        <f t="shared" si="204"/>
        <v>15.9941441176471</v>
      </c>
      <c r="V944">
        <f t="shared" si="205"/>
        <v>31.502405</v>
      </c>
      <c r="W944">
        <f t="shared" si="206"/>
        <v>5.8881999999999997E-2</v>
      </c>
      <c r="X944">
        <f t="shared" si="207"/>
        <v>20.608000000000001</v>
      </c>
      <c r="Y944">
        <f t="shared" si="208"/>
        <v>5.0542100000000003</v>
      </c>
      <c r="Z944">
        <f t="shared" si="209"/>
        <v>1.7174185</v>
      </c>
      <c r="AA944" s="3">
        <f t="shared" si="210"/>
        <v>74.935059617646999</v>
      </c>
      <c r="AB944" s="3" t="s">
        <v>87</v>
      </c>
    </row>
    <row r="945" spans="1:28">
      <c r="A945" s="1" t="s">
        <v>56</v>
      </c>
      <c r="I945" s="1">
        <v>7.7</v>
      </c>
      <c r="J945">
        <v>5.95</v>
      </c>
      <c r="K945" s="1">
        <v>0.3</v>
      </c>
      <c r="L945">
        <v>1750</v>
      </c>
      <c r="M945" s="1">
        <v>420</v>
      </c>
      <c r="N945" s="1">
        <v>2.1</v>
      </c>
      <c r="O945">
        <f t="shared" si="198"/>
        <v>90.588235294117695</v>
      </c>
      <c r="P945">
        <f t="shared" si="199"/>
        <v>119</v>
      </c>
      <c r="Q945">
        <f t="shared" si="200"/>
        <v>0.6</v>
      </c>
      <c r="R945">
        <f t="shared" si="201"/>
        <v>875</v>
      </c>
      <c r="S945">
        <f t="shared" si="202"/>
        <v>140</v>
      </c>
      <c r="T945">
        <f t="shared" si="203"/>
        <v>70</v>
      </c>
      <c r="U945">
        <f t="shared" si="204"/>
        <v>15.6885235294118</v>
      </c>
      <c r="V945">
        <f t="shared" si="205"/>
        <v>35.035384999999998</v>
      </c>
      <c r="W945">
        <f t="shared" si="206"/>
        <v>1.7664599999999999E-2</v>
      </c>
      <c r="X945">
        <f t="shared" si="207"/>
        <v>12.88</v>
      </c>
      <c r="Y945">
        <f t="shared" si="208"/>
        <v>2.06094</v>
      </c>
      <c r="Z945">
        <f t="shared" si="209"/>
        <v>1.0304511000000001</v>
      </c>
      <c r="AA945" s="3">
        <f t="shared" si="210"/>
        <v>66.712964229411796</v>
      </c>
      <c r="AB945" s="3" t="s">
        <v>87</v>
      </c>
    </row>
    <row r="946" spans="1:28">
      <c r="A946" s="1" t="s">
        <v>56</v>
      </c>
      <c r="I946" s="1">
        <v>8</v>
      </c>
      <c r="J946">
        <v>6.65</v>
      </c>
      <c r="K946" s="1">
        <v>0.38500000000000001</v>
      </c>
      <c r="L946">
        <v>13692906.16</v>
      </c>
      <c r="M946" s="1">
        <v>217</v>
      </c>
      <c r="N946" s="1">
        <v>2.5</v>
      </c>
      <c r="O946">
        <f t="shared" si="198"/>
        <v>94.117647058823493</v>
      </c>
      <c r="P946">
        <f t="shared" si="199"/>
        <v>133</v>
      </c>
      <c r="Q946">
        <f t="shared" si="200"/>
        <v>0.77</v>
      </c>
      <c r="R946">
        <f t="shared" si="201"/>
        <v>6846453.0800000001</v>
      </c>
      <c r="S946">
        <f t="shared" si="202"/>
        <v>72.3333333333333</v>
      </c>
      <c r="T946">
        <f t="shared" si="203"/>
        <v>83.3333333333333</v>
      </c>
      <c r="U946">
        <f t="shared" si="204"/>
        <v>16.299764705882399</v>
      </c>
      <c r="V946">
        <f t="shared" si="205"/>
        <v>39.157195000000002</v>
      </c>
      <c r="W946">
        <f t="shared" si="206"/>
        <v>2.266957E-2</v>
      </c>
      <c r="X946">
        <f t="shared" si="207"/>
        <v>100779.7893376</v>
      </c>
      <c r="Y946">
        <f t="shared" si="208"/>
        <v>1.064819</v>
      </c>
      <c r="Z946">
        <f t="shared" si="209"/>
        <v>1.2267275</v>
      </c>
      <c r="AA946" s="3">
        <f t="shared" si="210"/>
        <v>100837.560513376</v>
      </c>
      <c r="AB946">
        <v>34545.824032855897</v>
      </c>
    </row>
    <row r="947" spans="1:28">
      <c r="A947" s="1" t="s">
        <v>56</v>
      </c>
      <c r="I947" s="1">
        <v>7.95</v>
      </c>
      <c r="J947">
        <v>7.1</v>
      </c>
      <c r="K947" s="1">
        <v>1.05</v>
      </c>
      <c r="L947">
        <v>3800</v>
      </c>
      <c r="M947" s="1">
        <v>1352.5</v>
      </c>
      <c r="N947" s="1">
        <v>4.5</v>
      </c>
      <c r="O947">
        <f t="shared" si="198"/>
        <v>93.529411764705898</v>
      </c>
      <c r="P947">
        <f t="shared" si="199"/>
        <v>142</v>
      </c>
      <c r="Q947">
        <f t="shared" si="200"/>
        <v>2.1</v>
      </c>
      <c r="R947">
        <f t="shared" si="201"/>
        <v>1900</v>
      </c>
      <c r="S947">
        <f t="shared" si="202"/>
        <v>450.83333333333297</v>
      </c>
      <c r="T947">
        <f t="shared" si="203"/>
        <v>150</v>
      </c>
      <c r="U947">
        <f t="shared" si="204"/>
        <v>16.197891176470598</v>
      </c>
      <c r="V947">
        <f t="shared" si="205"/>
        <v>41.806930000000001</v>
      </c>
      <c r="W947">
        <f t="shared" si="206"/>
        <v>6.1826100000000002E-2</v>
      </c>
      <c r="X947">
        <f t="shared" si="207"/>
        <v>27.968</v>
      </c>
      <c r="Y947">
        <f t="shared" si="208"/>
        <v>6.6367174999999996</v>
      </c>
      <c r="Z947">
        <f t="shared" si="209"/>
        <v>2.2081094999999999</v>
      </c>
      <c r="AA947" s="3">
        <f t="shared" si="210"/>
        <v>94.879474276470603</v>
      </c>
      <c r="AB947">
        <v>74.763135226470595</v>
      </c>
    </row>
    <row r="948" spans="1:28">
      <c r="A948" s="1" t="s">
        <v>56</v>
      </c>
      <c r="I948" s="1">
        <v>7.05</v>
      </c>
      <c r="J948">
        <v>3.05</v>
      </c>
      <c r="K948" s="1">
        <v>5.5949999999999998</v>
      </c>
      <c r="L948">
        <v>27017500</v>
      </c>
      <c r="M948" s="1">
        <v>2436</v>
      </c>
      <c r="N948" s="1">
        <v>44</v>
      </c>
      <c r="O948">
        <f t="shared" si="198"/>
        <v>82.941176470588204</v>
      </c>
      <c r="P948">
        <f t="shared" si="199"/>
        <v>61</v>
      </c>
      <c r="Q948">
        <f t="shared" si="200"/>
        <v>11.19</v>
      </c>
      <c r="R948">
        <f t="shared" si="201"/>
        <v>13508750</v>
      </c>
      <c r="S948">
        <f t="shared" si="202"/>
        <v>812</v>
      </c>
      <c r="T948">
        <f t="shared" si="203"/>
        <v>1466.6666666666699</v>
      </c>
      <c r="U948">
        <f t="shared" si="204"/>
        <v>14.3641676470588</v>
      </c>
      <c r="V948">
        <f t="shared" si="205"/>
        <v>17.959315</v>
      </c>
      <c r="W948">
        <f t="shared" si="206"/>
        <v>0.32944478999999999</v>
      </c>
      <c r="X948">
        <f t="shared" si="207"/>
        <v>198848.8</v>
      </c>
      <c r="Y948">
        <f t="shared" si="208"/>
        <v>11.953452</v>
      </c>
      <c r="Z948">
        <f t="shared" si="209"/>
        <v>21.590403999999999</v>
      </c>
      <c r="AA948" s="3">
        <f t="shared" si="210"/>
        <v>198914.996783437</v>
      </c>
      <c r="AB948">
        <v>34672.884692747102</v>
      </c>
    </row>
    <row r="949" spans="1:28">
      <c r="A949" s="1" t="s">
        <v>56</v>
      </c>
      <c r="I949" s="1">
        <v>7.5</v>
      </c>
      <c r="J949">
        <v>6.3</v>
      </c>
      <c r="K949" s="1">
        <v>1.17</v>
      </c>
      <c r="L949">
        <v>133</v>
      </c>
      <c r="M949" s="1">
        <v>1036</v>
      </c>
      <c r="N949" s="1">
        <v>3.9</v>
      </c>
      <c r="O949">
        <f t="shared" si="198"/>
        <v>88.235294117647101</v>
      </c>
      <c r="P949">
        <f t="shared" si="199"/>
        <v>126</v>
      </c>
      <c r="Q949">
        <f t="shared" si="200"/>
        <v>2.34</v>
      </c>
      <c r="R949">
        <f t="shared" si="201"/>
        <v>66.5</v>
      </c>
      <c r="S949">
        <f t="shared" si="202"/>
        <v>345.33333333333297</v>
      </c>
      <c r="T949">
        <f t="shared" si="203"/>
        <v>130</v>
      </c>
      <c r="U949">
        <f t="shared" si="204"/>
        <v>15.281029411764701</v>
      </c>
      <c r="V949">
        <f t="shared" si="205"/>
        <v>37.096290000000003</v>
      </c>
      <c r="W949">
        <f t="shared" si="206"/>
        <v>6.8891939999999999E-2</v>
      </c>
      <c r="X949">
        <f t="shared" si="207"/>
        <v>0.97887999999999997</v>
      </c>
      <c r="Y949">
        <f t="shared" si="208"/>
        <v>5.0836519999999998</v>
      </c>
      <c r="Z949">
        <f t="shared" si="209"/>
        <v>1.9136949000000001</v>
      </c>
      <c r="AA949" s="3">
        <f t="shared" si="210"/>
        <v>60.422438251764703</v>
      </c>
      <c r="AB949" s="3" t="s">
        <v>87</v>
      </c>
    </row>
    <row r="950" spans="1:28">
      <c r="A950" s="1" t="s">
        <v>56</v>
      </c>
      <c r="I950" s="1">
        <v>7.55</v>
      </c>
      <c r="J950">
        <v>5.0999999999999996</v>
      </c>
      <c r="K950" s="1">
        <v>0.6</v>
      </c>
      <c r="L950">
        <v>2850</v>
      </c>
      <c r="M950" s="1">
        <v>920</v>
      </c>
      <c r="N950" s="1">
        <v>3.35</v>
      </c>
      <c r="O950">
        <f t="shared" si="198"/>
        <v>88.823529411764696</v>
      </c>
      <c r="P950">
        <f t="shared" si="199"/>
        <v>102</v>
      </c>
      <c r="Q950">
        <f t="shared" si="200"/>
        <v>1.2</v>
      </c>
      <c r="R950">
        <f t="shared" si="201"/>
        <v>1425</v>
      </c>
      <c r="S950">
        <f t="shared" si="202"/>
        <v>306.66666666666703</v>
      </c>
      <c r="T950">
        <f t="shared" si="203"/>
        <v>111.666666666667</v>
      </c>
      <c r="U950">
        <f t="shared" si="204"/>
        <v>15.3829029411765</v>
      </c>
      <c r="V950">
        <f t="shared" si="205"/>
        <v>30.030329999999999</v>
      </c>
      <c r="W950">
        <f t="shared" si="206"/>
        <v>3.5329199999999998E-2</v>
      </c>
      <c r="X950">
        <f t="shared" si="207"/>
        <v>20.975999999999999</v>
      </c>
      <c r="Y950">
        <f t="shared" si="208"/>
        <v>4.5144399999999996</v>
      </c>
      <c r="Z950">
        <f t="shared" si="209"/>
        <v>1.64381485</v>
      </c>
      <c r="AA950" s="3">
        <f t="shared" si="210"/>
        <v>72.5828169911765</v>
      </c>
      <c r="AB950" s="3" t="s">
        <v>87</v>
      </c>
    </row>
    <row r="951" spans="1:28">
      <c r="A951" s="1" t="s">
        <v>56</v>
      </c>
      <c r="I951" s="1">
        <v>7.05</v>
      </c>
      <c r="J951">
        <v>2.5499999999999998</v>
      </c>
      <c r="K951" s="1">
        <v>6.15</v>
      </c>
      <c r="L951">
        <v>2717500</v>
      </c>
      <c r="M951" s="1">
        <v>1487</v>
      </c>
      <c r="N951" s="1">
        <v>27.5</v>
      </c>
      <c r="O951">
        <f t="shared" si="198"/>
        <v>82.941176470588204</v>
      </c>
      <c r="P951">
        <f t="shared" si="199"/>
        <v>51</v>
      </c>
      <c r="Q951">
        <f t="shared" si="200"/>
        <v>12.3</v>
      </c>
      <c r="R951">
        <f t="shared" si="201"/>
        <v>1358750</v>
      </c>
      <c r="S951">
        <f t="shared" si="202"/>
        <v>495.66666666666703</v>
      </c>
      <c r="T951">
        <f t="shared" si="203"/>
        <v>916.66666666666697</v>
      </c>
      <c r="U951">
        <f t="shared" si="204"/>
        <v>14.3641676470588</v>
      </c>
      <c r="V951">
        <f t="shared" si="205"/>
        <v>15.015165</v>
      </c>
      <c r="W951">
        <f t="shared" si="206"/>
        <v>0.36212430000000001</v>
      </c>
      <c r="X951">
        <f t="shared" si="207"/>
        <v>20000.8</v>
      </c>
      <c r="Y951">
        <f t="shared" si="208"/>
        <v>7.2967089999999999</v>
      </c>
      <c r="Z951">
        <f t="shared" si="209"/>
        <v>13.494002500000001</v>
      </c>
      <c r="AA951" s="3">
        <f t="shared" si="210"/>
        <v>20051.332168447101</v>
      </c>
      <c r="AB951">
        <v>3526.5806777470598</v>
      </c>
    </row>
    <row r="952" spans="1:28">
      <c r="A952" s="1" t="s">
        <v>56</v>
      </c>
      <c r="I952" s="1">
        <v>7.95</v>
      </c>
      <c r="J952">
        <v>7.1</v>
      </c>
      <c r="K952" s="1">
        <v>0.65500000000000003</v>
      </c>
      <c r="L952">
        <v>307.5</v>
      </c>
      <c r="M952" s="1">
        <v>685.5</v>
      </c>
      <c r="N952" s="1">
        <v>3.65</v>
      </c>
      <c r="O952">
        <f t="shared" si="198"/>
        <v>93.529411764705898</v>
      </c>
      <c r="P952">
        <f t="shared" si="199"/>
        <v>142</v>
      </c>
      <c r="Q952">
        <f t="shared" si="200"/>
        <v>1.31</v>
      </c>
      <c r="R952">
        <f t="shared" si="201"/>
        <v>153.75</v>
      </c>
      <c r="S952">
        <f t="shared" si="202"/>
        <v>228.5</v>
      </c>
      <c r="T952">
        <f t="shared" si="203"/>
        <v>121.666666666667</v>
      </c>
      <c r="U952">
        <f t="shared" si="204"/>
        <v>16.197891176470598</v>
      </c>
      <c r="V952">
        <f t="shared" si="205"/>
        <v>41.806930000000001</v>
      </c>
      <c r="W952">
        <f t="shared" si="206"/>
        <v>3.8567709999999998E-2</v>
      </c>
      <c r="X952">
        <f t="shared" si="207"/>
        <v>2.2631999999999999</v>
      </c>
      <c r="Y952">
        <f t="shared" si="208"/>
        <v>3.3637484999999998</v>
      </c>
      <c r="Z952">
        <f t="shared" si="209"/>
        <v>1.7910221500000001</v>
      </c>
      <c r="AA952" s="3">
        <f t="shared" si="210"/>
        <v>65.461359536470596</v>
      </c>
      <c r="AB952">
        <v>64.254038876470602</v>
      </c>
    </row>
    <row r="953" spans="1:28">
      <c r="A953" s="1" t="s">
        <v>56</v>
      </c>
      <c r="I953" s="1">
        <v>8</v>
      </c>
      <c r="J953">
        <v>7.1</v>
      </c>
      <c r="K953" s="1">
        <v>1.07</v>
      </c>
      <c r="L953">
        <v>152.5</v>
      </c>
      <c r="M953" s="1">
        <v>942</v>
      </c>
      <c r="N953" s="1">
        <v>3.6</v>
      </c>
      <c r="O953">
        <f t="shared" si="198"/>
        <v>94.117647058823493</v>
      </c>
      <c r="P953">
        <f t="shared" si="199"/>
        <v>142</v>
      </c>
      <c r="Q953">
        <f t="shared" si="200"/>
        <v>2.14</v>
      </c>
      <c r="R953">
        <f t="shared" si="201"/>
        <v>76.25</v>
      </c>
      <c r="S953">
        <f t="shared" si="202"/>
        <v>314</v>
      </c>
      <c r="T953">
        <f t="shared" si="203"/>
        <v>120</v>
      </c>
      <c r="U953">
        <f t="shared" si="204"/>
        <v>16.299764705882399</v>
      </c>
      <c r="V953">
        <f t="shared" si="205"/>
        <v>41.806930000000001</v>
      </c>
      <c r="W953">
        <f t="shared" si="206"/>
        <v>6.3003740000000003E-2</v>
      </c>
      <c r="X953">
        <f t="shared" si="207"/>
        <v>1.1224000000000001</v>
      </c>
      <c r="Y953">
        <f t="shared" si="208"/>
        <v>4.6223939999999999</v>
      </c>
      <c r="Z953">
        <f t="shared" si="209"/>
        <v>1.7664876</v>
      </c>
      <c r="AA953" s="3">
        <f t="shared" si="210"/>
        <v>65.680980045882393</v>
      </c>
      <c r="AB953">
        <v>65.249255405882394</v>
      </c>
    </row>
    <row r="954" spans="1:28">
      <c r="A954" s="1" t="s">
        <v>56</v>
      </c>
      <c r="I954" s="1">
        <v>8</v>
      </c>
      <c r="J954">
        <v>3.7</v>
      </c>
      <c r="K954" s="1">
        <v>1.3</v>
      </c>
      <c r="L954">
        <v>282000</v>
      </c>
      <c r="M954" s="1">
        <v>321</v>
      </c>
      <c r="N954" s="1">
        <v>26</v>
      </c>
      <c r="O954">
        <f t="shared" si="198"/>
        <v>94.117647058823493</v>
      </c>
      <c r="P954">
        <f t="shared" si="199"/>
        <v>74</v>
      </c>
      <c r="Q954">
        <f t="shared" si="200"/>
        <v>2.6</v>
      </c>
      <c r="R954">
        <f t="shared" si="201"/>
        <v>141000</v>
      </c>
      <c r="S954">
        <f t="shared" si="202"/>
        <v>107</v>
      </c>
      <c r="T954">
        <f t="shared" si="203"/>
        <v>866.66666666666697</v>
      </c>
      <c r="U954">
        <f t="shared" si="204"/>
        <v>16.299764705882399</v>
      </c>
      <c r="V954">
        <f t="shared" si="205"/>
        <v>21.786709999999999</v>
      </c>
      <c r="W954">
        <f t="shared" si="206"/>
        <v>7.6546600000000006E-2</v>
      </c>
      <c r="X954">
        <f t="shared" si="207"/>
        <v>2075.52</v>
      </c>
      <c r="Y954">
        <f t="shared" si="208"/>
        <v>1.5751470000000001</v>
      </c>
      <c r="Z954">
        <f t="shared" si="209"/>
        <v>12.757966</v>
      </c>
      <c r="AA954" s="3">
        <f t="shared" si="210"/>
        <v>2128.0161343058799</v>
      </c>
      <c r="AB954">
        <v>408.62004740588202</v>
      </c>
    </row>
    <row r="955" spans="1:28">
      <c r="A955" s="1" t="s">
        <v>56</v>
      </c>
      <c r="I955" s="1">
        <v>7.3</v>
      </c>
      <c r="J955">
        <v>3.4</v>
      </c>
      <c r="K955" s="1">
        <v>4.9000000000000004</v>
      </c>
      <c r="L955">
        <v>282000</v>
      </c>
      <c r="M955" s="1">
        <v>3084.5</v>
      </c>
      <c r="N955" s="1">
        <v>63.5</v>
      </c>
      <c r="O955">
        <f t="shared" si="198"/>
        <v>85.882352941176507</v>
      </c>
      <c r="P955">
        <f t="shared" si="199"/>
        <v>68</v>
      </c>
      <c r="Q955">
        <f t="shared" si="200"/>
        <v>9.8000000000000007</v>
      </c>
      <c r="R955">
        <f t="shared" si="201"/>
        <v>141000</v>
      </c>
      <c r="S955">
        <f t="shared" si="202"/>
        <v>1028.1666666666699</v>
      </c>
      <c r="T955">
        <f t="shared" si="203"/>
        <v>2116.6666666666702</v>
      </c>
      <c r="U955">
        <f t="shared" si="204"/>
        <v>14.8735352941176</v>
      </c>
      <c r="V955">
        <f t="shared" si="205"/>
        <v>20.020219999999998</v>
      </c>
      <c r="W955">
        <f t="shared" si="206"/>
        <v>0.28852179999999999</v>
      </c>
      <c r="X955">
        <f t="shared" si="207"/>
        <v>2075.52</v>
      </c>
      <c r="Y955">
        <f t="shared" si="208"/>
        <v>15.1356415</v>
      </c>
      <c r="Z955">
        <f t="shared" si="209"/>
        <v>31.1588785</v>
      </c>
      <c r="AA955" s="3">
        <f t="shared" si="210"/>
        <v>2156.9967970941202</v>
      </c>
      <c r="AB955">
        <v>444.35129399411801</v>
      </c>
    </row>
    <row r="956" spans="1:28">
      <c r="A956" s="1" t="s">
        <v>56</v>
      </c>
      <c r="I956" s="1">
        <v>6.85</v>
      </c>
      <c r="J956">
        <v>4.05</v>
      </c>
      <c r="K956" s="1">
        <v>6.4</v>
      </c>
      <c r="L956">
        <v>472000</v>
      </c>
      <c r="M956" s="1">
        <v>998.5</v>
      </c>
      <c r="N956" s="1">
        <v>41.5</v>
      </c>
      <c r="O956">
        <f t="shared" si="198"/>
        <v>80.588235294117595</v>
      </c>
      <c r="P956">
        <f t="shared" si="199"/>
        <v>81</v>
      </c>
      <c r="Q956">
        <f t="shared" si="200"/>
        <v>12.8</v>
      </c>
      <c r="R956">
        <f t="shared" si="201"/>
        <v>236000</v>
      </c>
      <c r="S956">
        <f t="shared" si="202"/>
        <v>332.83333333333297</v>
      </c>
      <c r="T956">
        <f t="shared" si="203"/>
        <v>1383.3333333333301</v>
      </c>
      <c r="U956">
        <f t="shared" si="204"/>
        <v>13.9566735294118</v>
      </c>
      <c r="V956">
        <f t="shared" si="205"/>
        <v>23.847615000000001</v>
      </c>
      <c r="W956">
        <f t="shared" si="206"/>
        <v>0.37684479999999998</v>
      </c>
      <c r="X956">
        <f t="shared" si="207"/>
        <v>3473.92</v>
      </c>
      <c r="Y956">
        <f t="shared" si="208"/>
        <v>4.8996395000000001</v>
      </c>
      <c r="Z956">
        <f t="shared" si="209"/>
        <v>20.3636765</v>
      </c>
      <c r="AA956" s="3">
        <f t="shared" si="210"/>
        <v>3537.36444932941</v>
      </c>
      <c r="AB956">
        <v>476.65251142941202</v>
      </c>
    </row>
    <row r="957" spans="1:28">
      <c r="A957" s="1" t="s">
        <v>56</v>
      </c>
      <c r="I957" s="1">
        <v>7.75</v>
      </c>
      <c r="J957">
        <v>6.95</v>
      </c>
      <c r="K957" s="1">
        <v>0.4</v>
      </c>
      <c r="L957">
        <v>13692906.16</v>
      </c>
      <c r="M957" s="1">
        <v>191</v>
      </c>
      <c r="N957" s="1">
        <v>2.1</v>
      </c>
      <c r="O957">
        <f t="shared" si="198"/>
        <v>91.176470588235304</v>
      </c>
      <c r="P957">
        <f t="shared" si="199"/>
        <v>139</v>
      </c>
      <c r="Q957">
        <f t="shared" si="200"/>
        <v>0.8</v>
      </c>
      <c r="R957">
        <f t="shared" si="201"/>
        <v>6846453.0800000001</v>
      </c>
      <c r="S957">
        <f t="shared" si="202"/>
        <v>63.6666666666667</v>
      </c>
      <c r="T957">
        <f t="shared" si="203"/>
        <v>70</v>
      </c>
      <c r="U957">
        <f t="shared" si="204"/>
        <v>15.790397058823499</v>
      </c>
      <c r="V957">
        <f t="shared" si="205"/>
        <v>40.923684999999999</v>
      </c>
      <c r="W957">
        <f t="shared" si="206"/>
        <v>2.3552799999999999E-2</v>
      </c>
      <c r="X957">
        <f t="shared" si="207"/>
        <v>100779.7893376</v>
      </c>
      <c r="Y957">
        <f t="shared" si="208"/>
        <v>0.93723699999999999</v>
      </c>
      <c r="Z957">
        <f t="shared" si="209"/>
        <v>1.0304511000000001</v>
      </c>
      <c r="AA957" s="3">
        <f t="shared" si="210"/>
        <v>100838.49466055899</v>
      </c>
      <c r="AB957">
        <v>34546.758768858803</v>
      </c>
    </row>
    <row r="958" spans="1:28">
      <c r="A958" s="1" t="s">
        <v>56</v>
      </c>
      <c r="I958" s="1">
        <v>7.5</v>
      </c>
      <c r="J958">
        <v>5.45</v>
      </c>
      <c r="K958" s="1">
        <v>2.4500000000000002</v>
      </c>
      <c r="L958">
        <v>812000</v>
      </c>
      <c r="M958" s="1">
        <v>816</v>
      </c>
      <c r="N958" s="1">
        <v>9</v>
      </c>
      <c r="O958">
        <f t="shared" si="198"/>
        <v>88.235294117647101</v>
      </c>
      <c r="P958">
        <f t="shared" si="199"/>
        <v>109</v>
      </c>
      <c r="Q958">
        <f t="shared" si="200"/>
        <v>4.9000000000000004</v>
      </c>
      <c r="R958">
        <f t="shared" si="201"/>
        <v>406000</v>
      </c>
      <c r="S958">
        <f t="shared" si="202"/>
        <v>272</v>
      </c>
      <c r="T958">
        <f t="shared" si="203"/>
        <v>300</v>
      </c>
      <c r="U958">
        <f t="shared" si="204"/>
        <v>15.281029411764701</v>
      </c>
      <c r="V958">
        <f t="shared" si="205"/>
        <v>32.091234999999998</v>
      </c>
      <c r="W958">
        <f t="shared" si="206"/>
        <v>0.1442609</v>
      </c>
      <c r="X958">
        <f t="shared" si="207"/>
        <v>5976.32</v>
      </c>
      <c r="Y958">
        <f t="shared" si="208"/>
        <v>4.0041120000000001</v>
      </c>
      <c r="Z958">
        <f t="shared" si="209"/>
        <v>4.4162189999999999</v>
      </c>
      <c r="AA958" s="3">
        <f t="shared" si="210"/>
        <v>6032.2568563117602</v>
      </c>
      <c r="AB958">
        <v>402.609056361765</v>
      </c>
    </row>
    <row r="959" spans="1:28">
      <c r="A959" s="1" t="s">
        <v>56</v>
      </c>
      <c r="I959" s="1">
        <v>7.1</v>
      </c>
      <c r="J959">
        <v>4.3499999999999996</v>
      </c>
      <c r="K959" s="1">
        <v>4.41</v>
      </c>
      <c r="L959">
        <v>472000</v>
      </c>
      <c r="M959" s="1">
        <v>1339</v>
      </c>
      <c r="N959" s="1">
        <v>9.5</v>
      </c>
      <c r="O959">
        <f t="shared" si="198"/>
        <v>83.529411764705898</v>
      </c>
      <c r="P959">
        <f t="shared" si="199"/>
        <v>87</v>
      </c>
      <c r="Q959">
        <f t="shared" si="200"/>
        <v>8.82</v>
      </c>
      <c r="R959">
        <f t="shared" si="201"/>
        <v>236000</v>
      </c>
      <c r="S959">
        <f t="shared" si="202"/>
        <v>446.33333333333297</v>
      </c>
      <c r="T959">
        <f t="shared" si="203"/>
        <v>316.66666666666703</v>
      </c>
      <c r="U959">
        <f t="shared" si="204"/>
        <v>14.466041176470601</v>
      </c>
      <c r="V959">
        <f t="shared" si="205"/>
        <v>25.614104999999999</v>
      </c>
      <c r="W959">
        <f t="shared" si="206"/>
        <v>0.25966961999999999</v>
      </c>
      <c r="X959">
        <f t="shared" si="207"/>
        <v>3473.92</v>
      </c>
      <c r="Y959">
        <f t="shared" si="208"/>
        <v>6.5704729999999998</v>
      </c>
      <c r="Z959">
        <f t="shared" si="209"/>
        <v>4.6615644999999999</v>
      </c>
      <c r="AA959" s="3">
        <f t="shared" si="210"/>
        <v>3525.4918532964698</v>
      </c>
      <c r="AB959">
        <v>689.39328312647103</v>
      </c>
    </row>
    <row r="960" spans="1:28">
      <c r="A960" s="1" t="s">
        <v>11</v>
      </c>
      <c r="I960" s="1">
        <v>7.2</v>
      </c>
      <c r="J960">
        <v>6.6</v>
      </c>
      <c r="K960" s="1">
        <v>0.55000000000000004</v>
      </c>
      <c r="L960">
        <v>1101</v>
      </c>
      <c r="M960" s="1">
        <v>658</v>
      </c>
      <c r="N960" s="1">
        <v>2.5</v>
      </c>
      <c r="O960">
        <f t="shared" si="198"/>
        <v>84.705882352941202</v>
      </c>
      <c r="P960">
        <f t="shared" si="199"/>
        <v>132</v>
      </c>
      <c r="Q960">
        <f t="shared" si="200"/>
        <v>1.1000000000000001</v>
      </c>
      <c r="R960">
        <f t="shared" si="201"/>
        <v>550.5</v>
      </c>
      <c r="S960">
        <f t="shared" si="202"/>
        <v>219.333333333333</v>
      </c>
      <c r="T960">
        <f t="shared" si="203"/>
        <v>83.3333333333333</v>
      </c>
      <c r="U960">
        <f t="shared" si="204"/>
        <v>14.669788235294099</v>
      </c>
      <c r="V960">
        <f t="shared" si="205"/>
        <v>38.862780000000001</v>
      </c>
      <c r="W960">
        <f t="shared" si="206"/>
        <v>3.23851E-2</v>
      </c>
      <c r="X960">
        <f t="shared" si="207"/>
        <v>8.1033600000000003</v>
      </c>
      <c r="Y960">
        <f t="shared" si="208"/>
        <v>3.2288060000000001</v>
      </c>
      <c r="Z960">
        <f t="shared" si="209"/>
        <v>1.2267275</v>
      </c>
      <c r="AA960" s="3">
        <f t="shared" si="210"/>
        <v>66.123846835294103</v>
      </c>
      <c r="AB960">
        <v>63.5537475352941</v>
      </c>
    </row>
    <row r="961" spans="1:28">
      <c r="A961" s="1" t="s">
        <v>11</v>
      </c>
      <c r="I961" s="1">
        <v>6.85</v>
      </c>
      <c r="J961">
        <v>5.6</v>
      </c>
      <c r="K961" s="1">
        <v>1.5</v>
      </c>
      <c r="L961">
        <v>480</v>
      </c>
      <c r="M961" s="1">
        <v>16705</v>
      </c>
      <c r="N961" s="1">
        <v>2.25</v>
      </c>
      <c r="O961">
        <f t="shared" si="198"/>
        <v>80.588235294117595</v>
      </c>
      <c r="P961">
        <f t="shared" si="199"/>
        <v>112</v>
      </c>
      <c r="Q961">
        <f t="shared" si="200"/>
        <v>3</v>
      </c>
      <c r="R961">
        <f t="shared" si="201"/>
        <v>240</v>
      </c>
      <c r="S961">
        <f t="shared" si="202"/>
        <v>5568.3333333333303</v>
      </c>
      <c r="T961">
        <f t="shared" si="203"/>
        <v>75</v>
      </c>
      <c r="U961">
        <f t="shared" si="204"/>
        <v>13.9566735294118</v>
      </c>
      <c r="V961">
        <f t="shared" si="205"/>
        <v>32.97448</v>
      </c>
      <c r="W961">
        <f t="shared" si="206"/>
        <v>8.8322999999999999E-2</v>
      </c>
      <c r="X961">
        <f t="shared" si="207"/>
        <v>3.5327999999999999</v>
      </c>
      <c r="Y961">
        <f t="shared" si="208"/>
        <v>81.971435</v>
      </c>
      <c r="Z961">
        <f t="shared" si="209"/>
        <v>1.10405475</v>
      </c>
      <c r="AA961" s="3">
        <f t="shared" si="210"/>
        <v>133.62776627941199</v>
      </c>
      <c r="AB961">
        <v>131.29318372941199</v>
      </c>
    </row>
    <row r="962" spans="1:28">
      <c r="A962" s="1" t="s">
        <v>11</v>
      </c>
      <c r="I962" s="1">
        <v>7.45</v>
      </c>
      <c r="J962">
        <v>4.3499999999999996</v>
      </c>
      <c r="K962" s="1">
        <v>0.3</v>
      </c>
      <c r="L962">
        <v>1950</v>
      </c>
      <c r="M962" s="1">
        <v>4468</v>
      </c>
      <c r="N962" s="1">
        <v>3.65</v>
      </c>
      <c r="O962">
        <f t="shared" si="198"/>
        <v>87.647058823529406</v>
      </c>
      <c r="P962">
        <f t="shared" si="199"/>
        <v>87</v>
      </c>
      <c r="Q962">
        <f t="shared" si="200"/>
        <v>0.6</v>
      </c>
      <c r="R962">
        <f t="shared" si="201"/>
        <v>975</v>
      </c>
      <c r="S962">
        <f t="shared" si="202"/>
        <v>1489.3333333333301</v>
      </c>
      <c r="T962">
        <f t="shared" si="203"/>
        <v>121.666666666667</v>
      </c>
      <c r="U962">
        <f t="shared" si="204"/>
        <v>15.1791558823529</v>
      </c>
      <c r="V962">
        <f t="shared" si="205"/>
        <v>25.614104999999999</v>
      </c>
      <c r="W962">
        <f t="shared" si="206"/>
        <v>1.7664599999999999E-2</v>
      </c>
      <c r="X962">
        <f t="shared" si="207"/>
        <v>14.352</v>
      </c>
      <c r="Y962">
        <f t="shared" si="208"/>
        <v>21.924475999999999</v>
      </c>
      <c r="Z962">
        <f t="shared" si="209"/>
        <v>1.7910221500000001</v>
      </c>
      <c r="AA962" s="3">
        <f t="shared" si="210"/>
        <v>78.878423632352906</v>
      </c>
      <c r="AB962">
        <v>71.848162832352898</v>
      </c>
    </row>
    <row r="963" spans="1:28">
      <c r="A963" s="1" t="s">
        <v>11</v>
      </c>
      <c r="I963" s="1">
        <v>7.6</v>
      </c>
      <c r="J963">
        <v>6.85</v>
      </c>
      <c r="K963" s="1">
        <v>1.35</v>
      </c>
      <c r="L963">
        <v>3465</v>
      </c>
      <c r="M963" s="1">
        <v>16810</v>
      </c>
      <c r="N963" s="1">
        <v>1.7</v>
      </c>
      <c r="O963">
        <f t="shared" si="198"/>
        <v>89.411764705882305</v>
      </c>
      <c r="P963">
        <f t="shared" si="199"/>
        <v>137</v>
      </c>
      <c r="Q963">
        <f t="shared" si="200"/>
        <v>2.7</v>
      </c>
      <c r="R963">
        <f t="shared" si="201"/>
        <v>1732.5</v>
      </c>
      <c r="S963">
        <f t="shared" si="202"/>
        <v>5603.3333333333303</v>
      </c>
      <c r="T963">
        <f t="shared" si="203"/>
        <v>56.6666666666667</v>
      </c>
      <c r="U963">
        <f t="shared" si="204"/>
        <v>15.4847764705882</v>
      </c>
      <c r="V963">
        <f t="shared" si="205"/>
        <v>40.334854999999997</v>
      </c>
      <c r="W963">
        <f t="shared" si="206"/>
        <v>7.9490699999999997E-2</v>
      </c>
      <c r="X963">
        <f t="shared" si="207"/>
        <v>25.502400000000002</v>
      </c>
      <c r="Y963">
        <f t="shared" si="208"/>
        <v>82.486670000000004</v>
      </c>
      <c r="Z963">
        <f t="shared" si="209"/>
        <v>0.83417470000000005</v>
      </c>
      <c r="AA963" s="3">
        <f t="shared" si="210"/>
        <v>164.72236687058799</v>
      </c>
      <c r="AB963">
        <v>147.29389862058801</v>
      </c>
    </row>
    <row r="964" spans="1:28">
      <c r="A964" s="1" t="s">
        <v>11</v>
      </c>
      <c r="I964" s="1">
        <v>7</v>
      </c>
      <c r="J964">
        <v>7</v>
      </c>
      <c r="K964" s="1">
        <v>0.3</v>
      </c>
      <c r="L964">
        <v>2051</v>
      </c>
      <c r="M964" s="1">
        <v>722.5</v>
      </c>
      <c r="N964" s="1">
        <v>2.4</v>
      </c>
      <c r="O964">
        <f t="shared" si="198"/>
        <v>82.352941176470594</v>
      </c>
      <c r="P964">
        <f t="shared" si="199"/>
        <v>140</v>
      </c>
      <c r="Q964">
        <f t="shared" si="200"/>
        <v>0.6</v>
      </c>
      <c r="R964">
        <f t="shared" si="201"/>
        <v>1025.5</v>
      </c>
      <c r="S964">
        <f t="shared" si="202"/>
        <v>240.833333333333</v>
      </c>
      <c r="T964">
        <f t="shared" si="203"/>
        <v>80</v>
      </c>
      <c r="U964">
        <f t="shared" si="204"/>
        <v>14.2622941176471</v>
      </c>
      <c r="V964">
        <f t="shared" si="205"/>
        <v>41.2181</v>
      </c>
      <c r="W964">
        <f t="shared" si="206"/>
        <v>1.7664599999999999E-2</v>
      </c>
      <c r="X964">
        <f t="shared" si="207"/>
        <v>15.095359999999999</v>
      </c>
      <c r="Y964">
        <f t="shared" si="208"/>
        <v>3.5453074999999998</v>
      </c>
      <c r="Z964">
        <f t="shared" si="209"/>
        <v>1.1776584000000001</v>
      </c>
      <c r="AA964" s="3">
        <f t="shared" si="210"/>
        <v>75.316384617647103</v>
      </c>
      <c r="AB964">
        <v>65.7748940176471</v>
      </c>
    </row>
    <row r="965" spans="1:28">
      <c r="A965" s="1" t="s">
        <v>11</v>
      </c>
      <c r="I965" s="1">
        <v>7.1</v>
      </c>
      <c r="J965">
        <v>2.4</v>
      </c>
      <c r="K965" s="1">
        <v>0.3</v>
      </c>
      <c r="L965">
        <v>2600</v>
      </c>
      <c r="M965" s="1">
        <v>206.5</v>
      </c>
      <c r="N965" s="1">
        <v>4.0999999999999996</v>
      </c>
      <c r="O965">
        <f t="shared" si="198"/>
        <v>83.529411764705898</v>
      </c>
      <c r="P965">
        <f t="shared" si="199"/>
        <v>48</v>
      </c>
      <c r="Q965">
        <f t="shared" si="200"/>
        <v>0.6</v>
      </c>
      <c r="R965">
        <f t="shared" si="201"/>
        <v>1300</v>
      </c>
      <c r="S965">
        <f t="shared" si="202"/>
        <v>68.8333333333333</v>
      </c>
      <c r="T965">
        <f t="shared" si="203"/>
        <v>136.666666666667</v>
      </c>
      <c r="U965">
        <f t="shared" si="204"/>
        <v>14.466041176470601</v>
      </c>
      <c r="V965">
        <f t="shared" si="205"/>
        <v>14.131919999999999</v>
      </c>
      <c r="W965">
        <f t="shared" si="206"/>
        <v>1.7664599999999999E-2</v>
      </c>
      <c r="X965">
        <f t="shared" si="207"/>
        <v>19.135999999999999</v>
      </c>
      <c r="Y965">
        <f t="shared" si="208"/>
        <v>1.0132954999999999</v>
      </c>
      <c r="Z965">
        <f t="shared" si="209"/>
        <v>2.0118331</v>
      </c>
      <c r="AA965" s="3">
        <f t="shared" si="210"/>
        <v>50.776754376470599</v>
      </c>
      <c r="AB965" s="3" t="s">
        <v>90</v>
      </c>
    </row>
    <row r="966" spans="1:28">
      <c r="A966" s="1" t="s">
        <v>11</v>
      </c>
      <c r="I966" s="1">
        <v>6.9</v>
      </c>
      <c r="J966">
        <v>6</v>
      </c>
      <c r="K966" s="1">
        <v>1.05</v>
      </c>
      <c r="L966">
        <v>435</v>
      </c>
      <c r="M966" s="1">
        <v>14135</v>
      </c>
      <c r="N966" s="1">
        <v>1.65</v>
      </c>
      <c r="O966">
        <f t="shared" si="198"/>
        <v>81.176470588235304</v>
      </c>
      <c r="P966">
        <f t="shared" si="199"/>
        <v>120</v>
      </c>
      <c r="Q966">
        <f t="shared" si="200"/>
        <v>2.1</v>
      </c>
      <c r="R966">
        <f t="shared" si="201"/>
        <v>217.5</v>
      </c>
      <c r="S966">
        <f t="shared" si="202"/>
        <v>4711.6666666666697</v>
      </c>
      <c r="T966">
        <f t="shared" si="203"/>
        <v>55</v>
      </c>
      <c r="U966">
        <f t="shared" si="204"/>
        <v>14.0585470588235</v>
      </c>
      <c r="V966">
        <f t="shared" si="205"/>
        <v>35.329799999999999</v>
      </c>
      <c r="W966">
        <f t="shared" si="206"/>
        <v>6.1826100000000002E-2</v>
      </c>
      <c r="X966">
        <f t="shared" si="207"/>
        <v>3.2016</v>
      </c>
      <c r="Y966">
        <f t="shared" si="208"/>
        <v>69.360444999999999</v>
      </c>
      <c r="Z966">
        <f t="shared" si="209"/>
        <v>0.80964015</v>
      </c>
      <c r="AA966" s="3">
        <f t="shared" si="210"/>
        <v>122.82185830882401</v>
      </c>
      <c r="AB966">
        <v>120.799341108824</v>
      </c>
    </row>
    <row r="967" spans="1:28">
      <c r="A967" s="1" t="s">
        <v>11</v>
      </c>
      <c r="I967" s="1">
        <v>7.2</v>
      </c>
      <c r="J967">
        <v>7.35</v>
      </c>
      <c r="K967" s="1">
        <v>0.3</v>
      </c>
      <c r="L967">
        <v>360</v>
      </c>
      <c r="M967" s="1">
        <v>60</v>
      </c>
      <c r="N967" s="1">
        <v>1.1000000000000001</v>
      </c>
      <c r="O967">
        <f t="shared" si="198"/>
        <v>84.705882352941202</v>
      </c>
      <c r="P967">
        <f t="shared" si="199"/>
        <v>147</v>
      </c>
      <c r="Q967">
        <f t="shared" si="200"/>
        <v>0.6</v>
      </c>
      <c r="R967">
        <f t="shared" si="201"/>
        <v>180</v>
      </c>
      <c r="S967">
        <f t="shared" si="202"/>
        <v>20</v>
      </c>
      <c r="T967">
        <f t="shared" si="203"/>
        <v>36.6666666666667</v>
      </c>
      <c r="U967">
        <f t="shared" si="204"/>
        <v>14.669788235294099</v>
      </c>
      <c r="V967">
        <f t="shared" si="205"/>
        <v>43.279004999999998</v>
      </c>
      <c r="W967">
        <f t="shared" si="206"/>
        <v>1.7664599999999999E-2</v>
      </c>
      <c r="X967">
        <f t="shared" si="207"/>
        <v>2.6496</v>
      </c>
      <c r="Y967">
        <f t="shared" si="208"/>
        <v>0.29442000000000002</v>
      </c>
      <c r="Z967">
        <f t="shared" si="209"/>
        <v>0.53976009999999996</v>
      </c>
      <c r="AA967" s="3">
        <f t="shared" si="210"/>
        <v>61.450237935294098</v>
      </c>
      <c r="AB967" s="3" t="s">
        <v>87</v>
      </c>
    </row>
    <row r="968" spans="1:28">
      <c r="A968" s="1" t="s">
        <v>11</v>
      </c>
      <c r="I968" s="1">
        <v>7.15</v>
      </c>
      <c r="J968">
        <v>7.15</v>
      </c>
      <c r="K968" s="1">
        <v>0.3</v>
      </c>
      <c r="L968">
        <v>51</v>
      </c>
      <c r="M968" s="1">
        <v>40</v>
      </c>
      <c r="N968" s="1">
        <v>1</v>
      </c>
      <c r="O968">
        <f t="shared" si="198"/>
        <v>84.117647058823493</v>
      </c>
      <c r="P968">
        <f t="shared" si="199"/>
        <v>143</v>
      </c>
      <c r="Q968">
        <f t="shared" si="200"/>
        <v>0.6</v>
      </c>
      <c r="R968">
        <f t="shared" si="201"/>
        <v>25.5</v>
      </c>
      <c r="S968">
        <f t="shared" si="202"/>
        <v>13.3333333333333</v>
      </c>
      <c r="T968">
        <f t="shared" si="203"/>
        <v>33.3333333333333</v>
      </c>
      <c r="U968">
        <f t="shared" si="204"/>
        <v>14.5679147058824</v>
      </c>
      <c r="V968">
        <f t="shared" si="205"/>
        <v>42.101345000000002</v>
      </c>
      <c r="W968">
        <f t="shared" si="206"/>
        <v>1.7664599999999999E-2</v>
      </c>
      <c r="X968">
        <f t="shared" si="207"/>
        <v>0.37536000000000003</v>
      </c>
      <c r="Y968">
        <f t="shared" si="208"/>
        <v>0.19628000000000001</v>
      </c>
      <c r="Z968">
        <f t="shared" si="209"/>
        <v>0.49069099999999999</v>
      </c>
      <c r="AA968" s="3">
        <f t="shared" si="210"/>
        <v>57.7492553058824</v>
      </c>
      <c r="AB968" s="3" t="s">
        <v>87</v>
      </c>
    </row>
    <row r="969" spans="1:28">
      <c r="A969" s="1" t="s">
        <v>11</v>
      </c>
      <c r="I969" s="1">
        <v>6.75</v>
      </c>
      <c r="J969">
        <v>7.55</v>
      </c>
      <c r="K969" s="1">
        <v>0.3</v>
      </c>
      <c r="L969">
        <v>46.5</v>
      </c>
      <c r="M969" s="1">
        <v>26.5</v>
      </c>
      <c r="N969" s="1">
        <v>1.25</v>
      </c>
      <c r="O969">
        <f t="shared" si="198"/>
        <v>79.411764705882305</v>
      </c>
      <c r="P969">
        <f t="shared" si="199"/>
        <v>151</v>
      </c>
      <c r="Q969">
        <f t="shared" si="200"/>
        <v>0.6</v>
      </c>
      <c r="R969">
        <f t="shared" si="201"/>
        <v>23.25</v>
      </c>
      <c r="S969">
        <f t="shared" si="202"/>
        <v>8.8333333333333304</v>
      </c>
      <c r="T969">
        <f t="shared" si="203"/>
        <v>41.6666666666667</v>
      </c>
      <c r="U969">
        <f t="shared" si="204"/>
        <v>13.7529264705882</v>
      </c>
      <c r="V969">
        <f t="shared" si="205"/>
        <v>44.456665000000001</v>
      </c>
      <c r="W969">
        <f t="shared" si="206"/>
        <v>1.7664599999999999E-2</v>
      </c>
      <c r="X969">
        <f t="shared" si="207"/>
        <v>0.34223999999999999</v>
      </c>
      <c r="Y969">
        <f t="shared" si="208"/>
        <v>0.1300355</v>
      </c>
      <c r="Z969">
        <f t="shared" si="209"/>
        <v>0.61336374999999999</v>
      </c>
      <c r="AA969" s="3">
        <f t="shared" si="210"/>
        <v>59.312895320588197</v>
      </c>
      <c r="AB969" s="3" t="s">
        <v>87</v>
      </c>
    </row>
    <row r="970" spans="1:28">
      <c r="A970" s="1" t="s">
        <v>11</v>
      </c>
      <c r="I970" s="1">
        <v>7.15</v>
      </c>
      <c r="J970">
        <v>7.55</v>
      </c>
      <c r="K970" s="1">
        <v>0.5</v>
      </c>
      <c r="L970">
        <v>2742</v>
      </c>
      <c r="M970" s="1">
        <v>39.5</v>
      </c>
      <c r="N970" s="1">
        <v>1.1499999999999999</v>
      </c>
      <c r="O970">
        <f t="shared" si="198"/>
        <v>84.117647058823493</v>
      </c>
      <c r="P970">
        <f t="shared" si="199"/>
        <v>151</v>
      </c>
      <c r="Q970">
        <f t="shared" si="200"/>
        <v>1</v>
      </c>
      <c r="R970">
        <f t="shared" si="201"/>
        <v>1371</v>
      </c>
      <c r="S970">
        <f t="shared" si="202"/>
        <v>13.1666666666667</v>
      </c>
      <c r="T970">
        <f t="shared" si="203"/>
        <v>38.3333333333333</v>
      </c>
      <c r="U970">
        <f t="shared" si="204"/>
        <v>14.5679147058824</v>
      </c>
      <c r="V970">
        <f t="shared" si="205"/>
        <v>44.456665000000001</v>
      </c>
      <c r="W970">
        <f t="shared" si="206"/>
        <v>2.9440999999999998E-2</v>
      </c>
      <c r="X970">
        <f t="shared" si="207"/>
        <v>20.18112</v>
      </c>
      <c r="Y970">
        <f t="shared" si="208"/>
        <v>0.19382650000000001</v>
      </c>
      <c r="Z970">
        <f t="shared" si="209"/>
        <v>0.56429465000000001</v>
      </c>
      <c r="AA970" s="3">
        <f t="shared" si="210"/>
        <v>79.993261855882295</v>
      </c>
      <c r="AB970">
        <v>73.2684435558823</v>
      </c>
    </row>
    <row r="971" spans="1:28">
      <c r="A971" s="1" t="s">
        <v>11</v>
      </c>
      <c r="I971" s="1">
        <v>7.05</v>
      </c>
      <c r="J971">
        <v>7.55</v>
      </c>
      <c r="K971" s="1">
        <v>0.3</v>
      </c>
      <c r="L971">
        <v>206</v>
      </c>
      <c r="M971" s="1">
        <v>34.5</v>
      </c>
      <c r="N971" s="1">
        <v>1</v>
      </c>
      <c r="O971">
        <f t="shared" si="198"/>
        <v>82.941176470588204</v>
      </c>
      <c r="P971">
        <f t="shared" si="199"/>
        <v>151</v>
      </c>
      <c r="Q971">
        <f t="shared" si="200"/>
        <v>0.6</v>
      </c>
      <c r="R971">
        <f t="shared" si="201"/>
        <v>103</v>
      </c>
      <c r="S971">
        <f t="shared" si="202"/>
        <v>11.5</v>
      </c>
      <c r="T971">
        <f t="shared" si="203"/>
        <v>33.3333333333333</v>
      </c>
      <c r="U971">
        <f t="shared" si="204"/>
        <v>14.3641676470588</v>
      </c>
      <c r="V971">
        <f t="shared" si="205"/>
        <v>44.456665000000001</v>
      </c>
      <c r="W971">
        <f t="shared" si="206"/>
        <v>1.7664599999999999E-2</v>
      </c>
      <c r="X971">
        <f t="shared" si="207"/>
        <v>1.51616</v>
      </c>
      <c r="Y971">
        <f t="shared" si="208"/>
        <v>0.16929150000000001</v>
      </c>
      <c r="Z971">
        <f t="shared" si="209"/>
        <v>0.49069099999999999</v>
      </c>
      <c r="AA971" s="3">
        <f t="shared" si="210"/>
        <v>61.014639747058801</v>
      </c>
      <c r="AB971" s="3" t="s">
        <v>87</v>
      </c>
    </row>
    <row r="972" spans="1:28">
      <c r="A972" s="1" t="s">
        <v>11</v>
      </c>
      <c r="I972" s="1">
        <v>7.3</v>
      </c>
      <c r="J972">
        <v>6.95</v>
      </c>
      <c r="K972" s="1">
        <v>1.95</v>
      </c>
      <c r="L972">
        <v>650</v>
      </c>
      <c r="M972" s="1">
        <v>107.5</v>
      </c>
      <c r="N972" s="1">
        <v>2.2000000000000002</v>
      </c>
      <c r="O972">
        <f t="shared" si="198"/>
        <v>85.882352941176507</v>
      </c>
      <c r="P972">
        <f t="shared" si="199"/>
        <v>139</v>
      </c>
      <c r="Q972">
        <f t="shared" si="200"/>
        <v>3.9</v>
      </c>
      <c r="R972">
        <f t="shared" si="201"/>
        <v>325</v>
      </c>
      <c r="S972">
        <f t="shared" si="202"/>
        <v>35.8333333333333</v>
      </c>
      <c r="T972">
        <f t="shared" si="203"/>
        <v>73.3333333333333</v>
      </c>
      <c r="U972">
        <f t="shared" si="204"/>
        <v>14.8735352941176</v>
      </c>
      <c r="V972">
        <f t="shared" si="205"/>
        <v>40.923684999999999</v>
      </c>
      <c r="W972">
        <f t="shared" si="206"/>
        <v>0.1148199</v>
      </c>
      <c r="X972">
        <f t="shared" si="207"/>
        <v>4.7839999999999998</v>
      </c>
      <c r="Y972">
        <f t="shared" si="208"/>
        <v>0.52750249999999999</v>
      </c>
      <c r="Z972">
        <f t="shared" si="209"/>
        <v>1.0795201999999999</v>
      </c>
      <c r="AA972" s="3">
        <f t="shared" si="210"/>
        <v>62.303062894117602</v>
      </c>
      <c r="AB972" s="3" t="s">
        <v>87</v>
      </c>
    </row>
    <row r="973" spans="1:28">
      <c r="A973" s="1" t="s">
        <v>11</v>
      </c>
      <c r="I973" s="1">
        <v>7.1</v>
      </c>
      <c r="J973">
        <v>7</v>
      </c>
      <c r="K973" s="1">
        <v>0.5</v>
      </c>
      <c r="L973">
        <v>325</v>
      </c>
      <c r="M973" s="1">
        <v>173.5</v>
      </c>
      <c r="N973" s="1">
        <v>1.5</v>
      </c>
      <c r="O973">
        <f t="shared" si="198"/>
        <v>83.529411764705898</v>
      </c>
      <c r="P973">
        <f t="shared" si="199"/>
        <v>140</v>
      </c>
      <c r="Q973">
        <f t="shared" si="200"/>
        <v>1</v>
      </c>
      <c r="R973">
        <f t="shared" si="201"/>
        <v>162.5</v>
      </c>
      <c r="S973">
        <f t="shared" si="202"/>
        <v>57.8333333333333</v>
      </c>
      <c r="T973">
        <f t="shared" si="203"/>
        <v>50</v>
      </c>
      <c r="U973">
        <f t="shared" si="204"/>
        <v>14.466041176470601</v>
      </c>
      <c r="V973">
        <f t="shared" si="205"/>
        <v>41.2181</v>
      </c>
      <c r="W973">
        <f t="shared" si="206"/>
        <v>2.9440999999999998E-2</v>
      </c>
      <c r="X973">
        <f t="shared" si="207"/>
        <v>2.3919999999999999</v>
      </c>
      <c r="Y973">
        <f t="shared" si="208"/>
        <v>0.85136449999999997</v>
      </c>
      <c r="Z973">
        <f t="shared" si="209"/>
        <v>0.73603649999999998</v>
      </c>
      <c r="AA973" s="3">
        <f t="shared" si="210"/>
        <v>59.692983176470598</v>
      </c>
      <c r="AB973" s="3" t="s">
        <v>87</v>
      </c>
    </row>
    <row r="974" spans="1:28">
      <c r="A974" s="1" t="s">
        <v>11</v>
      </c>
      <c r="I974" s="1">
        <v>6.3</v>
      </c>
      <c r="J974">
        <v>6.15</v>
      </c>
      <c r="K974" s="1">
        <v>0.3</v>
      </c>
      <c r="L974">
        <v>1200</v>
      </c>
      <c r="M974" s="1">
        <v>135</v>
      </c>
      <c r="N974" s="1">
        <v>2.75</v>
      </c>
      <c r="O974">
        <f t="shared" si="198"/>
        <v>74.117647058823493</v>
      </c>
      <c r="P974">
        <f t="shared" si="199"/>
        <v>123</v>
      </c>
      <c r="Q974">
        <f t="shared" si="200"/>
        <v>0.6</v>
      </c>
      <c r="R974">
        <f t="shared" si="201"/>
        <v>600</v>
      </c>
      <c r="S974">
        <f t="shared" si="202"/>
        <v>45</v>
      </c>
      <c r="T974">
        <f t="shared" si="203"/>
        <v>91.6666666666667</v>
      </c>
      <c r="U974">
        <f t="shared" si="204"/>
        <v>12.8360647058824</v>
      </c>
      <c r="V974">
        <f t="shared" si="205"/>
        <v>36.213045000000001</v>
      </c>
      <c r="W974">
        <f t="shared" si="206"/>
        <v>1.7664599999999999E-2</v>
      </c>
      <c r="X974">
        <f t="shared" si="207"/>
        <v>8.8320000000000007</v>
      </c>
      <c r="Y974">
        <f t="shared" si="208"/>
        <v>0.66244499999999995</v>
      </c>
      <c r="Z974">
        <f t="shared" si="209"/>
        <v>1.34940025</v>
      </c>
      <c r="AA974" s="3">
        <f t="shared" si="210"/>
        <v>59.910619555882398</v>
      </c>
      <c r="AB974" s="3" t="s">
        <v>87</v>
      </c>
    </row>
    <row r="975" spans="1:28">
      <c r="A975" s="1" t="s">
        <v>11</v>
      </c>
      <c r="I975" s="1">
        <v>7.1</v>
      </c>
      <c r="J975">
        <v>5.6</v>
      </c>
      <c r="K975" s="1">
        <v>1.5</v>
      </c>
      <c r="L975">
        <v>100750</v>
      </c>
      <c r="M975" s="1">
        <v>21290</v>
      </c>
      <c r="N975" s="1">
        <v>2.2999999999999998</v>
      </c>
      <c r="O975">
        <f t="shared" si="198"/>
        <v>83.529411764705898</v>
      </c>
      <c r="P975">
        <f t="shared" si="199"/>
        <v>112</v>
      </c>
      <c r="Q975">
        <f t="shared" si="200"/>
        <v>3</v>
      </c>
      <c r="R975">
        <f t="shared" si="201"/>
        <v>50375</v>
      </c>
      <c r="S975">
        <f t="shared" si="202"/>
        <v>7096.6666666666697</v>
      </c>
      <c r="T975">
        <f t="shared" si="203"/>
        <v>76.6666666666667</v>
      </c>
      <c r="U975">
        <f t="shared" si="204"/>
        <v>14.466041176470601</v>
      </c>
      <c r="V975">
        <f t="shared" si="205"/>
        <v>32.97448</v>
      </c>
      <c r="W975">
        <f t="shared" si="206"/>
        <v>8.8322999999999999E-2</v>
      </c>
      <c r="X975">
        <f t="shared" si="207"/>
        <v>741.52</v>
      </c>
      <c r="Y975">
        <f t="shared" si="208"/>
        <v>104.47002999999999</v>
      </c>
      <c r="Z975">
        <f t="shared" si="209"/>
        <v>1.1285893</v>
      </c>
      <c r="AA975" s="3">
        <f t="shared" si="210"/>
        <v>894.64746347647099</v>
      </c>
      <c r="AB975">
        <v>273.49144117647103</v>
      </c>
    </row>
    <row r="976" spans="1:28">
      <c r="A976" s="1" t="s">
        <v>52</v>
      </c>
      <c r="I976" s="1">
        <v>7.35</v>
      </c>
      <c r="J976">
        <v>7.35</v>
      </c>
      <c r="K976" s="1">
        <v>0.51</v>
      </c>
      <c r="L976">
        <v>670</v>
      </c>
      <c r="M976" s="1">
        <v>116.5</v>
      </c>
      <c r="N976" s="1">
        <v>1.55</v>
      </c>
      <c r="O976">
        <f t="shared" si="198"/>
        <v>86.470588235294102</v>
      </c>
      <c r="P976">
        <f t="shared" si="199"/>
        <v>147</v>
      </c>
      <c r="Q976">
        <f t="shared" si="200"/>
        <v>1.02</v>
      </c>
      <c r="R976">
        <f t="shared" si="201"/>
        <v>335</v>
      </c>
      <c r="S976">
        <f t="shared" si="202"/>
        <v>38.8333333333333</v>
      </c>
      <c r="T976">
        <f t="shared" si="203"/>
        <v>51.6666666666667</v>
      </c>
      <c r="U976">
        <f t="shared" si="204"/>
        <v>14.975408823529399</v>
      </c>
      <c r="V976">
        <f t="shared" si="205"/>
        <v>43.279004999999998</v>
      </c>
      <c r="W976">
        <f t="shared" si="206"/>
        <v>3.0029819999999999E-2</v>
      </c>
      <c r="X976">
        <f t="shared" si="207"/>
        <v>4.9311999999999996</v>
      </c>
      <c r="Y976">
        <f t="shared" si="208"/>
        <v>0.57166550000000005</v>
      </c>
      <c r="Z976">
        <f t="shared" si="209"/>
        <v>0.76057105000000003</v>
      </c>
      <c r="AA976" s="3">
        <f t="shared" si="210"/>
        <v>64.547880193529394</v>
      </c>
      <c r="AB976" s="3" t="s">
        <v>87</v>
      </c>
    </row>
    <row r="977" spans="1:28">
      <c r="A977" s="1" t="s">
        <v>52</v>
      </c>
      <c r="I977" s="1">
        <v>7.45</v>
      </c>
      <c r="J977">
        <v>4.5999999999999996</v>
      </c>
      <c r="K977" s="1">
        <v>0.3</v>
      </c>
      <c r="L977">
        <v>5050</v>
      </c>
      <c r="M977" s="1">
        <v>265</v>
      </c>
      <c r="N977" s="1">
        <v>5.75</v>
      </c>
      <c r="O977">
        <f t="shared" si="198"/>
        <v>87.647058823529406</v>
      </c>
      <c r="P977">
        <f t="shared" si="199"/>
        <v>92</v>
      </c>
      <c r="Q977">
        <f t="shared" si="200"/>
        <v>0.6</v>
      </c>
      <c r="R977">
        <f t="shared" si="201"/>
        <v>2525</v>
      </c>
      <c r="S977">
        <f t="shared" si="202"/>
        <v>88.3333333333333</v>
      </c>
      <c r="T977">
        <f t="shared" si="203"/>
        <v>191.666666666667</v>
      </c>
      <c r="U977">
        <f t="shared" si="204"/>
        <v>15.1791558823529</v>
      </c>
      <c r="V977">
        <f t="shared" si="205"/>
        <v>27.086179999999999</v>
      </c>
      <c r="W977">
        <f t="shared" si="206"/>
        <v>1.7664599999999999E-2</v>
      </c>
      <c r="X977">
        <f t="shared" si="207"/>
        <v>37.167999999999999</v>
      </c>
      <c r="Y977">
        <f t="shared" si="208"/>
        <v>1.3003549999999999</v>
      </c>
      <c r="Z977">
        <f t="shared" si="209"/>
        <v>2.8214732499999999</v>
      </c>
      <c r="AA977" s="3">
        <f t="shared" si="210"/>
        <v>83.572828732352903</v>
      </c>
      <c r="AB977" s="3" t="s">
        <v>87</v>
      </c>
    </row>
    <row r="978" spans="1:28">
      <c r="A978" s="1" t="s">
        <v>52</v>
      </c>
      <c r="I978" s="1">
        <v>8.15</v>
      </c>
      <c r="J978">
        <v>5.1906949999999998</v>
      </c>
      <c r="K978" s="1">
        <v>0.32</v>
      </c>
      <c r="L978">
        <v>2</v>
      </c>
      <c r="M978" s="1">
        <v>372</v>
      </c>
      <c r="N978" s="1">
        <v>8.4499999999999993</v>
      </c>
      <c r="O978">
        <f t="shared" si="198"/>
        <v>95.882352941176407</v>
      </c>
      <c r="P978">
        <f t="shared" si="199"/>
        <v>103.8139</v>
      </c>
      <c r="Q978">
        <f t="shared" si="200"/>
        <v>0.64</v>
      </c>
      <c r="R978">
        <f t="shared" si="201"/>
        <v>1</v>
      </c>
      <c r="S978">
        <f t="shared" si="202"/>
        <v>124</v>
      </c>
      <c r="T978">
        <f t="shared" si="203"/>
        <v>281.66666666666703</v>
      </c>
      <c r="U978">
        <f t="shared" si="204"/>
        <v>16.6053852941176</v>
      </c>
      <c r="V978">
        <f t="shared" si="205"/>
        <v>30.5643693685</v>
      </c>
      <c r="W978">
        <f t="shared" si="206"/>
        <v>1.884224E-2</v>
      </c>
      <c r="X978">
        <f t="shared" si="207"/>
        <v>1.472E-2</v>
      </c>
      <c r="Y978">
        <f t="shared" si="208"/>
        <v>1.825404</v>
      </c>
      <c r="Z978">
        <f t="shared" si="209"/>
        <v>4.1463389499999996</v>
      </c>
      <c r="AA978" s="3">
        <f t="shared" si="210"/>
        <v>53.175059852617601</v>
      </c>
      <c r="AB978" s="3" t="s">
        <v>87</v>
      </c>
    </row>
    <row r="979" spans="1:28">
      <c r="A979" s="1" t="s">
        <v>52</v>
      </c>
      <c r="I979" s="1">
        <v>8.3000000000000007</v>
      </c>
      <c r="J979">
        <v>9</v>
      </c>
      <c r="K979" s="1">
        <v>0.32</v>
      </c>
      <c r="L979">
        <v>1600</v>
      </c>
      <c r="M979" s="1">
        <v>600</v>
      </c>
      <c r="N979" s="1">
        <v>1</v>
      </c>
      <c r="O979">
        <f t="shared" si="198"/>
        <v>97.647058823529406</v>
      </c>
      <c r="P979">
        <f t="shared" si="199"/>
        <v>180</v>
      </c>
      <c r="Q979">
        <f t="shared" si="200"/>
        <v>0.64</v>
      </c>
      <c r="R979">
        <f t="shared" si="201"/>
        <v>800</v>
      </c>
      <c r="S979">
        <f t="shared" si="202"/>
        <v>200</v>
      </c>
      <c r="T979">
        <f t="shared" si="203"/>
        <v>33.3333333333333</v>
      </c>
      <c r="U979">
        <f t="shared" si="204"/>
        <v>16.911005882352899</v>
      </c>
      <c r="V979">
        <f t="shared" si="205"/>
        <v>52.994700000000002</v>
      </c>
      <c r="W979">
        <f t="shared" si="206"/>
        <v>1.884224E-2</v>
      </c>
      <c r="X979">
        <f t="shared" si="207"/>
        <v>11.776</v>
      </c>
      <c r="Y979">
        <f t="shared" si="208"/>
        <v>2.9441999999999999</v>
      </c>
      <c r="Z979">
        <f t="shared" si="209"/>
        <v>0.49069099999999999</v>
      </c>
      <c r="AA979" s="3">
        <f t="shared" si="210"/>
        <v>85.135439122352906</v>
      </c>
      <c r="AB979">
        <v>73.886726182352902</v>
      </c>
    </row>
    <row r="980" spans="1:28">
      <c r="A980" s="1" t="s">
        <v>52</v>
      </c>
      <c r="I980" s="1">
        <v>7</v>
      </c>
      <c r="J980">
        <v>5.1906949999999998</v>
      </c>
      <c r="K980" s="1">
        <v>3.7549999999999999</v>
      </c>
      <c r="L980">
        <v>13692906.16</v>
      </c>
      <c r="M980" s="1">
        <v>741</v>
      </c>
      <c r="N980" s="1">
        <v>8.4499999999999993</v>
      </c>
      <c r="O980">
        <f t="shared" ref="O980:O1043" si="211">(I980/8.5)*100</f>
        <v>82.352941176470594</v>
      </c>
      <c r="P980">
        <f t="shared" ref="P980:P1043" si="212">(J980/5)*100</f>
        <v>103.8139</v>
      </c>
      <c r="Q980">
        <f t="shared" ref="Q980:Q1043" si="213">(K980/50)*100</f>
        <v>7.51</v>
      </c>
      <c r="R980">
        <f t="shared" ref="R980:R1043" si="214">(L980/200)*100</f>
        <v>6846453.0800000001</v>
      </c>
      <c r="S980">
        <f t="shared" ref="S980:S1043" si="215">(M980/300)*100</f>
        <v>247</v>
      </c>
      <c r="T980">
        <f t="shared" ref="T980:T1043" si="216">(N980/3)*100</f>
        <v>281.66666666666703</v>
      </c>
      <c r="U980">
        <f t="shared" ref="U980:U1043" si="217">O980*0.173185</f>
        <v>14.2622941176471</v>
      </c>
      <c r="V980">
        <f t="shared" ref="V980:V1043" si="218">P980*0.294415</f>
        <v>30.5643693685</v>
      </c>
      <c r="W980">
        <f t="shared" ref="W980:W1043" si="219">Q980*0.029441</f>
        <v>0.22110191000000001</v>
      </c>
      <c r="X980">
        <f t="shared" ref="X980:X1043" si="220">L980*0.00736</f>
        <v>100779.7893376</v>
      </c>
      <c r="Y980">
        <f t="shared" ref="Y980:Y1043" si="221">M980*0.004907</f>
        <v>3.6360869999999998</v>
      </c>
      <c r="Z980">
        <f t="shared" ref="Z980:Z1043" si="222">N980*0.490691</f>
        <v>4.1463389499999996</v>
      </c>
      <c r="AA980" s="3">
        <f t="shared" ref="AA980:AA1043" si="223">SUM(U980:Z980)</f>
        <v>100832.619528946</v>
      </c>
      <c r="AB980">
        <v>34540.612211687701</v>
      </c>
    </row>
    <row r="981" spans="1:28">
      <c r="A981" s="1" t="s">
        <v>11</v>
      </c>
      <c r="I981" s="1">
        <v>8.1</v>
      </c>
      <c r="J981">
        <v>7.35</v>
      </c>
      <c r="K981" s="1">
        <v>2.48</v>
      </c>
      <c r="L981">
        <v>53</v>
      </c>
      <c r="M981" s="1">
        <v>419</v>
      </c>
      <c r="N981" s="1">
        <v>1.5</v>
      </c>
      <c r="O981">
        <f t="shared" si="211"/>
        <v>95.294117647058798</v>
      </c>
      <c r="P981">
        <f t="shared" si="212"/>
        <v>147</v>
      </c>
      <c r="Q981">
        <f t="shared" si="213"/>
        <v>4.96</v>
      </c>
      <c r="R981">
        <f t="shared" si="214"/>
        <v>26.5</v>
      </c>
      <c r="S981">
        <f t="shared" si="215"/>
        <v>139.666666666667</v>
      </c>
      <c r="T981">
        <f t="shared" si="216"/>
        <v>50</v>
      </c>
      <c r="U981">
        <f t="shared" si="217"/>
        <v>16.503511764705902</v>
      </c>
      <c r="V981">
        <f t="shared" si="218"/>
        <v>43.279004999999998</v>
      </c>
      <c r="W981">
        <f t="shared" si="219"/>
        <v>0.14602735999999999</v>
      </c>
      <c r="X981">
        <f t="shared" si="220"/>
        <v>0.39007999999999998</v>
      </c>
      <c r="Y981">
        <f t="shared" si="221"/>
        <v>2.0560330000000002</v>
      </c>
      <c r="Z981">
        <f t="shared" si="222"/>
        <v>0.73603649999999998</v>
      </c>
      <c r="AA981" s="3">
        <f t="shared" si="223"/>
        <v>63.110693624705902</v>
      </c>
      <c r="AB981" s="3" t="s">
        <v>87</v>
      </c>
    </row>
    <row r="982" spans="1:28">
      <c r="A982" s="1" t="s">
        <v>11</v>
      </c>
      <c r="I982" s="1">
        <v>7.75</v>
      </c>
      <c r="J982">
        <v>7.4</v>
      </c>
      <c r="K982" s="1">
        <v>0.51500000000000001</v>
      </c>
      <c r="L982">
        <v>49</v>
      </c>
      <c r="M982" s="1">
        <v>449</v>
      </c>
      <c r="N982" s="1">
        <v>1.1499999999999999</v>
      </c>
      <c r="O982">
        <f t="shared" si="211"/>
        <v>91.176470588235304</v>
      </c>
      <c r="P982">
        <f t="shared" si="212"/>
        <v>148</v>
      </c>
      <c r="Q982">
        <f t="shared" si="213"/>
        <v>1.03</v>
      </c>
      <c r="R982">
        <f t="shared" si="214"/>
        <v>24.5</v>
      </c>
      <c r="S982">
        <f t="shared" si="215"/>
        <v>149.666666666667</v>
      </c>
      <c r="T982">
        <f t="shared" si="216"/>
        <v>38.3333333333333</v>
      </c>
      <c r="U982">
        <f t="shared" si="217"/>
        <v>15.790397058823499</v>
      </c>
      <c r="V982">
        <f t="shared" si="218"/>
        <v>43.573419999999999</v>
      </c>
      <c r="W982">
        <f t="shared" si="219"/>
        <v>3.0324230000000001E-2</v>
      </c>
      <c r="X982">
        <f t="shared" si="220"/>
        <v>0.36064000000000002</v>
      </c>
      <c r="Y982">
        <f t="shared" si="221"/>
        <v>2.2032430000000001</v>
      </c>
      <c r="Z982">
        <f t="shared" si="222"/>
        <v>0.56429465000000001</v>
      </c>
      <c r="AA982" s="3">
        <f t="shared" si="223"/>
        <v>62.522318938823503</v>
      </c>
      <c r="AB982" s="3" t="s">
        <v>87</v>
      </c>
    </row>
    <row r="983" spans="1:28">
      <c r="A983" s="1" t="s">
        <v>11</v>
      </c>
      <c r="I983" s="1">
        <v>7.65</v>
      </c>
      <c r="J983">
        <v>6.55</v>
      </c>
      <c r="K983" s="1">
        <v>0.53500000000000003</v>
      </c>
      <c r="L983">
        <v>481.5</v>
      </c>
      <c r="M983" s="1">
        <v>522</v>
      </c>
      <c r="N983" s="1">
        <v>4.3499999999999996</v>
      </c>
      <c r="O983">
        <f t="shared" si="211"/>
        <v>90</v>
      </c>
      <c r="P983">
        <f t="shared" si="212"/>
        <v>131</v>
      </c>
      <c r="Q983">
        <f t="shared" si="213"/>
        <v>1.07</v>
      </c>
      <c r="R983">
        <f t="shared" si="214"/>
        <v>240.75</v>
      </c>
      <c r="S983">
        <f t="shared" si="215"/>
        <v>174</v>
      </c>
      <c r="T983">
        <f t="shared" si="216"/>
        <v>145</v>
      </c>
      <c r="U983">
        <f t="shared" si="217"/>
        <v>15.586650000000001</v>
      </c>
      <c r="V983">
        <f t="shared" si="218"/>
        <v>38.568365</v>
      </c>
      <c r="W983">
        <f t="shared" si="219"/>
        <v>3.1501870000000001E-2</v>
      </c>
      <c r="X983">
        <f t="shared" si="220"/>
        <v>3.5438399999999999</v>
      </c>
      <c r="Y983">
        <f t="shared" si="221"/>
        <v>2.5614539999999999</v>
      </c>
      <c r="Z983">
        <f t="shared" si="222"/>
        <v>2.13450585</v>
      </c>
      <c r="AA983" s="3">
        <f t="shared" si="223"/>
        <v>62.426316720000003</v>
      </c>
      <c r="AB983" s="3" t="s">
        <v>87</v>
      </c>
    </row>
    <row r="984" spans="1:28">
      <c r="A984" s="1" t="s">
        <v>11</v>
      </c>
      <c r="I984" s="1">
        <v>7.55</v>
      </c>
      <c r="J984">
        <v>7.3</v>
      </c>
      <c r="K984" s="1">
        <v>0.76500000000000001</v>
      </c>
      <c r="L984">
        <v>40</v>
      </c>
      <c r="M984" s="1">
        <v>246</v>
      </c>
      <c r="N984" s="1">
        <v>1.3</v>
      </c>
      <c r="O984">
        <f t="shared" si="211"/>
        <v>88.823529411764696</v>
      </c>
      <c r="P984">
        <f t="shared" si="212"/>
        <v>146</v>
      </c>
      <c r="Q984">
        <f t="shared" si="213"/>
        <v>1.53</v>
      </c>
      <c r="R984">
        <f t="shared" si="214"/>
        <v>20</v>
      </c>
      <c r="S984">
        <f t="shared" si="215"/>
        <v>82</v>
      </c>
      <c r="T984">
        <f t="shared" si="216"/>
        <v>43.3333333333333</v>
      </c>
      <c r="U984">
        <f t="shared" si="217"/>
        <v>15.3829029411765</v>
      </c>
      <c r="V984">
        <f t="shared" si="218"/>
        <v>42.984589999999997</v>
      </c>
      <c r="W984">
        <f t="shared" si="219"/>
        <v>4.5044729999999998E-2</v>
      </c>
      <c r="X984">
        <f t="shared" si="220"/>
        <v>0.2944</v>
      </c>
      <c r="Y984">
        <f t="shared" si="221"/>
        <v>1.207122</v>
      </c>
      <c r="Z984">
        <f t="shared" si="222"/>
        <v>0.63789830000000003</v>
      </c>
      <c r="AA984" s="3">
        <f t="shared" si="223"/>
        <v>60.551957971176499</v>
      </c>
      <c r="AB984" s="3" t="s">
        <v>87</v>
      </c>
    </row>
    <row r="985" spans="1:28">
      <c r="A985" s="1" t="s">
        <v>11</v>
      </c>
      <c r="I985" s="1">
        <v>7.45</v>
      </c>
      <c r="J985">
        <v>7.3</v>
      </c>
      <c r="K985" s="1">
        <v>4.75</v>
      </c>
      <c r="L985">
        <v>12024.5</v>
      </c>
      <c r="M985" s="1">
        <v>369.5</v>
      </c>
      <c r="N985" s="1">
        <v>4.9000000000000004</v>
      </c>
      <c r="O985">
        <f t="shared" si="211"/>
        <v>87.647058823529406</v>
      </c>
      <c r="P985">
        <f t="shared" si="212"/>
        <v>146</v>
      </c>
      <c r="Q985">
        <f t="shared" si="213"/>
        <v>9.5</v>
      </c>
      <c r="R985">
        <f t="shared" si="214"/>
        <v>6012.25</v>
      </c>
      <c r="S985">
        <f t="shared" si="215"/>
        <v>123.166666666667</v>
      </c>
      <c r="T985">
        <f t="shared" si="216"/>
        <v>163.333333333333</v>
      </c>
      <c r="U985">
        <f t="shared" si="217"/>
        <v>15.1791558823529</v>
      </c>
      <c r="V985">
        <f t="shared" si="218"/>
        <v>42.984589999999997</v>
      </c>
      <c r="W985">
        <f t="shared" si="219"/>
        <v>0.27968949999999998</v>
      </c>
      <c r="X985">
        <f t="shared" si="220"/>
        <v>88.500320000000002</v>
      </c>
      <c r="Y985">
        <f t="shared" si="221"/>
        <v>1.8131364999999999</v>
      </c>
      <c r="Z985">
        <f t="shared" si="222"/>
        <v>2.4043858999999999</v>
      </c>
      <c r="AA985" s="3">
        <f t="shared" si="223"/>
        <v>151.16127778235301</v>
      </c>
      <c r="AB985">
        <v>63.485283032352903</v>
      </c>
    </row>
    <row r="986" spans="1:28">
      <c r="A986" s="1" t="s">
        <v>11</v>
      </c>
      <c r="I986" s="1">
        <v>7.55</v>
      </c>
      <c r="J986">
        <v>7.45</v>
      </c>
      <c r="K986" s="1">
        <v>0.4</v>
      </c>
      <c r="L986">
        <v>29</v>
      </c>
      <c r="M986" s="1">
        <v>370</v>
      </c>
      <c r="N986" s="1">
        <v>1.9</v>
      </c>
      <c r="O986">
        <f t="shared" si="211"/>
        <v>88.823529411764696</v>
      </c>
      <c r="P986">
        <f t="shared" si="212"/>
        <v>149</v>
      </c>
      <c r="Q986">
        <f t="shared" si="213"/>
        <v>0.8</v>
      </c>
      <c r="R986">
        <f t="shared" si="214"/>
        <v>14.5</v>
      </c>
      <c r="S986">
        <f t="shared" si="215"/>
        <v>123.333333333333</v>
      </c>
      <c r="T986">
        <f t="shared" si="216"/>
        <v>63.3333333333333</v>
      </c>
      <c r="U986">
        <f t="shared" si="217"/>
        <v>15.3829029411765</v>
      </c>
      <c r="V986">
        <f t="shared" si="218"/>
        <v>43.867834999999999</v>
      </c>
      <c r="W986">
        <f t="shared" si="219"/>
        <v>2.3552799999999999E-2</v>
      </c>
      <c r="X986">
        <f t="shared" si="220"/>
        <v>0.21343999999999999</v>
      </c>
      <c r="Y986">
        <f t="shared" si="221"/>
        <v>1.81559</v>
      </c>
      <c r="Z986">
        <f t="shared" si="222"/>
        <v>0.9323129</v>
      </c>
      <c r="AA986" s="3">
        <f t="shared" si="223"/>
        <v>62.235633641176499</v>
      </c>
      <c r="AB986" s="3" t="s">
        <v>87</v>
      </c>
    </row>
    <row r="987" spans="1:28">
      <c r="A987" s="1" t="s">
        <v>11</v>
      </c>
      <c r="I987" s="1">
        <v>8</v>
      </c>
      <c r="J987">
        <v>7.5</v>
      </c>
      <c r="K987" s="1">
        <v>2.6</v>
      </c>
      <c r="L987">
        <v>28.5</v>
      </c>
      <c r="M987" s="1">
        <v>612</v>
      </c>
      <c r="N987" s="1">
        <v>1.4</v>
      </c>
      <c r="O987">
        <f t="shared" si="211"/>
        <v>94.117647058823493</v>
      </c>
      <c r="P987">
        <f t="shared" si="212"/>
        <v>150</v>
      </c>
      <c r="Q987">
        <f t="shared" si="213"/>
        <v>5.2</v>
      </c>
      <c r="R987">
        <f t="shared" si="214"/>
        <v>14.25</v>
      </c>
      <c r="S987">
        <f t="shared" si="215"/>
        <v>204</v>
      </c>
      <c r="T987">
        <f t="shared" si="216"/>
        <v>46.6666666666667</v>
      </c>
      <c r="U987">
        <f t="shared" si="217"/>
        <v>16.299764705882399</v>
      </c>
      <c r="V987">
        <f t="shared" si="218"/>
        <v>44.16225</v>
      </c>
      <c r="W987">
        <f t="shared" si="219"/>
        <v>0.15309320000000001</v>
      </c>
      <c r="X987">
        <f t="shared" si="220"/>
        <v>0.20976</v>
      </c>
      <c r="Y987">
        <f t="shared" si="221"/>
        <v>3.0030839999999999</v>
      </c>
      <c r="Z987">
        <f t="shared" si="222"/>
        <v>0.68696740000000001</v>
      </c>
      <c r="AA987" s="3">
        <f t="shared" si="223"/>
        <v>64.514919305882401</v>
      </c>
      <c r="AB987">
        <v>64.634161605882397</v>
      </c>
    </row>
    <row r="988" spans="1:28">
      <c r="A988" s="1" t="s">
        <v>11</v>
      </c>
      <c r="I988" s="1">
        <v>7.7</v>
      </c>
      <c r="J988">
        <v>7.8</v>
      </c>
      <c r="K988" s="1">
        <v>4.2699999999999996</v>
      </c>
      <c r="L988">
        <v>17555</v>
      </c>
      <c r="M988" s="1">
        <v>302.5</v>
      </c>
      <c r="N988" s="1">
        <v>1.2</v>
      </c>
      <c r="O988">
        <f t="shared" si="211"/>
        <v>90.588235294117695</v>
      </c>
      <c r="P988">
        <f t="shared" si="212"/>
        <v>156</v>
      </c>
      <c r="Q988">
        <f t="shared" si="213"/>
        <v>8.5399999999999991</v>
      </c>
      <c r="R988">
        <f t="shared" si="214"/>
        <v>8777.5</v>
      </c>
      <c r="S988">
        <f t="shared" si="215"/>
        <v>100.833333333333</v>
      </c>
      <c r="T988">
        <f t="shared" si="216"/>
        <v>40</v>
      </c>
      <c r="U988">
        <f t="shared" si="217"/>
        <v>15.6885235294118</v>
      </c>
      <c r="V988">
        <f t="shared" si="218"/>
        <v>45.928739999999998</v>
      </c>
      <c r="W988">
        <f t="shared" si="219"/>
        <v>0.25142614000000002</v>
      </c>
      <c r="X988">
        <f t="shared" si="220"/>
        <v>129.20480000000001</v>
      </c>
      <c r="Y988">
        <f t="shared" si="221"/>
        <v>1.4843675000000001</v>
      </c>
      <c r="Z988">
        <f t="shared" si="222"/>
        <v>0.58882920000000005</v>
      </c>
      <c r="AA988" s="3">
        <f t="shared" si="223"/>
        <v>193.14668636941201</v>
      </c>
      <c r="AB988">
        <v>64.816555729411803</v>
      </c>
    </row>
    <row r="989" spans="1:28">
      <c r="A989" s="1" t="s">
        <v>11</v>
      </c>
      <c r="I989" s="1">
        <v>7.65</v>
      </c>
      <c r="J989">
        <v>7.7</v>
      </c>
      <c r="K989" s="1">
        <v>0.26500000000000001</v>
      </c>
      <c r="L989">
        <v>28</v>
      </c>
      <c r="M989" s="1">
        <v>324.5</v>
      </c>
      <c r="N989" s="1">
        <v>1.45</v>
      </c>
      <c r="O989">
        <f t="shared" si="211"/>
        <v>90</v>
      </c>
      <c r="P989">
        <f t="shared" si="212"/>
        <v>154</v>
      </c>
      <c r="Q989">
        <f t="shared" si="213"/>
        <v>0.53</v>
      </c>
      <c r="R989">
        <f t="shared" si="214"/>
        <v>14</v>
      </c>
      <c r="S989">
        <f t="shared" si="215"/>
        <v>108.166666666667</v>
      </c>
      <c r="T989">
        <f t="shared" si="216"/>
        <v>48.3333333333333</v>
      </c>
      <c r="U989">
        <f t="shared" si="217"/>
        <v>15.586650000000001</v>
      </c>
      <c r="V989">
        <f t="shared" si="218"/>
        <v>45.339910000000003</v>
      </c>
      <c r="W989">
        <f t="shared" si="219"/>
        <v>1.560373E-2</v>
      </c>
      <c r="X989">
        <f t="shared" si="220"/>
        <v>0.20608000000000001</v>
      </c>
      <c r="Y989">
        <f t="shared" si="221"/>
        <v>1.5923214999999999</v>
      </c>
      <c r="Z989">
        <f t="shared" si="222"/>
        <v>0.71150195000000005</v>
      </c>
      <c r="AA989" s="3">
        <f t="shared" si="223"/>
        <v>63.45206718</v>
      </c>
      <c r="AB989">
        <v>63.704382799999998</v>
      </c>
    </row>
    <row r="990" spans="1:28">
      <c r="A990" s="1" t="s">
        <v>11</v>
      </c>
      <c r="I990" s="1">
        <v>7.85</v>
      </c>
      <c r="J990">
        <v>5.7</v>
      </c>
      <c r="K990" s="1">
        <v>0.26</v>
      </c>
      <c r="L990">
        <v>21</v>
      </c>
      <c r="M990" s="1">
        <v>472.5</v>
      </c>
      <c r="N990" s="1">
        <v>1.95</v>
      </c>
      <c r="O990">
        <f t="shared" si="211"/>
        <v>92.352941176470594</v>
      </c>
      <c r="P990">
        <f t="shared" si="212"/>
        <v>114</v>
      </c>
      <c r="Q990">
        <f t="shared" si="213"/>
        <v>0.52</v>
      </c>
      <c r="R990">
        <f t="shared" si="214"/>
        <v>10.5</v>
      </c>
      <c r="S990">
        <f t="shared" si="215"/>
        <v>157.5</v>
      </c>
      <c r="T990">
        <f t="shared" si="216"/>
        <v>65</v>
      </c>
      <c r="U990">
        <f t="shared" si="217"/>
        <v>15.9941441176471</v>
      </c>
      <c r="V990">
        <f t="shared" si="218"/>
        <v>33.563310000000001</v>
      </c>
      <c r="W990">
        <f t="shared" si="219"/>
        <v>1.530932E-2</v>
      </c>
      <c r="X990">
        <f t="shared" si="220"/>
        <v>0.15456</v>
      </c>
      <c r="Y990">
        <f t="shared" si="221"/>
        <v>2.3185574999999998</v>
      </c>
      <c r="Z990">
        <f t="shared" si="222"/>
        <v>0.95684745000000004</v>
      </c>
      <c r="AA990" s="3">
        <f t="shared" si="223"/>
        <v>53.002728387646997</v>
      </c>
      <c r="AB990" s="3" t="s">
        <v>87</v>
      </c>
    </row>
    <row r="991" spans="1:28">
      <c r="A991" s="1" t="s">
        <v>11</v>
      </c>
      <c r="I991" s="1">
        <v>7.6</v>
      </c>
      <c r="J991">
        <v>6.5</v>
      </c>
      <c r="K991" s="1">
        <v>9.5150000000000006</v>
      </c>
      <c r="L991">
        <v>60075</v>
      </c>
      <c r="M991" s="1">
        <v>367.5</v>
      </c>
      <c r="N991" s="1">
        <v>4.5999999999999996</v>
      </c>
      <c r="O991">
        <f t="shared" si="211"/>
        <v>89.411764705882305</v>
      </c>
      <c r="P991">
        <f t="shared" si="212"/>
        <v>130</v>
      </c>
      <c r="Q991">
        <f t="shared" si="213"/>
        <v>19.03</v>
      </c>
      <c r="R991">
        <f t="shared" si="214"/>
        <v>30037.5</v>
      </c>
      <c r="S991">
        <f t="shared" si="215"/>
        <v>122.5</v>
      </c>
      <c r="T991">
        <f t="shared" si="216"/>
        <v>153.333333333333</v>
      </c>
      <c r="U991">
        <f t="shared" si="217"/>
        <v>15.4847764705882</v>
      </c>
      <c r="V991">
        <f t="shared" si="218"/>
        <v>38.273949999999999</v>
      </c>
      <c r="W991">
        <f t="shared" si="219"/>
        <v>0.56026222999999997</v>
      </c>
      <c r="X991">
        <f t="shared" si="220"/>
        <v>442.15199999999999</v>
      </c>
      <c r="Y991">
        <f t="shared" si="221"/>
        <v>1.8033224999999999</v>
      </c>
      <c r="Z991">
        <f t="shared" si="222"/>
        <v>2.2571786</v>
      </c>
      <c r="AA991" s="3">
        <f t="shared" si="223"/>
        <v>500.53148980058802</v>
      </c>
      <c r="AB991" s="3" t="s">
        <v>87</v>
      </c>
    </row>
    <row r="992" spans="1:28">
      <c r="A992" s="1" t="s">
        <v>11</v>
      </c>
      <c r="I992" s="1">
        <v>7.85</v>
      </c>
      <c r="J992">
        <v>6.5</v>
      </c>
      <c r="K992" s="1">
        <v>0.79</v>
      </c>
      <c r="L992">
        <v>71</v>
      </c>
      <c r="M992" s="1">
        <v>539</v>
      </c>
      <c r="N992" s="1">
        <v>2.4500000000000002</v>
      </c>
      <c r="O992">
        <f t="shared" si="211"/>
        <v>92.352941176470594</v>
      </c>
      <c r="P992">
        <f t="shared" si="212"/>
        <v>130</v>
      </c>
      <c r="Q992">
        <f t="shared" si="213"/>
        <v>1.58</v>
      </c>
      <c r="R992">
        <f t="shared" si="214"/>
        <v>35.5</v>
      </c>
      <c r="S992">
        <f t="shared" si="215"/>
        <v>179.666666666667</v>
      </c>
      <c r="T992">
        <f t="shared" si="216"/>
        <v>81.6666666666667</v>
      </c>
      <c r="U992">
        <f t="shared" si="217"/>
        <v>15.9941441176471</v>
      </c>
      <c r="V992">
        <f t="shared" si="218"/>
        <v>38.273949999999999</v>
      </c>
      <c r="W992">
        <f t="shared" si="219"/>
        <v>4.6516780000000001E-2</v>
      </c>
      <c r="X992">
        <f t="shared" si="220"/>
        <v>0.52256000000000002</v>
      </c>
      <c r="Y992">
        <f t="shared" si="221"/>
        <v>2.644873</v>
      </c>
      <c r="Z992">
        <f t="shared" si="222"/>
        <v>1.2021929499999999</v>
      </c>
      <c r="AA992" s="3">
        <f t="shared" si="223"/>
        <v>58.684236847647</v>
      </c>
      <c r="AB992" s="3" t="s">
        <v>87</v>
      </c>
    </row>
    <row r="993" spans="1:28">
      <c r="A993" s="1" t="s">
        <v>11</v>
      </c>
      <c r="I993" s="1">
        <v>7.75</v>
      </c>
      <c r="J993">
        <v>7.5</v>
      </c>
      <c r="K993" s="1">
        <v>2.5499999999999998</v>
      </c>
      <c r="L993">
        <v>45</v>
      </c>
      <c r="M993" s="1">
        <v>712</v>
      </c>
      <c r="N993" s="1">
        <v>1.5</v>
      </c>
      <c r="O993">
        <f t="shared" si="211"/>
        <v>91.176470588235304</v>
      </c>
      <c r="P993">
        <f t="shared" si="212"/>
        <v>150</v>
      </c>
      <c r="Q993">
        <f t="shared" si="213"/>
        <v>5.0999999999999996</v>
      </c>
      <c r="R993">
        <f t="shared" si="214"/>
        <v>22.5</v>
      </c>
      <c r="S993">
        <f t="shared" si="215"/>
        <v>237.333333333333</v>
      </c>
      <c r="T993">
        <f t="shared" si="216"/>
        <v>50</v>
      </c>
      <c r="U993">
        <f t="shared" si="217"/>
        <v>15.790397058823499</v>
      </c>
      <c r="V993">
        <f t="shared" si="218"/>
        <v>44.16225</v>
      </c>
      <c r="W993">
        <f t="shared" si="219"/>
        <v>0.15014910000000001</v>
      </c>
      <c r="X993">
        <f t="shared" si="220"/>
        <v>0.33119999999999999</v>
      </c>
      <c r="Y993">
        <f t="shared" si="221"/>
        <v>3.4937839999999998</v>
      </c>
      <c r="Z993">
        <f t="shared" si="222"/>
        <v>0.73603649999999998</v>
      </c>
      <c r="AA993" s="3">
        <f t="shared" si="223"/>
        <v>64.663816658823507</v>
      </c>
      <c r="AB993">
        <v>64.668242808823507</v>
      </c>
    </row>
    <row r="994" spans="1:28">
      <c r="A994" s="1" t="s">
        <v>11</v>
      </c>
      <c r="I994" s="1">
        <v>7.3</v>
      </c>
      <c r="J994">
        <v>6.95</v>
      </c>
      <c r="K994" s="1">
        <v>2.35</v>
      </c>
      <c r="L994">
        <v>49.5</v>
      </c>
      <c r="M994" s="1">
        <v>315.5</v>
      </c>
      <c r="N994" s="1">
        <v>1.4</v>
      </c>
      <c r="O994">
        <f t="shared" si="211"/>
        <v>85.882352941176507</v>
      </c>
      <c r="P994">
        <f t="shared" si="212"/>
        <v>139</v>
      </c>
      <c r="Q994">
        <f t="shared" si="213"/>
        <v>4.7</v>
      </c>
      <c r="R994">
        <f t="shared" si="214"/>
        <v>24.75</v>
      </c>
      <c r="S994">
        <f t="shared" si="215"/>
        <v>105.166666666667</v>
      </c>
      <c r="T994">
        <f t="shared" si="216"/>
        <v>46.6666666666667</v>
      </c>
      <c r="U994">
        <f t="shared" si="217"/>
        <v>14.8735352941176</v>
      </c>
      <c r="V994">
        <f t="shared" si="218"/>
        <v>40.923684999999999</v>
      </c>
      <c r="W994">
        <f t="shared" si="219"/>
        <v>0.13837269999999999</v>
      </c>
      <c r="X994">
        <f t="shared" si="220"/>
        <v>0.36431999999999998</v>
      </c>
      <c r="Y994">
        <f t="shared" si="221"/>
        <v>1.5481585</v>
      </c>
      <c r="Z994">
        <f t="shared" si="222"/>
        <v>0.68696740000000001</v>
      </c>
      <c r="AA994" s="3">
        <f t="shared" si="223"/>
        <v>58.535038894117598</v>
      </c>
      <c r="AB994" s="3" t="s">
        <v>87</v>
      </c>
    </row>
    <row r="995" spans="1:28">
      <c r="A995" s="1" t="s">
        <v>11</v>
      </c>
      <c r="I995" s="1">
        <v>7.7</v>
      </c>
      <c r="J995">
        <v>6.1</v>
      </c>
      <c r="K995" s="1">
        <v>12.37</v>
      </c>
      <c r="L995">
        <v>110140</v>
      </c>
      <c r="M995" s="1">
        <v>591.5</v>
      </c>
      <c r="N995" s="1">
        <v>8.4</v>
      </c>
      <c r="O995">
        <f t="shared" si="211"/>
        <v>90.588235294117595</v>
      </c>
      <c r="P995">
        <f t="shared" si="212"/>
        <v>122</v>
      </c>
      <c r="Q995">
        <f t="shared" si="213"/>
        <v>24.74</v>
      </c>
      <c r="R995">
        <f t="shared" si="214"/>
        <v>55070</v>
      </c>
      <c r="S995">
        <f t="shared" si="215"/>
        <v>197.166666666667</v>
      </c>
      <c r="T995">
        <f t="shared" si="216"/>
        <v>280</v>
      </c>
      <c r="U995">
        <f t="shared" si="217"/>
        <v>15.6885235294118</v>
      </c>
      <c r="V995">
        <f t="shared" si="218"/>
        <v>35.91863</v>
      </c>
      <c r="W995">
        <f t="shared" si="219"/>
        <v>0.72837034</v>
      </c>
      <c r="X995">
        <f t="shared" si="220"/>
        <v>810.63040000000001</v>
      </c>
      <c r="Y995">
        <f t="shared" si="221"/>
        <v>2.9024904999999999</v>
      </c>
      <c r="Z995">
        <f t="shared" si="222"/>
        <v>4.1218044000000003</v>
      </c>
      <c r="AA995" s="3">
        <f t="shared" si="223"/>
        <v>869.99021876941197</v>
      </c>
      <c r="AB995">
        <v>66.817254229411802</v>
      </c>
    </row>
    <row r="996" spans="1:28">
      <c r="A996" s="1" t="s">
        <v>11</v>
      </c>
      <c r="I996" s="1">
        <v>7.8</v>
      </c>
      <c r="J996">
        <v>7.25</v>
      </c>
      <c r="K996" s="1">
        <v>0.95</v>
      </c>
      <c r="L996">
        <v>48.5</v>
      </c>
      <c r="M996" s="1">
        <v>570</v>
      </c>
      <c r="N996" s="1">
        <v>1.2</v>
      </c>
      <c r="O996">
        <f t="shared" si="211"/>
        <v>91.764705882352899</v>
      </c>
      <c r="P996">
        <f t="shared" si="212"/>
        <v>145</v>
      </c>
      <c r="Q996">
        <f t="shared" si="213"/>
        <v>1.9</v>
      </c>
      <c r="R996">
        <f t="shared" si="214"/>
        <v>24.25</v>
      </c>
      <c r="S996">
        <f t="shared" si="215"/>
        <v>190</v>
      </c>
      <c r="T996">
        <f t="shared" si="216"/>
        <v>40</v>
      </c>
      <c r="U996">
        <f t="shared" si="217"/>
        <v>15.8922705882353</v>
      </c>
      <c r="V996">
        <f t="shared" si="218"/>
        <v>42.690175000000004</v>
      </c>
      <c r="W996">
        <f t="shared" si="219"/>
        <v>5.5937899999999999E-2</v>
      </c>
      <c r="X996">
        <f t="shared" si="220"/>
        <v>0.35696</v>
      </c>
      <c r="Y996">
        <f t="shared" si="221"/>
        <v>2.7969900000000001</v>
      </c>
      <c r="Z996">
        <f t="shared" si="222"/>
        <v>0.58882920000000005</v>
      </c>
      <c r="AA996" s="3">
        <f t="shared" si="223"/>
        <v>62.3811626882353</v>
      </c>
      <c r="AB996" s="3" t="s">
        <v>87</v>
      </c>
    </row>
    <row r="997" spans="1:28">
      <c r="A997" s="1" t="s">
        <v>11</v>
      </c>
      <c r="I997" s="1">
        <v>7.45</v>
      </c>
      <c r="J997">
        <v>6.85</v>
      </c>
      <c r="K997" s="1">
        <v>0.45</v>
      </c>
      <c r="L997">
        <v>823</v>
      </c>
      <c r="M997" s="1">
        <v>529</v>
      </c>
      <c r="N997" s="1">
        <v>3.8</v>
      </c>
      <c r="O997">
        <f t="shared" si="211"/>
        <v>87.647058823529406</v>
      </c>
      <c r="P997">
        <f t="shared" si="212"/>
        <v>137</v>
      </c>
      <c r="Q997">
        <f t="shared" si="213"/>
        <v>0.9</v>
      </c>
      <c r="R997">
        <f t="shared" si="214"/>
        <v>411.5</v>
      </c>
      <c r="S997">
        <f t="shared" si="215"/>
        <v>176.333333333333</v>
      </c>
      <c r="T997">
        <f t="shared" si="216"/>
        <v>126.666666666667</v>
      </c>
      <c r="U997">
        <f t="shared" si="217"/>
        <v>15.1791558823529</v>
      </c>
      <c r="V997">
        <f t="shared" si="218"/>
        <v>40.334854999999997</v>
      </c>
      <c r="W997">
        <f t="shared" si="219"/>
        <v>2.64969E-2</v>
      </c>
      <c r="X997">
        <f t="shared" si="220"/>
        <v>6.0572800000000004</v>
      </c>
      <c r="Y997">
        <f t="shared" si="221"/>
        <v>2.5958030000000001</v>
      </c>
      <c r="Z997">
        <f t="shared" si="222"/>
        <v>1.8646258</v>
      </c>
      <c r="AA997" s="3">
        <f t="shared" si="223"/>
        <v>66.058216582352898</v>
      </c>
      <c r="AB997" s="3" t="s">
        <v>87</v>
      </c>
    </row>
    <row r="998" spans="1:28">
      <c r="A998" s="1" t="s">
        <v>11</v>
      </c>
      <c r="I998" s="1">
        <v>7.75</v>
      </c>
      <c r="J998">
        <v>6.05</v>
      </c>
      <c r="K998" s="1">
        <v>3.625</v>
      </c>
      <c r="L998">
        <v>46120</v>
      </c>
      <c r="M998" s="1">
        <v>248</v>
      </c>
      <c r="N998" s="1">
        <v>1.35</v>
      </c>
      <c r="O998">
        <f t="shared" si="211"/>
        <v>91.176470588235304</v>
      </c>
      <c r="P998">
        <f t="shared" si="212"/>
        <v>121</v>
      </c>
      <c r="Q998">
        <f t="shared" si="213"/>
        <v>7.25</v>
      </c>
      <c r="R998">
        <f t="shared" si="214"/>
        <v>23060</v>
      </c>
      <c r="S998">
        <f t="shared" si="215"/>
        <v>82.6666666666667</v>
      </c>
      <c r="T998">
        <f t="shared" si="216"/>
        <v>45</v>
      </c>
      <c r="U998">
        <f t="shared" si="217"/>
        <v>15.790397058823499</v>
      </c>
      <c r="V998">
        <f t="shared" si="218"/>
        <v>35.624215</v>
      </c>
      <c r="W998">
        <f t="shared" si="219"/>
        <v>0.21344725000000001</v>
      </c>
      <c r="X998">
        <f t="shared" si="220"/>
        <v>339.44319999999999</v>
      </c>
      <c r="Y998">
        <f t="shared" si="221"/>
        <v>1.216936</v>
      </c>
      <c r="Z998">
        <f t="shared" si="222"/>
        <v>0.66243284999999996</v>
      </c>
      <c r="AA998" s="3">
        <f t="shared" si="223"/>
        <v>392.95062815882397</v>
      </c>
      <c r="AB998">
        <v>66.587626708823507</v>
      </c>
    </row>
    <row r="999" spans="1:28">
      <c r="A999" s="1" t="s">
        <v>11</v>
      </c>
      <c r="I999" s="1">
        <v>7.45</v>
      </c>
      <c r="J999">
        <v>6.55</v>
      </c>
      <c r="K999" s="1">
        <v>3.165</v>
      </c>
      <c r="L999">
        <v>21575</v>
      </c>
      <c r="M999" s="1">
        <v>256.5</v>
      </c>
      <c r="N999" s="1">
        <v>2.65</v>
      </c>
      <c r="O999">
        <f t="shared" si="211"/>
        <v>87.647058823529406</v>
      </c>
      <c r="P999">
        <f t="shared" si="212"/>
        <v>131</v>
      </c>
      <c r="Q999">
        <f t="shared" si="213"/>
        <v>6.33</v>
      </c>
      <c r="R999">
        <f t="shared" si="214"/>
        <v>10787.5</v>
      </c>
      <c r="S999">
        <f t="shared" si="215"/>
        <v>85.5</v>
      </c>
      <c r="T999">
        <f t="shared" si="216"/>
        <v>88.3333333333333</v>
      </c>
      <c r="U999">
        <f t="shared" si="217"/>
        <v>15.1791558823529</v>
      </c>
      <c r="V999">
        <f t="shared" si="218"/>
        <v>38.568365</v>
      </c>
      <c r="W999">
        <f t="shared" si="219"/>
        <v>0.18636153</v>
      </c>
      <c r="X999">
        <f t="shared" si="220"/>
        <v>158.792</v>
      </c>
      <c r="Y999">
        <f t="shared" si="221"/>
        <v>1.2586455000000001</v>
      </c>
      <c r="Z999">
        <f t="shared" si="222"/>
        <v>1.3003311500000001</v>
      </c>
      <c r="AA999" s="3">
        <f t="shared" si="223"/>
        <v>215.28485906235301</v>
      </c>
      <c r="AB999">
        <v>74.022031532352997</v>
      </c>
    </row>
    <row r="1000" spans="1:28">
      <c r="A1000" s="1" t="s">
        <v>11</v>
      </c>
      <c r="I1000" s="1">
        <v>7.7</v>
      </c>
      <c r="J1000">
        <v>6.8</v>
      </c>
      <c r="K1000" s="1">
        <v>3.63</v>
      </c>
      <c r="L1000">
        <v>46055</v>
      </c>
      <c r="M1000" s="1">
        <v>230.5</v>
      </c>
      <c r="N1000" s="1">
        <v>2.6</v>
      </c>
      <c r="O1000">
        <f t="shared" si="211"/>
        <v>90.588235294117595</v>
      </c>
      <c r="P1000">
        <f t="shared" si="212"/>
        <v>136</v>
      </c>
      <c r="Q1000">
        <f t="shared" si="213"/>
        <v>7.26</v>
      </c>
      <c r="R1000">
        <f t="shared" si="214"/>
        <v>23027.5</v>
      </c>
      <c r="S1000">
        <f t="shared" si="215"/>
        <v>76.8333333333333</v>
      </c>
      <c r="T1000">
        <f t="shared" si="216"/>
        <v>86.6666666666667</v>
      </c>
      <c r="U1000">
        <f t="shared" si="217"/>
        <v>15.6885235294118</v>
      </c>
      <c r="V1000">
        <f t="shared" si="218"/>
        <v>40.040439999999997</v>
      </c>
      <c r="W1000">
        <f t="shared" si="219"/>
        <v>0.21374166</v>
      </c>
      <c r="X1000">
        <f t="shared" si="220"/>
        <v>338.96480000000003</v>
      </c>
      <c r="Y1000">
        <f t="shared" si="221"/>
        <v>1.1310635</v>
      </c>
      <c r="Z1000">
        <f t="shared" si="222"/>
        <v>1.2757966000000001</v>
      </c>
      <c r="AA1000" s="3">
        <f t="shared" si="223"/>
        <v>397.31436528941202</v>
      </c>
      <c r="AB1000">
        <v>68.138078129411795</v>
      </c>
    </row>
    <row r="1001" spans="1:28">
      <c r="A1001" s="1" t="s">
        <v>11</v>
      </c>
      <c r="I1001" s="1">
        <v>7.75</v>
      </c>
      <c r="J1001">
        <v>6.65</v>
      </c>
      <c r="K1001" s="1">
        <v>3.39</v>
      </c>
      <c r="L1001">
        <v>27070</v>
      </c>
      <c r="M1001" s="1">
        <v>249</v>
      </c>
      <c r="N1001" s="1">
        <v>2.35</v>
      </c>
      <c r="O1001">
        <f t="shared" si="211"/>
        <v>91.176470588235304</v>
      </c>
      <c r="P1001">
        <f t="shared" si="212"/>
        <v>133</v>
      </c>
      <c r="Q1001">
        <f t="shared" si="213"/>
        <v>6.78</v>
      </c>
      <c r="R1001">
        <f t="shared" si="214"/>
        <v>13535</v>
      </c>
      <c r="S1001">
        <f t="shared" si="215"/>
        <v>83</v>
      </c>
      <c r="T1001">
        <f t="shared" si="216"/>
        <v>78.3333333333333</v>
      </c>
      <c r="U1001">
        <f t="shared" si="217"/>
        <v>15.790397058823499</v>
      </c>
      <c r="V1001">
        <f t="shared" si="218"/>
        <v>39.157195000000002</v>
      </c>
      <c r="W1001">
        <f t="shared" si="219"/>
        <v>0.19960997999999999</v>
      </c>
      <c r="X1001">
        <f t="shared" si="220"/>
        <v>199.23519999999999</v>
      </c>
      <c r="Y1001">
        <f t="shared" si="221"/>
        <v>1.221843</v>
      </c>
      <c r="Z1001">
        <f t="shared" si="222"/>
        <v>1.1531238500000001</v>
      </c>
      <c r="AA1001" s="3">
        <f t="shared" si="223"/>
        <v>256.75736888882398</v>
      </c>
      <c r="AB1001">
        <v>70.633869308823506</v>
      </c>
    </row>
    <row r="1002" spans="1:28">
      <c r="A1002" s="1" t="s">
        <v>11</v>
      </c>
      <c r="I1002" s="1">
        <v>8.0500000000000007</v>
      </c>
      <c r="J1002">
        <v>7.25</v>
      </c>
      <c r="K1002" s="1">
        <v>0.88500000000000001</v>
      </c>
      <c r="L1002">
        <v>55</v>
      </c>
      <c r="M1002" s="1">
        <v>618</v>
      </c>
      <c r="N1002" s="1">
        <v>1.6</v>
      </c>
      <c r="O1002">
        <f t="shared" si="211"/>
        <v>94.705882352941202</v>
      </c>
      <c r="P1002">
        <f t="shared" si="212"/>
        <v>145</v>
      </c>
      <c r="Q1002">
        <f t="shared" si="213"/>
        <v>1.77</v>
      </c>
      <c r="R1002">
        <f t="shared" si="214"/>
        <v>27.5</v>
      </c>
      <c r="S1002">
        <f t="shared" si="215"/>
        <v>206</v>
      </c>
      <c r="T1002">
        <f t="shared" si="216"/>
        <v>53.3333333333333</v>
      </c>
      <c r="U1002">
        <f t="shared" si="217"/>
        <v>16.401638235294101</v>
      </c>
      <c r="V1002">
        <f t="shared" si="218"/>
        <v>42.690175000000004</v>
      </c>
      <c r="W1002">
        <f t="shared" si="219"/>
        <v>5.2110570000000002E-2</v>
      </c>
      <c r="X1002">
        <f t="shared" si="220"/>
        <v>0.40479999999999999</v>
      </c>
      <c r="Y1002">
        <f t="shared" si="221"/>
        <v>3.0325259999999998</v>
      </c>
      <c r="Z1002">
        <f t="shared" si="222"/>
        <v>0.78510559999999996</v>
      </c>
      <c r="AA1002" s="3">
        <f t="shared" si="223"/>
        <v>63.366355405294101</v>
      </c>
      <c r="AB1002">
        <v>63.3746121352941</v>
      </c>
    </row>
    <row r="1003" spans="1:28">
      <c r="A1003" s="1" t="s">
        <v>52</v>
      </c>
      <c r="I1003" s="1">
        <v>7.9</v>
      </c>
      <c r="J1003">
        <v>7.35</v>
      </c>
      <c r="K1003" s="1">
        <v>1.23</v>
      </c>
      <c r="L1003">
        <v>218</v>
      </c>
      <c r="M1003" s="1">
        <v>375.5</v>
      </c>
      <c r="N1003" s="1">
        <v>1.1499999999999999</v>
      </c>
      <c r="O1003">
        <f t="shared" si="211"/>
        <v>92.941176470588204</v>
      </c>
      <c r="P1003">
        <f t="shared" si="212"/>
        <v>147</v>
      </c>
      <c r="Q1003">
        <f t="shared" si="213"/>
        <v>2.46</v>
      </c>
      <c r="R1003">
        <f t="shared" si="214"/>
        <v>109</v>
      </c>
      <c r="S1003">
        <f t="shared" si="215"/>
        <v>125.166666666667</v>
      </c>
      <c r="T1003">
        <f t="shared" si="216"/>
        <v>38.3333333333333</v>
      </c>
      <c r="U1003">
        <f t="shared" si="217"/>
        <v>16.096017647058801</v>
      </c>
      <c r="V1003">
        <f t="shared" si="218"/>
        <v>43.279004999999998</v>
      </c>
      <c r="W1003">
        <f t="shared" si="219"/>
        <v>7.2424859999999994E-2</v>
      </c>
      <c r="X1003">
        <f t="shared" si="220"/>
        <v>1.6044799999999999</v>
      </c>
      <c r="Y1003">
        <f t="shared" si="221"/>
        <v>1.8425784999999999</v>
      </c>
      <c r="Z1003">
        <f t="shared" si="222"/>
        <v>0.56429465000000001</v>
      </c>
      <c r="AA1003" s="3">
        <f t="shared" si="223"/>
        <v>63.458800657058802</v>
      </c>
      <c r="AB1003" s="3" t="s">
        <v>87</v>
      </c>
    </row>
    <row r="1004" spans="1:28">
      <c r="A1004" s="1" t="s">
        <v>52</v>
      </c>
      <c r="I1004" s="1">
        <v>7.6</v>
      </c>
      <c r="J1004">
        <v>6.8</v>
      </c>
      <c r="K1004" s="1">
        <v>1.3</v>
      </c>
      <c r="L1004">
        <v>808.5</v>
      </c>
      <c r="M1004" s="1">
        <v>416</v>
      </c>
      <c r="N1004" s="1">
        <v>3.1</v>
      </c>
      <c r="O1004">
        <f t="shared" si="211"/>
        <v>89.411764705882305</v>
      </c>
      <c r="P1004">
        <f t="shared" si="212"/>
        <v>136</v>
      </c>
      <c r="Q1004">
        <f t="shared" si="213"/>
        <v>2.6</v>
      </c>
      <c r="R1004">
        <f t="shared" si="214"/>
        <v>404.25</v>
      </c>
      <c r="S1004">
        <f t="shared" si="215"/>
        <v>138.666666666667</v>
      </c>
      <c r="T1004">
        <f t="shared" si="216"/>
        <v>103.333333333333</v>
      </c>
      <c r="U1004">
        <f t="shared" si="217"/>
        <v>15.4847764705882</v>
      </c>
      <c r="V1004">
        <f t="shared" si="218"/>
        <v>40.040439999999997</v>
      </c>
      <c r="W1004">
        <f t="shared" si="219"/>
        <v>7.6546600000000006E-2</v>
      </c>
      <c r="X1004">
        <f t="shared" si="220"/>
        <v>5.9505600000000003</v>
      </c>
      <c r="Y1004">
        <f t="shared" si="221"/>
        <v>2.041312</v>
      </c>
      <c r="Z1004">
        <f t="shared" si="222"/>
        <v>1.5211421000000001</v>
      </c>
      <c r="AA1004" s="3">
        <f t="shared" si="223"/>
        <v>65.114777170588198</v>
      </c>
      <c r="AB1004" s="3" t="s">
        <v>87</v>
      </c>
    </row>
    <row r="1005" spans="1:28">
      <c r="A1005" s="1" t="s">
        <v>52</v>
      </c>
      <c r="I1005" s="1">
        <v>8</v>
      </c>
      <c r="J1005">
        <v>6.65</v>
      </c>
      <c r="K1005" s="1">
        <v>0.51500000000000001</v>
      </c>
      <c r="L1005">
        <v>807</v>
      </c>
      <c r="M1005" s="1">
        <v>425.5</v>
      </c>
      <c r="N1005" s="1">
        <v>5.2</v>
      </c>
      <c r="O1005">
        <f t="shared" si="211"/>
        <v>94.117647058823493</v>
      </c>
      <c r="P1005">
        <f t="shared" si="212"/>
        <v>133</v>
      </c>
      <c r="Q1005">
        <f t="shared" si="213"/>
        <v>1.03</v>
      </c>
      <c r="R1005">
        <f t="shared" si="214"/>
        <v>403.5</v>
      </c>
      <c r="S1005">
        <f t="shared" si="215"/>
        <v>141.833333333333</v>
      </c>
      <c r="T1005">
        <f t="shared" si="216"/>
        <v>173.333333333333</v>
      </c>
      <c r="U1005">
        <f t="shared" si="217"/>
        <v>16.299764705882399</v>
      </c>
      <c r="V1005">
        <f t="shared" si="218"/>
        <v>39.157195000000002</v>
      </c>
      <c r="W1005">
        <f t="shared" si="219"/>
        <v>3.0324230000000001E-2</v>
      </c>
      <c r="X1005">
        <f t="shared" si="220"/>
        <v>5.9395199999999999</v>
      </c>
      <c r="Y1005">
        <f t="shared" si="221"/>
        <v>2.0879284999999999</v>
      </c>
      <c r="Z1005">
        <f t="shared" si="222"/>
        <v>2.5515932000000001</v>
      </c>
      <c r="AA1005" s="3">
        <f t="shared" si="223"/>
        <v>66.066325635882393</v>
      </c>
      <c r="AB1005" s="3" t="s">
        <v>87</v>
      </c>
    </row>
    <row r="1006" spans="1:28">
      <c r="A1006" s="1" t="s">
        <v>52</v>
      </c>
      <c r="I1006" s="1">
        <v>7.55</v>
      </c>
      <c r="J1006">
        <v>6.45</v>
      </c>
      <c r="K1006" s="1">
        <v>0.51500000000000001</v>
      </c>
      <c r="L1006">
        <v>820.5</v>
      </c>
      <c r="M1006" s="1">
        <v>448</v>
      </c>
      <c r="N1006" s="1">
        <v>3.15</v>
      </c>
      <c r="O1006">
        <f t="shared" si="211"/>
        <v>88.823529411764696</v>
      </c>
      <c r="P1006">
        <f t="shared" si="212"/>
        <v>129</v>
      </c>
      <c r="Q1006">
        <f t="shared" si="213"/>
        <v>1.03</v>
      </c>
      <c r="R1006">
        <f t="shared" si="214"/>
        <v>410.25</v>
      </c>
      <c r="S1006">
        <f t="shared" si="215"/>
        <v>149.333333333333</v>
      </c>
      <c r="T1006">
        <f t="shared" si="216"/>
        <v>105</v>
      </c>
      <c r="U1006">
        <f t="shared" si="217"/>
        <v>15.3829029411765</v>
      </c>
      <c r="V1006">
        <f t="shared" si="218"/>
        <v>37.979534999999998</v>
      </c>
      <c r="W1006">
        <f t="shared" si="219"/>
        <v>3.0324230000000001E-2</v>
      </c>
      <c r="X1006">
        <f t="shared" si="220"/>
        <v>6.0388799999999998</v>
      </c>
      <c r="Y1006">
        <f t="shared" si="221"/>
        <v>2.1983359999999998</v>
      </c>
      <c r="Z1006">
        <f t="shared" si="222"/>
        <v>1.5456766500000001</v>
      </c>
      <c r="AA1006" s="3">
        <f t="shared" si="223"/>
        <v>63.175654821176501</v>
      </c>
      <c r="AB1006" s="3" t="s">
        <v>87</v>
      </c>
    </row>
    <row r="1007" spans="1:28">
      <c r="A1007" s="1" t="s">
        <v>52</v>
      </c>
      <c r="I1007" s="1">
        <v>7.85</v>
      </c>
      <c r="J1007">
        <v>7.35</v>
      </c>
      <c r="K1007" s="1">
        <v>0.66</v>
      </c>
      <c r="L1007">
        <v>78.5</v>
      </c>
      <c r="M1007" s="1">
        <v>389.5</v>
      </c>
      <c r="N1007" s="1">
        <v>2.25</v>
      </c>
      <c r="O1007">
        <f t="shared" si="211"/>
        <v>92.352941176470594</v>
      </c>
      <c r="P1007">
        <f t="shared" si="212"/>
        <v>147</v>
      </c>
      <c r="Q1007">
        <f t="shared" si="213"/>
        <v>1.32</v>
      </c>
      <c r="R1007">
        <f t="shared" si="214"/>
        <v>39.25</v>
      </c>
      <c r="S1007">
        <f t="shared" si="215"/>
        <v>129.833333333333</v>
      </c>
      <c r="T1007">
        <f t="shared" si="216"/>
        <v>75</v>
      </c>
      <c r="U1007">
        <f t="shared" si="217"/>
        <v>15.9941441176471</v>
      </c>
      <c r="V1007">
        <f t="shared" si="218"/>
        <v>43.279004999999998</v>
      </c>
      <c r="W1007">
        <f t="shared" si="219"/>
        <v>3.886212E-2</v>
      </c>
      <c r="X1007">
        <f t="shared" si="220"/>
        <v>0.57776000000000005</v>
      </c>
      <c r="Y1007">
        <f t="shared" si="221"/>
        <v>1.9112765</v>
      </c>
      <c r="Z1007">
        <f t="shared" si="222"/>
        <v>1.10405475</v>
      </c>
      <c r="AA1007" s="3">
        <f t="shared" si="223"/>
        <v>62.905102487647099</v>
      </c>
      <c r="AB1007" s="3" t="s">
        <v>87</v>
      </c>
    </row>
    <row r="1008" spans="1:28">
      <c r="A1008" s="1" t="s">
        <v>52</v>
      </c>
      <c r="I1008" s="1">
        <v>7.55</v>
      </c>
      <c r="J1008">
        <v>7</v>
      </c>
      <c r="K1008" s="1">
        <v>0.255</v>
      </c>
      <c r="L1008">
        <v>468.5</v>
      </c>
      <c r="M1008" s="1">
        <v>474.5</v>
      </c>
      <c r="N1008" s="1">
        <v>3.15</v>
      </c>
      <c r="O1008">
        <f t="shared" si="211"/>
        <v>88.823529411764696</v>
      </c>
      <c r="P1008">
        <f t="shared" si="212"/>
        <v>140</v>
      </c>
      <c r="Q1008">
        <f t="shared" si="213"/>
        <v>0.51</v>
      </c>
      <c r="R1008">
        <f t="shared" si="214"/>
        <v>234.25</v>
      </c>
      <c r="S1008">
        <f t="shared" si="215"/>
        <v>158.166666666667</v>
      </c>
      <c r="T1008">
        <f t="shared" si="216"/>
        <v>105</v>
      </c>
      <c r="U1008">
        <f t="shared" si="217"/>
        <v>15.3829029411765</v>
      </c>
      <c r="V1008">
        <f t="shared" si="218"/>
        <v>41.2181</v>
      </c>
      <c r="W1008">
        <f t="shared" si="219"/>
        <v>1.5014909999999999E-2</v>
      </c>
      <c r="X1008">
        <f t="shared" si="220"/>
        <v>3.4481600000000001</v>
      </c>
      <c r="Y1008">
        <f t="shared" si="221"/>
        <v>2.3283714999999998</v>
      </c>
      <c r="Z1008">
        <f t="shared" si="222"/>
        <v>1.5456766500000001</v>
      </c>
      <c r="AA1008" s="3">
        <f t="shared" si="223"/>
        <v>63.938226001176503</v>
      </c>
      <c r="AB1008" s="3" t="s">
        <v>87</v>
      </c>
    </row>
    <row r="1009" spans="1:28">
      <c r="A1009" s="1" t="s">
        <v>52</v>
      </c>
      <c r="I1009" s="1">
        <v>8.0500000000000007</v>
      </c>
      <c r="J1009">
        <v>7.05</v>
      </c>
      <c r="K1009" s="1">
        <v>1.95</v>
      </c>
      <c r="L1009">
        <v>101.5</v>
      </c>
      <c r="M1009" s="1">
        <v>530.5</v>
      </c>
      <c r="N1009" s="1">
        <v>1.7</v>
      </c>
      <c r="O1009">
        <f t="shared" si="211"/>
        <v>94.705882352941202</v>
      </c>
      <c r="P1009">
        <f t="shared" si="212"/>
        <v>141</v>
      </c>
      <c r="Q1009">
        <f t="shared" si="213"/>
        <v>3.9</v>
      </c>
      <c r="R1009">
        <f t="shared" si="214"/>
        <v>50.75</v>
      </c>
      <c r="S1009">
        <f t="shared" si="215"/>
        <v>176.833333333333</v>
      </c>
      <c r="T1009">
        <f t="shared" si="216"/>
        <v>56.6666666666667</v>
      </c>
      <c r="U1009">
        <f t="shared" si="217"/>
        <v>16.401638235294101</v>
      </c>
      <c r="V1009">
        <f t="shared" si="218"/>
        <v>41.512515</v>
      </c>
      <c r="W1009">
        <f t="shared" si="219"/>
        <v>0.1148199</v>
      </c>
      <c r="X1009">
        <f t="shared" si="220"/>
        <v>0.74704000000000004</v>
      </c>
      <c r="Y1009">
        <f t="shared" si="221"/>
        <v>2.6031635</v>
      </c>
      <c r="Z1009">
        <f t="shared" si="222"/>
        <v>0.83417470000000005</v>
      </c>
      <c r="AA1009" s="3">
        <f t="shared" si="223"/>
        <v>62.213351335294099</v>
      </c>
      <c r="AB1009" s="3" t="s">
        <v>87</v>
      </c>
    </row>
    <row r="1010" spans="1:28">
      <c r="A1010" s="1" t="s">
        <v>52</v>
      </c>
      <c r="I1010" s="1">
        <v>7.55</v>
      </c>
      <c r="J1010">
        <v>7.15</v>
      </c>
      <c r="K1010" s="1">
        <v>0.81499999999999995</v>
      </c>
      <c r="L1010">
        <v>48.5</v>
      </c>
      <c r="M1010" s="1">
        <v>401</v>
      </c>
      <c r="N1010" s="1">
        <v>1.9</v>
      </c>
      <c r="O1010">
        <f t="shared" si="211"/>
        <v>88.823529411764696</v>
      </c>
      <c r="P1010">
        <f t="shared" si="212"/>
        <v>143</v>
      </c>
      <c r="Q1010">
        <f t="shared" si="213"/>
        <v>1.63</v>
      </c>
      <c r="R1010">
        <f t="shared" si="214"/>
        <v>24.25</v>
      </c>
      <c r="S1010">
        <f t="shared" si="215"/>
        <v>133.666666666667</v>
      </c>
      <c r="T1010">
        <f t="shared" si="216"/>
        <v>63.3333333333333</v>
      </c>
      <c r="U1010">
        <f t="shared" si="217"/>
        <v>15.3829029411765</v>
      </c>
      <c r="V1010">
        <f t="shared" si="218"/>
        <v>42.101345000000002</v>
      </c>
      <c r="W1010">
        <f t="shared" si="219"/>
        <v>4.7988830000000003E-2</v>
      </c>
      <c r="X1010">
        <f t="shared" si="220"/>
        <v>0.35696</v>
      </c>
      <c r="Y1010">
        <f t="shared" si="221"/>
        <v>1.9677070000000001</v>
      </c>
      <c r="Z1010">
        <f t="shared" si="222"/>
        <v>0.9323129</v>
      </c>
      <c r="AA1010" s="3">
        <f t="shared" si="223"/>
        <v>60.789216671176497</v>
      </c>
      <c r="AB1010" s="3" t="s">
        <v>87</v>
      </c>
    </row>
    <row r="1011" spans="1:28">
      <c r="A1011" s="1" t="s">
        <v>52</v>
      </c>
      <c r="I1011" s="1">
        <v>8</v>
      </c>
      <c r="J1011">
        <v>6.65</v>
      </c>
      <c r="K1011" s="1">
        <v>0.69</v>
      </c>
      <c r="L1011">
        <v>40.5</v>
      </c>
      <c r="M1011" s="1">
        <v>351.5</v>
      </c>
      <c r="N1011" s="1">
        <v>1.45</v>
      </c>
      <c r="O1011">
        <f t="shared" si="211"/>
        <v>94.117647058823493</v>
      </c>
      <c r="P1011">
        <f t="shared" si="212"/>
        <v>133</v>
      </c>
      <c r="Q1011">
        <f t="shared" si="213"/>
        <v>1.38</v>
      </c>
      <c r="R1011">
        <f t="shared" si="214"/>
        <v>20.25</v>
      </c>
      <c r="S1011">
        <f t="shared" si="215"/>
        <v>117.166666666667</v>
      </c>
      <c r="T1011">
        <f t="shared" si="216"/>
        <v>48.3333333333333</v>
      </c>
      <c r="U1011">
        <f t="shared" si="217"/>
        <v>16.299764705882399</v>
      </c>
      <c r="V1011">
        <f t="shared" si="218"/>
        <v>39.157195000000002</v>
      </c>
      <c r="W1011">
        <f t="shared" si="219"/>
        <v>4.0628579999999997E-2</v>
      </c>
      <c r="X1011">
        <f t="shared" si="220"/>
        <v>0.29808000000000001</v>
      </c>
      <c r="Y1011">
        <f t="shared" si="221"/>
        <v>1.7248105</v>
      </c>
      <c r="Z1011">
        <f t="shared" si="222"/>
        <v>0.71150195000000005</v>
      </c>
      <c r="AA1011" s="3">
        <f t="shared" si="223"/>
        <v>58.231980735882303</v>
      </c>
      <c r="AB1011" s="3" t="s">
        <v>87</v>
      </c>
    </row>
    <row r="1012" spans="1:28">
      <c r="A1012" s="1" t="s">
        <v>52</v>
      </c>
      <c r="I1012" s="1">
        <v>7.7</v>
      </c>
      <c r="J1012">
        <v>6.75</v>
      </c>
      <c r="K1012" s="1">
        <v>2.36</v>
      </c>
      <c r="L1012">
        <v>831.5</v>
      </c>
      <c r="M1012" s="1">
        <v>522.5</v>
      </c>
      <c r="N1012" s="1">
        <v>5.4</v>
      </c>
      <c r="O1012">
        <f t="shared" si="211"/>
        <v>90.588235294117595</v>
      </c>
      <c r="P1012">
        <f t="shared" si="212"/>
        <v>135</v>
      </c>
      <c r="Q1012">
        <f t="shared" si="213"/>
        <v>4.72</v>
      </c>
      <c r="R1012">
        <f t="shared" si="214"/>
        <v>415.75</v>
      </c>
      <c r="S1012">
        <f t="shared" si="215"/>
        <v>174.166666666667</v>
      </c>
      <c r="T1012">
        <f t="shared" si="216"/>
        <v>180</v>
      </c>
      <c r="U1012">
        <f t="shared" si="217"/>
        <v>15.6885235294118</v>
      </c>
      <c r="V1012">
        <f t="shared" si="218"/>
        <v>39.746025000000003</v>
      </c>
      <c r="W1012">
        <f t="shared" si="219"/>
        <v>0.13896152000000001</v>
      </c>
      <c r="X1012">
        <f t="shared" si="220"/>
        <v>6.1198399999999999</v>
      </c>
      <c r="Y1012">
        <f t="shared" si="221"/>
        <v>2.5639075</v>
      </c>
      <c r="Z1012">
        <f t="shared" si="222"/>
        <v>2.6497313999999998</v>
      </c>
      <c r="AA1012" s="3">
        <f t="shared" si="223"/>
        <v>66.906988949411797</v>
      </c>
      <c r="AB1012" s="3" t="s">
        <v>87</v>
      </c>
    </row>
    <row r="1013" spans="1:28">
      <c r="A1013" s="1" t="s">
        <v>52</v>
      </c>
      <c r="I1013" s="1">
        <v>7.3</v>
      </c>
      <c r="J1013">
        <v>7.05</v>
      </c>
      <c r="K1013" s="1">
        <v>1.7450000000000001</v>
      </c>
      <c r="L1013">
        <v>13692906.16</v>
      </c>
      <c r="M1013" s="1">
        <v>366.5</v>
      </c>
      <c r="N1013" s="1">
        <v>1.6</v>
      </c>
      <c r="O1013">
        <f t="shared" si="211"/>
        <v>85.882352941176507</v>
      </c>
      <c r="P1013">
        <f t="shared" si="212"/>
        <v>141</v>
      </c>
      <c r="Q1013">
        <f t="shared" si="213"/>
        <v>3.49</v>
      </c>
      <c r="R1013">
        <f t="shared" si="214"/>
        <v>6846453.0800000001</v>
      </c>
      <c r="S1013">
        <f t="shared" si="215"/>
        <v>122.166666666667</v>
      </c>
      <c r="T1013">
        <f t="shared" si="216"/>
        <v>53.3333333333333</v>
      </c>
      <c r="U1013">
        <f t="shared" si="217"/>
        <v>14.8735352941176</v>
      </c>
      <c r="V1013">
        <f t="shared" si="218"/>
        <v>41.512515</v>
      </c>
      <c r="W1013">
        <f t="shared" si="219"/>
        <v>0.10274909</v>
      </c>
      <c r="X1013">
        <f t="shared" si="220"/>
        <v>100779.7893376</v>
      </c>
      <c r="Y1013">
        <f t="shared" si="221"/>
        <v>1.7984154999999999</v>
      </c>
      <c r="Z1013">
        <f t="shared" si="222"/>
        <v>0.78510559999999996</v>
      </c>
      <c r="AA1013" s="3">
        <f t="shared" si="223"/>
        <v>100838.861658084</v>
      </c>
      <c r="AB1013">
        <v>34547.0362657441</v>
      </c>
    </row>
    <row r="1014" spans="1:28">
      <c r="A1014" s="1" t="s">
        <v>52</v>
      </c>
      <c r="I1014" s="1">
        <v>7.8719999999999999</v>
      </c>
      <c r="J1014">
        <v>4.05</v>
      </c>
      <c r="K1014" s="1">
        <v>0.80500000000000005</v>
      </c>
      <c r="L1014">
        <v>41</v>
      </c>
      <c r="M1014" s="1">
        <v>267</v>
      </c>
      <c r="N1014" s="1">
        <v>1.1000000000000001</v>
      </c>
      <c r="O1014">
        <f t="shared" si="211"/>
        <v>92.611764705882393</v>
      </c>
      <c r="P1014">
        <f t="shared" si="212"/>
        <v>81</v>
      </c>
      <c r="Q1014">
        <f t="shared" si="213"/>
        <v>1.61</v>
      </c>
      <c r="R1014">
        <f t="shared" si="214"/>
        <v>20.5</v>
      </c>
      <c r="S1014">
        <f t="shared" si="215"/>
        <v>89</v>
      </c>
      <c r="T1014">
        <f t="shared" si="216"/>
        <v>36.6666666666667</v>
      </c>
      <c r="U1014">
        <f t="shared" si="217"/>
        <v>16.038968470588198</v>
      </c>
      <c r="V1014">
        <f t="shared" si="218"/>
        <v>23.847615000000001</v>
      </c>
      <c r="W1014">
        <f t="shared" si="219"/>
        <v>4.7400009999999999E-2</v>
      </c>
      <c r="X1014">
        <f t="shared" si="220"/>
        <v>0.30175999999999997</v>
      </c>
      <c r="Y1014">
        <f t="shared" si="221"/>
        <v>1.3101689999999999</v>
      </c>
      <c r="Z1014">
        <f t="shared" si="222"/>
        <v>0.53976009999999996</v>
      </c>
      <c r="AA1014" s="3">
        <f t="shared" si="223"/>
        <v>42.085672580588202</v>
      </c>
      <c r="AB1014" s="3" t="s">
        <v>90</v>
      </c>
    </row>
    <row r="1015" spans="1:28">
      <c r="A1015" s="1" t="s">
        <v>56</v>
      </c>
      <c r="I1015" s="1">
        <v>7.55</v>
      </c>
      <c r="J1015">
        <v>7.45</v>
      </c>
      <c r="K1015" s="1">
        <v>0.30499999999999999</v>
      </c>
      <c r="L1015">
        <v>26.5</v>
      </c>
      <c r="M1015" s="1">
        <v>284</v>
      </c>
      <c r="N1015" s="1">
        <v>1.4</v>
      </c>
      <c r="O1015">
        <f t="shared" si="211"/>
        <v>88.823529411764696</v>
      </c>
      <c r="P1015">
        <f t="shared" si="212"/>
        <v>149</v>
      </c>
      <c r="Q1015">
        <f t="shared" si="213"/>
        <v>0.61</v>
      </c>
      <c r="R1015">
        <f t="shared" si="214"/>
        <v>13.25</v>
      </c>
      <c r="S1015">
        <f t="shared" si="215"/>
        <v>94.6666666666667</v>
      </c>
      <c r="T1015">
        <f t="shared" si="216"/>
        <v>46.6666666666667</v>
      </c>
      <c r="U1015">
        <f t="shared" si="217"/>
        <v>15.3829029411765</v>
      </c>
      <c r="V1015">
        <f t="shared" si="218"/>
        <v>43.867834999999999</v>
      </c>
      <c r="W1015">
        <f t="shared" si="219"/>
        <v>1.7959010000000001E-2</v>
      </c>
      <c r="X1015">
        <f t="shared" si="220"/>
        <v>0.19503999999999999</v>
      </c>
      <c r="Y1015">
        <f t="shared" si="221"/>
        <v>1.393588</v>
      </c>
      <c r="Z1015">
        <f t="shared" si="222"/>
        <v>0.68696740000000001</v>
      </c>
      <c r="AA1015" s="3">
        <f t="shared" si="223"/>
        <v>61.544292351176502</v>
      </c>
      <c r="AB1015" s="3" t="s">
        <v>87</v>
      </c>
    </row>
    <row r="1016" spans="1:28">
      <c r="A1016" s="1" t="s">
        <v>11</v>
      </c>
      <c r="I1016" s="1">
        <v>6.95</v>
      </c>
      <c r="J1016">
        <v>7.1</v>
      </c>
      <c r="K1016" s="1">
        <v>3.7549999999999999</v>
      </c>
      <c r="L1016">
        <v>95</v>
      </c>
      <c r="M1016" s="1">
        <v>192.5</v>
      </c>
      <c r="N1016" s="1">
        <v>3.1</v>
      </c>
      <c r="O1016">
        <f t="shared" si="211"/>
        <v>81.764705882352899</v>
      </c>
      <c r="P1016">
        <f t="shared" si="212"/>
        <v>142</v>
      </c>
      <c r="Q1016">
        <f t="shared" si="213"/>
        <v>7.51</v>
      </c>
      <c r="R1016">
        <f t="shared" si="214"/>
        <v>47.5</v>
      </c>
      <c r="S1016">
        <f t="shared" si="215"/>
        <v>64.1666666666667</v>
      </c>
      <c r="T1016">
        <f t="shared" si="216"/>
        <v>103.333333333333</v>
      </c>
      <c r="U1016">
        <f t="shared" si="217"/>
        <v>14.160420588235301</v>
      </c>
      <c r="V1016">
        <f t="shared" si="218"/>
        <v>41.806930000000001</v>
      </c>
      <c r="W1016">
        <f t="shared" si="219"/>
        <v>0.22110191000000001</v>
      </c>
      <c r="X1016">
        <f t="shared" si="220"/>
        <v>0.69920000000000004</v>
      </c>
      <c r="Y1016">
        <f t="shared" si="221"/>
        <v>0.94459749999999998</v>
      </c>
      <c r="Z1016">
        <f t="shared" si="222"/>
        <v>1.5211421000000001</v>
      </c>
      <c r="AA1016" s="3">
        <f t="shared" si="223"/>
        <v>59.353392098235297</v>
      </c>
      <c r="AB1016" s="3" t="s">
        <v>87</v>
      </c>
    </row>
    <row r="1017" spans="1:28">
      <c r="A1017" s="1" t="s">
        <v>11</v>
      </c>
      <c r="I1017" s="1">
        <v>7.2</v>
      </c>
      <c r="J1017">
        <v>7.05</v>
      </c>
      <c r="K1017" s="1">
        <v>3.7549999999999999</v>
      </c>
      <c r="L1017">
        <v>37.5</v>
      </c>
      <c r="M1017" s="1">
        <v>195</v>
      </c>
      <c r="N1017" s="1">
        <v>3.35</v>
      </c>
      <c r="O1017">
        <f t="shared" si="211"/>
        <v>84.705882352941202</v>
      </c>
      <c r="P1017">
        <f t="shared" si="212"/>
        <v>141</v>
      </c>
      <c r="Q1017">
        <f t="shared" si="213"/>
        <v>7.51</v>
      </c>
      <c r="R1017">
        <f t="shared" si="214"/>
        <v>18.75</v>
      </c>
      <c r="S1017">
        <f t="shared" si="215"/>
        <v>65</v>
      </c>
      <c r="T1017">
        <f t="shared" si="216"/>
        <v>111.666666666667</v>
      </c>
      <c r="U1017">
        <f t="shared" si="217"/>
        <v>14.669788235294099</v>
      </c>
      <c r="V1017">
        <f t="shared" si="218"/>
        <v>41.512515</v>
      </c>
      <c r="W1017">
        <f t="shared" si="219"/>
        <v>0.22110191000000001</v>
      </c>
      <c r="X1017">
        <f t="shared" si="220"/>
        <v>0.27600000000000002</v>
      </c>
      <c r="Y1017">
        <f t="shared" si="221"/>
        <v>0.95686499999999997</v>
      </c>
      <c r="Z1017">
        <f t="shared" si="222"/>
        <v>1.64381485</v>
      </c>
      <c r="AA1017" s="3">
        <f t="shared" si="223"/>
        <v>59.280084995294096</v>
      </c>
      <c r="AB1017" s="3" t="s">
        <v>87</v>
      </c>
    </row>
    <row r="1018" spans="1:28">
      <c r="A1018" s="1" t="s">
        <v>11</v>
      </c>
      <c r="I1018" s="1">
        <v>7.15</v>
      </c>
      <c r="J1018">
        <v>7.05</v>
      </c>
      <c r="K1018" s="1">
        <v>3.7549999999999999</v>
      </c>
      <c r="L1018">
        <v>82.5</v>
      </c>
      <c r="M1018" s="1">
        <v>170</v>
      </c>
      <c r="N1018" s="1">
        <v>3.25</v>
      </c>
      <c r="O1018">
        <f t="shared" si="211"/>
        <v>84.117647058823493</v>
      </c>
      <c r="P1018">
        <f t="shared" si="212"/>
        <v>141</v>
      </c>
      <c r="Q1018">
        <f t="shared" si="213"/>
        <v>7.51</v>
      </c>
      <c r="R1018">
        <f t="shared" si="214"/>
        <v>41.25</v>
      </c>
      <c r="S1018">
        <f t="shared" si="215"/>
        <v>56.6666666666667</v>
      </c>
      <c r="T1018">
        <f t="shared" si="216"/>
        <v>108.333333333333</v>
      </c>
      <c r="U1018">
        <f t="shared" si="217"/>
        <v>14.5679147058824</v>
      </c>
      <c r="V1018">
        <f t="shared" si="218"/>
        <v>41.512515</v>
      </c>
      <c r="W1018">
        <f t="shared" si="219"/>
        <v>0.22110191000000001</v>
      </c>
      <c r="X1018">
        <f t="shared" si="220"/>
        <v>0.60719999999999996</v>
      </c>
      <c r="Y1018">
        <f t="shared" si="221"/>
        <v>0.83418999999999999</v>
      </c>
      <c r="Z1018">
        <f t="shared" si="222"/>
        <v>1.59474575</v>
      </c>
      <c r="AA1018" s="3">
        <f t="shared" si="223"/>
        <v>59.337667365882403</v>
      </c>
      <c r="AB1018" s="3" t="s">
        <v>87</v>
      </c>
    </row>
    <row r="1019" spans="1:28">
      <c r="A1019" s="1" t="s">
        <v>11</v>
      </c>
      <c r="I1019" s="1">
        <v>7.3</v>
      </c>
      <c r="J1019">
        <v>7.1</v>
      </c>
      <c r="K1019" s="1">
        <v>3.7549999999999999</v>
      </c>
      <c r="L1019">
        <v>72.5</v>
      </c>
      <c r="M1019" s="1">
        <v>182.5</v>
      </c>
      <c r="N1019" s="1">
        <v>3.35</v>
      </c>
      <c r="O1019">
        <f t="shared" si="211"/>
        <v>85.882352941176507</v>
      </c>
      <c r="P1019">
        <f t="shared" si="212"/>
        <v>142</v>
      </c>
      <c r="Q1019">
        <f t="shared" si="213"/>
        <v>7.51</v>
      </c>
      <c r="R1019">
        <f t="shared" si="214"/>
        <v>36.25</v>
      </c>
      <c r="S1019">
        <f t="shared" si="215"/>
        <v>60.8333333333333</v>
      </c>
      <c r="T1019">
        <f t="shared" si="216"/>
        <v>111.666666666667</v>
      </c>
      <c r="U1019">
        <f t="shared" si="217"/>
        <v>14.8735352941176</v>
      </c>
      <c r="V1019">
        <f t="shared" si="218"/>
        <v>41.806930000000001</v>
      </c>
      <c r="W1019">
        <f t="shared" si="219"/>
        <v>0.22110191000000001</v>
      </c>
      <c r="X1019">
        <f t="shared" si="220"/>
        <v>0.53359999999999996</v>
      </c>
      <c r="Y1019">
        <f t="shared" si="221"/>
        <v>0.89552750000000003</v>
      </c>
      <c r="Z1019">
        <f t="shared" si="222"/>
        <v>1.64381485</v>
      </c>
      <c r="AA1019" s="3">
        <f t="shared" si="223"/>
        <v>59.974509554117603</v>
      </c>
      <c r="AB1019" s="3" t="s">
        <v>87</v>
      </c>
    </row>
    <row r="1020" spans="1:28">
      <c r="A1020" s="1" t="s">
        <v>11</v>
      </c>
      <c r="I1020" s="1">
        <v>7.2</v>
      </c>
      <c r="J1020">
        <v>7.25</v>
      </c>
      <c r="K1020" s="1">
        <v>3.7549999999999999</v>
      </c>
      <c r="L1020">
        <v>45</v>
      </c>
      <c r="M1020" s="1">
        <v>208</v>
      </c>
      <c r="N1020" s="1">
        <v>3.4</v>
      </c>
      <c r="O1020">
        <f t="shared" si="211"/>
        <v>84.705882352941202</v>
      </c>
      <c r="P1020">
        <f t="shared" si="212"/>
        <v>145</v>
      </c>
      <c r="Q1020">
        <f t="shared" si="213"/>
        <v>7.51</v>
      </c>
      <c r="R1020">
        <f t="shared" si="214"/>
        <v>22.5</v>
      </c>
      <c r="S1020">
        <f t="shared" si="215"/>
        <v>69.3333333333333</v>
      </c>
      <c r="T1020">
        <f t="shared" si="216"/>
        <v>113.333333333333</v>
      </c>
      <c r="U1020">
        <f t="shared" si="217"/>
        <v>14.669788235294099</v>
      </c>
      <c r="V1020">
        <f t="shared" si="218"/>
        <v>42.690175000000004</v>
      </c>
      <c r="W1020">
        <f t="shared" si="219"/>
        <v>0.22110191000000001</v>
      </c>
      <c r="X1020">
        <f t="shared" si="220"/>
        <v>0.33119999999999999</v>
      </c>
      <c r="Y1020">
        <f t="shared" si="221"/>
        <v>1.020656</v>
      </c>
      <c r="Z1020">
        <f t="shared" si="222"/>
        <v>1.6683494000000001</v>
      </c>
      <c r="AA1020" s="3">
        <f t="shared" si="223"/>
        <v>60.601270545294099</v>
      </c>
      <c r="AB1020" s="3" t="s">
        <v>87</v>
      </c>
    </row>
    <row r="1021" spans="1:28">
      <c r="A1021" s="1" t="s">
        <v>52</v>
      </c>
      <c r="I1021" s="1">
        <v>7.3</v>
      </c>
      <c r="J1021">
        <v>6.35</v>
      </c>
      <c r="K1021" s="1">
        <v>0.3</v>
      </c>
      <c r="L1021">
        <v>125</v>
      </c>
      <c r="M1021" s="1">
        <v>270</v>
      </c>
      <c r="N1021" s="1">
        <v>3.6</v>
      </c>
      <c r="O1021">
        <f t="shared" si="211"/>
        <v>85.882352941176507</v>
      </c>
      <c r="P1021">
        <f t="shared" si="212"/>
        <v>127</v>
      </c>
      <c r="Q1021">
        <f t="shared" si="213"/>
        <v>0.6</v>
      </c>
      <c r="R1021">
        <f t="shared" si="214"/>
        <v>62.5</v>
      </c>
      <c r="S1021">
        <f t="shared" si="215"/>
        <v>90</v>
      </c>
      <c r="T1021">
        <f t="shared" si="216"/>
        <v>120</v>
      </c>
      <c r="U1021">
        <f t="shared" si="217"/>
        <v>14.8735352941176</v>
      </c>
      <c r="V1021">
        <f t="shared" si="218"/>
        <v>37.390704999999997</v>
      </c>
      <c r="W1021">
        <f t="shared" si="219"/>
        <v>1.7664599999999999E-2</v>
      </c>
      <c r="X1021">
        <f t="shared" si="220"/>
        <v>0.92</v>
      </c>
      <c r="Y1021">
        <f t="shared" si="221"/>
        <v>1.3248899999999999</v>
      </c>
      <c r="Z1021">
        <f t="shared" si="222"/>
        <v>1.7664876</v>
      </c>
      <c r="AA1021" s="3">
        <f t="shared" si="223"/>
        <v>56.293282494117598</v>
      </c>
      <c r="AB1021" s="3" t="s">
        <v>87</v>
      </c>
    </row>
    <row r="1022" spans="1:28">
      <c r="A1022" s="1" t="s">
        <v>52</v>
      </c>
      <c r="I1022" s="1">
        <v>7.25</v>
      </c>
      <c r="J1022">
        <v>6.85</v>
      </c>
      <c r="K1022" s="1">
        <v>3.7549999999999999</v>
      </c>
      <c r="L1022">
        <v>95</v>
      </c>
      <c r="M1022" s="1">
        <v>265</v>
      </c>
      <c r="N1022" s="1">
        <v>3.55</v>
      </c>
      <c r="O1022">
        <f t="shared" si="211"/>
        <v>85.294117647058798</v>
      </c>
      <c r="P1022">
        <f t="shared" si="212"/>
        <v>137</v>
      </c>
      <c r="Q1022">
        <f t="shared" si="213"/>
        <v>7.51</v>
      </c>
      <c r="R1022">
        <f t="shared" si="214"/>
        <v>47.5</v>
      </c>
      <c r="S1022">
        <f t="shared" si="215"/>
        <v>88.3333333333333</v>
      </c>
      <c r="T1022">
        <f t="shared" si="216"/>
        <v>118.333333333333</v>
      </c>
      <c r="U1022">
        <f t="shared" si="217"/>
        <v>14.7716617647059</v>
      </c>
      <c r="V1022">
        <f t="shared" si="218"/>
        <v>40.334854999999997</v>
      </c>
      <c r="W1022">
        <f t="shared" si="219"/>
        <v>0.22110191000000001</v>
      </c>
      <c r="X1022">
        <f t="shared" si="220"/>
        <v>0.69920000000000004</v>
      </c>
      <c r="Y1022">
        <f t="shared" si="221"/>
        <v>1.3003549999999999</v>
      </c>
      <c r="Z1022">
        <f t="shared" si="222"/>
        <v>1.74195305</v>
      </c>
      <c r="AA1022" s="3">
        <f t="shared" si="223"/>
        <v>59.069126724705903</v>
      </c>
      <c r="AB1022" s="3" t="s">
        <v>87</v>
      </c>
    </row>
    <row r="1023" spans="1:28">
      <c r="A1023" s="1" t="s">
        <v>52</v>
      </c>
      <c r="I1023" s="1">
        <v>7.35</v>
      </c>
      <c r="J1023">
        <v>7.05</v>
      </c>
      <c r="K1023" s="1">
        <v>3.7549999999999999</v>
      </c>
      <c r="L1023">
        <v>37.5</v>
      </c>
      <c r="M1023" s="1">
        <v>215</v>
      </c>
      <c r="N1023" s="1">
        <v>3.35</v>
      </c>
      <c r="O1023">
        <f t="shared" si="211"/>
        <v>86.470588235294102</v>
      </c>
      <c r="P1023">
        <f t="shared" si="212"/>
        <v>141</v>
      </c>
      <c r="Q1023">
        <f t="shared" si="213"/>
        <v>7.51</v>
      </c>
      <c r="R1023">
        <f t="shared" si="214"/>
        <v>18.75</v>
      </c>
      <c r="S1023">
        <f t="shared" si="215"/>
        <v>71.6666666666667</v>
      </c>
      <c r="T1023">
        <f t="shared" si="216"/>
        <v>111.666666666667</v>
      </c>
      <c r="U1023">
        <f t="shared" si="217"/>
        <v>14.975408823529399</v>
      </c>
      <c r="V1023">
        <f t="shared" si="218"/>
        <v>41.512515</v>
      </c>
      <c r="W1023">
        <f t="shared" si="219"/>
        <v>0.22110191000000001</v>
      </c>
      <c r="X1023">
        <f t="shared" si="220"/>
        <v>0.27600000000000002</v>
      </c>
      <c r="Y1023">
        <f t="shared" si="221"/>
        <v>1.055005</v>
      </c>
      <c r="Z1023">
        <f t="shared" si="222"/>
        <v>1.64381485</v>
      </c>
      <c r="AA1023" s="3">
        <f t="shared" si="223"/>
        <v>59.683845583529397</v>
      </c>
      <c r="AB1023" s="3" t="s">
        <v>87</v>
      </c>
    </row>
    <row r="1024" spans="1:28">
      <c r="A1024" s="1" t="s">
        <v>52</v>
      </c>
      <c r="I1024" s="1">
        <v>7.3</v>
      </c>
      <c r="J1024">
        <v>7</v>
      </c>
      <c r="K1024" s="1">
        <v>3.7549999999999999</v>
      </c>
      <c r="L1024">
        <v>52.5</v>
      </c>
      <c r="M1024" s="1">
        <v>195</v>
      </c>
      <c r="N1024" s="1">
        <v>3.45</v>
      </c>
      <c r="O1024">
        <f t="shared" si="211"/>
        <v>85.882352941176507</v>
      </c>
      <c r="P1024">
        <f t="shared" si="212"/>
        <v>140</v>
      </c>
      <c r="Q1024">
        <f t="shared" si="213"/>
        <v>7.51</v>
      </c>
      <c r="R1024">
        <f t="shared" si="214"/>
        <v>26.25</v>
      </c>
      <c r="S1024">
        <f t="shared" si="215"/>
        <v>65</v>
      </c>
      <c r="T1024">
        <f t="shared" si="216"/>
        <v>115</v>
      </c>
      <c r="U1024">
        <f t="shared" si="217"/>
        <v>14.8735352941176</v>
      </c>
      <c r="V1024">
        <f t="shared" si="218"/>
        <v>41.2181</v>
      </c>
      <c r="W1024">
        <f t="shared" si="219"/>
        <v>0.22110191000000001</v>
      </c>
      <c r="X1024">
        <f t="shared" si="220"/>
        <v>0.38640000000000002</v>
      </c>
      <c r="Y1024">
        <f t="shared" si="221"/>
        <v>0.95686499999999997</v>
      </c>
      <c r="Z1024">
        <f t="shared" si="222"/>
        <v>1.6928839499999999</v>
      </c>
      <c r="AA1024" s="3">
        <f t="shared" si="223"/>
        <v>59.3488861541177</v>
      </c>
      <c r="AB1024" s="3" t="s">
        <v>87</v>
      </c>
    </row>
    <row r="1025" spans="1:28">
      <c r="A1025" s="1" t="s">
        <v>52</v>
      </c>
      <c r="I1025" s="1">
        <v>7.4</v>
      </c>
      <c r="J1025">
        <v>6.95</v>
      </c>
      <c r="K1025" s="1">
        <v>3.7549999999999999</v>
      </c>
      <c r="L1025">
        <v>42.5</v>
      </c>
      <c r="M1025" s="1">
        <v>215</v>
      </c>
      <c r="N1025" s="1">
        <v>3.35</v>
      </c>
      <c r="O1025">
        <f t="shared" si="211"/>
        <v>87.058823529411796</v>
      </c>
      <c r="P1025">
        <f t="shared" si="212"/>
        <v>139</v>
      </c>
      <c r="Q1025">
        <f t="shared" si="213"/>
        <v>7.51</v>
      </c>
      <c r="R1025">
        <f t="shared" si="214"/>
        <v>21.25</v>
      </c>
      <c r="S1025">
        <f t="shared" si="215"/>
        <v>71.6666666666667</v>
      </c>
      <c r="T1025">
        <f t="shared" si="216"/>
        <v>111.666666666667</v>
      </c>
      <c r="U1025">
        <f t="shared" si="217"/>
        <v>15.0772823529412</v>
      </c>
      <c r="V1025">
        <f t="shared" si="218"/>
        <v>40.923684999999999</v>
      </c>
      <c r="W1025">
        <f t="shared" si="219"/>
        <v>0.22110191000000001</v>
      </c>
      <c r="X1025">
        <f t="shared" si="220"/>
        <v>0.31280000000000002</v>
      </c>
      <c r="Y1025">
        <f t="shared" si="221"/>
        <v>1.055005</v>
      </c>
      <c r="Z1025">
        <f t="shared" si="222"/>
        <v>1.64381485</v>
      </c>
      <c r="AA1025" s="3">
        <f t="shared" si="223"/>
        <v>59.2336891129412</v>
      </c>
      <c r="AB1025" s="3" t="s">
        <v>87</v>
      </c>
    </row>
    <row r="1026" spans="1:28">
      <c r="A1026" s="1" t="s">
        <v>52</v>
      </c>
      <c r="I1026" s="1">
        <v>7.3</v>
      </c>
      <c r="J1026">
        <v>6.1</v>
      </c>
      <c r="K1026" s="1">
        <v>3.7549999999999999</v>
      </c>
      <c r="L1026">
        <v>145</v>
      </c>
      <c r="M1026" s="1">
        <v>250</v>
      </c>
      <c r="N1026" s="1">
        <v>3.85</v>
      </c>
      <c r="O1026">
        <f t="shared" si="211"/>
        <v>85.882352941176507</v>
      </c>
      <c r="P1026">
        <f t="shared" si="212"/>
        <v>122</v>
      </c>
      <c r="Q1026">
        <f t="shared" si="213"/>
        <v>7.51</v>
      </c>
      <c r="R1026">
        <f t="shared" si="214"/>
        <v>72.5</v>
      </c>
      <c r="S1026">
        <f t="shared" si="215"/>
        <v>83.3333333333333</v>
      </c>
      <c r="T1026">
        <f t="shared" si="216"/>
        <v>128.333333333333</v>
      </c>
      <c r="U1026">
        <f t="shared" si="217"/>
        <v>14.8735352941176</v>
      </c>
      <c r="V1026">
        <f t="shared" si="218"/>
        <v>35.91863</v>
      </c>
      <c r="W1026">
        <f t="shared" si="219"/>
        <v>0.22110191000000001</v>
      </c>
      <c r="X1026">
        <f t="shared" si="220"/>
        <v>1.0671999999999999</v>
      </c>
      <c r="Y1026">
        <f t="shared" si="221"/>
        <v>1.22675</v>
      </c>
      <c r="Z1026">
        <f t="shared" si="222"/>
        <v>1.88916035</v>
      </c>
      <c r="AA1026" s="3">
        <f t="shared" si="223"/>
        <v>55.196377554117703</v>
      </c>
      <c r="AB1026" s="3" t="s">
        <v>87</v>
      </c>
    </row>
    <row r="1027" spans="1:28">
      <c r="A1027" s="1" t="s">
        <v>52</v>
      </c>
      <c r="I1027" s="1">
        <v>7.35</v>
      </c>
      <c r="J1027">
        <v>6.3</v>
      </c>
      <c r="K1027" s="1">
        <v>3.7549999999999999</v>
      </c>
      <c r="L1027">
        <v>127.5</v>
      </c>
      <c r="M1027" s="1">
        <v>405</v>
      </c>
      <c r="N1027" s="1">
        <v>3.75</v>
      </c>
      <c r="O1027">
        <f t="shared" si="211"/>
        <v>86.470588235294102</v>
      </c>
      <c r="P1027">
        <f t="shared" si="212"/>
        <v>126</v>
      </c>
      <c r="Q1027">
        <f t="shared" si="213"/>
        <v>7.51</v>
      </c>
      <c r="R1027">
        <f t="shared" si="214"/>
        <v>63.75</v>
      </c>
      <c r="S1027">
        <f t="shared" si="215"/>
        <v>135</v>
      </c>
      <c r="T1027">
        <f t="shared" si="216"/>
        <v>125</v>
      </c>
      <c r="U1027">
        <f t="shared" si="217"/>
        <v>14.975408823529399</v>
      </c>
      <c r="V1027">
        <f t="shared" si="218"/>
        <v>37.096290000000003</v>
      </c>
      <c r="W1027">
        <f t="shared" si="219"/>
        <v>0.22110191000000001</v>
      </c>
      <c r="X1027">
        <f t="shared" si="220"/>
        <v>0.93840000000000001</v>
      </c>
      <c r="Y1027">
        <f t="shared" si="221"/>
        <v>1.9873350000000001</v>
      </c>
      <c r="Z1027">
        <f t="shared" si="222"/>
        <v>1.84009125</v>
      </c>
      <c r="AA1027" s="3">
        <f t="shared" si="223"/>
        <v>57.0586269835294</v>
      </c>
      <c r="AB1027" s="3" t="s">
        <v>87</v>
      </c>
    </row>
    <row r="1028" spans="1:28">
      <c r="A1028" s="1" t="s">
        <v>52</v>
      </c>
      <c r="I1028" s="1">
        <v>7.25</v>
      </c>
      <c r="J1028">
        <v>6.15</v>
      </c>
      <c r="K1028" s="1">
        <v>3.7549999999999999</v>
      </c>
      <c r="L1028">
        <v>262.5</v>
      </c>
      <c r="M1028" s="1">
        <v>445</v>
      </c>
      <c r="N1028" s="1">
        <v>4</v>
      </c>
      <c r="O1028">
        <f t="shared" si="211"/>
        <v>85.294117647058798</v>
      </c>
      <c r="P1028">
        <f t="shared" si="212"/>
        <v>123</v>
      </c>
      <c r="Q1028">
        <f t="shared" si="213"/>
        <v>7.51</v>
      </c>
      <c r="R1028">
        <f t="shared" si="214"/>
        <v>131.25</v>
      </c>
      <c r="S1028">
        <f t="shared" si="215"/>
        <v>148.333333333333</v>
      </c>
      <c r="T1028">
        <f t="shared" si="216"/>
        <v>133.333333333333</v>
      </c>
      <c r="U1028">
        <f t="shared" si="217"/>
        <v>14.7716617647059</v>
      </c>
      <c r="V1028">
        <f t="shared" si="218"/>
        <v>36.213045000000001</v>
      </c>
      <c r="W1028">
        <f t="shared" si="219"/>
        <v>0.22110191000000001</v>
      </c>
      <c r="X1028">
        <f t="shared" si="220"/>
        <v>1.9319999999999999</v>
      </c>
      <c r="Y1028">
        <f t="shared" si="221"/>
        <v>2.1836150000000001</v>
      </c>
      <c r="Z1028">
        <f t="shared" si="222"/>
        <v>1.962764</v>
      </c>
      <c r="AA1028" s="3">
        <f t="shared" si="223"/>
        <v>57.284187674705898</v>
      </c>
      <c r="AB1028" s="3" t="s">
        <v>87</v>
      </c>
    </row>
    <row r="1029" spans="1:28">
      <c r="A1029" s="1" t="s">
        <v>52</v>
      </c>
      <c r="I1029" s="1">
        <v>7.1</v>
      </c>
      <c r="J1029">
        <v>6.75</v>
      </c>
      <c r="K1029" s="1">
        <v>3.7549999999999999</v>
      </c>
      <c r="L1029">
        <v>80</v>
      </c>
      <c r="M1029" s="1">
        <v>205</v>
      </c>
      <c r="N1029" s="1">
        <v>3.45</v>
      </c>
      <c r="O1029">
        <f t="shared" si="211"/>
        <v>83.529411764705898</v>
      </c>
      <c r="P1029">
        <f t="shared" si="212"/>
        <v>135</v>
      </c>
      <c r="Q1029">
        <f t="shared" si="213"/>
        <v>7.51</v>
      </c>
      <c r="R1029">
        <f t="shared" si="214"/>
        <v>40</v>
      </c>
      <c r="S1029">
        <f t="shared" si="215"/>
        <v>68.3333333333333</v>
      </c>
      <c r="T1029">
        <f t="shared" si="216"/>
        <v>115</v>
      </c>
      <c r="U1029">
        <f t="shared" si="217"/>
        <v>14.466041176470601</v>
      </c>
      <c r="V1029">
        <f t="shared" si="218"/>
        <v>39.746025000000003</v>
      </c>
      <c r="W1029">
        <f t="shared" si="219"/>
        <v>0.22110191000000001</v>
      </c>
      <c r="X1029">
        <f t="shared" si="220"/>
        <v>0.58879999999999999</v>
      </c>
      <c r="Y1029">
        <f t="shared" si="221"/>
        <v>1.005935</v>
      </c>
      <c r="Z1029">
        <f t="shared" si="222"/>
        <v>1.6928839499999999</v>
      </c>
      <c r="AA1029" s="3">
        <f t="shared" si="223"/>
        <v>57.720787036470597</v>
      </c>
      <c r="AB1029" s="3" t="s">
        <v>87</v>
      </c>
    </row>
    <row r="1030" spans="1:28">
      <c r="A1030" s="1" t="s">
        <v>52</v>
      </c>
      <c r="I1030" s="1">
        <v>7.2</v>
      </c>
      <c r="J1030">
        <v>6.9</v>
      </c>
      <c r="K1030" s="1">
        <v>3.7549999999999999</v>
      </c>
      <c r="L1030">
        <v>97.5</v>
      </c>
      <c r="M1030" s="1">
        <v>175</v>
      </c>
      <c r="N1030" s="1">
        <v>3.45</v>
      </c>
      <c r="O1030">
        <f t="shared" si="211"/>
        <v>84.705882352941202</v>
      </c>
      <c r="P1030">
        <f t="shared" si="212"/>
        <v>138</v>
      </c>
      <c r="Q1030">
        <f t="shared" si="213"/>
        <v>7.51</v>
      </c>
      <c r="R1030">
        <f t="shared" si="214"/>
        <v>48.75</v>
      </c>
      <c r="S1030">
        <f t="shared" si="215"/>
        <v>58.3333333333333</v>
      </c>
      <c r="T1030">
        <f t="shared" si="216"/>
        <v>115</v>
      </c>
      <c r="U1030">
        <f t="shared" si="217"/>
        <v>14.669788235294099</v>
      </c>
      <c r="V1030">
        <f t="shared" si="218"/>
        <v>40.629269999999998</v>
      </c>
      <c r="W1030">
        <f t="shared" si="219"/>
        <v>0.22110191000000001</v>
      </c>
      <c r="X1030">
        <f t="shared" si="220"/>
        <v>0.71760000000000002</v>
      </c>
      <c r="Y1030">
        <f t="shared" si="221"/>
        <v>0.85872499999999996</v>
      </c>
      <c r="Z1030">
        <f t="shared" si="222"/>
        <v>1.6928839499999999</v>
      </c>
      <c r="AA1030" s="3">
        <f t="shared" si="223"/>
        <v>58.789369095294099</v>
      </c>
      <c r="AB1030" s="3" t="s">
        <v>87</v>
      </c>
    </row>
    <row r="1031" spans="1:28">
      <c r="A1031" s="1" t="s">
        <v>52</v>
      </c>
      <c r="I1031" s="1">
        <v>7.3</v>
      </c>
      <c r="J1031">
        <v>7</v>
      </c>
      <c r="K1031" s="1">
        <v>3.7549999999999999</v>
      </c>
      <c r="L1031">
        <v>32.5</v>
      </c>
      <c r="M1031" s="1">
        <v>127.5</v>
      </c>
      <c r="N1031" s="1">
        <v>3.25</v>
      </c>
      <c r="O1031">
        <f t="shared" si="211"/>
        <v>85.882352941176507</v>
      </c>
      <c r="P1031">
        <f t="shared" si="212"/>
        <v>140</v>
      </c>
      <c r="Q1031">
        <f t="shared" si="213"/>
        <v>7.51</v>
      </c>
      <c r="R1031">
        <f t="shared" si="214"/>
        <v>16.25</v>
      </c>
      <c r="S1031">
        <f t="shared" si="215"/>
        <v>42.5</v>
      </c>
      <c r="T1031">
        <f t="shared" si="216"/>
        <v>108.333333333333</v>
      </c>
      <c r="U1031">
        <f t="shared" si="217"/>
        <v>14.8735352941176</v>
      </c>
      <c r="V1031">
        <f t="shared" si="218"/>
        <v>41.2181</v>
      </c>
      <c r="W1031">
        <f t="shared" si="219"/>
        <v>0.22110191000000001</v>
      </c>
      <c r="X1031">
        <f t="shared" si="220"/>
        <v>0.2392</v>
      </c>
      <c r="Y1031">
        <f t="shared" si="221"/>
        <v>0.62564249999999999</v>
      </c>
      <c r="Z1031">
        <f t="shared" si="222"/>
        <v>1.59474575</v>
      </c>
      <c r="AA1031" s="3">
        <f t="shared" si="223"/>
        <v>58.772325454117599</v>
      </c>
      <c r="AB1031" s="3" t="s">
        <v>87</v>
      </c>
    </row>
    <row r="1032" spans="1:28">
      <c r="A1032" s="1" t="s">
        <v>52</v>
      </c>
      <c r="I1032" s="1">
        <v>7.45</v>
      </c>
      <c r="J1032">
        <v>7.2</v>
      </c>
      <c r="K1032" s="1">
        <v>3.7549999999999999</v>
      </c>
      <c r="L1032">
        <v>47.5</v>
      </c>
      <c r="M1032" s="1">
        <v>135</v>
      </c>
      <c r="N1032" s="1">
        <v>3.25</v>
      </c>
      <c r="O1032">
        <f t="shared" si="211"/>
        <v>87.647058823529406</v>
      </c>
      <c r="P1032">
        <f t="shared" si="212"/>
        <v>144</v>
      </c>
      <c r="Q1032">
        <f t="shared" si="213"/>
        <v>7.51</v>
      </c>
      <c r="R1032">
        <f t="shared" si="214"/>
        <v>23.75</v>
      </c>
      <c r="S1032">
        <f t="shared" si="215"/>
        <v>45</v>
      </c>
      <c r="T1032">
        <f t="shared" si="216"/>
        <v>108.333333333333</v>
      </c>
      <c r="U1032">
        <f t="shared" si="217"/>
        <v>15.1791558823529</v>
      </c>
      <c r="V1032">
        <f t="shared" si="218"/>
        <v>42.395760000000003</v>
      </c>
      <c r="W1032">
        <f t="shared" si="219"/>
        <v>0.22110191000000001</v>
      </c>
      <c r="X1032">
        <f t="shared" si="220"/>
        <v>0.34960000000000002</v>
      </c>
      <c r="Y1032">
        <f t="shared" si="221"/>
        <v>0.66244499999999995</v>
      </c>
      <c r="Z1032">
        <f t="shared" si="222"/>
        <v>1.59474575</v>
      </c>
      <c r="AA1032" s="3">
        <f t="shared" si="223"/>
        <v>60.402808542352901</v>
      </c>
      <c r="AB1032" s="3" t="s">
        <v>87</v>
      </c>
    </row>
    <row r="1033" spans="1:28">
      <c r="A1033" s="1" t="s">
        <v>52</v>
      </c>
      <c r="I1033" s="1">
        <v>7.35</v>
      </c>
      <c r="J1033">
        <v>7.2</v>
      </c>
      <c r="K1033" s="1">
        <v>3.7549999999999999</v>
      </c>
      <c r="L1033">
        <v>62.5</v>
      </c>
      <c r="M1033" s="1">
        <v>215</v>
      </c>
      <c r="N1033" s="1">
        <v>3.4</v>
      </c>
      <c r="O1033">
        <f t="shared" si="211"/>
        <v>86.470588235294102</v>
      </c>
      <c r="P1033">
        <f t="shared" si="212"/>
        <v>144</v>
      </c>
      <c r="Q1033">
        <f t="shared" si="213"/>
        <v>7.51</v>
      </c>
      <c r="R1033">
        <f t="shared" si="214"/>
        <v>31.25</v>
      </c>
      <c r="S1033">
        <f t="shared" si="215"/>
        <v>71.6666666666667</v>
      </c>
      <c r="T1033">
        <f t="shared" si="216"/>
        <v>113.333333333333</v>
      </c>
      <c r="U1033">
        <f t="shared" si="217"/>
        <v>14.975408823529399</v>
      </c>
      <c r="V1033">
        <f t="shared" si="218"/>
        <v>42.395760000000003</v>
      </c>
      <c r="W1033">
        <f t="shared" si="219"/>
        <v>0.22110191000000001</v>
      </c>
      <c r="X1033">
        <f t="shared" si="220"/>
        <v>0.46</v>
      </c>
      <c r="Y1033">
        <f t="shared" si="221"/>
        <v>1.055005</v>
      </c>
      <c r="Z1033">
        <f t="shared" si="222"/>
        <v>1.6683494000000001</v>
      </c>
      <c r="AA1033" s="3">
        <f t="shared" si="223"/>
        <v>60.775625133529402</v>
      </c>
      <c r="AB1033" s="3" t="s">
        <v>87</v>
      </c>
    </row>
    <row r="1034" spans="1:28">
      <c r="A1034" s="1" t="s">
        <v>11</v>
      </c>
      <c r="I1034" s="1">
        <v>7.1</v>
      </c>
      <c r="J1034">
        <v>6.75</v>
      </c>
      <c r="K1034" s="1">
        <v>0.49</v>
      </c>
      <c r="L1034">
        <v>495</v>
      </c>
      <c r="M1034" s="1">
        <v>69.5</v>
      </c>
      <c r="N1034" s="1">
        <v>1.85</v>
      </c>
      <c r="O1034">
        <f t="shared" si="211"/>
        <v>83.529411764705898</v>
      </c>
      <c r="P1034">
        <f t="shared" si="212"/>
        <v>135</v>
      </c>
      <c r="Q1034">
        <f t="shared" si="213"/>
        <v>0.98</v>
      </c>
      <c r="R1034">
        <f t="shared" si="214"/>
        <v>247.5</v>
      </c>
      <c r="S1034">
        <f t="shared" si="215"/>
        <v>23.1666666666667</v>
      </c>
      <c r="T1034">
        <f t="shared" si="216"/>
        <v>61.6666666666667</v>
      </c>
      <c r="U1034">
        <f t="shared" si="217"/>
        <v>14.466041176470601</v>
      </c>
      <c r="V1034">
        <f t="shared" si="218"/>
        <v>39.746025000000003</v>
      </c>
      <c r="W1034">
        <f t="shared" si="219"/>
        <v>2.8852180000000002E-2</v>
      </c>
      <c r="X1034">
        <f t="shared" si="220"/>
        <v>3.6432000000000002</v>
      </c>
      <c r="Y1034">
        <f t="shared" si="221"/>
        <v>0.34103650000000002</v>
      </c>
      <c r="Z1034">
        <f t="shared" si="222"/>
        <v>0.90777834999999996</v>
      </c>
      <c r="AA1034" s="3">
        <f t="shared" si="223"/>
        <v>59.132933206470597</v>
      </c>
      <c r="AB1034" s="3" t="s">
        <v>87</v>
      </c>
    </row>
    <row r="1035" spans="1:28">
      <c r="A1035" s="1" t="s">
        <v>11</v>
      </c>
      <c r="I1035" s="1">
        <v>7.1</v>
      </c>
      <c r="J1035">
        <v>7.2</v>
      </c>
      <c r="K1035" s="1">
        <v>0.42</v>
      </c>
      <c r="L1035">
        <v>150</v>
      </c>
      <c r="M1035" s="1">
        <v>53.5</v>
      </c>
      <c r="N1035" s="1">
        <v>1.65</v>
      </c>
      <c r="O1035">
        <f t="shared" si="211"/>
        <v>83.529411764705898</v>
      </c>
      <c r="P1035">
        <f t="shared" si="212"/>
        <v>144</v>
      </c>
      <c r="Q1035">
        <f t="shared" si="213"/>
        <v>0.84</v>
      </c>
      <c r="R1035">
        <f t="shared" si="214"/>
        <v>75</v>
      </c>
      <c r="S1035">
        <f t="shared" si="215"/>
        <v>17.8333333333333</v>
      </c>
      <c r="T1035">
        <f t="shared" si="216"/>
        <v>55</v>
      </c>
      <c r="U1035">
        <f t="shared" si="217"/>
        <v>14.466041176470601</v>
      </c>
      <c r="V1035">
        <f t="shared" si="218"/>
        <v>42.395760000000003</v>
      </c>
      <c r="W1035">
        <f t="shared" si="219"/>
        <v>2.4730439999999999E-2</v>
      </c>
      <c r="X1035">
        <f t="shared" si="220"/>
        <v>1.1040000000000001</v>
      </c>
      <c r="Y1035">
        <f t="shared" si="221"/>
        <v>0.26252449999999999</v>
      </c>
      <c r="Z1035">
        <f t="shared" si="222"/>
        <v>0.80964015</v>
      </c>
      <c r="AA1035" s="3">
        <f t="shared" si="223"/>
        <v>59.062696266470603</v>
      </c>
      <c r="AB1035" s="3" t="s">
        <v>87</v>
      </c>
    </row>
    <row r="1036" spans="1:28">
      <c r="A1036" s="1" t="s">
        <v>11</v>
      </c>
      <c r="I1036" s="1">
        <v>7.4</v>
      </c>
      <c r="J1036">
        <v>6.25</v>
      </c>
      <c r="K1036" s="1">
        <v>0.72</v>
      </c>
      <c r="L1036">
        <v>1400</v>
      </c>
      <c r="M1036" s="1">
        <v>95.5</v>
      </c>
      <c r="N1036" s="1">
        <v>6.5</v>
      </c>
      <c r="O1036">
        <f t="shared" si="211"/>
        <v>87.058823529411796</v>
      </c>
      <c r="P1036">
        <f t="shared" si="212"/>
        <v>125</v>
      </c>
      <c r="Q1036">
        <f t="shared" si="213"/>
        <v>1.44</v>
      </c>
      <c r="R1036">
        <f t="shared" si="214"/>
        <v>700</v>
      </c>
      <c r="S1036">
        <f t="shared" si="215"/>
        <v>31.8333333333333</v>
      </c>
      <c r="T1036">
        <f t="shared" si="216"/>
        <v>216.666666666667</v>
      </c>
      <c r="U1036">
        <f t="shared" si="217"/>
        <v>15.0772823529412</v>
      </c>
      <c r="V1036">
        <f t="shared" si="218"/>
        <v>36.801875000000003</v>
      </c>
      <c r="W1036">
        <f t="shared" si="219"/>
        <v>4.2395040000000002E-2</v>
      </c>
      <c r="X1036">
        <f t="shared" si="220"/>
        <v>10.304</v>
      </c>
      <c r="Y1036">
        <f t="shared" si="221"/>
        <v>0.46861849999999999</v>
      </c>
      <c r="Z1036">
        <f t="shared" si="222"/>
        <v>3.1894914999999999</v>
      </c>
      <c r="AA1036" s="3">
        <f t="shared" si="223"/>
        <v>65.883662392941204</v>
      </c>
      <c r="AB1036" s="3" t="s">
        <v>87</v>
      </c>
    </row>
    <row r="1037" spans="1:28">
      <c r="A1037" s="1" t="s">
        <v>11</v>
      </c>
      <c r="I1037" s="1">
        <v>7.45</v>
      </c>
      <c r="J1037">
        <v>6.15</v>
      </c>
      <c r="K1037" s="1">
        <v>0.68500000000000005</v>
      </c>
      <c r="L1037">
        <v>1065</v>
      </c>
      <c r="M1037" s="1">
        <v>89</v>
      </c>
      <c r="N1037" s="1">
        <v>6.15</v>
      </c>
      <c r="O1037">
        <f t="shared" si="211"/>
        <v>87.647058823529406</v>
      </c>
      <c r="P1037">
        <f t="shared" si="212"/>
        <v>123</v>
      </c>
      <c r="Q1037">
        <f t="shared" si="213"/>
        <v>1.37</v>
      </c>
      <c r="R1037">
        <f t="shared" si="214"/>
        <v>532.5</v>
      </c>
      <c r="S1037">
        <f t="shared" si="215"/>
        <v>29.6666666666667</v>
      </c>
      <c r="T1037">
        <f t="shared" si="216"/>
        <v>205</v>
      </c>
      <c r="U1037">
        <f t="shared" si="217"/>
        <v>15.1791558823529</v>
      </c>
      <c r="V1037">
        <f t="shared" si="218"/>
        <v>36.213045000000001</v>
      </c>
      <c r="W1037">
        <f t="shared" si="219"/>
        <v>4.0334170000000003E-2</v>
      </c>
      <c r="X1037">
        <f t="shared" si="220"/>
        <v>7.8384</v>
      </c>
      <c r="Y1037">
        <f t="shared" si="221"/>
        <v>0.43672299999999997</v>
      </c>
      <c r="Z1037">
        <f t="shared" si="222"/>
        <v>3.0177496499999998</v>
      </c>
      <c r="AA1037" s="3">
        <f t="shared" si="223"/>
        <v>62.725407702352904</v>
      </c>
      <c r="AB1037" s="3" t="s">
        <v>87</v>
      </c>
    </row>
    <row r="1038" spans="1:28">
      <c r="A1038" s="1" t="s">
        <v>11</v>
      </c>
      <c r="I1038" s="1">
        <v>7.55</v>
      </c>
      <c r="J1038">
        <v>5.2</v>
      </c>
      <c r="K1038" s="1">
        <v>0.77</v>
      </c>
      <c r="L1038">
        <v>1510</v>
      </c>
      <c r="M1038" s="1">
        <v>163.5</v>
      </c>
      <c r="N1038" s="1">
        <v>7.5</v>
      </c>
      <c r="O1038">
        <f t="shared" si="211"/>
        <v>88.823529411764696</v>
      </c>
      <c r="P1038">
        <f t="shared" si="212"/>
        <v>104</v>
      </c>
      <c r="Q1038">
        <f t="shared" si="213"/>
        <v>1.54</v>
      </c>
      <c r="R1038">
        <f t="shared" si="214"/>
        <v>755</v>
      </c>
      <c r="S1038">
        <f t="shared" si="215"/>
        <v>54.5</v>
      </c>
      <c r="T1038">
        <f t="shared" si="216"/>
        <v>250</v>
      </c>
      <c r="U1038">
        <f t="shared" si="217"/>
        <v>15.3829029411765</v>
      </c>
      <c r="V1038">
        <f t="shared" si="218"/>
        <v>30.619160000000001</v>
      </c>
      <c r="W1038">
        <f t="shared" si="219"/>
        <v>4.533914E-2</v>
      </c>
      <c r="X1038">
        <f t="shared" si="220"/>
        <v>11.1136</v>
      </c>
      <c r="Y1038">
        <f t="shared" si="221"/>
        <v>0.80229450000000002</v>
      </c>
      <c r="Z1038">
        <f t="shared" si="222"/>
        <v>3.6801824999999999</v>
      </c>
      <c r="AA1038" s="3">
        <f t="shared" si="223"/>
        <v>61.643479081176501</v>
      </c>
      <c r="AB1038" s="3" t="s">
        <v>87</v>
      </c>
    </row>
    <row r="1039" spans="1:28">
      <c r="A1039" s="1" t="s">
        <v>11</v>
      </c>
      <c r="I1039" s="1">
        <v>7.3</v>
      </c>
      <c r="J1039">
        <v>6.1</v>
      </c>
      <c r="K1039" s="1">
        <v>0.49</v>
      </c>
      <c r="L1039">
        <v>1320</v>
      </c>
      <c r="M1039" s="1">
        <v>99.5</v>
      </c>
      <c r="N1039" s="1">
        <v>6.15</v>
      </c>
      <c r="O1039">
        <f t="shared" si="211"/>
        <v>85.882352941176507</v>
      </c>
      <c r="P1039">
        <f t="shared" si="212"/>
        <v>122</v>
      </c>
      <c r="Q1039">
        <f t="shared" si="213"/>
        <v>0.98</v>
      </c>
      <c r="R1039">
        <f t="shared" si="214"/>
        <v>660</v>
      </c>
      <c r="S1039">
        <f t="shared" si="215"/>
        <v>33.1666666666667</v>
      </c>
      <c r="T1039">
        <f t="shared" si="216"/>
        <v>205</v>
      </c>
      <c r="U1039">
        <f t="shared" si="217"/>
        <v>14.8735352941176</v>
      </c>
      <c r="V1039">
        <f t="shared" si="218"/>
        <v>35.91863</v>
      </c>
      <c r="W1039">
        <f t="shared" si="219"/>
        <v>2.8852180000000002E-2</v>
      </c>
      <c r="X1039">
        <f t="shared" si="220"/>
        <v>9.7151999999999994</v>
      </c>
      <c r="Y1039">
        <f t="shared" si="221"/>
        <v>0.48824650000000003</v>
      </c>
      <c r="Z1039">
        <f t="shared" si="222"/>
        <v>3.0177496499999998</v>
      </c>
      <c r="AA1039" s="3">
        <f t="shared" si="223"/>
        <v>64.042213624117693</v>
      </c>
      <c r="AB1039" s="3" t="s">
        <v>87</v>
      </c>
    </row>
    <row r="1040" spans="1:28">
      <c r="A1040" s="1" t="s">
        <v>11</v>
      </c>
      <c r="I1040" s="1">
        <v>7.4</v>
      </c>
      <c r="J1040">
        <v>6.9</v>
      </c>
      <c r="K1040" s="1">
        <v>0.55500000000000005</v>
      </c>
      <c r="L1040">
        <v>420</v>
      </c>
      <c r="M1040" s="1">
        <v>127.5</v>
      </c>
      <c r="N1040" s="1">
        <v>2.85</v>
      </c>
      <c r="O1040">
        <f t="shared" si="211"/>
        <v>87.058823529411796</v>
      </c>
      <c r="P1040">
        <f t="shared" si="212"/>
        <v>138</v>
      </c>
      <c r="Q1040">
        <f t="shared" si="213"/>
        <v>1.1100000000000001</v>
      </c>
      <c r="R1040">
        <f t="shared" si="214"/>
        <v>210</v>
      </c>
      <c r="S1040">
        <f t="shared" si="215"/>
        <v>42.5</v>
      </c>
      <c r="T1040">
        <f t="shared" si="216"/>
        <v>95</v>
      </c>
      <c r="U1040">
        <f t="shared" si="217"/>
        <v>15.0772823529412</v>
      </c>
      <c r="V1040">
        <f t="shared" si="218"/>
        <v>40.629269999999998</v>
      </c>
      <c r="W1040">
        <f t="shared" si="219"/>
        <v>3.2679510000000002E-2</v>
      </c>
      <c r="X1040">
        <f t="shared" si="220"/>
        <v>3.0912000000000002</v>
      </c>
      <c r="Y1040">
        <f t="shared" si="221"/>
        <v>0.62564249999999999</v>
      </c>
      <c r="Z1040">
        <f t="shared" si="222"/>
        <v>1.3984693500000001</v>
      </c>
      <c r="AA1040" s="3">
        <f t="shared" si="223"/>
        <v>60.854543712941201</v>
      </c>
      <c r="AB1040" s="3" t="s">
        <v>87</v>
      </c>
    </row>
    <row r="1041" spans="1:28">
      <c r="A1041" s="1" t="s">
        <v>11</v>
      </c>
      <c r="I1041" s="1">
        <v>7</v>
      </c>
      <c r="J1041">
        <v>9.6999999999999993</v>
      </c>
      <c r="K1041" s="1">
        <v>2.5000000000000001E-2</v>
      </c>
      <c r="L1041">
        <v>13692906.16</v>
      </c>
      <c r="M1041" s="1">
        <v>170.5</v>
      </c>
      <c r="N1041" s="1">
        <v>1.6</v>
      </c>
      <c r="O1041">
        <f t="shared" si="211"/>
        <v>82.352941176470594</v>
      </c>
      <c r="P1041">
        <f t="shared" si="212"/>
        <v>194</v>
      </c>
      <c r="Q1041">
        <f t="shared" si="213"/>
        <v>0.05</v>
      </c>
      <c r="R1041">
        <f t="shared" si="214"/>
        <v>6846453.0800000001</v>
      </c>
      <c r="S1041">
        <f t="shared" si="215"/>
        <v>56.8333333333333</v>
      </c>
      <c r="T1041">
        <f t="shared" si="216"/>
        <v>53.3333333333333</v>
      </c>
      <c r="U1041">
        <f t="shared" si="217"/>
        <v>14.2622941176471</v>
      </c>
      <c r="V1041">
        <f t="shared" si="218"/>
        <v>57.116509999999998</v>
      </c>
      <c r="W1041">
        <f t="shared" si="219"/>
        <v>1.4720499999999999E-3</v>
      </c>
      <c r="X1041">
        <f t="shared" si="220"/>
        <v>100779.7893376</v>
      </c>
      <c r="Y1041">
        <f t="shared" si="221"/>
        <v>0.83664349999999998</v>
      </c>
      <c r="Z1041">
        <f t="shared" si="222"/>
        <v>0.78510559999999996</v>
      </c>
      <c r="AA1041" s="3">
        <f t="shared" si="223"/>
        <v>100852.791362868</v>
      </c>
      <c r="AB1041">
        <v>34561.136433917702</v>
      </c>
    </row>
    <row r="1042" spans="1:28">
      <c r="A1042" s="1" t="s">
        <v>52</v>
      </c>
      <c r="I1042" s="1">
        <v>7.2</v>
      </c>
      <c r="J1042">
        <v>6.8</v>
      </c>
      <c r="K1042" s="1">
        <v>7.4999999999999997E-2</v>
      </c>
      <c r="L1042">
        <v>13692906.16</v>
      </c>
      <c r="M1042" s="1">
        <v>328</v>
      </c>
      <c r="N1042" s="1">
        <v>2.2000000000000002</v>
      </c>
      <c r="O1042">
        <f t="shared" si="211"/>
        <v>84.705882352941202</v>
      </c>
      <c r="P1042">
        <f t="shared" si="212"/>
        <v>136</v>
      </c>
      <c r="Q1042">
        <f t="shared" si="213"/>
        <v>0.15</v>
      </c>
      <c r="R1042">
        <f t="shared" si="214"/>
        <v>6846453.0800000001</v>
      </c>
      <c r="S1042">
        <f t="shared" si="215"/>
        <v>109.333333333333</v>
      </c>
      <c r="T1042">
        <f t="shared" si="216"/>
        <v>73.3333333333333</v>
      </c>
      <c r="U1042">
        <f t="shared" si="217"/>
        <v>14.669788235294099</v>
      </c>
      <c r="V1042">
        <f t="shared" si="218"/>
        <v>40.040439999999997</v>
      </c>
      <c r="W1042">
        <f t="shared" si="219"/>
        <v>4.4161499999999998E-3</v>
      </c>
      <c r="X1042">
        <f t="shared" si="220"/>
        <v>100779.7893376</v>
      </c>
      <c r="Y1042">
        <f t="shared" si="221"/>
        <v>1.609496</v>
      </c>
      <c r="Z1042">
        <f t="shared" si="222"/>
        <v>1.0795201999999999</v>
      </c>
      <c r="AA1042" s="3">
        <f t="shared" si="223"/>
        <v>100837.192998185</v>
      </c>
      <c r="AB1042">
        <v>34545.455634435297</v>
      </c>
    </row>
    <row r="1043" spans="1:28">
      <c r="A1043" s="1" t="s">
        <v>52</v>
      </c>
      <c r="I1043" s="1">
        <v>7.4</v>
      </c>
      <c r="J1043">
        <v>6.95</v>
      </c>
      <c r="K1043" s="1">
        <v>0.04</v>
      </c>
      <c r="L1043">
        <v>13692906.16</v>
      </c>
      <c r="M1043" s="1">
        <v>271</v>
      </c>
      <c r="N1043" s="1">
        <v>2.0499999999999998</v>
      </c>
      <c r="O1043">
        <f t="shared" si="211"/>
        <v>87.058823529411796</v>
      </c>
      <c r="P1043">
        <f t="shared" si="212"/>
        <v>139</v>
      </c>
      <c r="Q1043">
        <f t="shared" si="213"/>
        <v>0.08</v>
      </c>
      <c r="R1043">
        <f t="shared" si="214"/>
        <v>6846453.0800000001</v>
      </c>
      <c r="S1043">
        <f t="shared" si="215"/>
        <v>90.3333333333333</v>
      </c>
      <c r="T1043">
        <f t="shared" si="216"/>
        <v>68.3333333333333</v>
      </c>
      <c r="U1043">
        <f t="shared" si="217"/>
        <v>15.0772823529412</v>
      </c>
      <c r="V1043">
        <f t="shared" si="218"/>
        <v>40.923684999999999</v>
      </c>
      <c r="W1043">
        <f t="shared" si="219"/>
        <v>2.35528E-3</v>
      </c>
      <c r="X1043">
        <f t="shared" si="220"/>
        <v>100779.7893376</v>
      </c>
      <c r="Y1043">
        <f t="shared" si="221"/>
        <v>1.3297969999999999</v>
      </c>
      <c r="Z1043">
        <f t="shared" si="222"/>
        <v>1.00591655</v>
      </c>
      <c r="AA1043" s="3">
        <f t="shared" si="223"/>
        <v>100838.12837378299</v>
      </c>
      <c r="AB1043">
        <v>34546.403375252899</v>
      </c>
    </row>
    <row r="1044" spans="1:28">
      <c r="A1044" s="1" t="s">
        <v>56</v>
      </c>
      <c r="I1044" s="1">
        <v>7.25</v>
      </c>
      <c r="J1044">
        <v>8</v>
      </c>
      <c r="K1044" s="1">
        <v>2.5000000000000001E-2</v>
      </c>
      <c r="L1044">
        <v>13692906.16</v>
      </c>
      <c r="M1044" s="1">
        <v>206.5</v>
      </c>
      <c r="N1044" s="1">
        <v>1.8</v>
      </c>
      <c r="O1044">
        <f t="shared" ref="O1044:O1107" si="224">(I1044/8.5)*100</f>
        <v>85.294117647058798</v>
      </c>
      <c r="P1044">
        <f t="shared" ref="P1044:P1107" si="225">(J1044/5)*100</f>
        <v>160</v>
      </c>
      <c r="Q1044">
        <f t="shared" ref="Q1044:Q1107" si="226">(K1044/50)*100</f>
        <v>0.05</v>
      </c>
      <c r="R1044">
        <f t="shared" ref="R1044:R1107" si="227">(L1044/200)*100</f>
        <v>6846453.0800000001</v>
      </c>
      <c r="S1044">
        <f t="shared" ref="S1044:S1107" si="228">(M1044/300)*100</f>
        <v>68.8333333333333</v>
      </c>
      <c r="T1044">
        <f t="shared" ref="T1044:T1107" si="229">(N1044/3)*100</f>
        <v>60</v>
      </c>
      <c r="U1044">
        <f t="shared" ref="U1044:U1107" si="230">O1044*0.173185</f>
        <v>14.7716617647059</v>
      </c>
      <c r="V1044">
        <f t="shared" ref="V1044:V1107" si="231">P1044*0.294415</f>
        <v>47.106400000000001</v>
      </c>
      <c r="W1044">
        <f t="shared" ref="W1044:W1107" si="232">Q1044*0.029441</f>
        <v>1.4720499999999999E-3</v>
      </c>
      <c r="X1044">
        <f t="shared" ref="X1044:X1107" si="233">L1044*0.00736</f>
        <v>100779.7893376</v>
      </c>
      <c r="Y1044">
        <f t="shared" ref="Y1044:Y1107" si="234">M1044*0.004907</f>
        <v>1.0132954999999999</v>
      </c>
      <c r="Z1044">
        <f t="shared" ref="Z1044:Z1107" si="235">N1044*0.490691</f>
        <v>0.88324380000000002</v>
      </c>
      <c r="AA1044" s="3">
        <f t="shared" ref="AA1044:AA1107" si="236">SUM(U1044:Z1044)</f>
        <v>100843.565410715</v>
      </c>
      <c r="AB1044">
        <v>34551.867792314697</v>
      </c>
    </row>
    <row r="1045" spans="1:28">
      <c r="A1045" s="1" t="s">
        <v>11</v>
      </c>
      <c r="I1045" s="1">
        <v>7.25</v>
      </c>
      <c r="J1045">
        <v>4.7</v>
      </c>
      <c r="K1045" s="1">
        <v>1</v>
      </c>
      <c r="L1045">
        <v>13692906.16</v>
      </c>
      <c r="M1045" s="1">
        <v>319</v>
      </c>
      <c r="N1045" s="1">
        <v>2.0499999999999998</v>
      </c>
      <c r="O1045">
        <f t="shared" si="224"/>
        <v>85.294117647058798</v>
      </c>
      <c r="P1045">
        <f t="shared" si="225"/>
        <v>94</v>
      </c>
      <c r="Q1045">
        <f t="shared" si="226"/>
        <v>2</v>
      </c>
      <c r="R1045">
        <f t="shared" si="227"/>
        <v>6846453.0800000001</v>
      </c>
      <c r="S1045">
        <f t="shared" si="228"/>
        <v>106.333333333333</v>
      </c>
      <c r="T1045">
        <f t="shared" si="229"/>
        <v>68.3333333333333</v>
      </c>
      <c r="U1045">
        <f t="shared" si="230"/>
        <v>14.7716617647059</v>
      </c>
      <c r="V1045">
        <f t="shared" si="231"/>
        <v>27.67501</v>
      </c>
      <c r="W1045">
        <f t="shared" si="232"/>
        <v>5.8881999999999997E-2</v>
      </c>
      <c r="X1045">
        <f t="shared" si="233"/>
        <v>100779.7893376</v>
      </c>
      <c r="Y1045">
        <f t="shared" si="234"/>
        <v>1.5653330000000001</v>
      </c>
      <c r="Z1045">
        <f t="shared" si="235"/>
        <v>1.00591655</v>
      </c>
      <c r="AA1045" s="3">
        <f t="shared" si="236"/>
        <v>100824.86614091499</v>
      </c>
      <c r="AB1045">
        <v>34533.013957264702</v>
      </c>
    </row>
    <row r="1046" spans="1:28">
      <c r="A1046" s="1" t="s">
        <v>11</v>
      </c>
      <c r="I1046" s="1">
        <v>4.9000000000000004</v>
      </c>
      <c r="J1046">
        <v>4.0999999999999996</v>
      </c>
      <c r="K1046" s="1">
        <v>1.1000000000000001</v>
      </c>
      <c r="L1046">
        <v>13692906.16</v>
      </c>
      <c r="M1046" s="1">
        <v>161</v>
      </c>
      <c r="N1046" s="1">
        <v>2.0499999999999998</v>
      </c>
      <c r="O1046">
        <f t="shared" si="224"/>
        <v>57.647058823529399</v>
      </c>
      <c r="P1046">
        <f t="shared" si="225"/>
        <v>82</v>
      </c>
      <c r="Q1046">
        <f t="shared" si="226"/>
        <v>2.2000000000000002</v>
      </c>
      <c r="R1046">
        <f t="shared" si="227"/>
        <v>6846453.0800000001</v>
      </c>
      <c r="S1046">
        <f t="shared" si="228"/>
        <v>53.6666666666667</v>
      </c>
      <c r="T1046">
        <f t="shared" si="229"/>
        <v>68.3333333333333</v>
      </c>
      <c r="U1046">
        <f t="shared" si="230"/>
        <v>9.9836058823529399</v>
      </c>
      <c r="V1046">
        <f t="shared" si="231"/>
        <v>24.142029999999998</v>
      </c>
      <c r="W1046">
        <f t="shared" si="232"/>
        <v>6.47702E-2</v>
      </c>
      <c r="X1046">
        <f t="shared" si="233"/>
        <v>100779.7893376</v>
      </c>
      <c r="Y1046">
        <f t="shared" si="234"/>
        <v>0.79002700000000003</v>
      </c>
      <c r="Z1046">
        <f t="shared" si="235"/>
        <v>1.00591655</v>
      </c>
      <c r="AA1046" s="3">
        <f t="shared" si="236"/>
        <v>100815.775687232</v>
      </c>
      <c r="AB1046">
        <v>34523.830764432401</v>
      </c>
    </row>
    <row r="1047" spans="1:28">
      <c r="A1047" s="1" t="s">
        <v>11</v>
      </c>
      <c r="I1047" s="1">
        <v>7.3</v>
      </c>
      <c r="J1047">
        <v>6.35</v>
      </c>
      <c r="K1047" s="1">
        <v>0.47</v>
      </c>
      <c r="L1047">
        <v>9700</v>
      </c>
      <c r="M1047" s="1">
        <v>147.5</v>
      </c>
      <c r="N1047" s="1">
        <v>1.9</v>
      </c>
      <c r="O1047">
        <f t="shared" si="224"/>
        <v>85.882352941176507</v>
      </c>
      <c r="P1047">
        <f t="shared" si="225"/>
        <v>127</v>
      </c>
      <c r="Q1047">
        <f t="shared" si="226"/>
        <v>0.94</v>
      </c>
      <c r="R1047">
        <f t="shared" si="227"/>
        <v>4850</v>
      </c>
      <c r="S1047">
        <f t="shared" si="228"/>
        <v>49.1666666666667</v>
      </c>
      <c r="T1047">
        <f t="shared" si="229"/>
        <v>63.3333333333333</v>
      </c>
      <c r="U1047">
        <f t="shared" si="230"/>
        <v>14.8735352941176</v>
      </c>
      <c r="V1047">
        <f t="shared" si="231"/>
        <v>37.390704999999997</v>
      </c>
      <c r="W1047">
        <f t="shared" si="232"/>
        <v>2.7674540000000001E-2</v>
      </c>
      <c r="X1047">
        <f t="shared" si="233"/>
        <v>71.391999999999996</v>
      </c>
      <c r="Y1047">
        <f t="shared" si="234"/>
        <v>0.7237825</v>
      </c>
      <c r="Z1047">
        <f t="shared" si="235"/>
        <v>0.9323129</v>
      </c>
      <c r="AA1047" s="3">
        <f t="shared" si="236"/>
        <v>125.340010234118</v>
      </c>
      <c r="AB1047">
        <v>74.930205344117596</v>
      </c>
    </row>
    <row r="1048" spans="1:28">
      <c r="A1048" s="1" t="s">
        <v>11</v>
      </c>
      <c r="I1048" s="1">
        <v>7.35</v>
      </c>
      <c r="J1048">
        <v>5.85</v>
      </c>
      <c r="K1048" s="1">
        <v>0.73499999999999999</v>
      </c>
      <c r="L1048">
        <v>4995</v>
      </c>
      <c r="M1048" s="1">
        <v>159.5</v>
      </c>
      <c r="N1048" s="1">
        <v>1.65</v>
      </c>
      <c r="O1048">
        <f t="shared" si="224"/>
        <v>86.470588235294102</v>
      </c>
      <c r="P1048">
        <f t="shared" si="225"/>
        <v>117</v>
      </c>
      <c r="Q1048">
        <f t="shared" si="226"/>
        <v>1.47</v>
      </c>
      <c r="R1048">
        <f t="shared" si="227"/>
        <v>2497.5</v>
      </c>
      <c r="S1048">
        <f t="shared" si="228"/>
        <v>53.1666666666667</v>
      </c>
      <c r="T1048">
        <f t="shared" si="229"/>
        <v>55</v>
      </c>
      <c r="U1048">
        <f t="shared" si="230"/>
        <v>14.975408823529399</v>
      </c>
      <c r="V1048">
        <f t="shared" si="231"/>
        <v>34.446554999999996</v>
      </c>
      <c r="W1048">
        <f t="shared" si="232"/>
        <v>4.3278270000000001E-2</v>
      </c>
      <c r="X1048">
        <f t="shared" si="233"/>
        <v>36.763199999999998</v>
      </c>
      <c r="Y1048">
        <f t="shared" si="234"/>
        <v>0.78266650000000004</v>
      </c>
      <c r="Z1048">
        <f t="shared" si="235"/>
        <v>0.80964015</v>
      </c>
      <c r="AA1048" s="3">
        <f t="shared" si="236"/>
        <v>87.820748743529407</v>
      </c>
      <c r="AB1048" s="3" t="s">
        <v>87</v>
      </c>
    </row>
    <row r="1049" spans="1:28">
      <c r="A1049" s="1" t="s">
        <v>11</v>
      </c>
      <c r="I1049" s="1">
        <v>7.5</v>
      </c>
      <c r="J1049">
        <v>7</v>
      </c>
      <c r="K1049" s="1">
        <v>0.67</v>
      </c>
      <c r="L1049">
        <v>8245</v>
      </c>
      <c r="M1049" s="1">
        <v>141.5</v>
      </c>
      <c r="N1049" s="1">
        <v>1.5</v>
      </c>
      <c r="O1049">
        <f t="shared" si="224"/>
        <v>88.235294117647101</v>
      </c>
      <c r="P1049">
        <f t="shared" si="225"/>
        <v>140</v>
      </c>
      <c r="Q1049">
        <f t="shared" si="226"/>
        <v>1.34</v>
      </c>
      <c r="R1049">
        <f t="shared" si="227"/>
        <v>4122.5</v>
      </c>
      <c r="S1049">
        <f t="shared" si="228"/>
        <v>47.1666666666667</v>
      </c>
      <c r="T1049">
        <f t="shared" si="229"/>
        <v>50</v>
      </c>
      <c r="U1049">
        <f t="shared" si="230"/>
        <v>15.281029411764701</v>
      </c>
      <c r="V1049">
        <f t="shared" si="231"/>
        <v>41.2181</v>
      </c>
      <c r="W1049">
        <f t="shared" si="232"/>
        <v>3.9450939999999997E-2</v>
      </c>
      <c r="X1049">
        <f t="shared" si="233"/>
        <v>60.683199999999999</v>
      </c>
      <c r="Y1049">
        <f t="shared" si="234"/>
        <v>0.69434050000000003</v>
      </c>
      <c r="Z1049">
        <f t="shared" si="235"/>
        <v>0.73603649999999998</v>
      </c>
      <c r="AA1049" s="3">
        <f t="shared" si="236"/>
        <v>118.652157351765</v>
      </c>
      <c r="AB1049">
        <v>71.714800911764698</v>
      </c>
    </row>
    <row r="1050" spans="1:28">
      <c r="A1050" s="1" t="s">
        <v>11</v>
      </c>
      <c r="I1050" s="1">
        <v>7.65</v>
      </c>
      <c r="J1050">
        <v>6.8</v>
      </c>
      <c r="K1050" s="1">
        <v>0.77</v>
      </c>
      <c r="L1050">
        <v>3000</v>
      </c>
      <c r="M1050" s="1">
        <v>188</v>
      </c>
      <c r="N1050" s="1">
        <v>1.7</v>
      </c>
      <c r="O1050">
        <f t="shared" si="224"/>
        <v>90</v>
      </c>
      <c r="P1050">
        <f t="shared" si="225"/>
        <v>136</v>
      </c>
      <c r="Q1050">
        <f t="shared" si="226"/>
        <v>1.54</v>
      </c>
      <c r="R1050">
        <f t="shared" si="227"/>
        <v>1500</v>
      </c>
      <c r="S1050">
        <f t="shared" si="228"/>
        <v>62.6666666666667</v>
      </c>
      <c r="T1050">
        <f t="shared" si="229"/>
        <v>56.6666666666667</v>
      </c>
      <c r="U1050">
        <f t="shared" si="230"/>
        <v>15.586650000000001</v>
      </c>
      <c r="V1050">
        <f t="shared" si="231"/>
        <v>40.040439999999997</v>
      </c>
      <c r="W1050">
        <f t="shared" si="232"/>
        <v>4.533914E-2</v>
      </c>
      <c r="X1050">
        <f t="shared" si="233"/>
        <v>22.08</v>
      </c>
      <c r="Y1050">
        <f t="shared" si="234"/>
        <v>0.922516</v>
      </c>
      <c r="Z1050">
        <f t="shared" si="235"/>
        <v>0.83417470000000005</v>
      </c>
      <c r="AA1050" s="3">
        <f t="shared" si="236"/>
        <v>79.509119839999997</v>
      </c>
      <c r="AB1050">
        <v>64.874803150000005</v>
      </c>
    </row>
    <row r="1051" spans="1:28">
      <c r="A1051" s="1" t="s">
        <v>11</v>
      </c>
      <c r="I1051" s="1">
        <v>7.7</v>
      </c>
      <c r="J1051">
        <v>8.3000000000000007</v>
      </c>
      <c r="K1051" s="1">
        <v>0.99</v>
      </c>
      <c r="L1051">
        <v>2451</v>
      </c>
      <c r="M1051" s="1">
        <v>20313</v>
      </c>
      <c r="N1051" s="1">
        <v>2</v>
      </c>
      <c r="O1051">
        <f t="shared" si="224"/>
        <v>90.588235294117695</v>
      </c>
      <c r="P1051">
        <f t="shared" si="225"/>
        <v>166</v>
      </c>
      <c r="Q1051">
        <f t="shared" si="226"/>
        <v>1.98</v>
      </c>
      <c r="R1051">
        <f t="shared" si="227"/>
        <v>1225.5</v>
      </c>
      <c r="S1051">
        <f t="shared" si="228"/>
        <v>6771</v>
      </c>
      <c r="T1051">
        <f t="shared" si="229"/>
        <v>66.6666666666667</v>
      </c>
      <c r="U1051">
        <f t="shared" si="230"/>
        <v>15.6885235294118</v>
      </c>
      <c r="V1051">
        <f t="shared" si="231"/>
        <v>48.872889999999998</v>
      </c>
      <c r="W1051">
        <f t="shared" si="232"/>
        <v>5.829318E-2</v>
      </c>
      <c r="X1051">
        <f t="shared" si="233"/>
        <v>18.039359999999999</v>
      </c>
      <c r="Y1051">
        <f t="shared" si="234"/>
        <v>99.675890999999993</v>
      </c>
      <c r="Z1051">
        <f t="shared" si="235"/>
        <v>0.98138199999999998</v>
      </c>
      <c r="AA1051" s="3">
        <f t="shared" si="236"/>
        <v>183.31633970941201</v>
      </c>
      <c r="AB1051">
        <v>174.16110252941201</v>
      </c>
    </row>
    <row r="1052" spans="1:28">
      <c r="A1052" s="1" t="s">
        <v>11</v>
      </c>
      <c r="I1052" s="1">
        <v>7.65</v>
      </c>
      <c r="J1052">
        <v>7.7</v>
      </c>
      <c r="K1052" s="1">
        <v>0.97</v>
      </c>
      <c r="L1052">
        <v>1760</v>
      </c>
      <c r="M1052" s="1">
        <v>22855</v>
      </c>
      <c r="N1052" s="1">
        <v>1.55</v>
      </c>
      <c r="O1052">
        <f t="shared" si="224"/>
        <v>90</v>
      </c>
      <c r="P1052">
        <f t="shared" si="225"/>
        <v>154</v>
      </c>
      <c r="Q1052">
        <f t="shared" si="226"/>
        <v>1.94</v>
      </c>
      <c r="R1052">
        <f t="shared" si="227"/>
        <v>880</v>
      </c>
      <c r="S1052">
        <f t="shared" si="228"/>
        <v>7618.3333333333303</v>
      </c>
      <c r="T1052">
        <f t="shared" si="229"/>
        <v>51.6666666666667</v>
      </c>
      <c r="U1052">
        <f t="shared" si="230"/>
        <v>15.586650000000001</v>
      </c>
      <c r="V1052">
        <f t="shared" si="231"/>
        <v>45.339910000000003</v>
      </c>
      <c r="W1052">
        <f t="shared" si="232"/>
        <v>5.7115539999999999E-2</v>
      </c>
      <c r="X1052">
        <f t="shared" si="233"/>
        <v>12.9536</v>
      </c>
      <c r="Y1052">
        <f t="shared" si="234"/>
        <v>112.149485</v>
      </c>
      <c r="Z1052">
        <f t="shared" si="235"/>
        <v>0.76057105000000003</v>
      </c>
      <c r="AA1052" s="3">
        <f t="shared" si="236"/>
        <v>186.84733159000001</v>
      </c>
      <c r="AB1052">
        <v>180.55189540000001</v>
      </c>
    </row>
    <row r="1053" spans="1:28">
      <c r="A1053" s="1" t="s">
        <v>11</v>
      </c>
      <c r="I1053" s="1">
        <v>8.1999999999999993</v>
      </c>
      <c r="J1053">
        <v>7.25</v>
      </c>
      <c r="K1053" s="1">
        <v>1.22</v>
      </c>
      <c r="L1053">
        <v>1980</v>
      </c>
      <c r="M1053" s="1">
        <v>546</v>
      </c>
      <c r="N1053" s="1">
        <v>3.95</v>
      </c>
      <c r="O1053">
        <f t="shared" si="224"/>
        <v>96.470588235294102</v>
      </c>
      <c r="P1053">
        <f t="shared" si="225"/>
        <v>145</v>
      </c>
      <c r="Q1053">
        <f t="shared" si="226"/>
        <v>2.44</v>
      </c>
      <c r="R1053">
        <f t="shared" si="227"/>
        <v>990</v>
      </c>
      <c r="S1053">
        <f t="shared" si="228"/>
        <v>182</v>
      </c>
      <c r="T1053">
        <f t="shared" si="229"/>
        <v>131.666666666667</v>
      </c>
      <c r="U1053">
        <f t="shared" si="230"/>
        <v>16.707258823529401</v>
      </c>
      <c r="V1053">
        <f t="shared" si="231"/>
        <v>42.690175000000004</v>
      </c>
      <c r="W1053">
        <f t="shared" si="232"/>
        <v>7.1836040000000004E-2</v>
      </c>
      <c r="X1053">
        <f t="shared" si="233"/>
        <v>14.572800000000001</v>
      </c>
      <c r="Y1053">
        <f t="shared" si="234"/>
        <v>2.6792220000000002</v>
      </c>
      <c r="Z1053">
        <f t="shared" si="235"/>
        <v>1.9382294499999999</v>
      </c>
      <c r="AA1053" s="3">
        <f t="shared" si="236"/>
        <v>78.659521313529396</v>
      </c>
      <c r="AB1053">
        <v>71.130548723529401</v>
      </c>
    </row>
    <row r="1054" spans="1:28">
      <c r="A1054" s="1" t="s">
        <v>52</v>
      </c>
      <c r="I1054" s="1">
        <v>7.25</v>
      </c>
      <c r="J1054">
        <v>6.6</v>
      </c>
      <c r="K1054" s="1">
        <v>0.92</v>
      </c>
      <c r="L1054">
        <v>27085</v>
      </c>
      <c r="M1054" s="1">
        <v>328</v>
      </c>
      <c r="N1054" s="1">
        <v>1.95</v>
      </c>
      <c r="O1054">
        <f t="shared" si="224"/>
        <v>85.294117647058798</v>
      </c>
      <c r="P1054">
        <f t="shared" si="225"/>
        <v>132</v>
      </c>
      <c r="Q1054">
        <f t="shared" si="226"/>
        <v>1.84</v>
      </c>
      <c r="R1054">
        <f t="shared" si="227"/>
        <v>13542.5</v>
      </c>
      <c r="S1054">
        <f t="shared" si="228"/>
        <v>109.333333333333</v>
      </c>
      <c r="T1054">
        <f t="shared" si="229"/>
        <v>65</v>
      </c>
      <c r="U1054">
        <f t="shared" si="230"/>
        <v>14.7716617647059</v>
      </c>
      <c r="V1054">
        <f t="shared" si="231"/>
        <v>38.862780000000001</v>
      </c>
      <c r="W1054">
        <f t="shared" si="232"/>
        <v>5.4171440000000001E-2</v>
      </c>
      <c r="X1054">
        <f t="shared" si="233"/>
        <v>199.34559999999999</v>
      </c>
      <c r="Y1054">
        <f t="shared" si="234"/>
        <v>1.609496</v>
      </c>
      <c r="Z1054">
        <f t="shared" si="235"/>
        <v>0.95684745000000004</v>
      </c>
      <c r="AA1054" s="3">
        <f t="shared" si="236"/>
        <v>255.600556654706</v>
      </c>
      <c r="AB1054">
        <v>144.935903064706</v>
      </c>
    </row>
    <row r="1055" spans="1:28">
      <c r="A1055" s="1" t="s">
        <v>52</v>
      </c>
      <c r="I1055" s="1">
        <v>8.5</v>
      </c>
      <c r="J1055">
        <v>6.95</v>
      </c>
      <c r="K1055" s="1">
        <v>1.02</v>
      </c>
      <c r="L1055">
        <v>27022.5</v>
      </c>
      <c r="M1055" s="1">
        <v>422</v>
      </c>
      <c r="N1055" s="1">
        <v>4.75</v>
      </c>
      <c r="O1055">
        <f t="shared" si="224"/>
        <v>100</v>
      </c>
      <c r="P1055">
        <f t="shared" si="225"/>
        <v>139</v>
      </c>
      <c r="Q1055">
        <f t="shared" si="226"/>
        <v>2.04</v>
      </c>
      <c r="R1055">
        <f t="shared" si="227"/>
        <v>13511.25</v>
      </c>
      <c r="S1055">
        <f t="shared" si="228"/>
        <v>140.666666666667</v>
      </c>
      <c r="T1055">
        <f t="shared" si="229"/>
        <v>158.333333333333</v>
      </c>
      <c r="U1055">
        <f t="shared" si="230"/>
        <v>17.3185</v>
      </c>
      <c r="V1055">
        <f t="shared" si="231"/>
        <v>40.923684999999999</v>
      </c>
      <c r="W1055">
        <f t="shared" si="232"/>
        <v>6.0059639999999997E-2</v>
      </c>
      <c r="X1055">
        <f t="shared" si="233"/>
        <v>198.88560000000001</v>
      </c>
      <c r="Y1055">
        <f t="shared" si="234"/>
        <v>2.070754</v>
      </c>
      <c r="Z1055">
        <f t="shared" si="235"/>
        <v>2.3307822499999999</v>
      </c>
      <c r="AA1055" s="3">
        <f t="shared" si="236"/>
        <v>261.58938088999997</v>
      </c>
      <c r="AB1055">
        <v>191.97218470000001</v>
      </c>
    </row>
    <row r="1056" spans="1:28">
      <c r="A1056" s="1" t="s">
        <v>52</v>
      </c>
      <c r="I1056" s="1">
        <v>7.35</v>
      </c>
      <c r="J1056">
        <v>6.05</v>
      </c>
      <c r="K1056" s="1">
        <v>1.08</v>
      </c>
      <c r="L1056">
        <v>80245</v>
      </c>
      <c r="M1056" s="1">
        <v>309</v>
      </c>
      <c r="N1056" s="1">
        <v>2.0499999999999998</v>
      </c>
      <c r="O1056">
        <f t="shared" si="224"/>
        <v>86.470588235294102</v>
      </c>
      <c r="P1056">
        <f t="shared" si="225"/>
        <v>121</v>
      </c>
      <c r="Q1056">
        <f t="shared" si="226"/>
        <v>2.16</v>
      </c>
      <c r="R1056">
        <f t="shared" si="227"/>
        <v>40122.5</v>
      </c>
      <c r="S1056">
        <f t="shared" si="228"/>
        <v>103</v>
      </c>
      <c r="T1056">
        <f t="shared" si="229"/>
        <v>68.3333333333333</v>
      </c>
      <c r="U1056">
        <f t="shared" si="230"/>
        <v>14.975408823529399</v>
      </c>
      <c r="V1056">
        <f t="shared" si="231"/>
        <v>35.624215</v>
      </c>
      <c r="W1056">
        <f t="shared" si="232"/>
        <v>6.3592560000000006E-2</v>
      </c>
      <c r="X1056">
        <f t="shared" si="233"/>
        <v>590.60320000000002</v>
      </c>
      <c r="Y1056">
        <f t="shared" si="234"/>
        <v>1.5162629999999999</v>
      </c>
      <c r="Z1056">
        <f t="shared" si="235"/>
        <v>1.00591655</v>
      </c>
      <c r="AA1056" s="3">
        <f t="shared" si="236"/>
        <v>643.788595933529</v>
      </c>
      <c r="AB1056">
        <v>642.83151277352897</v>
      </c>
    </row>
    <row r="1057" spans="1:28">
      <c r="A1057" s="1" t="s">
        <v>52</v>
      </c>
      <c r="I1057" s="1">
        <v>8.4</v>
      </c>
      <c r="J1057">
        <v>7.85</v>
      </c>
      <c r="K1057" s="1">
        <v>4.4850000000000003</v>
      </c>
      <c r="L1057">
        <v>12022.5</v>
      </c>
      <c r="M1057" s="1">
        <v>534</v>
      </c>
      <c r="N1057" s="1">
        <v>5.85</v>
      </c>
      <c r="O1057">
        <f t="shared" si="224"/>
        <v>98.823529411764696</v>
      </c>
      <c r="P1057">
        <f t="shared" si="225"/>
        <v>157</v>
      </c>
      <c r="Q1057">
        <f t="shared" si="226"/>
        <v>8.9700000000000006</v>
      </c>
      <c r="R1057">
        <f t="shared" si="227"/>
        <v>6011.25</v>
      </c>
      <c r="S1057">
        <f t="shared" si="228"/>
        <v>178</v>
      </c>
      <c r="T1057">
        <f t="shared" si="229"/>
        <v>195</v>
      </c>
      <c r="U1057">
        <f t="shared" si="230"/>
        <v>17.114752941176501</v>
      </c>
      <c r="V1057">
        <f t="shared" si="231"/>
        <v>46.223154999999998</v>
      </c>
      <c r="W1057">
        <f t="shared" si="232"/>
        <v>0.26408577</v>
      </c>
      <c r="X1057">
        <f t="shared" si="233"/>
        <v>88.485600000000005</v>
      </c>
      <c r="Y1057">
        <f t="shared" si="234"/>
        <v>2.6203379999999998</v>
      </c>
      <c r="Z1057">
        <f t="shared" si="235"/>
        <v>2.87054235</v>
      </c>
      <c r="AA1057" s="3">
        <f t="shared" si="236"/>
        <v>157.578474061176</v>
      </c>
      <c r="AB1057">
        <v>117.31280454117601</v>
      </c>
    </row>
    <row r="1058" spans="1:28">
      <c r="A1058" s="1" t="s">
        <v>52</v>
      </c>
      <c r="I1058" s="1">
        <v>8.6</v>
      </c>
      <c r="J1058">
        <v>9.9499999999999993</v>
      </c>
      <c r="K1058" s="1">
        <v>1.62</v>
      </c>
      <c r="L1058">
        <v>4845</v>
      </c>
      <c r="M1058" s="1">
        <v>658.5</v>
      </c>
      <c r="N1058" s="1">
        <v>5.9</v>
      </c>
      <c r="O1058">
        <f t="shared" si="224"/>
        <v>101.17647058823501</v>
      </c>
      <c r="P1058">
        <f t="shared" si="225"/>
        <v>199</v>
      </c>
      <c r="Q1058">
        <f t="shared" si="226"/>
        <v>3.24</v>
      </c>
      <c r="R1058">
        <f t="shared" si="227"/>
        <v>2422.5</v>
      </c>
      <c r="S1058">
        <f t="shared" si="228"/>
        <v>219.5</v>
      </c>
      <c r="T1058">
        <f t="shared" si="229"/>
        <v>196.666666666667</v>
      </c>
      <c r="U1058">
        <f t="shared" si="230"/>
        <v>17.522247058823499</v>
      </c>
      <c r="V1058">
        <f t="shared" si="231"/>
        <v>58.588585000000002</v>
      </c>
      <c r="W1058">
        <f t="shared" si="232"/>
        <v>9.5388840000000003E-2</v>
      </c>
      <c r="X1058">
        <f t="shared" si="233"/>
        <v>35.659199999999998</v>
      </c>
      <c r="Y1058">
        <f t="shared" si="234"/>
        <v>3.2312595000000002</v>
      </c>
      <c r="Z1058">
        <f t="shared" si="235"/>
        <v>2.8950768999999998</v>
      </c>
      <c r="AA1058" s="3">
        <f t="shared" si="236"/>
        <v>117.991757298824</v>
      </c>
      <c r="AB1058">
        <v>88.045699008823505</v>
      </c>
    </row>
    <row r="1059" spans="1:28">
      <c r="A1059" s="1" t="s">
        <v>52</v>
      </c>
      <c r="I1059" s="1">
        <v>8.1</v>
      </c>
      <c r="J1059">
        <v>6.6</v>
      </c>
      <c r="K1059" s="1">
        <v>1.89</v>
      </c>
      <c r="L1059">
        <v>2765</v>
      </c>
      <c r="M1059" s="1">
        <v>465.5</v>
      </c>
      <c r="N1059" s="1">
        <v>7.65</v>
      </c>
      <c r="O1059">
        <f t="shared" si="224"/>
        <v>95.294117647058798</v>
      </c>
      <c r="P1059">
        <f t="shared" si="225"/>
        <v>132</v>
      </c>
      <c r="Q1059">
        <f t="shared" si="226"/>
        <v>3.78</v>
      </c>
      <c r="R1059">
        <f t="shared" si="227"/>
        <v>1382.5</v>
      </c>
      <c r="S1059">
        <f t="shared" si="228"/>
        <v>155.166666666667</v>
      </c>
      <c r="T1059">
        <f t="shared" si="229"/>
        <v>255</v>
      </c>
      <c r="U1059">
        <f t="shared" si="230"/>
        <v>16.503511764705902</v>
      </c>
      <c r="V1059">
        <f t="shared" si="231"/>
        <v>38.862780000000001</v>
      </c>
      <c r="W1059">
        <f t="shared" si="232"/>
        <v>0.11128697999999999</v>
      </c>
      <c r="X1059">
        <f t="shared" si="233"/>
        <v>20.3504</v>
      </c>
      <c r="Y1059">
        <f t="shared" si="234"/>
        <v>2.2842085000000001</v>
      </c>
      <c r="Z1059">
        <f t="shared" si="235"/>
        <v>3.7537861499999998</v>
      </c>
      <c r="AA1059" s="3">
        <f t="shared" si="236"/>
        <v>81.865973394705904</v>
      </c>
      <c r="AB1059">
        <v>70.834669114705903</v>
      </c>
    </row>
    <row r="1060" spans="1:28">
      <c r="A1060" s="1" t="s">
        <v>52</v>
      </c>
      <c r="I1060" s="1">
        <v>7.85</v>
      </c>
      <c r="J1060">
        <v>7.7</v>
      </c>
      <c r="K1060" s="1">
        <v>5.92</v>
      </c>
      <c r="L1060">
        <v>1645</v>
      </c>
      <c r="M1060" s="1">
        <v>863</v>
      </c>
      <c r="N1060" s="1">
        <v>6.45</v>
      </c>
      <c r="O1060">
        <f t="shared" si="224"/>
        <v>92.352941176470594</v>
      </c>
      <c r="P1060">
        <f t="shared" si="225"/>
        <v>154</v>
      </c>
      <c r="Q1060">
        <f t="shared" si="226"/>
        <v>11.84</v>
      </c>
      <c r="R1060">
        <f t="shared" si="227"/>
        <v>822.5</v>
      </c>
      <c r="S1060">
        <f t="shared" si="228"/>
        <v>287.66666666666703</v>
      </c>
      <c r="T1060">
        <f t="shared" si="229"/>
        <v>215</v>
      </c>
      <c r="U1060">
        <f t="shared" si="230"/>
        <v>15.9941441176471</v>
      </c>
      <c r="V1060">
        <f t="shared" si="231"/>
        <v>45.339910000000003</v>
      </c>
      <c r="W1060">
        <f t="shared" si="232"/>
        <v>0.34858144000000002</v>
      </c>
      <c r="X1060">
        <f t="shared" si="233"/>
        <v>12.107200000000001</v>
      </c>
      <c r="Y1060">
        <f t="shared" si="234"/>
        <v>4.2347409999999996</v>
      </c>
      <c r="Z1060">
        <f t="shared" si="235"/>
        <v>3.1649569500000001</v>
      </c>
      <c r="AA1060" s="3">
        <f t="shared" si="236"/>
        <v>81.189533507647099</v>
      </c>
      <c r="AB1060">
        <v>74.453959617647101</v>
      </c>
    </row>
    <row r="1061" spans="1:28">
      <c r="A1061" s="1" t="s">
        <v>52</v>
      </c>
      <c r="I1061" s="1">
        <v>8.4</v>
      </c>
      <c r="J1061">
        <v>9.4499999999999993</v>
      </c>
      <c r="K1061" s="1">
        <v>6.83</v>
      </c>
      <c r="L1061">
        <v>2235</v>
      </c>
      <c r="M1061" s="1">
        <v>521.5</v>
      </c>
      <c r="N1061" s="1">
        <v>5.8</v>
      </c>
      <c r="O1061">
        <f t="shared" si="224"/>
        <v>98.823529411764696</v>
      </c>
      <c r="P1061">
        <f t="shared" si="225"/>
        <v>189</v>
      </c>
      <c r="Q1061">
        <f t="shared" si="226"/>
        <v>13.66</v>
      </c>
      <c r="R1061">
        <f t="shared" si="227"/>
        <v>1117.5</v>
      </c>
      <c r="S1061">
        <f t="shared" si="228"/>
        <v>173.833333333333</v>
      </c>
      <c r="T1061">
        <f t="shared" si="229"/>
        <v>193.333333333333</v>
      </c>
      <c r="U1061">
        <f t="shared" si="230"/>
        <v>17.114752941176501</v>
      </c>
      <c r="V1061">
        <f t="shared" si="231"/>
        <v>55.644435000000001</v>
      </c>
      <c r="W1061">
        <f t="shared" si="232"/>
        <v>0.40216405999999999</v>
      </c>
      <c r="X1061">
        <f t="shared" si="233"/>
        <v>16.4496</v>
      </c>
      <c r="Y1061">
        <f t="shared" si="234"/>
        <v>2.5590004999999998</v>
      </c>
      <c r="Z1061">
        <f t="shared" si="235"/>
        <v>2.8460078000000002</v>
      </c>
      <c r="AA1061" s="3">
        <f t="shared" si="236"/>
        <v>95.015960301176506</v>
      </c>
      <c r="AB1061">
        <v>87.687318091176493</v>
      </c>
    </row>
    <row r="1062" spans="1:28">
      <c r="A1062" s="1" t="s">
        <v>11</v>
      </c>
      <c r="I1062" s="1">
        <v>7.3</v>
      </c>
      <c r="J1062">
        <v>5.4</v>
      </c>
      <c r="K1062" s="1">
        <v>0.77</v>
      </c>
      <c r="L1062">
        <v>975</v>
      </c>
      <c r="M1062" s="1">
        <v>286.5</v>
      </c>
      <c r="N1062" s="1">
        <v>1.75</v>
      </c>
      <c r="O1062">
        <f t="shared" si="224"/>
        <v>85.882352941176507</v>
      </c>
      <c r="P1062">
        <f t="shared" si="225"/>
        <v>108</v>
      </c>
      <c r="Q1062">
        <f t="shared" si="226"/>
        <v>1.54</v>
      </c>
      <c r="R1062">
        <f t="shared" si="227"/>
        <v>487.5</v>
      </c>
      <c r="S1062">
        <f t="shared" si="228"/>
        <v>95.5</v>
      </c>
      <c r="T1062">
        <f t="shared" si="229"/>
        <v>58.3333333333333</v>
      </c>
      <c r="U1062">
        <f t="shared" si="230"/>
        <v>14.8735352941176</v>
      </c>
      <c r="V1062">
        <f t="shared" si="231"/>
        <v>31.79682</v>
      </c>
      <c r="W1062">
        <f t="shared" si="232"/>
        <v>4.533914E-2</v>
      </c>
      <c r="X1062">
        <f t="shared" si="233"/>
        <v>7.1760000000000002</v>
      </c>
      <c r="Y1062">
        <f t="shared" si="234"/>
        <v>1.4058554999999999</v>
      </c>
      <c r="Z1062">
        <f t="shared" si="235"/>
        <v>0.85870924999999998</v>
      </c>
      <c r="AA1062" s="3">
        <f t="shared" si="236"/>
        <v>56.156259184117602</v>
      </c>
      <c r="AB1062" s="3" t="s">
        <v>90</v>
      </c>
    </row>
    <row r="1063" spans="1:28">
      <c r="A1063" s="1" t="s">
        <v>11</v>
      </c>
      <c r="I1063" s="1">
        <v>8.35</v>
      </c>
      <c r="J1063">
        <v>10.4</v>
      </c>
      <c r="K1063" s="1">
        <v>2.31</v>
      </c>
      <c r="L1063">
        <v>1250</v>
      </c>
      <c r="M1063" s="1">
        <v>1126</v>
      </c>
      <c r="N1063" s="1">
        <v>16.399999999999999</v>
      </c>
      <c r="O1063">
        <f t="shared" si="224"/>
        <v>98.235294117647101</v>
      </c>
      <c r="P1063">
        <f t="shared" si="225"/>
        <v>208</v>
      </c>
      <c r="Q1063">
        <f t="shared" si="226"/>
        <v>4.62</v>
      </c>
      <c r="R1063">
        <f t="shared" si="227"/>
        <v>625</v>
      </c>
      <c r="S1063">
        <f t="shared" si="228"/>
        <v>375.33333333333297</v>
      </c>
      <c r="T1063">
        <f t="shared" si="229"/>
        <v>546.66666666666697</v>
      </c>
      <c r="U1063">
        <f t="shared" si="230"/>
        <v>17.0128794117647</v>
      </c>
      <c r="V1063">
        <f t="shared" si="231"/>
        <v>61.238320000000002</v>
      </c>
      <c r="W1063">
        <f t="shared" si="232"/>
        <v>0.13601742</v>
      </c>
      <c r="X1063">
        <f t="shared" si="233"/>
        <v>9.1999999999999993</v>
      </c>
      <c r="Y1063">
        <f t="shared" si="234"/>
        <v>5.5252819999999998</v>
      </c>
      <c r="Z1063">
        <f t="shared" si="235"/>
        <v>8.0473324000000002</v>
      </c>
      <c r="AA1063" s="3">
        <f t="shared" si="236"/>
        <v>101.159831231765</v>
      </c>
      <c r="AB1063">
        <v>94.620632561764694</v>
      </c>
    </row>
    <row r="1064" spans="1:28">
      <c r="A1064" s="1" t="s">
        <v>11</v>
      </c>
      <c r="I1064" s="1">
        <v>7.15</v>
      </c>
      <c r="J1064">
        <v>7.2</v>
      </c>
      <c r="K1064" s="1">
        <v>0.56999999999999995</v>
      </c>
      <c r="L1064">
        <v>801</v>
      </c>
      <c r="M1064" s="1">
        <v>240</v>
      </c>
      <c r="N1064" s="1">
        <v>1.65</v>
      </c>
      <c r="O1064">
        <f t="shared" si="224"/>
        <v>84.117647058823493</v>
      </c>
      <c r="P1064">
        <f t="shared" si="225"/>
        <v>144</v>
      </c>
      <c r="Q1064">
        <f t="shared" si="226"/>
        <v>1.1399999999999999</v>
      </c>
      <c r="R1064">
        <f t="shared" si="227"/>
        <v>400.5</v>
      </c>
      <c r="S1064">
        <f t="shared" si="228"/>
        <v>80</v>
      </c>
      <c r="T1064">
        <f t="shared" si="229"/>
        <v>55</v>
      </c>
      <c r="U1064">
        <f t="shared" si="230"/>
        <v>14.5679147058824</v>
      </c>
      <c r="V1064">
        <f t="shared" si="231"/>
        <v>42.395760000000003</v>
      </c>
      <c r="W1064">
        <f t="shared" si="232"/>
        <v>3.3562740000000001E-2</v>
      </c>
      <c r="X1064">
        <f t="shared" si="233"/>
        <v>5.8953600000000002</v>
      </c>
      <c r="Y1064">
        <f t="shared" si="234"/>
        <v>1.1776800000000001</v>
      </c>
      <c r="Z1064">
        <f t="shared" si="235"/>
        <v>0.80964015</v>
      </c>
      <c r="AA1064" s="3">
        <f t="shared" si="236"/>
        <v>64.879917595882304</v>
      </c>
      <c r="AB1064" s="3" t="s">
        <v>87</v>
      </c>
    </row>
    <row r="1065" spans="1:28">
      <c r="A1065" s="1" t="s">
        <v>11</v>
      </c>
      <c r="I1065" s="1">
        <v>7.85</v>
      </c>
      <c r="J1065">
        <v>7.85</v>
      </c>
      <c r="K1065" s="1">
        <v>1.75</v>
      </c>
      <c r="L1065">
        <v>2105</v>
      </c>
      <c r="M1065" s="1">
        <v>251</v>
      </c>
      <c r="N1065" s="1">
        <v>1.85</v>
      </c>
      <c r="O1065">
        <f t="shared" si="224"/>
        <v>92.352941176470594</v>
      </c>
      <c r="P1065">
        <f t="shared" si="225"/>
        <v>157</v>
      </c>
      <c r="Q1065">
        <f t="shared" si="226"/>
        <v>3.5</v>
      </c>
      <c r="R1065">
        <f t="shared" si="227"/>
        <v>1052.5</v>
      </c>
      <c r="S1065">
        <f t="shared" si="228"/>
        <v>83.6666666666667</v>
      </c>
      <c r="T1065">
        <f t="shared" si="229"/>
        <v>61.6666666666667</v>
      </c>
      <c r="U1065">
        <f t="shared" si="230"/>
        <v>15.9941441176471</v>
      </c>
      <c r="V1065">
        <f t="shared" si="231"/>
        <v>46.223154999999998</v>
      </c>
      <c r="W1065">
        <f t="shared" si="232"/>
        <v>0.1030435</v>
      </c>
      <c r="X1065">
        <f t="shared" si="233"/>
        <v>15.492800000000001</v>
      </c>
      <c r="Y1065">
        <f t="shared" si="234"/>
        <v>1.231657</v>
      </c>
      <c r="Z1065">
        <f t="shared" si="235"/>
        <v>0.90777834999999996</v>
      </c>
      <c r="AA1065" s="3">
        <f t="shared" si="236"/>
        <v>79.952577967647002</v>
      </c>
      <c r="AB1065">
        <v>70.780558167647101</v>
      </c>
    </row>
    <row r="1066" spans="1:28">
      <c r="A1066" s="1" t="s">
        <v>11</v>
      </c>
      <c r="I1066" s="1">
        <v>7.8</v>
      </c>
      <c r="J1066">
        <v>7.65</v>
      </c>
      <c r="K1066" s="1">
        <v>3.1</v>
      </c>
      <c r="L1066">
        <v>2295</v>
      </c>
      <c r="M1066" s="1">
        <v>264</v>
      </c>
      <c r="N1066" s="1">
        <v>2.4</v>
      </c>
      <c r="O1066">
        <f t="shared" si="224"/>
        <v>91.764705882352899</v>
      </c>
      <c r="P1066">
        <f t="shared" si="225"/>
        <v>153</v>
      </c>
      <c r="Q1066">
        <f t="shared" si="226"/>
        <v>6.2</v>
      </c>
      <c r="R1066">
        <f t="shared" si="227"/>
        <v>1147.5</v>
      </c>
      <c r="S1066">
        <f t="shared" si="228"/>
        <v>88</v>
      </c>
      <c r="T1066">
        <f t="shared" si="229"/>
        <v>80</v>
      </c>
      <c r="U1066">
        <f t="shared" si="230"/>
        <v>15.8922705882353</v>
      </c>
      <c r="V1066">
        <f t="shared" si="231"/>
        <v>45.045495000000003</v>
      </c>
      <c r="W1066">
        <f t="shared" si="232"/>
        <v>0.18253420000000001</v>
      </c>
      <c r="X1066">
        <f t="shared" si="233"/>
        <v>16.891200000000001</v>
      </c>
      <c r="Y1066">
        <f t="shared" si="234"/>
        <v>1.2954479999999999</v>
      </c>
      <c r="Z1066">
        <f t="shared" si="235"/>
        <v>1.1776584000000001</v>
      </c>
      <c r="AA1066" s="3">
        <f t="shared" si="236"/>
        <v>80.484606188235304</v>
      </c>
      <c r="AB1066">
        <v>70.5265354382353</v>
      </c>
    </row>
    <row r="1067" spans="1:28">
      <c r="A1067" s="1" t="s">
        <v>11</v>
      </c>
      <c r="I1067" s="1">
        <v>7.9</v>
      </c>
      <c r="J1067">
        <v>7.6</v>
      </c>
      <c r="K1067" s="1">
        <v>0.5</v>
      </c>
      <c r="L1067">
        <v>109.5</v>
      </c>
      <c r="M1067" s="1">
        <v>184.5</v>
      </c>
      <c r="N1067" s="1">
        <v>1</v>
      </c>
      <c r="O1067">
        <f t="shared" si="224"/>
        <v>92.941176470588204</v>
      </c>
      <c r="P1067">
        <f t="shared" si="225"/>
        <v>152</v>
      </c>
      <c r="Q1067">
        <f t="shared" si="226"/>
        <v>1</v>
      </c>
      <c r="R1067">
        <f t="shared" si="227"/>
        <v>54.75</v>
      </c>
      <c r="S1067">
        <f t="shared" si="228"/>
        <v>61.5</v>
      </c>
      <c r="T1067">
        <f t="shared" si="229"/>
        <v>33.3333333333333</v>
      </c>
      <c r="U1067">
        <f t="shared" si="230"/>
        <v>16.096017647058801</v>
      </c>
      <c r="V1067">
        <f t="shared" si="231"/>
        <v>44.751080000000002</v>
      </c>
      <c r="W1067">
        <f t="shared" si="232"/>
        <v>2.9440999999999998E-2</v>
      </c>
      <c r="X1067">
        <f t="shared" si="233"/>
        <v>0.80591999999999997</v>
      </c>
      <c r="Y1067">
        <f t="shared" si="234"/>
        <v>0.90534150000000002</v>
      </c>
      <c r="Z1067">
        <f t="shared" si="235"/>
        <v>0.49069099999999999</v>
      </c>
      <c r="AA1067" s="3">
        <f t="shared" si="236"/>
        <v>63.078491147058799</v>
      </c>
      <c r="AB1067" s="3" t="s">
        <v>87</v>
      </c>
    </row>
    <row r="1068" spans="1:28">
      <c r="A1068" s="1" t="s">
        <v>11</v>
      </c>
      <c r="I1068" s="1">
        <v>8.25</v>
      </c>
      <c r="J1068">
        <v>6.6</v>
      </c>
      <c r="K1068" s="1">
        <v>4.13</v>
      </c>
      <c r="L1068">
        <v>142.5</v>
      </c>
      <c r="M1068" s="1">
        <v>728.5</v>
      </c>
      <c r="N1068" s="1">
        <v>2.35</v>
      </c>
      <c r="O1068">
        <f t="shared" si="224"/>
        <v>97.058823529411796</v>
      </c>
      <c r="P1068">
        <f t="shared" si="225"/>
        <v>132</v>
      </c>
      <c r="Q1068">
        <f t="shared" si="226"/>
        <v>8.26</v>
      </c>
      <c r="R1068">
        <f t="shared" si="227"/>
        <v>71.25</v>
      </c>
      <c r="S1068">
        <f t="shared" si="228"/>
        <v>242.833333333333</v>
      </c>
      <c r="T1068">
        <f t="shared" si="229"/>
        <v>78.3333333333333</v>
      </c>
      <c r="U1068">
        <f t="shared" si="230"/>
        <v>16.809132352941202</v>
      </c>
      <c r="V1068">
        <f t="shared" si="231"/>
        <v>38.862780000000001</v>
      </c>
      <c r="W1068">
        <f t="shared" si="232"/>
        <v>0.24318265999999999</v>
      </c>
      <c r="X1068">
        <f t="shared" si="233"/>
        <v>1.0488</v>
      </c>
      <c r="Y1068">
        <f t="shared" si="234"/>
        <v>3.5747494999999998</v>
      </c>
      <c r="Z1068">
        <f t="shared" si="235"/>
        <v>1.1531238500000001</v>
      </c>
      <c r="AA1068" s="3">
        <f t="shared" si="236"/>
        <v>61.691768362941197</v>
      </c>
      <c r="AB1068" s="3" t="s">
        <v>87</v>
      </c>
    </row>
    <row r="1069" spans="1:28">
      <c r="A1069" s="1" t="s">
        <v>11</v>
      </c>
      <c r="I1069" s="1">
        <v>8.4</v>
      </c>
      <c r="J1069">
        <v>4.8</v>
      </c>
      <c r="K1069" s="1">
        <v>5.6550000000000002</v>
      </c>
      <c r="L1069">
        <v>780</v>
      </c>
      <c r="M1069" s="1">
        <v>5921.5</v>
      </c>
      <c r="N1069" s="1">
        <v>2.95</v>
      </c>
      <c r="O1069">
        <f t="shared" si="224"/>
        <v>98.823529411764696</v>
      </c>
      <c r="P1069">
        <f t="shared" si="225"/>
        <v>96</v>
      </c>
      <c r="Q1069">
        <f t="shared" si="226"/>
        <v>11.31</v>
      </c>
      <c r="R1069">
        <f t="shared" si="227"/>
        <v>390</v>
      </c>
      <c r="S1069">
        <f t="shared" si="228"/>
        <v>1973.8333333333301</v>
      </c>
      <c r="T1069">
        <f t="shared" si="229"/>
        <v>98.3333333333333</v>
      </c>
      <c r="U1069">
        <f t="shared" si="230"/>
        <v>17.114752941176501</v>
      </c>
      <c r="V1069">
        <f t="shared" si="231"/>
        <v>28.263839999999998</v>
      </c>
      <c r="W1069">
        <f t="shared" si="232"/>
        <v>0.33297770999999998</v>
      </c>
      <c r="X1069">
        <f t="shared" si="233"/>
        <v>5.7408000000000001</v>
      </c>
      <c r="Y1069">
        <f t="shared" si="234"/>
        <v>29.056800500000001</v>
      </c>
      <c r="Z1069">
        <f t="shared" si="235"/>
        <v>1.4475384499999999</v>
      </c>
      <c r="AA1069" s="3">
        <f t="shared" si="236"/>
        <v>81.956709601176499</v>
      </c>
      <c r="AB1069">
        <v>78.516353091176498</v>
      </c>
    </row>
    <row r="1070" spans="1:28">
      <c r="A1070" s="1" t="s">
        <v>11</v>
      </c>
      <c r="I1070" s="1">
        <v>8.0500000000000007</v>
      </c>
      <c r="J1070">
        <v>5.35</v>
      </c>
      <c r="K1070" s="1">
        <v>4.03</v>
      </c>
      <c r="L1070">
        <v>780</v>
      </c>
      <c r="M1070" s="1">
        <v>881.5</v>
      </c>
      <c r="N1070" s="1">
        <v>2.2000000000000002</v>
      </c>
      <c r="O1070">
        <f t="shared" si="224"/>
        <v>94.705882352941202</v>
      </c>
      <c r="P1070">
        <f t="shared" si="225"/>
        <v>107</v>
      </c>
      <c r="Q1070">
        <f t="shared" si="226"/>
        <v>8.06</v>
      </c>
      <c r="R1070">
        <f t="shared" si="227"/>
        <v>390</v>
      </c>
      <c r="S1070">
        <f t="shared" si="228"/>
        <v>293.83333333333297</v>
      </c>
      <c r="T1070">
        <f t="shared" si="229"/>
        <v>73.3333333333333</v>
      </c>
      <c r="U1070">
        <f t="shared" si="230"/>
        <v>16.401638235294101</v>
      </c>
      <c r="V1070">
        <f t="shared" si="231"/>
        <v>31.502405</v>
      </c>
      <c r="W1070">
        <f t="shared" si="232"/>
        <v>0.23729446000000001</v>
      </c>
      <c r="X1070">
        <f t="shared" si="233"/>
        <v>5.7408000000000001</v>
      </c>
      <c r="Y1070">
        <f t="shared" si="234"/>
        <v>4.3255204999999997</v>
      </c>
      <c r="Z1070">
        <f t="shared" si="235"/>
        <v>1.0795201999999999</v>
      </c>
      <c r="AA1070" s="3">
        <f t="shared" si="236"/>
        <v>59.287178395294099</v>
      </c>
      <c r="AB1070" s="3" t="s">
        <v>87</v>
      </c>
    </row>
    <row r="1071" spans="1:28">
      <c r="A1071" s="1" t="s">
        <v>11</v>
      </c>
      <c r="I1071" s="1">
        <v>7.2</v>
      </c>
      <c r="J1071">
        <v>4.2</v>
      </c>
      <c r="K1071" s="1">
        <v>1</v>
      </c>
      <c r="L1071">
        <v>107</v>
      </c>
      <c r="M1071" s="1">
        <v>194.5</v>
      </c>
      <c r="N1071" s="1">
        <v>1.2</v>
      </c>
      <c r="O1071">
        <f t="shared" si="224"/>
        <v>84.705882352941202</v>
      </c>
      <c r="P1071">
        <f t="shared" si="225"/>
        <v>84</v>
      </c>
      <c r="Q1071">
        <f t="shared" si="226"/>
        <v>2</v>
      </c>
      <c r="R1071">
        <f t="shared" si="227"/>
        <v>53.5</v>
      </c>
      <c r="S1071">
        <f t="shared" si="228"/>
        <v>64.8333333333333</v>
      </c>
      <c r="T1071">
        <f t="shared" si="229"/>
        <v>40</v>
      </c>
      <c r="U1071">
        <f t="shared" si="230"/>
        <v>14.669788235294099</v>
      </c>
      <c r="V1071">
        <f t="shared" si="231"/>
        <v>24.73086</v>
      </c>
      <c r="W1071">
        <f t="shared" si="232"/>
        <v>5.8881999999999997E-2</v>
      </c>
      <c r="X1071">
        <f t="shared" si="233"/>
        <v>0.78752</v>
      </c>
      <c r="Y1071">
        <f t="shared" si="234"/>
        <v>0.95441149999999997</v>
      </c>
      <c r="Z1071">
        <f t="shared" si="235"/>
        <v>0.58882920000000005</v>
      </c>
      <c r="AA1071" s="3">
        <f t="shared" si="236"/>
        <v>41.790290935294102</v>
      </c>
      <c r="AB1071" s="3" t="s">
        <v>90</v>
      </c>
    </row>
    <row r="1072" spans="1:28">
      <c r="A1072" s="1" t="s">
        <v>11</v>
      </c>
      <c r="I1072" s="1">
        <v>8.65</v>
      </c>
      <c r="J1072">
        <v>7.45</v>
      </c>
      <c r="K1072" s="1">
        <v>2.6</v>
      </c>
      <c r="L1072">
        <v>112.5</v>
      </c>
      <c r="M1072" s="1">
        <v>653.5</v>
      </c>
      <c r="N1072" s="1">
        <v>1.65</v>
      </c>
      <c r="O1072">
        <f t="shared" si="224"/>
        <v>101.764705882353</v>
      </c>
      <c r="P1072">
        <f t="shared" si="225"/>
        <v>149</v>
      </c>
      <c r="Q1072">
        <f t="shared" si="226"/>
        <v>5.2</v>
      </c>
      <c r="R1072">
        <f t="shared" si="227"/>
        <v>56.25</v>
      </c>
      <c r="S1072">
        <f t="shared" si="228"/>
        <v>217.833333333333</v>
      </c>
      <c r="T1072">
        <f t="shared" si="229"/>
        <v>55</v>
      </c>
      <c r="U1072">
        <f t="shared" si="230"/>
        <v>17.6241205882353</v>
      </c>
      <c r="V1072">
        <f t="shared" si="231"/>
        <v>43.867834999999999</v>
      </c>
      <c r="W1072">
        <f t="shared" si="232"/>
        <v>0.15309320000000001</v>
      </c>
      <c r="X1072">
        <f t="shared" si="233"/>
        <v>0.82799999999999996</v>
      </c>
      <c r="Y1072">
        <f t="shared" si="234"/>
        <v>3.2067245</v>
      </c>
      <c r="Z1072">
        <f t="shared" si="235"/>
        <v>0.80964015</v>
      </c>
      <c r="AA1072" s="3">
        <f t="shared" si="236"/>
        <v>66.489413438235303</v>
      </c>
      <c r="AB1072">
        <v>66.342960338235301</v>
      </c>
    </row>
    <row r="1073" spans="1:28">
      <c r="A1073" s="1" t="s">
        <v>11</v>
      </c>
      <c r="I1073" s="1">
        <v>8.65</v>
      </c>
      <c r="J1073">
        <v>7.5</v>
      </c>
      <c r="K1073" s="1">
        <v>2.395</v>
      </c>
      <c r="L1073">
        <v>107</v>
      </c>
      <c r="M1073" s="1">
        <v>592.5</v>
      </c>
      <c r="N1073" s="1">
        <v>1.85</v>
      </c>
      <c r="O1073">
        <f t="shared" si="224"/>
        <v>101.764705882353</v>
      </c>
      <c r="P1073">
        <f t="shared" si="225"/>
        <v>150</v>
      </c>
      <c r="Q1073">
        <f t="shared" si="226"/>
        <v>4.79</v>
      </c>
      <c r="R1073">
        <f t="shared" si="227"/>
        <v>53.5</v>
      </c>
      <c r="S1073">
        <f t="shared" si="228"/>
        <v>197.5</v>
      </c>
      <c r="T1073">
        <f t="shared" si="229"/>
        <v>61.6666666666667</v>
      </c>
      <c r="U1073">
        <f t="shared" si="230"/>
        <v>17.6241205882353</v>
      </c>
      <c r="V1073">
        <f t="shared" si="231"/>
        <v>44.16225</v>
      </c>
      <c r="W1073">
        <f t="shared" si="232"/>
        <v>0.14102239</v>
      </c>
      <c r="X1073">
        <f t="shared" si="233"/>
        <v>0.78752</v>
      </c>
      <c r="Y1073">
        <f t="shared" si="234"/>
        <v>2.9073975000000001</v>
      </c>
      <c r="Z1073">
        <f t="shared" si="235"/>
        <v>0.90777834999999996</v>
      </c>
      <c r="AA1073" s="3">
        <f t="shared" si="236"/>
        <v>66.530088828235293</v>
      </c>
      <c r="AB1073">
        <v>66.496538588235296</v>
      </c>
    </row>
    <row r="1074" spans="1:28">
      <c r="A1074" s="1" t="s">
        <v>11</v>
      </c>
      <c r="I1074" s="1">
        <v>8.85</v>
      </c>
      <c r="J1074">
        <v>2.4500000000000002</v>
      </c>
      <c r="K1074" s="1">
        <v>6.41</v>
      </c>
      <c r="L1074">
        <v>655</v>
      </c>
      <c r="M1074" s="1">
        <v>1940</v>
      </c>
      <c r="N1074" s="1">
        <v>4.55</v>
      </c>
      <c r="O1074">
        <f t="shared" si="224"/>
        <v>104.11764705882401</v>
      </c>
      <c r="P1074">
        <f t="shared" si="225"/>
        <v>49</v>
      </c>
      <c r="Q1074">
        <f t="shared" si="226"/>
        <v>12.82</v>
      </c>
      <c r="R1074">
        <f t="shared" si="227"/>
        <v>327.5</v>
      </c>
      <c r="S1074">
        <f t="shared" si="228"/>
        <v>646.66666666666697</v>
      </c>
      <c r="T1074">
        <f t="shared" si="229"/>
        <v>151.666666666667</v>
      </c>
      <c r="U1074">
        <f t="shared" si="230"/>
        <v>18.031614705882401</v>
      </c>
      <c r="V1074">
        <f t="shared" si="231"/>
        <v>14.426335</v>
      </c>
      <c r="W1074">
        <f t="shared" si="232"/>
        <v>0.37743362000000003</v>
      </c>
      <c r="X1074">
        <f t="shared" si="233"/>
        <v>4.8208000000000002</v>
      </c>
      <c r="Y1074">
        <f t="shared" si="234"/>
        <v>9.5195799999999995</v>
      </c>
      <c r="Z1074">
        <f t="shared" si="235"/>
        <v>2.2326440500000002</v>
      </c>
      <c r="AA1074" s="3">
        <f t="shared" si="236"/>
        <v>49.408407375882298</v>
      </c>
      <c r="AB1074" s="3" t="s">
        <v>90</v>
      </c>
    </row>
    <row r="1075" spans="1:28">
      <c r="A1075" s="1" t="s">
        <v>11</v>
      </c>
      <c r="I1075" s="1">
        <v>8</v>
      </c>
      <c r="J1075">
        <v>4.05</v>
      </c>
      <c r="K1075" s="1">
        <v>2.82</v>
      </c>
      <c r="L1075">
        <v>460</v>
      </c>
      <c r="M1075" s="1">
        <v>352.5</v>
      </c>
      <c r="N1075" s="1">
        <v>2.75</v>
      </c>
      <c r="O1075">
        <f t="shared" si="224"/>
        <v>94.117647058823493</v>
      </c>
      <c r="P1075">
        <f t="shared" si="225"/>
        <v>81</v>
      </c>
      <c r="Q1075">
        <f t="shared" si="226"/>
        <v>5.64</v>
      </c>
      <c r="R1075">
        <f t="shared" si="227"/>
        <v>230</v>
      </c>
      <c r="S1075">
        <f t="shared" si="228"/>
        <v>117.5</v>
      </c>
      <c r="T1075">
        <f t="shared" si="229"/>
        <v>91.6666666666667</v>
      </c>
      <c r="U1075">
        <f t="shared" si="230"/>
        <v>16.299764705882399</v>
      </c>
      <c r="V1075">
        <f t="shared" si="231"/>
        <v>23.847615000000001</v>
      </c>
      <c r="W1075">
        <f t="shared" si="232"/>
        <v>0.16604724000000001</v>
      </c>
      <c r="X1075">
        <f t="shared" si="233"/>
        <v>3.3856000000000002</v>
      </c>
      <c r="Y1075">
        <f t="shared" si="234"/>
        <v>1.7297175</v>
      </c>
      <c r="Z1075">
        <f t="shared" si="235"/>
        <v>1.34940025</v>
      </c>
      <c r="AA1075" s="3">
        <f t="shared" si="236"/>
        <v>46.778144695882403</v>
      </c>
      <c r="AB1075" s="3" t="s">
        <v>90</v>
      </c>
    </row>
    <row r="1076" spans="1:28">
      <c r="A1076" s="1" t="s">
        <v>11</v>
      </c>
      <c r="I1076" s="1">
        <v>7.9</v>
      </c>
      <c r="J1076">
        <v>7.95</v>
      </c>
      <c r="K1076" s="1">
        <v>1.625</v>
      </c>
      <c r="L1076">
        <v>107</v>
      </c>
      <c r="M1076" s="1">
        <v>339</v>
      </c>
      <c r="N1076" s="1">
        <v>1.55</v>
      </c>
      <c r="O1076">
        <f t="shared" si="224"/>
        <v>92.941176470588204</v>
      </c>
      <c r="P1076">
        <f t="shared" si="225"/>
        <v>159</v>
      </c>
      <c r="Q1076">
        <f t="shared" si="226"/>
        <v>3.25</v>
      </c>
      <c r="R1076">
        <f t="shared" si="227"/>
        <v>53.5</v>
      </c>
      <c r="S1076">
        <f t="shared" si="228"/>
        <v>113</v>
      </c>
      <c r="T1076">
        <f t="shared" si="229"/>
        <v>51.6666666666667</v>
      </c>
      <c r="U1076">
        <f t="shared" si="230"/>
        <v>16.096017647058801</v>
      </c>
      <c r="V1076">
        <f t="shared" si="231"/>
        <v>46.811985</v>
      </c>
      <c r="W1076">
        <f t="shared" si="232"/>
        <v>9.5683249999999997E-2</v>
      </c>
      <c r="X1076">
        <f t="shared" si="233"/>
        <v>0.78752</v>
      </c>
      <c r="Y1076">
        <f t="shared" si="234"/>
        <v>1.663473</v>
      </c>
      <c r="Z1076">
        <f t="shared" si="235"/>
        <v>0.76057105000000003</v>
      </c>
      <c r="AA1076" s="3">
        <f t="shared" si="236"/>
        <v>66.215249947058794</v>
      </c>
      <c r="AB1076">
        <v>66.225566547058804</v>
      </c>
    </row>
    <row r="1077" spans="1:28">
      <c r="A1077" s="1" t="s">
        <v>11</v>
      </c>
      <c r="I1077" s="1">
        <v>8.15</v>
      </c>
      <c r="J1077">
        <v>4.3499999999999996</v>
      </c>
      <c r="K1077" s="1">
        <v>4.83</v>
      </c>
      <c r="L1077">
        <v>670</v>
      </c>
      <c r="M1077" s="1">
        <v>818.5</v>
      </c>
      <c r="N1077" s="1">
        <v>3.1</v>
      </c>
      <c r="O1077">
        <f t="shared" si="224"/>
        <v>95.882352941176507</v>
      </c>
      <c r="P1077">
        <f t="shared" si="225"/>
        <v>87</v>
      </c>
      <c r="Q1077">
        <f t="shared" si="226"/>
        <v>9.66</v>
      </c>
      <c r="R1077">
        <f t="shared" si="227"/>
        <v>335</v>
      </c>
      <c r="S1077">
        <f t="shared" si="228"/>
        <v>272.83333333333297</v>
      </c>
      <c r="T1077">
        <f t="shared" si="229"/>
        <v>103.333333333333</v>
      </c>
      <c r="U1077">
        <f t="shared" si="230"/>
        <v>16.6053852941176</v>
      </c>
      <c r="V1077">
        <f t="shared" si="231"/>
        <v>25.614104999999999</v>
      </c>
      <c r="W1077">
        <f t="shared" si="232"/>
        <v>0.28440006000000001</v>
      </c>
      <c r="X1077">
        <f t="shared" si="233"/>
        <v>4.9311999999999996</v>
      </c>
      <c r="Y1077">
        <f t="shared" si="234"/>
        <v>4.0163795000000002</v>
      </c>
      <c r="Z1077">
        <f t="shared" si="235"/>
        <v>1.5211421000000001</v>
      </c>
      <c r="AA1077" s="3">
        <f t="shared" si="236"/>
        <v>52.972611954117603</v>
      </c>
      <c r="AB1077" s="3" t="s">
        <v>87</v>
      </c>
    </row>
    <row r="1078" spans="1:28">
      <c r="A1078" s="1" t="s">
        <v>11</v>
      </c>
      <c r="I1078" s="1">
        <v>7.95</v>
      </c>
      <c r="J1078">
        <v>5.55</v>
      </c>
      <c r="K1078" s="1">
        <v>2.605</v>
      </c>
      <c r="L1078">
        <v>165</v>
      </c>
      <c r="M1078" s="1">
        <v>325</v>
      </c>
      <c r="N1078" s="1">
        <v>2.35</v>
      </c>
      <c r="O1078">
        <f t="shared" si="224"/>
        <v>93.529411764705898</v>
      </c>
      <c r="P1078">
        <f t="shared" si="225"/>
        <v>111</v>
      </c>
      <c r="Q1078">
        <f t="shared" si="226"/>
        <v>5.21</v>
      </c>
      <c r="R1078">
        <f t="shared" si="227"/>
        <v>82.5</v>
      </c>
      <c r="S1078">
        <f t="shared" si="228"/>
        <v>108.333333333333</v>
      </c>
      <c r="T1078">
        <f t="shared" si="229"/>
        <v>78.3333333333333</v>
      </c>
      <c r="U1078">
        <f t="shared" si="230"/>
        <v>16.197891176470598</v>
      </c>
      <c r="V1078">
        <f t="shared" si="231"/>
        <v>32.680064999999999</v>
      </c>
      <c r="W1078">
        <f t="shared" si="232"/>
        <v>0.15338761000000001</v>
      </c>
      <c r="X1078">
        <f t="shared" si="233"/>
        <v>1.2143999999999999</v>
      </c>
      <c r="Y1078">
        <f t="shared" si="234"/>
        <v>1.5947750000000001</v>
      </c>
      <c r="Z1078">
        <f t="shared" si="235"/>
        <v>1.1531238500000001</v>
      </c>
      <c r="AA1078" s="3">
        <f t="shared" si="236"/>
        <v>52.993642636470597</v>
      </c>
      <c r="AB1078" s="3" t="s">
        <v>87</v>
      </c>
    </row>
    <row r="1079" spans="1:28">
      <c r="A1079" s="1" t="s">
        <v>11</v>
      </c>
      <c r="I1079" s="1">
        <v>8.25</v>
      </c>
      <c r="J1079">
        <v>5.25</v>
      </c>
      <c r="K1079" s="1">
        <v>2.6549999999999998</v>
      </c>
      <c r="L1079">
        <v>305</v>
      </c>
      <c r="M1079" s="1">
        <v>807</v>
      </c>
      <c r="N1079" s="1">
        <v>2.95</v>
      </c>
      <c r="O1079">
        <f t="shared" si="224"/>
        <v>97.058823529411796</v>
      </c>
      <c r="P1079">
        <f t="shared" si="225"/>
        <v>105</v>
      </c>
      <c r="Q1079">
        <f t="shared" si="226"/>
        <v>5.31</v>
      </c>
      <c r="R1079">
        <f t="shared" si="227"/>
        <v>152.5</v>
      </c>
      <c r="S1079">
        <f t="shared" si="228"/>
        <v>269</v>
      </c>
      <c r="T1079">
        <f t="shared" si="229"/>
        <v>98.3333333333333</v>
      </c>
      <c r="U1079">
        <f t="shared" si="230"/>
        <v>16.809132352941202</v>
      </c>
      <c r="V1079">
        <f t="shared" si="231"/>
        <v>30.913575000000002</v>
      </c>
      <c r="W1079">
        <f t="shared" si="232"/>
        <v>0.15633171000000001</v>
      </c>
      <c r="X1079">
        <f t="shared" si="233"/>
        <v>2.2448000000000001</v>
      </c>
      <c r="Y1079">
        <f t="shared" si="234"/>
        <v>3.9599489999999999</v>
      </c>
      <c r="Z1079">
        <f t="shared" si="235"/>
        <v>1.4475384499999999</v>
      </c>
      <c r="AA1079" s="3">
        <f t="shared" si="236"/>
        <v>55.531326512941199</v>
      </c>
      <c r="AB1079" s="3" t="s">
        <v>87</v>
      </c>
    </row>
    <row r="1080" spans="1:28">
      <c r="A1080" s="1" t="s">
        <v>11</v>
      </c>
      <c r="I1080" s="1">
        <v>8</v>
      </c>
      <c r="J1080">
        <v>6</v>
      </c>
      <c r="K1080" s="1">
        <v>3.57</v>
      </c>
      <c r="L1080">
        <v>57</v>
      </c>
      <c r="M1080" s="1">
        <v>523.5</v>
      </c>
      <c r="N1080" s="1">
        <v>1.9</v>
      </c>
      <c r="O1080">
        <f t="shared" si="224"/>
        <v>94.117647058823493</v>
      </c>
      <c r="P1080">
        <f t="shared" si="225"/>
        <v>120</v>
      </c>
      <c r="Q1080">
        <f t="shared" si="226"/>
        <v>7.14</v>
      </c>
      <c r="R1080">
        <f t="shared" si="227"/>
        <v>28.5</v>
      </c>
      <c r="S1080">
        <f t="shared" si="228"/>
        <v>174.5</v>
      </c>
      <c r="T1080">
        <f t="shared" si="229"/>
        <v>63.3333333333333</v>
      </c>
      <c r="U1080">
        <f t="shared" si="230"/>
        <v>16.299764705882399</v>
      </c>
      <c r="V1080">
        <f t="shared" si="231"/>
        <v>35.329799999999999</v>
      </c>
      <c r="W1080">
        <f t="shared" si="232"/>
        <v>0.21020874000000001</v>
      </c>
      <c r="X1080">
        <f t="shared" si="233"/>
        <v>0.41952</v>
      </c>
      <c r="Y1080">
        <f t="shared" si="234"/>
        <v>2.5688144999999998</v>
      </c>
      <c r="Z1080">
        <f t="shared" si="235"/>
        <v>0.9323129</v>
      </c>
      <c r="AA1080" s="3">
        <f t="shared" si="236"/>
        <v>55.7604208458824</v>
      </c>
      <c r="AB1080" s="3" t="s">
        <v>87</v>
      </c>
    </row>
    <row r="1081" spans="1:28">
      <c r="A1081" s="1" t="s">
        <v>11</v>
      </c>
      <c r="I1081" s="1">
        <v>7.65</v>
      </c>
      <c r="J1081">
        <v>6.05</v>
      </c>
      <c r="K1081" s="1">
        <v>3.31</v>
      </c>
      <c r="L1081">
        <v>121.5</v>
      </c>
      <c r="M1081" s="1">
        <v>305</v>
      </c>
      <c r="N1081" s="1">
        <v>3.35</v>
      </c>
      <c r="O1081">
        <f t="shared" si="224"/>
        <v>90</v>
      </c>
      <c r="P1081">
        <f t="shared" si="225"/>
        <v>121</v>
      </c>
      <c r="Q1081">
        <f t="shared" si="226"/>
        <v>6.62</v>
      </c>
      <c r="R1081">
        <f t="shared" si="227"/>
        <v>60.75</v>
      </c>
      <c r="S1081">
        <f t="shared" si="228"/>
        <v>101.666666666667</v>
      </c>
      <c r="T1081">
        <f t="shared" si="229"/>
        <v>111.666666666667</v>
      </c>
      <c r="U1081">
        <f t="shared" si="230"/>
        <v>15.586650000000001</v>
      </c>
      <c r="V1081">
        <f t="shared" si="231"/>
        <v>35.624215</v>
      </c>
      <c r="W1081">
        <f t="shared" si="232"/>
        <v>0.19489941999999999</v>
      </c>
      <c r="X1081">
        <f t="shared" si="233"/>
        <v>0.89424000000000003</v>
      </c>
      <c r="Y1081">
        <f t="shared" si="234"/>
        <v>1.4966349999999999</v>
      </c>
      <c r="Z1081">
        <f t="shared" si="235"/>
        <v>1.64381485</v>
      </c>
      <c r="AA1081" s="3">
        <f t="shared" si="236"/>
        <v>55.440454269999996</v>
      </c>
      <c r="AB1081" s="3" t="s">
        <v>87</v>
      </c>
    </row>
    <row r="1082" spans="1:28">
      <c r="A1082" s="1" t="s">
        <v>11</v>
      </c>
      <c r="I1082" s="1">
        <v>8.5500000000000007</v>
      </c>
      <c r="J1082">
        <v>6.45</v>
      </c>
      <c r="K1082" s="1">
        <v>2.3250000000000002</v>
      </c>
      <c r="L1082">
        <v>166.5</v>
      </c>
      <c r="M1082" s="1">
        <v>625</v>
      </c>
      <c r="N1082" s="1">
        <v>2.0499999999999998</v>
      </c>
      <c r="O1082">
        <f t="shared" si="224"/>
        <v>100.58823529411799</v>
      </c>
      <c r="P1082">
        <f t="shared" si="225"/>
        <v>129</v>
      </c>
      <c r="Q1082">
        <f t="shared" si="226"/>
        <v>4.6500000000000004</v>
      </c>
      <c r="R1082">
        <f t="shared" si="227"/>
        <v>83.25</v>
      </c>
      <c r="S1082">
        <f t="shared" si="228"/>
        <v>208.333333333333</v>
      </c>
      <c r="T1082">
        <f t="shared" si="229"/>
        <v>68.3333333333333</v>
      </c>
      <c r="U1082">
        <f t="shared" si="230"/>
        <v>17.420373529411801</v>
      </c>
      <c r="V1082">
        <f t="shared" si="231"/>
        <v>37.979534999999998</v>
      </c>
      <c r="W1082">
        <f t="shared" si="232"/>
        <v>0.13690065000000001</v>
      </c>
      <c r="X1082">
        <f t="shared" si="233"/>
        <v>1.2254400000000001</v>
      </c>
      <c r="Y1082">
        <f t="shared" si="234"/>
        <v>3.066875</v>
      </c>
      <c r="Z1082">
        <f t="shared" si="235"/>
        <v>1.00591655</v>
      </c>
      <c r="AA1082" s="3">
        <f t="shared" si="236"/>
        <v>60.835040729411801</v>
      </c>
      <c r="AB1082" s="3" t="s">
        <v>87</v>
      </c>
    </row>
    <row r="1083" spans="1:28">
      <c r="A1083" s="1" t="s">
        <v>11</v>
      </c>
      <c r="I1083" s="1">
        <v>8.8000000000000007</v>
      </c>
      <c r="J1083">
        <v>5.9</v>
      </c>
      <c r="K1083" s="1">
        <v>3.0550000000000002</v>
      </c>
      <c r="L1083">
        <v>290</v>
      </c>
      <c r="M1083" s="1">
        <v>610.5</v>
      </c>
      <c r="N1083" s="1">
        <v>1.9</v>
      </c>
      <c r="O1083">
        <f t="shared" si="224"/>
        <v>103.529411764706</v>
      </c>
      <c r="P1083">
        <f t="shared" si="225"/>
        <v>118</v>
      </c>
      <c r="Q1083">
        <f t="shared" si="226"/>
        <v>6.11</v>
      </c>
      <c r="R1083">
        <f t="shared" si="227"/>
        <v>145</v>
      </c>
      <c r="S1083">
        <f t="shared" si="228"/>
        <v>203.5</v>
      </c>
      <c r="T1083">
        <f t="shared" si="229"/>
        <v>63.3333333333333</v>
      </c>
      <c r="U1083">
        <f t="shared" si="230"/>
        <v>17.9297411764706</v>
      </c>
      <c r="V1083">
        <f t="shared" si="231"/>
        <v>34.740969999999997</v>
      </c>
      <c r="W1083">
        <f t="shared" si="232"/>
        <v>0.17988451</v>
      </c>
      <c r="X1083">
        <f t="shared" si="233"/>
        <v>2.1343999999999999</v>
      </c>
      <c r="Y1083">
        <f t="shared" si="234"/>
        <v>2.9957235</v>
      </c>
      <c r="Z1083">
        <f t="shared" si="235"/>
        <v>0.9323129</v>
      </c>
      <c r="AA1083" s="3">
        <f t="shared" si="236"/>
        <v>58.913032086470601</v>
      </c>
      <c r="AB1083" s="3" t="s">
        <v>87</v>
      </c>
    </row>
    <row r="1084" spans="1:28">
      <c r="A1084" s="1" t="s">
        <v>11</v>
      </c>
      <c r="I1084" s="1">
        <v>8</v>
      </c>
      <c r="J1084">
        <v>5.9</v>
      </c>
      <c r="K1084" s="1">
        <v>1.855</v>
      </c>
      <c r="L1084">
        <v>85</v>
      </c>
      <c r="M1084" s="1">
        <v>226</v>
      </c>
      <c r="N1084" s="1">
        <v>1.35</v>
      </c>
      <c r="O1084">
        <f t="shared" si="224"/>
        <v>94.117647058823493</v>
      </c>
      <c r="P1084">
        <f t="shared" si="225"/>
        <v>118</v>
      </c>
      <c r="Q1084">
        <f t="shared" si="226"/>
        <v>3.71</v>
      </c>
      <c r="R1084">
        <f t="shared" si="227"/>
        <v>42.5</v>
      </c>
      <c r="S1084">
        <f t="shared" si="228"/>
        <v>75.3333333333333</v>
      </c>
      <c r="T1084">
        <f t="shared" si="229"/>
        <v>45</v>
      </c>
      <c r="U1084">
        <f t="shared" si="230"/>
        <v>16.299764705882399</v>
      </c>
      <c r="V1084">
        <f t="shared" si="231"/>
        <v>34.740969999999997</v>
      </c>
      <c r="W1084">
        <f t="shared" si="232"/>
        <v>0.10922611</v>
      </c>
      <c r="X1084">
        <f t="shared" si="233"/>
        <v>0.62560000000000004</v>
      </c>
      <c r="Y1084">
        <f t="shared" si="234"/>
        <v>1.1089819999999999</v>
      </c>
      <c r="Z1084">
        <f t="shared" si="235"/>
        <v>0.66243284999999996</v>
      </c>
      <c r="AA1084" s="3">
        <f t="shared" si="236"/>
        <v>53.5469756658824</v>
      </c>
      <c r="AB1084" s="3" t="s">
        <v>87</v>
      </c>
    </row>
    <row r="1085" spans="1:28">
      <c r="A1085" s="1" t="s">
        <v>11</v>
      </c>
      <c r="I1085" s="1">
        <v>8.4499999999999993</v>
      </c>
      <c r="J1085">
        <v>4.9000000000000004</v>
      </c>
      <c r="K1085" s="1">
        <v>2.7850000000000001</v>
      </c>
      <c r="L1085">
        <v>165</v>
      </c>
      <c r="M1085" s="1">
        <v>625</v>
      </c>
      <c r="N1085" s="1">
        <v>1.7</v>
      </c>
      <c r="O1085">
        <f t="shared" si="224"/>
        <v>99.411764705882305</v>
      </c>
      <c r="P1085">
        <f t="shared" si="225"/>
        <v>98</v>
      </c>
      <c r="Q1085">
        <f t="shared" si="226"/>
        <v>5.57</v>
      </c>
      <c r="R1085">
        <f t="shared" si="227"/>
        <v>82.5</v>
      </c>
      <c r="S1085">
        <f t="shared" si="228"/>
        <v>208.333333333333</v>
      </c>
      <c r="T1085">
        <f t="shared" si="229"/>
        <v>56.6666666666667</v>
      </c>
      <c r="U1085">
        <f t="shared" si="230"/>
        <v>17.216626470588199</v>
      </c>
      <c r="V1085">
        <f t="shared" si="231"/>
        <v>28.85267</v>
      </c>
      <c r="W1085">
        <f t="shared" si="232"/>
        <v>0.16398636999999999</v>
      </c>
      <c r="X1085">
        <f t="shared" si="233"/>
        <v>1.2143999999999999</v>
      </c>
      <c r="Y1085">
        <f t="shared" si="234"/>
        <v>3.066875</v>
      </c>
      <c r="Z1085">
        <f t="shared" si="235"/>
        <v>0.83417470000000005</v>
      </c>
      <c r="AA1085" s="3">
        <f t="shared" si="236"/>
        <v>51.348732540588202</v>
      </c>
      <c r="AB1085" s="3" t="s">
        <v>87</v>
      </c>
    </row>
    <row r="1086" spans="1:28">
      <c r="A1086" s="1" t="s">
        <v>11</v>
      </c>
      <c r="I1086" s="1">
        <v>7.9</v>
      </c>
      <c r="J1086">
        <v>5.3</v>
      </c>
      <c r="K1086" s="1">
        <v>5.31</v>
      </c>
      <c r="L1086">
        <v>195</v>
      </c>
      <c r="M1086" s="1">
        <v>1566.5</v>
      </c>
      <c r="N1086" s="1">
        <v>2.25</v>
      </c>
      <c r="O1086">
        <f t="shared" si="224"/>
        <v>92.941176470588204</v>
      </c>
      <c r="P1086">
        <f t="shared" si="225"/>
        <v>106</v>
      </c>
      <c r="Q1086">
        <f t="shared" si="226"/>
        <v>10.62</v>
      </c>
      <c r="R1086">
        <f t="shared" si="227"/>
        <v>97.5</v>
      </c>
      <c r="S1086">
        <f t="shared" si="228"/>
        <v>522.16666666666697</v>
      </c>
      <c r="T1086">
        <f t="shared" si="229"/>
        <v>75</v>
      </c>
      <c r="U1086">
        <f t="shared" si="230"/>
        <v>16.096017647058801</v>
      </c>
      <c r="V1086">
        <f t="shared" si="231"/>
        <v>31.207989999999999</v>
      </c>
      <c r="W1086">
        <f t="shared" si="232"/>
        <v>0.31266342000000003</v>
      </c>
      <c r="X1086">
        <f t="shared" si="233"/>
        <v>1.4352</v>
      </c>
      <c r="Y1086">
        <f t="shared" si="234"/>
        <v>7.6868154999999998</v>
      </c>
      <c r="Z1086">
        <f t="shared" si="235"/>
        <v>1.10405475</v>
      </c>
      <c r="AA1086" s="3">
        <f t="shared" si="236"/>
        <v>57.842741317058803</v>
      </c>
      <c r="AB1086" s="3" t="s">
        <v>87</v>
      </c>
    </row>
    <row r="1087" spans="1:28">
      <c r="A1087" s="1" t="s">
        <v>52</v>
      </c>
      <c r="I1087" s="1">
        <v>7.8</v>
      </c>
      <c r="J1087">
        <v>7.5</v>
      </c>
      <c r="K1087" s="1">
        <v>2.625</v>
      </c>
      <c r="L1087">
        <v>92</v>
      </c>
      <c r="M1087" s="1">
        <v>456</v>
      </c>
      <c r="N1087" s="1">
        <v>1.9</v>
      </c>
      <c r="O1087">
        <f t="shared" si="224"/>
        <v>91.764705882352899</v>
      </c>
      <c r="P1087">
        <f t="shared" si="225"/>
        <v>150</v>
      </c>
      <c r="Q1087">
        <f t="shared" si="226"/>
        <v>5.25</v>
      </c>
      <c r="R1087">
        <f t="shared" si="227"/>
        <v>46</v>
      </c>
      <c r="S1087">
        <f t="shared" si="228"/>
        <v>152</v>
      </c>
      <c r="T1087">
        <f t="shared" si="229"/>
        <v>63.3333333333333</v>
      </c>
      <c r="U1087">
        <f t="shared" si="230"/>
        <v>15.8922705882353</v>
      </c>
      <c r="V1087">
        <f t="shared" si="231"/>
        <v>44.16225</v>
      </c>
      <c r="W1087">
        <f t="shared" si="232"/>
        <v>0.15456524999999999</v>
      </c>
      <c r="X1087">
        <f t="shared" si="233"/>
        <v>0.67712000000000006</v>
      </c>
      <c r="Y1087">
        <f t="shared" si="234"/>
        <v>2.2375919999999998</v>
      </c>
      <c r="Z1087">
        <f t="shared" si="235"/>
        <v>0.9323129</v>
      </c>
      <c r="AA1087" s="3">
        <f t="shared" si="236"/>
        <v>64.056110738235304</v>
      </c>
      <c r="AB1087">
        <v>63.995032788235299</v>
      </c>
    </row>
    <row r="1088" spans="1:28">
      <c r="A1088" s="1" t="s">
        <v>11</v>
      </c>
      <c r="I1088" s="1">
        <v>7.1</v>
      </c>
      <c r="J1088">
        <v>6.5</v>
      </c>
      <c r="K1088" s="1">
        <v>0.63500000000000001</v>
      </c>
      <c r="L1088">
        <v>60.5</v>
      </c>
      <c r="M1088" s="1">
        <v>121.5</v>
      </c>
      <c r="N1088" s="1">
        <v>2.5</v>
      </c>
      <c r="O1088">
        <f t="shared" si="224"/>
        <v>83.529411764705898</v>
      </c>
      <c r="P1088">
        <f t="shared" si="225"/>
        <v>130</v>
      </c>
      <c r="Q1088">
        <f t="shared" si="226"/>
        <v>1.27</v>
      </c>
      <c r="R1088">
        <f t="shared" si="227"/>
        <v>30.25</v>
      </c>
      <c r="S1088">
        <f t="shared" si="228"/>
        <v>40.5</v>
      </c>
      <c r="T1088">
        <f t="shared" si="229"/>
        <v>83.3333333333333</v>
      </c>
      <c r="U1088">
        <f t="shared" si="230"/>
        <v>14.466041176470601</v>
      </c>
      <c r="V1088">
        <f t="shared" si="231"/>
        <v>38.273949999999999</v>
      </c>
      <c r="W1088">
        <f t="shared" si="232"/>
        <v>3.7390069999999997E-2</v>
      </c>
      <c r="X1088">
        <f t="shared" si="233"/>
        <v>0.44528000000000001</v>
      </c>
      <c r="Y1088">
        <f t="shared" si="234"/>
        <v>0.59620050000000002</v>
      </c>
      <c r="Z1088">
        <f t="shared" si="235"/>
        <v>1.2267275</v>
      </c>
      <c r="AA1088" s="3">
        <f t="shared" si="236"/>
        <v>55.045589246470598</v>
      </c>
      <c r="AB1088" s="3" t="s">
        <v>87</v>
      </c>
    </row>
    <row r="1089" spans="1:28">
      <c r="A1089" s="1" t="s">
        <v>11</v>
      </c>
      <c r="I1089" s="1">
        <v>7.55</v>
      </c>
      <c r="J1089">
        <v>7.45</v>
      </c>
      <c r="K1089" s="1">
        <v>0.42</v>
      </c>
      <c r="L1089">
        <v>35</v>
      </c>
      <c r="M1089" s="1">
        <v>610</v>
      </c>
      <c r="N1089" s="1">
        <v>2.5</v>
      </c>
      <c r="O1089">
        <f t="shared" si="224"/>
        <v>88.823529411764696</v>
      </c>
      <c r="P1089">
        <f t="shared" si="225"/>
        <v>149</v>
      </c>
      <c r="Q1089">
        <f t="shared" si="226"/>
        <v>0.84</v>
      </c>
      <c r="R1089">
        <f t="shared" si="227"/>
        <v>17.5</v>
      </c>
      <c r="S1089">
        <f t="shared" si="228"/>
        <v>203.333333333333</v>
      </c>
      <c r="T1089">
        <f t="shared" si="229"/>
        <v>83.3333333333333</v>
      </c>
      <c r="U1089">
        <f t="shared" si="230"/>
        <v>15.3829029411765</v>
      </c>
      <c r="V1089">
        <f t="shared" si="231"/>
        <v>43.867834999999999</v>
      </c>
      <c r="W1089">
        <f t="shared" si="232"/>
        <v>2.4730439999999999E-2</v>
      </c>
      <c r="X1089">
        <f t="shared" si="233"/>
        <v>0.2576</v>
      </c>
      <c r="Y1089">
        <f t="shared" si="234"/>
        <v>2.9932699999999999</v>
      </c>
      <c r="Z1089">
        <f t="shared" si="235"/>
        <v>1.2267275</v>
      </c>
      <c r="AA1089" s="3">
        <f t="shared" si="236"/>
        <v>63.753065881176497</v>
      </c>
      <c r="AB1089">
        <v>63.927070441176497</v>
      </c>
    </row>
    <row r="1090" spans="1:28">
      <c r="A1090" s="1" t="s">
        <v>11</v>
      </c>
      <c r="I1090" s="1">
        <v>7.65</v>
      </c>
      <c r="J1090">
        <v>6.5</v>
      </c>
      <c r="K1090" s="1">
        <v>0.47</v>
      </c>
      <c r="L1090">
        <v>117</v>
      </c>
      <c r="M1090" s="1">
        <v>1169.5</v>
      </c>
      <c r="N1090" s="1">
        <v>3</v>
      </c>
      <c r="O1090">
        <f t="shared" si="224"/>
        <v>90</v>
      </c>
      <c r="P1090">
        <f t="shared" si="225"/>
        <v>130</v>
      </c>
      <c r="Q1090">
        <f t="shared" si="226"/>
        <v>0.94</v>
      </c>
      <c r="R1090">
        <f t="shared" si="227"/>
        <v>58.5</v>
      </c>
      <c r="S1090">
        <f t="shared" si="228"/>
        <v>389.83333333333297</v>
      </c>
      <c r="T1090">
        <f t="shared" si="229"/>
        <v>100</v>
      </c>
      <c r="U1090">
        <f t="shared" si="230"/>
        <v>15.586650000000001</v>
      </c>
      <c r="V1090">
        <f t="shared" si="231"/>
        <v>38.273949999999999</v>
      </c>
      <c r="W1090">
        <f t="shared" si="232"/>
        <v>2.7674540000000001E-2</v>
      </c>
      <c r="X1090">
        <f t="shared" si="233"/>
        <v>0.86112</v>
      </c>
      <c r="Y1090">
        <f t="shared" si="234"/>
        <v>5.7387364999999999</v>
      </c>
      <c r="Z1090">
        <f t="shared" si="235"/>
        <v>1.472073</v>
      </c>
      <c r="AA1090" s="3">
        <f t="shared" si="236"/>
        <v>61.960204040000001</v>
      </c>
      <c r="AB1090" s="3" t="s">
        <v>87</v>
      </c>
    </row>
    <row r="1091" spans="1:28">
      <c r="A1091" s="1" t="s">
        <v>11</v>
      </c>
      <c r="I1091" s="1">
        <v>7.55</v>
      </c>
      <c r="J1091">
        <v>5.95</v>
      </c>
      <c r="K1091" s="1">
        <v>0.91</v>
      </c>
      <c r="L1091">
        <v>117</v>
      </c>
      <c r="M1091" s="1">
        <v>33865</v>
      </c>
      <c r="N1091" s="1">
        <v>3</v>
      </c>
      <c r="O1091">
        <f t="shared" si="224"/>
        <v>88.823529411764696</v>
      </c>
      <c r="P1091">
        <f t="shared" si="225"/>
        <v>119</v>
      </c>
      <c r="Q1091">
        <f t="shared" si="226"/>
        <v>1.82</v>
      </c>
      <c r="R1091">
        <f t="shared" si="227"/>
        <v>58.5</v>
      </c>
      <c r="S1091">
        <f t="shared" si="228"/>
        <v>11288.333333333299</v>
      </c>
      <c r="T1091">
        <f t="shared" si="229"/>
        <v>100</v>
      </c>
      <c r="U1091">
        <f t="shared" si="230"/>
        <v>15.3829029411765</v>
      </c>
      <c r="V1091">
        <f t="shared" si="231"/>
        <v>35.035384999999998</v>
      </c>
      <c r="W1091">
        <f t="shared" si="232"/>
        <v>5.3582619999999997E-2</v>
      </c>
      <c r="X1091">
        <f t="shared" si="233"/>
        <v>0.86112</v>
      </c>
      <c r="Y1091">
        <f t="shared" si="234"/>
        <v>166.175555</v>
      </c>
      <c r="Z1091">
        <f t="shared" si="235"/>
        <v>1.472073</v>
      </c>
      <c r="AA1091" s="3">
        <f t="shared" si="236"/>
        <v>218.98061856117599</v>
      </c>
      <c r="AB1091">
        <v>218.636329441176</v>
      </c>
    </row>
    <row r="1092" spans="1:28">
      <c r="A1092" s="1" t="s">
        <v>11</v>
      </c>
      <c r="I1092" s="1">
        <v>7.3</v>
      </c>
      <c r="J1092">
        <v>6.1</v>
      </c>
      <c r="K1092" s="1">
        <v>0.47</v>
      </c>
      <c r="L1092">
        <v>101</v>
      </c>
      <c r="M1092" s="1">
        <v>546</v>
      </c>
      <c r="N1092" s="1">
        <v>3</v>
      </c>
      <c r="O1092">
        <f t="shared" si="224"/>
        <v>85.882352941176507</v>
      </c>
      <c r="P1092">
        <f t="shared" si="225"/>
        <v>122</v>
      </c>
      <c r="Q1092">
        <f t="shared" si="226"/>
        <v>0.94</v>
      </c>
      <c r="R1092">
        <f t="shared" si="227"/>
        <v>50.5</v>
      </c>
      <c r="S1092">
        <f t="shared" si="228"/>
        <v>182</v>
      </c>
      <c r="T1092">
        <f t="shared" si="229"/>
        <v>100</v>
      </c>
      <c r="U1092">
        <f t="shared" si="230"/>
        <v>14.8735352941176</v>
      </c>
      <c r="V1092">
        <f t="shared" si="231"/>
        <v>35.91863</v>
      </c>
      <c r="W1092">
        <f t="shared" si="232"/>
        <v>2.7674540000000001E-2</v>
      </c>
      <c r="X1092">
        <f t="shared" si="233"/>
        <v>0.74336000000000002</v>
      </c>
      <c r="Y1092">
        <f t="shared" si="234"/>
        <v>2.6792220000000002</v>
      </c>
      <c r="Z1092">
        <f t="shared" si="235"/>
        <v>1.472073</v>
      </c>
      <c r="AA1092" s="3">
        <f t="shared" si="236"/>
        <v>55.714494834117701</v>
      </c>
      <c r="AB1092" s="3" t="s">
        <v>87</v>
      </c>
    </row>
    <row r="1093" spans="1:28">
      <c r="A1093" s="1" t="s">
        <v>11</v>
      </c>
      <c r="I1093" s="1">
        <v>6.6</v>
      </c>
      <c r="J1093">
        <v>6.45</v>
      </c>
      <c r="K1093" s="1">
        <v>0.32500000000000001</v>
      </c>
      <c r="L1093">
        <v>225</v>
      </c>
      <c r="M1093" s="1">
        <v>415.5</v>
      </c>
      <c r="N1093" s="1">
        <v>2.75</v>
      </c>
      <c r="O1093">
        <f t="shared" si="224"/>
        <v>77.647058823529406</v>
      </c>
      <c r="P1093">
        <f t="shared" si="225"/>
        <v>129</v>
      </c>
      <c r="Q1093">
        <f t="shared" si="226"/>
        <v>0.65</v>
      </c>
      <c r="R1093">
        <f t="shared" si="227"/>
        <v>112.5</v>
      </c>
      <c r="S1093">
        <f t="shared" si="228"/>
        <v>138.5</v>
      </c>
      <c r="T1093">
        <f t="shared" si="229"/>
        <v>91.6666666666667</v>
      </c>
      <c r="U1093">
        <f t="shared" si="230"/>
        <v>13.4473058823529</v>
      </c>
      <c r="V1093">
        <f t="shared" si="231"/>
        <v>37.979534999999998</v>
      </c>
      <c r="W1093">
        <f t="shared" si="232"/>
        <v>1.9136650000000002E-2</v>
      </c>
      <c r="X1093">
        <f t="shared" si="233"/>
        <v>1.6559999999999999</v>
      </c>
      <c r="Y1093">
        <f t="shared" si="234"/>
        <v>2.0388584999999999</v>
      </c>
      <c r="Z1093">
        <f t="shared" si="235"/>
        <v>1.34940025</v>
      </c>
      <c r="AA1093" s="3">
        <f t="shared" si="236"/>
        <v>56.490236282352903</v>
      </c>
      <c r="AB1093" s="3" t="s">
        <v>87</v>
      </c>
    </row>
    <row r="1094" spans="1:28">
      <c r="A1094" s="1" t="s">
        <v>11</v>
      </c>
      <c r="I1094" s="1">
        <v>7.35</v>
      </c>
      <c r="J1094">
        <v>6.2</v>
      </c>
      <c r="K1094" s="1">
        <v>0.56999999999999995</v>
      </c>
      <c r="L1094">
        <v>89</v>
      </c>
      <c r="M1094" s="1">
        <v>516.5</v>
      </c>
      <c r="N1094" s="1">
        <v>2</v>
      </c>
      <c r="O1094">
        <f t="shared" si="224"/>
        <v>86.470588235294102</v>
      </c>
      <c r="P1094">
        <f t="shared" si="225"/>
        <v>124</v>
      </c>
      <c r="Q1094">
        <f t="shared" si="226"/>
        <v>1.1399999999999999</v>
      </c>
      <c r="R1094">
        <f t="shared" si="227"/>
        <v>44.5</v>
      </c>
      <c r="S1094">
        <f t="shared" si="228"/>
        <v>172.166666666667</v>
      </c>
      <c r="T1094">
        <f t="shared" si="229"/>
        <v>66.6666666666667</v>
      </c>
      <c r="U1094">
        <f t="shared" si="230"/>
        <v>14.975408823529399</v>
      </c>
      <c r="V1094">
        <f t="shared" si="231"/>
        <v>36.507460000000002</v>
      </c>
      <c r="W1094">
        <f t="shared" si="232"/>
        <v>3.3562740000000001E-2</v>
      </c>
      <c r="X1094">
        <f t="shared" si="233"/>
        <v>0.65503999999999996</v>
      </c>
      <c r="Y1094">
        <f t="shared" si="234"/>
        <v>2.5344655</v>
      </c>
      <c r="Z1094">
        <f t="shared" si="235"/>
        <v>0.98138199999999998</v>
      </c>
      <c r="AA1094" s="3">
        <f t="shared" si="236"/>
        <v>55.687319063529401</v>
      </c>
      <c r="AB1094" s="3" t="s">
        <v>87</v>
      </c>
    </row>
    <row r="1095" spans="1:28">
      <c r="A1095" s="1" t="s">
        <v>11</v>
      </c>
      <c r="I1095" s="1">
        <v>6.9</v>
      </c>
      <c r="J1095">
        <v>6.15</v>
      </c>
      <c r="K1095" s="1">
        <v>0.32500000000000001</v>
      </c>
      <c r="L1095">
        <v>185</v>
      </c>
      <c r="M1095" s="1">
        <v>306.5</v>
      </c>
      <c r="N1095" s="1">
        <v>1.6</v>
      </c>
      <c r="O1095">
        <f t="shared" si="224"/>
        <v>81.176470588235304</v>
      </c>
      <c r="P1095">
        <f t="shared" si="225"/>
        <v>123</v>
      </c>
      <c r="Q1095">
        <f t="shared" si="226"/>
        <v>0.65</v>
      </c>
      <c r="R1095">
        <f t="shared" si="227"/>
        <v>92.5</v>
      </c>
      <c r="S1095">
        <f t="shared" si="228"/>
        <v>102.166666666667</v>
      </c>
      <c r="T1095">
        <f t="shared" si="229"/>
        <v>53.3333333333333</v>
      </c>
      <c r="U1095">
        <f t="shared" si="230"/>
        <v>14.0585470588235</v>
      </c>
      <c r="V1095">
        <f t="shared" si="231"/>
        <v>36.213045000000001</v>
      </c>
      <c r="W1095">
        <f t="shared" si="232"/>
        <v>1.9136650000000002E-2</v>
      </c>
      <c r="X1095">
        <f t="shared" si="233"/>
        <v>1.3615999999999999</v>
      </c>
      <c r="Y1095">
        <f t="shared" si="234"/>
        <v>1.5039955</v>
      </c>
      <c r="Z1095">
        <f t="shared" si="235"/>
        <v>0.78510559999999996</v>
      </c>
      <c r="AA1095" s="3">
        <f t="shared" si="236"/>
        <v>53.9414298088235</v>
      </c>
      <c r="AB1095" s="3" t="s">
        <v>87</v>
      </c>
    </row>
    <row r="1096" spans="1:28">
      <c r="A1096" s="1" t="s">
        <v>56</v>
      </c>
      <c r="I1096" s="1">
        <v>7.1</v>
      </c>
      <c r="J1096">
        <v>5.85</v>
      </c>
      <c r="K1096" s="1">
        <v>0.75</v>
      </c>
      <c r="L1096">
        <v>56</v>
      </c>
      <c r="M1096" s="1">
        <v>1489</v>
      </c>
      <c r="N1096" s="1">
        <v>3</v>
      </c>
      <c r="O1096">
        <f t="shared" si="224"/>
        <v>83.529411764705898</v>
      </c>
      <c r="P1096">
        <f t="shared" si="225"/>
        <v>117</v>
      </c>
      <c r="Q1096">
        <f t="shared" si="226"/>
        <v>1.5</v>
      </c>
      <c r="R1096">
        <f t="shared" si="227"/>
        <v>28</v>
      </c>
      <c r="S1096">
        <f t="shared" si="228"/>
        <v>496.33333333333297</v>
      </c>
      <c r="T1096">
        <f t="shared" si="229"/>
        <v>100</v>
      </c>
      <c r="U1096">
        <f t="shared" si="230"/>
        <v>14.466041176470601</v>
      </c>
      <c r="V1096">
        <f t="shared" si="231"/>
        <v>34.446554999999996</v>
      </c>
      <c r="W1096">
        <f t="shared" si="232"/>
        <v>4.4161499999999999E-2</v>
      </c>
      <c r="X1096">
        <f t="shared" si="233"/>
        <v>0.41216000000000003</v>
      </c>
      <c r="Y1096">
        <f t="shared" si="234"/>
        <v>7.3065230000000003</v>
      </c>
      <c r="Z1096">
        <f t="shared" si="235"/>
        <v>1.472073</v>
      </c>
      <c r="AA1096" s="3">
        <f t="shared" si="236"/>
        <v>58.147513676470602</v>
      </c>
      <c r="AB1096" s="3" t="s">
        <v>87</v>
      </c>
    </row>
    <row r="1097" spans="1:28">
      <c r="A1097" s="1" t="s">
        <v>11</v>
      </c>
      <c r="I1097" s="1">
        <v>7.5</v>
      </c>
      <c r="J1097">
        <v>2.35</v>
      </c>
      <c r="K1097" s="1">
        <v>5.4</v>
      </c>
      <c r="L1097">
        <v>310</v>
      </c>
      <c r="M1097" s="1">
        <v>1055</v>
      </c>
      <c r="N1097" s="1">
        <v>9.5</v>
      </c>
      <c r="O1097">
        <f t="shared" si="224"/>
        <v>88.235294117647101</v>
      </c>
      <c r="P1097">
        <f t="shared" si="225"/>
        <v>47</v>
      </c>
      <c r="Q1097">
        <f t="shared" si="226"/>
        <v>10.8</v>
      </c>
      <c r="R1097">
        <f t="shared" si="227"/>
        <v>155</v>
      </c>
      <c r="S1097">
        <f t="shared" si="228"/>
        <v>351.66666666666703</v>
      </c>
      <c r="T1097">
        <f t="shared" si="229"/>
        <v>316.66666666666703</v>
      </c>
      <c r="U1097">
        <f t="shared" si="230"/>
        <v>15.281029411764701</v>
      </c>
      <c r="V1097">
        <f t="shared" si="231"/>
        <v>13.837505</v>
      </c>
      <c r="W1097">
        <f t="shared" si="232"/>
        <v>0.31796279999999999</v>
      </c>
      <c r="X1097">
        <f t="shared" si="233"/>
        <v>2.2816000000000001</v>
      </c>
      <c r="Y1097">
        <f t="shared" si="234"/>
        <v>5.1768850000000004</v>
      </c>
      <c r="Z1097">
        <f t="shared" si="235"/>
        <v>4.6615644999999999</v>
      </c>
      <c r="AA1097" s="3">
        <f t="shared" si="236"/>
        <v>41.556546711764703</v>
      </c>
      <c r="AB1097" s="3" t="s">
        <v>90</v>
      </c>
    </row>
    <row r="1098" spans="1:28">
      <c r="A1098" s="1" t="s">
        <v>11</v>
      </c>
      <c r="I1098" s="1">
        <v>7.6</v>
      </c>
      <c r="J1098">
        <v>0.8</v>
      </c>
      <c r="K1098" s="1">
        <v>13.7</v>
      </c>
      <c r="L1098">
        <v>335</v>
      </c>
      <c r="M1098" s="1">
        <v>1412.5</v>
      </c>
      <c r="N1098" s="1">
        <v>10.9</v>
      </c>
      <c r="O1098">
        <f t="shared" si="224"/>
        <v>89.411764705882305</v>
      </c>
      <c r="P1098">
        <f t="shared" si="225"/>
        <v>16</v>
      </c>
      <c r="Q1098">
        <f t="shared" si="226"/>
        <v>27.4</v>
      </c>
      <c r="R1098">
        <f t="shared" si="227"/>
        <v>167.5</v>
      </c>
      <c r="S1098">
        <f t="shared" si="228"/>
        <v>470.83333333333297</v>
      </c>
      <c r="T1098">
        <f t="shared" si="229"/>
        <v>363.33333333333297</v>
      </c>
      <c r="U1098">
        <f t="shared" si="230"/>
        <v>15.4847764705882</v>
      </c>
      <c r="V1098">
        <f t="shared" si="231"/>
        <v>4.7106399999999997</v>
      </c>
      <c r="W1098">
        <f t="shared" si="232"/>
        <v>0.80668340000000005</v>
      </c>
      <c r="X1098">
        <f t="shared" si="233"/>
        <v>2.4655999999999998</v>
      </c>
      <c r="Y1098">
        <f t="shared" si="234"/>
        <v>6.9311375000000002</v>
      </c>
      <c r="Z1098">
        <f t="shared" si="235"/>
        <v>5.3485319000000002</v>
      </c>
      <c r="AA1098" s="3">
        <f t="shared" si="236"/>
        <v>35.747369270588202</v>
      </c>
      <c r="AB1098" s="3" t="s">
        <v>90</v>
      </c>
    </row>
    <row r="1099" spans="1:28">
      <c r="A1099" s="1" t="s">
        <v>11</v>
      </c>
      <c r="I1099" s="1">
        <v>7.65</v>
      </c>
      <c r="J1099">
        <v>2.9</v>
      </c>
      <c r="K1099" s="1">
        <v>4.7</v>
      </c>
      <c r="L1099">
        <v>340</v>
      </c>
      <c r="M1099" s="1">
        <v>804.5</v>
      </c>
      <c r="N1099" s="1">
        <v>6</v>
      </c>
      <c r="O1099">
        <f t="shared" si="224"/>
        <v>90</v>
      </c>
      <c r="P1099">
        <f t="shared" si="225"/>
        <v>58</v>
      </c>
      <c r="Q1099">
        <f t="shared" si="226"/>
        <v>9.4</v>
      </c>
      <c r="R1099">
        <f t="shared" si="227"/>
        <v>170</v>
      </c>
      <c r="S1099">
        <f t="shared" si="228"/>
        <v>268.16666666666703</v>
      </c>
      <c r="T1099">
        <f t="shared" si="229"/>
        <v>200</v>
      </c>
      <c r="U1099">
        <f t="shared" si="230"/>
        <v>15.586650000000001</v>
      </c>
      <c r="V1099">
        <f t="shared" si="231"/>
        <v>17.076070000000001</v>
      </c>
      <c r="W1099">
        <f t="shared" si="232"/>
        <v>0.27674539999999997</v>
      </c>
      <c r="X1099">
        <f t="shared" si="233"/>
        <v>2.5024000000000002</v>
      </c>
      <c r="Y1099">
        <f t="shared" si="234"/>
        <v>3.9476814999999998</v>
      </c>
      <c r="Z1099">
        <f t="shared" si="235"/>
        <v>2.9441459999999999</v>
      </c>
      <c r="AA1099" s="3">
        <f t="shared" si="236"/>
        <v>42.333692900000003</v>
      </c>
      <c r="AB1099" s="3" t="s">
        <v>90</v>
      </c>
    </row>
    <row r="1100" spans="1:28">
      <c r="A1100" s="1" t="s">
        <v>11</v>
      </c>
      <c r="I1100" s="1">
        <v>7.8</v>
      </c>
      <c r="J1100">
        <v>2.4</v>
      </c>
      <c r="K1100" s="1">
        <v>19.350000000000001</v>
      </c>
      <c r="L1100">
        <v>285</v>
      </c>
      <c r="M1100" s="1">
        <v>1056</v>
      </c>
      <c r="N1100" s="1">
        <v>7.7</v>
      </c>
      <c r="O1100">
        <f t="shared" si="224"/>
        <v>91.764705882352899</v>
      </c>
      <c r="P1100">
        <f t="shared" si="225"/>
        <v>48</v>
      </c>
      <c r="Q1100">
        <f t="shared" si="226"/>
        <v>38.700000000000003</v>
      </c>
      <c r="R1100">
        <f t="shared" si="227"/>
        <v>142.5</v>
      </c>
      <c r="S1100">
        <f t="shared" si="228"/>
        <v>352</v>
      </c>
      <c r="T1100">
        <f t="shared" si="229"/>
        <v>256.66666666666703</v>
      </c>
      <c r="U1100">
        <f t="shared" si="230"/>
        <v>15.8922705882353</v>
      </c>
      <c r="V1100">
        <f t="shared" si="231"/>
        <v>14.131919999999999</v>
      </c>
      <c r="W1100">
        <f t="shared" si="232"/>
        <v>1.1393667000000001</v>
      </c>
      <c r="X1100">
        <f t="shared" si="233"/>
        <v>2.0975999999999999</v>
      </c>
      <c r="Y1100">
        <f t="shared" si="234"/>
        <v>5.1817919999999997</v>
      </c>
      <c r="Z1100">
        <f t="shared" si="235"/>
        <v>3.7783207000000001</v>
      </c>
      <c r="AA1100" s="3">
        <f t="shared" si="236"/>
        <v>42.221269988235299</v>
      </c>
      <c r="AB1100" s="3" t="s">
        <v>90</v>
      </c>
    </row>
    <row r="1101" spans="1:28">
      <c r="A1101" s="1" t="s">
        <v>11</v>
      </c>
      <c r="I1101" s="1">
        <v>7.45</v>
      </c>
      <c r="J1101">
        <v>0.3</v>
      </c>
      <c r="K1101" s="1">
        <v>9.15</v>
      </c>
      <c r="L1101">
        <v>410</v>
      </c>
      <c r="M1101" s="1">
        <v>1257</v>
      </c>
      <c r="N1101" s="1">
        <v>11.2</v>
      </c>
      <c r="O1101">
        <f t="shared" si="224"/>
        <v>87.647058823529406</v>
      </c>
      <c r="P1101">
        <f t="shared" si="225"/>
        <v>6</v>
      </c>
      <c r="Q1101">
        <f t="shared" si="226"/>
        <v>18.3</v>
      </c>
      <c r="R1101">
        <f t="shared" si="227"/>
        <v>205</v>
      </c>
      <c r="S1101">
        <f t="shared" si="228"/>
        <v>419</v>
      </c>
      <c r="T1101">
        <f t="shared" si="229"/>
        <v>373.33333333333297</v>
      </c>
      <c r="U1101">
        <f t="shared" si="230"/>
        <v>15.1791558823529</v>
      </c>
      <c r="V1101">
        <f t="shared" si="231"/>
        <v>1.7664899999999999</v>
      </c>
      <c r="W1101">
        <f t="shared" si="232"/>
        <v>0.53877030000000004</v>
      </c>
      <c r="X1101">
        <f t="shared" si="233"/>
        <v>3.0175999999999998</v>
      </c>
      <c r="Y1101">
        <f t="shared" si="234"/>
        <v>6.1680989999999998</v>
      </c>
      <c r="Z1101">
        <f t="shared" si="235"/>
        <v>5.4957392</v>
      </c>
      <c r="AA1101" s="3">
        <f t="shared" si="236"/>
        <v>32.165854382352897</v>
      </c>
      <c r="AB1101" s="3" t="s">
        <v>90</v>
      </c>
    </row>
    <row r="1102" spans="1:28">
      <c r="A1102" s="1" t="s">
        <v>11</v>
      </c>
      <c r="I1102" s="1">
        <v>7.85</v>
      </c>
      <c r="J1102">
        <v>2.2000000000000002</v>
      </c>
      <c r="K1102" s="1">
        <v>8.9</v>
      </c>
      <c r="L1102">
        <v>355</v>
      </c>
      <c r="M1102" s="1">
        <v>939.5</v>
      </c>
      <c r="N1102" s="1">
        <v>4.7</v>
      </c>
      <c r="O1102">
        <f t="shared" si="224"/>
        <v>92.352941176470594</v>
      </c>
      <c r="P1102">
        <f t="shared" si="225"/>
        <v>44</v>
      </c>
      <c r="Q1102">
        <f t="shared" si="226"/>
        <v>17.8</v>
      </c>
      <c r="R1102">
        <f t="shared" si="227"/>
        <v>177.5</v>
      </c>
      <c r="S1102">
        <f t="shared" si="228"/>
        <v>313.16666666666703</v>
      </c>
      <c r="T1102">
        <f t="shared" si="229"/>
        <v>156.666666666667</v>
      </c>
      <c r="U1102">
        <f t="shared" si="230"/>
        <v>15.9941441176471</v>
      </c>
      <c r="V1102">
        <f t="shared" si="231"/>
        <v>12.95426</v>
      </c>
      <c r="W1102">
        <f t="shared" si="232"/>
        <v>0.52404980000000001</v>
      </c>
      <c r="X1102">
        <f t="shared" si="233"/>
        <v>2.6128</v>
      </c>
      <c r="Y1102">
        <f t="shared" si="234"/>
        <v>4.6101264999999998</v>
      </c>
      <c r="Z1102">
        <f t="shared" si="235"/>
        <v>2.3062477000000001</v>
      </c>
      <c r="AA1102" s="3">
        <f t="shared" si="236"/>
        <v>39.001628117647101</v>
      </c>
      <c r="AB1102" s="3" t="s">
        <v>90</v>
      </c>
    </row>
    <row r="1103" spans="1:28">
      <c r="A1103" s="1" t="s">
        <v>11</v>
      </c>
      <c r="I1103" s="1">
        <v>7.3</v>
      </c>
      <c r="J1103">
        <v>0.3</v>
      </c>
      <c r="K1103" s="1">
        <v>6</v>
      </c>
      <c r="L1103">
        <v>375</v>
      </c>
      <c r="M1103" s="1">
        <v>1014.5</v>
      </c>
      <c r="N1103" s="1">
        <v>12</v>
      </c>
      <c r="O1103">
        <f t="shared" si="224"/>
        <v>85.882352941176507</v>
      </c>
      <c r="P1103">
        <f t="shared" si="225"/>
        <v>6</v>
      </c>
      <c r="Q1103">
        <f t="shared" si="226"/>
        <v>12</v>
      </c>
      <c r="R1103">
        <f t="shared" si="227"/>
        <v>187.5</v>
      </c>
      <c r="S1103">
        <f t="shared" si="228"/>
        <v>338.16666666666703</v>
      </c>
      <c r="T1103">
        <f t="shared" si="229"/>
        <v>400</v>
      </c>
      <c r="U1103">
        <f t="shared" si="230"/>
        <v>14.8735352941176</v>
      </c>
      <c r="V1103">
        <f t="shared" si="231"/>
        <v>1.7664899999999999</v>
      </c>
      <c r="W1103">
        <f t="shared" si="232"/>
        <v>0.35329199999999999</v>
      </c>
      <c r="X1103">
        <f t="shared" si="233"/>
        <v>2.76</v>
      </c>
      <c r="Y1103">
        <f t="shared" si="234"/>
        <v>4.9781515000000001</v>
      </c>
      <c r="Z1103">
        <f t="shared" si="235"/>
        <v>5.8882919999999999</v>
      </c>
      <c r="AA1103" s="3">
        <f t="shared" si="236"/>
        <v>30.6197607941176</v>
      </c>
      <c r="AB1103" s="3" t="s">
        <v>90</v>
      </c>
    </row>
    <row r="1104" spans="1:28">
      <c r="A1104" s="1" t="s">
        <v>11</v>
      </c>
      <c r="I1104" s="1">
        <v>7.8</v>
      </c>
      <c r="J1104">
        <v>1.1499999999999999</v>
      </c>
      <c r="K1104" s="1">
        <v>8.5</v>
      </c>
      <c r="L1104">
        <v>600</v>
      </c>
      <c r="M1104" s="1">
        <v>1180</v>
      </c>
      <c r="N1104" s="1">
        <v>8</v>
      </c>
      <c r="O1104">
        <f t="shared" si="224"/>
        <v>91.764705882352899</v>
      </c>
      <c r="P1104">
        <f t="shared" si="225"/>
        <v>23</v>
      </c>
      <c r="Q1104">
        <f t="shared" si="226"/>
        <v>17</v>
      </c>
      <c r="R1104">
        <f t="shared" si="227"/>
        <v>300</v>
      </c>
      <c r="S1104">
        <f t="shared" si="228"/>
        <v>393.33333333333297</v>
      </c>
      <c r="T1104">
        <f t="shared" si="229"/>
        <v>266.66666666666703</v>
      </c>
      <c r="U1104">
        <f t="shared" si="230"/>
        <v>15.8922705882353</v>
      </c>
      <c r="V1104">
        <f t="shared" si="231"/>
        <v>6.7715449999999997</v>
      </c>
      <c r="W1104">
        <f t="shared" si="232"/>
        <v>0.50049699999999997</v>
      </c>
      <c r="X1104">
        <f t="shared" si="233"/>
        <v>4.4160000000000004</v>
      </c>
      <c r="Y1104">
        <f t="shared" si="234"/>
        <v>5.79026</v>
      </c>
      <c r="Z1104">
        <f t="shared" si="235"/>
        <v>3.9255279999999999</v>
      </c>
      <c r="AA1104" s="3">
        <f t="shared" si="236"/>
        <v>37.296100588235298</v>
      </c>
      <c r="AB1104" s="3" t="s">
        <v>90</v>
      </c>
    </row>
    <row r="1105" spans="1:28">
      <c r="A1105" s="1" t="s">
        <v>11</v>
      </c>
      <c r="I1105" s="1">
        <v>6.95</v>
      </c>
      <c r="J1105">
        <v>6.3</v>
      </c>
      <c r="K1105" s="1">
        <v>5.5949999999999998</v>
      </c>
      <c r="L1105">
        <v>175</v>
      </c>
      <c r="M1105" s="1">
        <v>567.5</v>
      </c>
      <c r="N1105" s="1">
        <v>2.5499999999999998</v>
      </c>
      <c r="O1105">
        <f t="shared" si="224"/>
        <v>81.764705882352899</v>
      </c>
      <c r="P1105">
        <f t="shared" si="225"/>
        <v>126</v>
      </c>
      <c r="Q1105">
        <f t="shared" si="226"/>
        <v>11.19</v>
      </c>
      <c r="R1105">
        <f t="shared" si="227"/>
        <v>87.5</v>
      </c>
      <c r="S1105">
        <f t="shared" si="228"/>
        <v>189.166666666667</v>
      </c>
      <c r="T1105">
        <f t="shared" si="229"/>
        <v>85</v>
      </c>
      <c r="U1105">
        <f t="shared" si="230"/>
        <v>14.160420588235301</v>
      </c>
      <c r="V1105">
        <f t="shared" si="231"/>
        <v>37.096290000000003</v>
      </c>
      <c r="W1105">
        <f t="shared" si="232"/>
        <v>0.32944478999999999</v>
      </c>
      <c r="X1105">
        <f t="shared" si="233"/>
        <v>1.288</v>
      </c>
      <c r="Y1105">
        <f t="shared" si="234"/>
        <v>2.7847225</v>
      </c>
      <c r="Z1105">
        <f t="shared" si="235"/>
        <v>1.25126205</v>
      </c>
      <c r="AA1105" s="3">
        <f t="shared" si="236"/>
        <v>56.910139928235303</v>
      </c>
      <c r="AB1105" s="3" t="s">
        <v>87</v>
      </c>
    </row>
    <row r="1106" spans="1:28">
      <c r="A1106" s="1" t="s">
        <v>11</v>
      </c>
      <c r="I1106" s="1">
        <v>7.65</v>
      </c>
      <c r="J1106">
        <v>1.6</v>
      </c>
      <c r="K1106" s="1">
        <v>11.45</v>
      </c>
      <c r="L1106">
        <v>390</v>
      </c>
      <c r="M1106" s="1">
        <v>1276</v>
      </c>
      <c r="N1106" s="1">
        <v>12</v>
      </c>
      <c r="O1106">
        <f t="shared" si="224"/>
        <v>90</v>
      </c>
      <c r="P1106">
        <f t="shared" si="225"/>
        <v>32</v>
      </c>
      <c r="Q1106">
        <f t="shared" si="226"/>
        <v>22.9</v>
      </c>
      <c r="R1106">
        <f t="shared" si="227"/>
        <v>195</v>
      </c>
      <c r="S1106">
        <f t="shared" si="228"/>
        <v>425.33333333333297</v>
      </c>
      <c r="T1106">
        <f t="shared" si="229"/>
        <v>400</v>
      </c>
      <c r="U1106">
        <f t="shared" si="230"/>
        <v>15.586650000000001</v>
      </c>
      <c r="V1106">
        <f t="shared" si="231"/>
        <v>9.4212799999999994</v>
      </c>
      <c r="W1106">
        <f t="shared" si="232"/>
        <v>0.67419890000000005</v>
      </c>
      <c r="X1106">
        <f t="shared" si="233"/>
        <v>2.8704000000000001</v>
      </c>
      <c r="Y1106">
        <f t="shared" si="234"/>
        <v>6.2613320000000003</v>
      </c>
      <c r="Z1106">
        <f t="shared" si="235"/>
        <v>5.8882919999999999</v>
      </c>
      <c r="AA1106" s="3">
        <f t="shared" si="236"/>
        <v>40.702152900000002</v>
      </c>
      <c r="AB1106" s="3" t="s">
        <v>90</v>
      </c>
    </row>
    <row r="1107" spans="1:28">
      <c r="A1107" s="1" t="s">
        <v>11</v>
      </c>
      <c r="I1107" s="1">
        <v>7.65</v>
      </c>
      <c r="J1107">
        <v>2.1</v>
      </c>
      <c r="K1107" s="1">
        <v>7.45</v>
      </c>
      <c r="L1107">
        <v>355</v>
      </c>
      <c r="M1107" s="1">
        <v>1517</v>
      </c>
      <c r="N1107" s="1">
        <v>8.0500000000000007</v>
      </c>
      <c r="O1107">
        <f t="shared" si="224"/>
        <v>90</v>
      </c>
      <c r="P1107">
        <f t="shared" si="225"/>
        <v>42</v>
      </c>
      <c r="Q1107">
        <f t="shared" si="226"/>
        <v>14.9</v>
      </c>
      <c r="R1107">
        <f t="shared" si="227"/>
        <v>177.5</v>
      </c>
      <c r="S1107">
        <f t="shared" si="228"/>
        <v>505.66666666666703</v>
      </c>
      <c r="T1107">
        <f t="shared" si="229"/>
        <v>268.33333333333297</v>
      </c>
      <c r="U1107">
        <f t="shared" si="230"/>
        <v>15.586650000000001</v>
      </c>
      <c r="V1107">
        <f t="shared" si="231"/>
        <v>12.36543</v>
      </c>
      <c r="W1107">
        <f t="shared" si="232"/>
        <v>0.43867089999999997</v>
      </c>
      <c r="X1107">
        <f t="shared" si="233"/>
        <v>2.6128</v>
      </c>
      <c r="Y1107">
        <f t="shared" si="234"/>
        <v>7.4439190000000002</v>
      </c>
      <c r="Z1107">
        <f t="shared" si="235"/>
        <v>3.9500625500000002</v>
      </c>
      <c r="AA1107" s="3">
        <f t="shared" si="236"/>
        <v>42.39753245</v>
      </c>
      <c r="AB1107" s="3" t="s">
        <v>90</v>
      </c>
    </row>
    <row r="1108" spans="1:28">
      <c r="A1108" s="1" t="s">
        <v>11</v>
      </c>
      <c r="I1108" s="1">
        <v>7.8</v>
      </c>
      <c r="J1108">
        <v>3.05</v>
      </c>
      <c r="K1108" s="1">
        <v>179.9</v>
      </c>
      <c r="L1108">
        <v>280.5</v>
      </c>
      <c r="M1108" s="1">
        <v>916.5</v>
      </c>
      <c r="N1108" s="1">
        <v>4.5</v>
      </c>
      <c r="O1108">
        <f t="shared" ref="O1108:O1171" si="237">(I1108/8.5)*100</f>
        <v>91.764705882352899</v>
      </c>
      <c r="P1108">
        <f t="shared" ref="P1108:P1171" si="238">(J1108/5)*100</f>
        <v>61</v>
      </c>
      <c r="Q1108">
        <f t="shared" ref="Q1108:Q1171" si="239">(K1108/50)*100</f>
        <v>359.8</v>
      </c>
      <c r="R1108">
        <f t="shared" ref="R1108:R1171" si="240">(L1108/200)*100</f>
        <v>140.25</v>
      </c>
      <c r="S1108">
        <f t="shared" ref="S1108:S1171" si="241">(M1108/300)*100</f>
        <v>305.5</v>
      </c>
      <c r="T1108">
        <f t="shared" ref="T1108:T1171" si="242">(N1108/3)*100</f>
        <v>150</v>
      </c>
      <c r="U1108">
        <f t="shared" ref="U1108:U1171" si="243">O1108*0.173185</f>
        <v>15.8922705882353</v>
      </c>
      <c r="V1108">
        <f t="shared" ref="V1108:V1171" si="244">P1108*0.294415</f>
        <v>17.959315</v>
      </c>
      <c r="W1108">
        <f t="shared" ref="W1108:W1171" si="245">Q1108*0.029441</f>
        <v>10.592871799999999</v>
      </c>
      <c r="X1108">
        <f t="shared" ref="X1108:X1171" si="246">L1108*0.00736</f>
        <v>2.0644800000000001</v>
      </c>
      <c r="Y1108">
        <f t="shared" ref="Y1108:Y1171" si="247">M1108*0.004907</f>
        <v>4.4972655000000001</v>
      </c>
      <c r="Z1108">
        <f t="shared" ref="Z1108:Z1171" si="248">N1108*0.490691</f>
        <v>2.2081094999999999</v>
      </c>
      <c r="AA1108" s="3">
        <f t="shared" ref="AA1108:AA1171" si="249">SUM(U1108:Z1108)</f>
        <v>53.2143123882353</v>
      </c>
      <c r="AB1108" s="3" t="s">
        <v>90</v>
      </c>
    </row>
    <row r="1109" spans="1:28">
      <c r="A1109" s="1" t="s">
        <v>11</v>
      </c>
      <c r="I1109" s="1">
        <v>7.7</v>
      </c>
      <c r="J1109">
        <v>1.25</v>
      </c>
      <c r="K1109" s="1">
        <v>10.1</v>
      </c>
      <c r="L1109">
        <v>410</v>
      </c>
      <c r="M1109" s="1">
        <v>1406</v>
      </c>
      <c r="N1109" s="1">
        <v>9</v>
      </c>
      <c r="O1109">
        <f t="shared" si="237"/>
        <v>90.588235294117595</v>
      </c>
      <c r="P1109">
        <f t="shared" si="238"/>
        <v>25</v>
      </c>
      <c r="Q1109">
        <f t="shared" si="239"/>
        <v>20.2</v>
      </c>
      <c r="R1109">
        <f t="shared" si="240"/>
        <v>205</v>
      </c>
      <c r="S1109">
        <f t="shared" si="241"/>
        <v>468.66666666666703</v>
      </c>
      <c r="T1109">
        <f t="shared" si="242"/>
        <v>300</v>
      </c>
      <c r="U1109">
        <f t="shared" si="243"/>
        <v>15.6885235294118</v>
      </c>
      <c r="V1109">
        <f t="shared" si="244"/>
        <v>7.3603750000000003</v>
      </c>
      <c r="W1109">
        <f t="shared" si="245"/>
        <v>0.59470820000000002</v>
      </c>
      <c r="X1109">
        <f t="shared" si="246"/>
        <v>3.0175999999999998</v>
      </c>
      <c r="Y1109">
        <f t="shared" si="247"/>
        <v>6.8992420000000001</v>
      </c>
      <c r="Z1109">
        <f t="shared" si="248"/>
        <v>4.4162189999999999</v>
      </c>
      <c r="AA1109" s="3">
        <f t="shared" si="249"/>
        <v>37.976667729411801</v>
      </c>
      <c r="AB1109" s="3" t="s">
        <v>90</v>
      </c>
    </row>
    <row r="1110" spans="1:28">
      <c r="A1110" s="1" t="s">
        <v>11</v>
      </c>
      <c r="I1110" s="1">
        <v>7.9</v>
      </c>
      <c r="J1110">
        <v>3.6</v>
      </c>
      <c r="K1110" s="1">
        <v>2.15</v>
      </c>
      <c r="L1110">
        <v>284</v>
      </c>
      <c r="M1110" s="1">
        <v>474.5</v>
      </c>
      <c r="N1110" s="1">
        <v>4.05</v>
      </c>
      <c r="O1110">
        <f t="shared" si="237"/>
        <v>92.941176470588204</v>
      </c>
      <c r="P1110">
        <f t="shared" si="238"/>
        <v>72</v>
      </c>
      <c r="Q1110">
        <f t="shared" si="239"/>
        <v>4.3</v>
      </c>
      <c r="R1110">
        <f t="shared" si="240"/>
        <v>142</v>
      </c>
      <c r="S1110">
        <f t="shared" si="241"/>
        <v>158.166666666667</v>
      </c>
      <c r="T1110">
        <f t="shared" si="242"/>
        <v>135</v>
      </c>
      <c r="U1110">
        <f t="shared" si="243"/>
        <v>16.096017647058801</v>
      </c>
      <c r="V1110">
        <f t="shared" si="244"/>
        <v>21.197880000000001</v>
      </c>
      <c r="W1110">
        <f t="shared" si="245"/>
        <v>0.12659629999999999</v>
      </c>
      <c r="X1110">
        <f t="shared" si="246"/>
        <v>2.0902400000000001</v>
      </c>
      <c r="Y1110">
        <f t="shared" si="247"/>
        <v>2.3283714999999998</v>
      </c>
      <c r="Z1110">
        <f t="shared" si="248"/>
        <v>1.98729855</v>
      </c>
      <c r="AA1110" s="3">
        <f t="shared" si="249"/>
        <v>43.826403997058797</v>
      </c>
      <c r="AB1110" s="3" t="s">
        <v>90</v>
      </c>
    </row>
    <row r="1111" spans="1:28">
      <c r="A1111" s="1" t="s">
        <v>11</v>
      </c>
      <c r="I1111" s="1">
        <v>7.65</v>
      </c>
      <c r="J1111">
        <v>2.0499999999999998</v>
      </c>
      <c r="K1111" s="1">
        <v>8.5500000000000007</v>
      </c>
      <c r="L1111">
        <v>317</v>
      </c>
      <c r="M1111" s="1">
        <v>1434.5</v>
      </c>
      <c r="N1111" s="1">
        <v>10.6</v>
      </c>
      <c r="O1111">
        <f t="shared" si="237"/>
        <v>90</v>
      </c>
      <c r="P1111">
        <f t="shared" si="238"/>
        <v>41</v>
      </c>
      <c r="Q1111">
        <f t="shared" si="239"/>
        <v>17.100000000000001</v>
      </c>
      <c r="R1111">
        <f t="shared" si="240"/>
        <v>158.5</v>
      </c>
      <c r="S1111">
        <f t="shared" si="241"/>
        <v>478.16666666666703</v>
      </c>
      <c r="T1111">
        <f t="shared" si="242"/>
        <v>353.33333333333297</v>
      </c>
      <c r="U1111">
        <f t="shared" si="243"/>
        <v>15.586650000000001</v>
      </c>
      <c r="V1111">
        <f t="shared" si="244"/>
        <v>12.071014999999999</v>
      </c>
      <c r="W1111">
        <f t="shared" si="245"/>
        <v>0.50344109999999997</v>
      </c>
      <c r="X1111">
        <f t="shared" si="246"/>
        <v>2.3331200000000001</v>
      </c>
      <c r="Y1111">
        <f t="shared" si="247"/>
        <v>7.0390914999999996</v>
      </c>
      <c r="Z1111">
        <f t="shared" si="248"/>
        <v>5.2013246000000004</v>
      </c>
      <c r="AA1111" s="3">
        <f t="shared" si="249"/>
        <v>42.734642200000003</v>
      </c>
      <c r="AB1111" s="3" t="s">
        <v>90</v>
      </c>
    </row>
    <row r="1112" spans="1:28">
      <c r="A1112" s="1" t="s">
        <v>11</v>
      </c>
      <c r="I1112" s="1">
        <v>8.0500000000000007</v>
      </c>
      <c r="J1112">
        <v>2</v>
      </c>
      <c r="K1112" s="1">
        <v>7.5</v>
      </c>
      <c r="L1112">
        <v>410</v>
      </c>
      <c r="M1112" s="1">
        <v>1259</v>
      </c>
      <c r="N1112" s="1">
        <v>4.5</v>
      </c>
      <c r="O1112">
        <f t="shared" si="237"/>
        <v>94.705882352941202</v>
      </c>
      <c r="P1112">
        <f t="shared" si="238"/>
        <v>40</v>
      </c>
      <c r="Q1112">
        <f t="shared" si="239"/>
        <v>15</v>
      </c>
      <c r="R1112">
        <f t="shared" si="240"/>
        <v>205</v>
      </c>
      <c r="S1112">
        <f t="shared" si="241"/>
        <v>419.66666666666703</v>
      </c>
      <c r="T1112">
        <f t="shared" si="242"/>
        <v>150</v>
      </c>
      <c r="U1112">
        <f t="shared" si="243"/>
        <v>16.401638235294101</v>
      </c>
      <c r="V1112">
        <f t="shared" si="244"/>
        <v>11.7766</v>
      </c>
      <c r="W1112">
        <f t="shared" si="245"/>
        <v>0.44161499999999998</v>
      </c>
      <c r="X1112">
        <f t="shared" si="246"/>
        <v>3.0175999999999998</v>
      </c>
      <c r="Y1112">
        <f t="shared" si="247"/>
        <v>6.1779130000000002</v>
      </c>
      <c r="Z1112">
        <f t="shared" si="248"/>
        <v>2.2081094999999999</v>
      </c>
      <c r="AA1112" s="3">
        <f t="shared" si="249"/>
        <v>40.023475735294099</v>
      </c>
      <c r="AB1112" s="3" t="s">
        <v>90</v>
      </c>
    </row>
    <row r="1113" spans="1:28">
      <c r="A1113" s="1" t="s">
        <v>11</v>
      </c>
      <c r="I1113" s="1">
        <v>7.75</v>
      </c>
      <c r="J1113">
        <v>2.2000000000000002</v>
      </c>
      <c r="K1113" s="1">
        <v>6.45</v>
      </c>
      <c r="L1113">
        <v>380</v>
      </c>
      <c r="M1113" s="1">
        <v>1161</v>
      </c>
      <c r="N1113" s="1">
        <v>6.5</v>
      </c>
      <c r="O1113">
        <f t="shared" si="237"/>
        <v>91.176470588235304</v>
      </c>
      <c r="P1113">
        <f t="shared" si="238"/>
        <v>44</v>
      </c>
      <c r="Q1113">
        <f t="shared" si="239"/>
        <v>12.9</v>
      </c>
      <c r="R1113">
        <f t="shared" si="240"/>
        <v>190</v>
      </c>
      <c r="S1113">
        <f t="shared" si="241"/>
        <v>387</v>
      </c>
      <c r="T1113">
        <f t="shared" si="242"/>
        <v>216.666666666667</v>
      </c>
      <c r="U1113">
        <f t="shared" si="243"/>
        <v>15.790397058823499</v>
      </c>
      <c r="V1113">
        <f t="shared" si="244"/>
        <v>12.95426</v>
      </c>
      <c r="W1113">
        <f t="shared" si="245"/>
        <v>0.37978889999999998</v>
      </c>
      <c r="X1113">
        <f t="shared" si="246"/>
        <v>2.7968000000000002</v>
      </c>
      <c r="Y1113">
        <f t="shared" si="247"/>
        <v>5.6970270000000003</v>
      </c>
      <c r="Z1113">
        <f t="shared" si="248"/>
        <v>3.1894914999999999</v>
      </c>
      <c r="AA1113" s="3">
        <f t="shared" si="249"/>
        <v>40.807764458823499</v>
      </c>
      <c r="AB1113" s="3" t="s">
        <v>90</v>
      </c>
    </row>
    <row r="1114" spans="1:28">
      <c r="A1114" s="1" t="s">
        <v>11</v>
      </c>
      <c r="I1114" s="1">
        <v>7.75</v>
      </c>
      <c r="J1114">
        <v>2.1</v>
      </c>
      <c r="K1114" s="1">
        <v>22.6</v>
      </c>
      <c r="L1114">
        <v>355</v>
      </c>
      <c r="M1114" s="1">
        <v>1071.5</v>
      </c>
      <c r="N1114" s="1">
        <v>9</v>
      </c>
      <c r="O1114">
        <f t="shared" si="237"/>
        <v>91.176470588235304</v>
      </c>
      <c r="P1114">
        <f t="shared" si="238"/>
        <v>42</v>
      </c>
      <c r="Q1114">
        <f t="shared" si="239"/>
        <v>45.2</v>
      </c>
      <c r="R1114">
        <f t="shared" si="240"/>
        <v>177.5</v>
      </c>
      <c r="S1114">
        <f t="shared" si="241"/>
        <v>357.16666666666703</v>
      </c>
      <c r="T1114">
        <f t="shared" si="242"/>
        <v>300</v>
      </c>
      <c r="U1114">
        <f t="shared" si="243"/>
        <v>15.790397058823499</v>
      </c>
      <c r="V1114">
        <f t="shared" si="244"/>
        <v>12.36543</v>
      </c>
      <c r="W1114">
        <f t="shared" si="245"/>
        <v>1.3307332000000001</v>
      </c>
      <c r="X1114">
        <f t="shared" si="246"/>
        <v>2.6128</v>
      </c>
      <c r="Y1114">
        <f t="shared" si="247"/>
        <v>5.2578505</v>
      </c>
      <c r="Z1114">
        <f t="shared" si="248"/>
        <v>4.4162189999999999</v>
      </c>
      <c r="AA1114" s="3">
        <f t="shared" si="249"/>
        <v>41.773429758823497</v>
      </c>
      <c r="AB1114" s="3" t="s">
        <v>90</v>
      </c>
    </row>
    <row r="1115" spans="1:28">
      <c r="A1115" s="1" t="s">
        <v>11</v>
      </c>
      <c r="I1115" s="1">
        <v>7.75</v>
      </c>
      <c r="J1115">
        <v>0.3</v>
      </c>
      <c r="K1115" s="1">
        <v>4.55</v>
      </c>
      <c r="L1115">
        <v>485</v>
      </c>
      <c r="M1115" s="1">
        <v>1323</v>
      </c>
      <c r="N1115" s="1">
        <v>8</v>
      </c>
      <c r="O1115">
        <f t="shared" si="237"/>
        <v>91.176470588235304</v>
      </c>
      <c r="P1115">
        <f t="shared" si="238"/>
        <v>6</v>
      </c>
      <c r="Q1115">
        <f t="shared" si="239"/>
        <v>9.1</v>
      </c>
      <c r="R1115">
        <f t="shared" si="240"/>
        <v>242.5</v>
      </c>
      <c r="S1115">
        <f t="shared" si="241"/>
        <v>441</v>
      </c>
      <c r="T1115">
        <f t="shared" si="242"/>
        <v>266.66666666666703</v>
      </c>
      <c r="U1115">
        <f t="shared" si="243"/>
        <v>15.790397058823499</v>
      </c>
      <c r="V1115">
        <f t="shared" si="244"/>
        <v>1.7664899999999999</v>
      </c>
      <c r="W1115">
        <f t="shared" si="245"/>
        <v>0.26791310000000002</v>
      </c>
      <c r="X1115">
        <f t="shared" si="246"/>
        <v>3.5695999999999999</v>
      </c>
      <c r="Y1115">
        <f t="shared" si="247"/>
        <v>6.4919609999999999</v>
      </c>
      <c r="Z1115">
        <f t="shared" si="248"/>
        <v>3.9255279999999999</v>
      </c>
      <c r="AA1115" s="3">
        <f t="shared" si="249"/>
        <v>31.811889158823501</v>
      </c>
      <c r="AB1115" s="3" t="s">
        <v>90</v>
      </c>
    </row>
    <row r="1116" spans="1:28">
      <c r="A1116" s="1" t="s">
        <v>11</v>
      </c>
      <c r="I1116" s="1">
        <v>7.7</v>
      </c>
      <c r="J1116">
        <v>5.55</v>
      </c>
      <c r="K1116" s="1">
        <v>0.75</v>
      </c>
      <c r="L1116">
        <v>56</v>
      </c>
      <c r="M1116" s="1">
        <v>457</v>
      </c>
      <c r="N1116" s="1">
        <v>2.35</v>
      </c>
      <c r="O1116">
        <f t="shared" si="237"/>
        <v>90.588235294117595</v>
      </c>
      <c r="P1116">
        <f t="shared" si="238"/>
        <v>111</v>
      </c>
      <c r="Q1116">
        <f t="shared" si="239"/>
        <v>1.5</v>
      </c>
      <c r="R1116">
        <f t="shared" si="240"/>
        <v>28</v>
      </c>
      <c r="S1116">
        <f t="shared" si="241"/>
        <v>152.333333333333</v>
      </c>
      <c r="T1116">
        <f t="shared" si="242"/>
        <v>78.3333333333333</v>
      </c>
      <c r="U1116">
        <f t="shared" si="243"/>
        <v>15.6885235294118</v>
      </c>
      <c r="V1116">
        <f t="shared" si="244"/>
        <v>32.680064999999999</v>
      </c>
      <c r="W1116">
        <f t="shared" si="245"/>
        <v>4.4161499999999999E-2</v>
      </c>
      <c r="X1116">
        <f t="shared" si="246"/>
        <v>0.41216000000000003</v>
      </c>
      <c r="Y1116">
        <f t="shared" si="247"/>
        <v>2.242499</v>
      </c>
      <c r="Z1116">
        <f t="shared" si="248"/>
        <v>1.1531238500000001</v>
      </c>
      <c r="AA1116" s="3">
        <f t="shared" si="249"/>
        <v>52.220532879411799</v>
      </c>
      <c r="AB1116" s="3" t="s">
        <v>87</v>
      </c>
    </row>
    <row r="1117" spans="1:28">
      <c r="A1117" s="1" t="s">
        <v>11</v>
      </c>
      <c r="I1117" s="1">
        <v>7.7</v>
      </c>
      <c r="J1117">
        <v>0.6</v>
      </c>
      <c r="K1117" s="1">
        <v>17.100000000000001</v>
      </c>
      <c r="L1117">
        <v>635</v>
      </c>
      <c r="M1117" s="1">
        <v>2483.5</v>
      </c>
      <c r="N1117" s="1">
        <v>14</v>
      </c>
      <c r="O1117">
        <f t="shared" si="237"/>
        <v>90.588235294117695</v>
      </c>
      <c r="P1117">
        <f t="shared" si="238"/>
        <v>12</v>
      </c>
      <c r="Q1117">
        <f t="shared" si="239"/>
        <v>34.200000000000003</v>
      </c>
      <c r="R1117">
        <f t="shared" si="240"/>
        <v>317.5</v>
      </c>
      <c r="S1117">
        <f t="shared" si="241"/>
        <v>827.83333333333303</v>
      </c>
      <c r="T1117">
        <f t="shared" si="242"/>
        <v>466.66666666666703</v>
      </c>
      <c r="U1117">
        <f t="shared" si="243"/>
        <v>15.6885235294118</v>
      </c>
      <c r="V1117">
        <f t="shared" si="244"/>
        <v>3.5329799999999998</v>
      </c>
      <c r="W1117">
        <f t="shared" si="245"/>
        <v>1.0068821999999999</v>
      </c>
      <c r="X1117">
        <f t="shared" si="246"/>
        <v>4.6736000000000004</v>
      </c>
      <c r="Y1117">
        <f t="shared" si="247"/>
        <v>12.1865345</v>
      </c>
      <c r="Z1117">
        <f t="shared" si="248"/>
        <v>6.8696739999999998</v>
      </c>
      <c r="AA1117" s="3">
        <f t="shared" si="249"/>
        <v>43.958194229411802</v>
      </c>
      <c r="AB1117" s="3" t="s">
        <v>90</v>
      </c>
    </row>
    <row r="1118" spans="1:28">
      <c r="A1118" s="1" t="s">
        <v>11</v>
      </c>
      <c r="I1118" s="1">
        <v>7.7</v>
      </c>
      <c r="J1118">
        <v>1.35</v>
      </c>
      <c r="K1118" s="1">
        <v>8.1999999999999993</v>
      </c>
      <c r="L1118">
        <v>675</v>
      </c>
      <c r="M1118" s="1">
        <v>1227</v>
      </c>
      <c r="N1118" s="1">
        <v>6.9</v>
      </c>
      <c r="O1118">
        <f t="shared" si="237"/>
        <v>90.588235294117695</v>
      </c>
      <c r="P1118">
        <f t="shared" si="238"/>
        <v>27</v>
      </c>
      <c r="Q1118">
        <f t="shared" si="239"/>
        <v>16.399999999999999</v>
      </c>
      <c r="R1118">
        <f t="shared" si="240"/>
        <v>337.5</v>
      </c>
      <c r="S1118">
        <f t="shared" si="241"/>
        <v>409</v>
      </c>
      <c r="T1118">
        <f t="shared" si="242"/>
        <v>230</v>
      </c>
      <c r="U1118">
        <f t="shared" si="243"/>
        <v>15.6885235294118</v>
      </c>
      <c r="V1118">
        <f t="shared" si="244"/>
        <v>7.9492050000000001</v>
      </c>
      <c r="W1118">
        <f t="shared" si="245"/>
        <v>0.48283239999999999</v>
      </c>
      <c r="X1118">
        <f t="shared" si="246"/>
        <v>4.968</v>
      </c>
      <c r="Y1118">
        <f t="shared" si="247"/>
        <v>6.0208890000000004</v>
      </c>
      <c r="Z1118">
        <f t="shared" si="248"/>
        <v>3.3857678999999998</v>
      </c>
      <c r="AA1118" s="3">
        <f t="shared" si="249"/>
        <v>38.4952178294118</v>
      </c>
      <c r="AB1118" s="3" t="s">
        <v>90</v>
      </c>
    </row>
    <row r="1119" spans="1:28">
      <c r="A1119" s="1" t="s">
        <v>11</v>
      </c>
      <c r="I1119" s="1">
        <v>6.9</v>
      </c>
      <c r="J1119">
        <v>6.35</v>
      </c>
      <c r="K1119" s="1">
        <v>5.13</v>
      </c>
      <c r="L1119">
        <v>200</v>
      </c>
      <c r="M1119" s="1">
        <v>654</v>
      </c>
      <c r="N1119" s="1">
        <v>2.85</v>
      </c>
      <c r="O1119">
        <f t="shared" si="237"/>
        <v>81.176470588235304</v>
      </c>
      <c r="P1119">
        <f t="shared" si="238"/>
        <v>127</v>
      </c>
      <c r="Q1119">
        <f t="shared" si="239"/>
        <v>10.26</v>
      </c>
      <c r="R1119">
        <f t="shared" si="240"/>
        <v>100</v>
      </c>
      <c r="S1119">
        <f t="shared" si="241"/>
        <v>218</v>
      </c>
      <c r="T1119">
        <f t="shared" si="242"/>
        <v>95</v>
      </c>
      <c r="U1119">
        <f t="shared" si="243"/>
        <v>14.0585470588235</v>
      </c>
      <c r="V1119">
        <f t="shared" si="244"/>
        <v>37.390704999999997</v>
      </c>
      <c r="W1119">
        <f t="shared" si="245"/>
        <v>0.30206465999999998</v>
      </c>
      <c r="X1119">
        <f t="shared" si="246"/>
        <v>1.472</v>
      </c>
      <c r="Y1119">
        <f t="shared" si="247"/>
        <v>3.2091780000000001</v>
      </c>
      <c r="Z1119">
        <f t="shared" si="248"/>
        <v>1.3984693500000001</v>
      </c>
      <c r="AA1119" s="3">
        <f t="shared" si="249"/>
        <v>57.830964068823498</v>
      </c>
      <c r="AB1119" s="3" t="s">
        <v>87</v>
      </c>
    </row>
    <row r="1120" spans="1:28">
      <c r="A1120" s="1" t="s">
        <v>11</v>
      </c>
      <c r="I1120" s="1">
        <v>7.75</v>
      </c>
      <c r="J1120">
        <v>3.95</v>
      </c>
      <c r="K1120" s="1">
        <v>1.35</v>
      </c>
      <c r="L1120">
        <v>195</v>
      </c>
      <c r="M1120" s="1">
        <v>524.5</v>
      </c>
      <c r="N1120" s="1">
        <v>3.05</v>
      </c>
      <c r="O1120">
        <f t="shared" si="237"/>
        <v>91.176470588235304</v>
      </c>
      <c r="P1120">
        <f t="shared" si="238"/>
        <v>79</v>
      </c>
      <c r="Q1120">
        <f t="shared" si="239"/>
        <v>2.7</v>
      </c>
      <c r="R1120">
        <f t="shared" si="240"/>
        <v>97.5</v>
      </c>
      <c r="S1120">
        <f t="shared" si="241"/>
        <v>174.833333333333</v>
      </c>
      <c r="T1120">
        <f t="shared" si="242"/>
        <v>101.666666666667</v>
      </c>
      <c r="U1120">
        <f t="shared" si="243"/>
        <v>15.790397058823499</v>
      </c>
      <c r="V1120">
        <f t="shared" si="244"/>
        <v>23.258785</v>
      </c>
      <c r="W1120">
        <f t="shared" si="245"/>
        <v>7.9490699999999997E-2</v>
      </c>
      <c r="X1120">
        <f t="shared" si="246"/>
        <v>1.4352</v>
      </c>
      <c r="Y1120">
        <f t="shared" si="247"/>
        <v>2.5737215</v>
      </c>
      <c r="Z1120">
        <f t="shared" si="248"/>
        <v>1.49660755</v>
      </c>
      <c r="AA1120" s="3">
        <f t="shared" si="249"/>
        <v>44.634201808823498</v>
      </c>
      <c r="AB1120" s="3" t="s">
        <v>90</v>
      </c>
    </row>
    <row r="1121" spans="1:28">
      <c r="A1121" s="1" t="s">
        <v>11</v>
      </c>
      <c r="I1121" s="1">
        <v>7.8</v>
      </c>
      <c r="J1121">
        <v>3.45</v>
      </c>
      <c r="K1121" s="1">
        <v>5</v>
      </c>
      <c r="L1121">
        <v>231.5</v>
      </c>
      <c r="M1121" s="1">
        <v>664.5</v>
      </c>
      <c r="N1121" s="1">
        <v>4.55</v>
      </c>
      <c r="O1121">
        <f t="shared" si="237"/>
        <v>91.764705882352899</v>
      </c>
      <c r="P1121">
        <f t="shared" si="238"/>
        <v>69</v>
      </c>
      <c r="Q1121">
        <f t="shared" si="239"/>
        <v>10</v>
      </c>
      <c r="R1121">
        <f t="shared" si="240"/>
        <v>115.75</v>
      </c>
      <c r="S1121">
        <f t="shared" si="241"/>
        <v>221.5</v>
      </c>
      <c r="T1121">
        <f t="shared" si="242"/>
        <v>151.666666666667</v>
      </c>
      <c r="U1121">
        <f t="shared" si="243"/>
        <v>15.8922705882353</v>
      </c>
      <c r="V1121">
        <f t="shared" si="244"/>
        <v>20.314634999999999</v>
      </c>
      <c r="W1121">
        <f t="shared" si="245"/>
        <v>0.29441000000000001</v>
      </c>
      <c r="X1121">
        <f t="shared" si="246"/>
        <v>1.70384</v>
      </c>
      <c r="Y1121">
        <f t="shared" si="247"/>
        <v>3.2607015000000001</v>
      </c>
      <c r="Z1121">
        <f t="shared" si="248"/>
        <v>2.2326440500000002</v>
      </c>
      <c r="AA1121" s="3">
        <f t="shared" si="249"/>
        <v>43.698501138235301</v>
      </c>
      <c r="AB1121" s="3" t="s">
        <v>90</v>
      </c>
    </row>
    <row r="1122" spans="1:28">
      <c r="A1122" s="1" t="s">
        <v>11</v>
      </c>
      <c r="I1122" s="1">
        <v>7.9</v>
      </c>
      <c r="J1122">
        <v>0.6</v>
      </c>
      <c r="K1122" s="1">
        <v>17.100000000000001</v>
      </c>
      <c r="L1122">
        <v>445</v>
      </c>
      <c r="M1122" s="1">
        <v>1605.5</v>
      </c>
      <c r="N1122" s="1">
        <v>10</v>
      </c>
      <c r="O1122">
        <f t="shared" si="237"/>
        <v>92.941176470588204</v>
      </c>
      <c r="P1122">
        <f t="shared" si="238"/>
        <v>12</v>
      </c>
      <c r="Q1122">
        <f t="shared" si="239"/>
        <v>34.200000000000003</v>
      </c>
      <c r="R1122">
        <f t="shared" si="240"/>
        <v>222.5</v>
      </c>
      <c r="S1122">
        <f t="shared" si="241"/>
        <v>535.16666666666697</v>
      </c>
      <c r="T1122">
        <f t="shared" si="242"/>
        <v>333.33333333333297</v>
      </c>
      <c r="U1122">
        <f t="shared" si="243"/>
        <v>16.096017647058801</v>
      </c>
      <c r="V1122">
        <f t="shared" si="244"/>
        <v>3.5329799999999998</v>
      </c>
      <c r="W1122">
        <f t="shared" si="245"/>
        <v>1.0068821999999999</v>
      </c>
      <c r="X1122">
        <f t="shared" si="246"/>
        <v>3.2751999999999999</v>
      </c>
      <c r="Y1122">
        <f t="shared" si="247"/>
        <v>7.8781885000000003</v>
      </c>
      <c r="Z1122">
        <f t="shared" si="248"/>
        <v>4.9069099999999999</v>
      </c>
      <c r="AA1122" s="3">
        <f t="shared" si="249"/>
        <v>36.696178347058797</v>
      </c>
      <c r="AB1122" s="3" t="s">
        <v>90</v>
      </c>
    </row>
    <row r="1123" spans="1:28">
      <c r="A1123" s="1" t="s">
        <v>11</v>
      </c>
      <c r="I1123" s="1">
        <v>7.85</v>
      </c>
      <c r="J1123">
        <v>2.2000000000000002</v>
      </c>
      <c r="K1123" s="1">
        <v>6.9</v>
      </c>
      <c r="L1123">
        <v>280</v>
      </c>
      <c r="M1123" s="1">
        <v>1117.5</v>
      </c>
      <c r="N1123" s="1">
        <v>6.5</v>
      </c>
      <c r="O1123">
        <f t="shared" si="237"/>
        <v>92.352941176470594</v>
      </c>
      <c r="P1123">
        <f t="shared" si="238"/>
        <v>44</v>
      </c>
      <c r="Q1123">
        <f t="shared" si="239"/>
        <v>13.8</v>
      </c>
      <c r="R1123">
        <f t="shared" si="240"/>
        <v>140</v>
      </c>
      <c r="S1123">
        <f t="shared" si="241"/>
        <v>372.5</v>
      </c>
      <c r="T1123">
        <f t="shared" si="242"/>
        <v>216.666666666667</v>
      </c>
      <c r="U1123">
        <f t="shared" si="243"/>
        <v>15.9941441176471</v>
      </c>
      <c r="V1123">
        <f t="shared" si="244"/>
        <v>12.95426</v>
      </c>
      <c r="W1123">
        <f t="shared" si="245"/>
        <v>0.40628579999999997</v>
      </c>
      <c r="X1123">
        <f t="shared" si="246"/>
        <v>2.0608</v>
      </c>
      <c r="Y1123">
        <f t="shared" si="247"/>
        <v>5.4835725000000002</v>
      </c>
      <c r="Z1123">
        <f t="shared" si="248"/>
        <v>3.1894914999999999</v>
      </c>
      <c r="AA1123" s="3">
        <f t="shared" si="249"/>
        <v>40.088553917647097</v>
      </c>
      <c r="AB1123" s="3" t="s">
        <v>90</v>
      </c>
    </row>
    <row r="1124" spans="1:28">
      <c r="A1124" s="1" t="s">
        <v>11</v>
      </c>
      <c r="I1124" s="1">
        <v>7.25</v>
      </c>
      <c r="J1124">
        <v>0.3</v>
      </c>
      <c r="K1124" s="1">
        <v>12.65</v>
      </c>
      <c r="L1124">
        <v>445</v>
      </c>
      <c r="M1124" s="1">
        <v>1407</v>
      </c>
      <c r="N1124" s="1">
        <v>11.5</v>
      </c>
      <c r="O1124">
        <f t="shared" si="237"/>
        <v>85.294117647058798</v>
      </c>
      <c r="P1124">
        <f t="shared" si="238"/>
        <v>6</v>
      </c>
      <c r="Q1124">
        <f t="shared" si="239"/>
        <v>25.3</v>
      </c>
      <c r="R1124">
        <f t="shared" si="240"/>
        <v>222.5</v>
      </c>
      <c r="S1124">
        <f t="shared" si="241"/>
        <v>469</v>
      </c>
      <c r="T1124">
        <f t="shared" si="242"/>
        <v>383.33333333333297</v>
      </c>
      <c r="U1124">
        <f t="shared" si="243"/>
        <v>14.7716617647059</v>
      </c>
      <c r="V1124">
        <f t="shared" si="244"/>
        <v>1.7664899999999999</v>
      </c>
      <c r="W1124">
        <f t="shared" si="245"/>
        <v>0.74485730000000006</v>
      </c>
      <c r="X1124">
        <f t="shared" si="246"/>
        <v>3.2751999999999999</v>
      </c>
      <c r="Y1124">
        <f t="shared" si="247"/>
        <v>6.9041490000000003</v>
      </c>
      <c r="Z1124">
        <f t="shared" si="248"/>
        <v>5.6429464999999999</v>
      </c>
      <c r="AA1124" s="3">
        <f t="shared" si="249"/>
        <v>33.105304564705897</v>
      </c>
      <c r="AB1124" s="3" t="s">
        <v>90</v>
      </c>
    </row>
    <row r="1125" spans="1:28">
      <c r="A1125" s="1" t="s">
        <v>11</v>
      </c>
      <c r="I1125" s="1">
        <v>7.7</v>
      </c>
      <c r="J1125">
        <v>3.1</v>
      </c>
      <c r="K1125" s="1">
        <v>5.15</v>
      </c>
      <c r="L1125">
        <v>355</v>
      </c>
      <c r="M1125" s="1">
        <v>1003</v>
      </c>
      <c r="N1125" s="1">
        <v>3.95</v>
      </c>
      <c r="O1125">
        <f t="shared" si="237"/>
        <v>90.588235294117695</v>
      </c>
      <c r="P1125">
        <f t="shared" si="238"/>
        <v>62</v>
      </c>
      <c r="Q1125">
        <f t="shared" si="239"/>
        <v>10.3</v>
      </c>
      <c r="R1125">
        <f t="shared" si="240"/>
        <v>177.5</v>
      </c>
      <c r="S1125">
        <f t="shared" si="241"/>
        <v>334.33333333333297</v>
      </c>
      <c r="T1125">
        <f t="shared" si="242"/>
        <v>131.666666666667</v>
      </c>
      <c r="U1125">
        <f t="shared" si="243"/>
        <v>15.6885235294118</v>
      </c>
      <c r="V1125">
        <f t="shared" si="244"/>
        <v>18.253730000000001</v>
      </c>
      <c r="W1125">
        <f t="shared" si="245"/>
        <v>0.30324230000000002</v>
      </c>
      <c r="X1125">
        <f t="shared" si="246"/>
        <v>2.6128</v>
      </c>
      <c r="Y1125">
        <f t="shared" si="247"/>
        <v>4.9217209999999998</v>
      </c>
      <c r="Z1125">
        <f t="shared" si="248"/>
        <v>1.9382294499999999</v>
      </c>
      <c r="AA1125" s="3">
        <f t="shared" si="249"/>
        <v>43.718246279411801</v>
      </c>
      <c r="AB1125" s="3" t="s">
        <v>90</v>
      </c>
    </row>
    <row r="1126" spans="1:28">
      <c r="A1126" s="1" t="s">
        <v>11</v>
      </c>
      <c r="I1126" s="1">
        <v>7.65</v>
      </c>
      <c r="J1126">
        <v>5.8</v>
      </c>
      <c r="K1126" s="1">
        <v>0.55000000000000004</v>
      </c>
      <c r="L1126">
        <v>18</v>
      </c>
      <c r="M1126" s="1">
        <v>167.5</v>
      </c>
      <c r="N1126" s="1">
        <v>2.35</v>
      </c>
      <c r="O1126">
        <f t="shared" si="237"/>
        <v>90</v>
      </c>
      <c r="P1126">
        <f t="shared" si="238"/>
        <v>116</v>
      </c>
      <c r="Q1126">
        <f t="shared" si="239"/>
        <v>1.1000000000000001</v>
      </c>
      <c r="R1126">
        <f t="shared" si="240"/>
        <v>9</v>
      </c>
      <c r="S1126">
        <f t="shared" si="241"/>
        <v>55.8333333333333</v>
      </c>
      <c r="T1126">
        <f t="shared" si="242"/>
        <v>78.3333333333333</v>
      </c>
      <c r="U1126">
        <f t="shared" si="243"/>
        <v>15.586650000000001</v>
      </c>
      <c r="V1126">
        <f t="shared" si="244"/>
        <v>34.152140000000003</v>
      </c>
      <c r="W1126">
        <f t="shared" si="245"/>
        <v>3.23851E-2</v>
      </c>
      <c r="X1126">
        <f t="shared" si="246"/>
        <v>0.13247999999999999</v>
      </c>
      <c r="Y1126">
        <f t="shared" si="247"/>
        <v>0.8219225</v>
      </c>
      <c r="Z1126">
        <f t="shared" si="248"/>
        <v>1.1531238500000001</v>
      </c>
      <c r="AA1126" s="3">
        <f t="shared" si="249"/>
        <v>51.878701450000001</v>
      </c>
      <c r="AB1126" s="3" t="s">
        <v>87</v>
      </c>
    </row>
    <row r="1127" spans="1:28">
      <c r="A1127" s="1" t="s">
        <v>11</v>
      </c>
      <c r="I1127" s="1">
        <v>7.7</v>
      </c>
      <c r="J1127">
        <v>0.65</v>
      </c>
      <c r="K1127" s="1">
        <v>7.8</v>
      </c>
      <c r="L1127">
        <v>410</v>
      </c>
      <c r="M1127" s="1">
        <v>1195</v>
      </c>
      <c r="N1127" s="1">
        <v>7.1</v>
      </c>
      <c r="O1127">
        <f t="shared" si="237"/>
        <v>90.588235294117595</v>
      </c>
      <c r="P1127">
        <f t="shared" si="238"/>
        <v>13</v>
      </c>
      <c r="Q1127">
        <f t="shared" si="239"/>
        <v>15.6</v>
      </c>
      <c r="R1127">
        <f t="shared" si="240"/>
        <v>205</v>
      </c>
      <c r="S1127">
        <f t="shared" si="241"/>
        <v>398.33333333333297</v>
      </c>
      <c r="T1127">
        <f t="shared" si="242"/>
        <v>236.666666666667</v>
      </c>
      <c r="U1127">
        <f t="shared" si="243"/>
        <v>15.6885235294118</v>
      </c>
      <c r="V1127">
        <f t="shared" si="244"/>
        <v>3.8273950000000001</v>
      </c>
      <c r="W1127">
        <f t="shared" si="245"/>
        <v>0.45927960000000001</v>
      </c>
      <c r="X1127">
        <f t="shared" si="246"/>
        <v>3.0175999999999998</v>
      </c>
      <c r="Y1127">
        <f t="shared" si="247"/>
        <v>5.8638649999999997</v>
      </c>
      <c r="Z1127">
        <f t="shared" si="248"/>
        <v>3.4839061</v>
      </c>
      <c r="AA1127" s="3">
        <f t="shared" si="249"/>
        <v>32.340569229411798</v>
      </c>
      <c r="AB1127" s="3" t="s">
        <v>90</v>
      </c>
    </row>
    <row r="1128" spans="1:28">
      <c r="A1128" s="1" t="s">
        <v>11</v>
      </c>
      <c r="I1128" s="1">
        <v>7.9</v>
      </c>
      <c r="J1128">
        <v>4.25</v>
      </c>
      <c r="K1128" s="1">
        <v>2.4500000000000002</v>
      </c>
      <c r="L1128">
        <v>250</v>
      </c>
      <c r="M1128" s="1">
        <v>1415</v>
      </c>
      <c r="N1128" s="1">
        <v>3.9</v>
      </c>
      <c r="O1128">
        <f t="shared" si="237"/>
        <v>92.941176470588204</v>
      </c>
      <c r="P1128">
        <f t="shared" si="238"/>
        <v>85</v>
      </c>
      <c r="Q1128">
        <f t="shared" si="239"/>
        <v>4.9000000000000004</v>
      </c>
      <c r="R1128">
        <f t="shared" si="240"/>
        <v>125</v>
      </c>
      <c r="S1128">
        <f t="shared" si="241"/>
        <v>471.66666666666703</v>
      </c>
      <c r="T1128">
        <f t="shared" si="242"/>
        <v>130</v>
      </c>
      <c r="U1128">
        <f t="shared" si="243"/>
        <v>16.096017647058801</v>
      </c>
      <c r="V1128">
        <f t="shared" si="244"/>
        <v>25.025275000000001</v>
      </c>
      <c r="W1128">
        <f t="shared" si="245"/>
        <v>0.1442609</v>
      </c>
      <c r="X1128">
        <f t="shared" si="246"/>
        <v>1.84</v>
      </c>
      <c r="Y1128">
        <f t="shared" si="247"/>
        <v>6.9434050000000003</v>
      </c>
      <c r="Z1128">
        <f t="shared" si="248"/>
        <v>1.9136949000000001</v>
      </c>
      <c r="AA1128" s="3">
        <f t="shared" si="249"/>
        <v>51.962653447058798</v>
      </c>
      <c r="AB1128" s="3" t="s">
        <v>87</v>
      </c>
    </row>
    <row r="1129" spans="1:28">
      <c r="A1129" s="1" t="s">
        <v>11</v>
      </c>
      <c r="I1129" s="1">
        <v>7.4</v>
      </c>
      <c r="J1129">
        <v>0.3</v>
      </c>
      <c r="K1129" s="1">
        <v>11.1</v>
      </c>
      <c r="L1129">
        <v>675</v>
      </c>
      <c r="M1129" s="1">
        <v>1609.5</v>
      </c>
      <c r="N1129" s="1">
        <v>9.1</v>
      </c>
      <c r="O1129">
        <f t="shared" si="237"/>
        <v>87.058823529411796</v>
      </c>
      <c r="P1129">
        <f t="shared" si="238"/>
        <v>6</v>
      </c>
      <c r="Q1129">
        <f t="shared" si="239"/>
        <v>22.2</v>
      </c>
      <c r="R1129">
        <f t="shared" si="240"/>
        <v>337.5</v>
      </c>
      <c r="S1129">
        <f t="shared" si="241"/>
        <v>536.5</v>
      </c>
      <c r="T1129">
        <f t="shared" si="242"/>
        <v>303.33333333333297</v>
      </c>
      <c r="U1129">
        <f t="shared" si="243"/>
        <v>15.0772823529412</v>
      </c>
      <c r="V1129">
        <f t="shared" si="244"/>
        <v>1.7664899999999999</v>
      </c>
      <c r="W1129">
        <f t="shared" si="245"/>
        <v>0.65359020000000001</v>
      </c>
      <c r="X1129">
        <f t="shared" si="246"/>
        <v>4.968</v>
      </c>
      <c r="Y1129">
        <f t="shared" si="247"/>
        <v>7.8978165000000002</v>
      </c>
      <c r="Z1129">
        <f t="shared" si="248"/>
        <v>4.4652881000000004</v>
      </c>
      <c r="AA1129" s="3">
        <f t="shared" si="249"/>
        <v>34.828467152941201</v>
      </c>
      <c r="AB1129" s="3" t="s">
        <v>90</v>
      </c>
    </row>
    <row r="1130" spans="1:28">
      <c r="A1130" s="1" t="s">
        <v>11</v>
      </c>
      <c r="I1130" s="1">
        <v>7.7</v>
      </c>
      <c r="J1130">
        <v>1.75</v>
      </c>
      <c r="K1130" s="1">
        <v>7.5</v>
      </c>
      <c r="L1130">
        <v>340</v>
      </c>
      <c r="M1130" s="1">
        <v>1150</v>
      </c>
      <c r="N1130" s="1">
        <v>7</v>
      </c>
      <c r="O1130">
        <f t="shared" si="237"/>
        <v>90.588235294117695</v>
      </c>
      <c r="P1130">
        <f t="shared" si="238"/>
        <v>35</v>
      </c>
      <c r="Q1130">
        <f t="shared" si="239"/>
        <v>15</v>
      </c>
      <c r="R1130">
        <f t="shared" si="240"/>
        <v>170</v>
      </c>
      <c r="S1130">
        <f t="shared" si="241"/>
        <v>383.33333333333297</v>
      </c>
      <c r="T1130">
        <f t="shared" si="242"/>
        <v>233.333333333333</v>
      </c>
      <c r="U1130">
        <f t="shared" si="243"/>
        <v>15.6885235294118</v>
      </c>
      <c r="V1130">
        <f t="shared" si="244"/>
        <v>10.304525</v>
      </c>
      <c r="W1130">
        <f t="shared" si="245"/>
        <v>0.44161499999999998</v>
      </c>
      <c r="X1130">
        <f t="shared" si="246"/>
        <v>2.5024000000000002</v>
      </c>
      <c r="Y1130">
        <f t="shared" si="247"/>
        <v>5.6430499999999997</v>
      </c>
      <c r="Z1130">
        <f t="shared" si="248"/>
        <v>3.4348369999999999</v>
      </c>
      <c r="AA1130" s="3">
        <f t="shared" si="249"/>
        <v>38.014950529411799</v>
      </c>
      <c r="AB1130" s="3" t="s">
        <v>90</v>
      </c>
    </row>
    <row r="1131" spans="1:28">
      <c r="A1131" s="1" t="s">
        <v>11</v>
      </c>
      <c r="I1131" s="1">
        <v>7.35</v>
      </c>
      <c r="J1131">
        <v>4.3</v>
      </c>
      <c r="K1131" s="1">
        <v>3.15</v>
      </c>
      <c r="L1131">
        <v>355</v>
      </c>
      <c r="M1131" s="1">
        <v>939</v>
      </c>
      <c r="N1131" s="1">
        <v>3.75</v>
      </c>
      <c r="O1131">
        <f t="shared" si="237"/>
        <v>86.470588235294102</v>
      </c>
      <c r="P1131">
        <f t="shared" si="238"/>
        <v>86</v>
      </c>
      <c r="Q1131">
        <f t="shared" si="239"/>
        <v>6.3</v>
      </c>
      <c r="R1131">
        <f t="shared" si="240"/>
        <v>177.5</v>
      </c>
      <c r="S1131">
        <f t="shared" si="241"/>
        <v>313</v>
      </c>
      <c r="T1131">
        <f t="shared" si="242"/>
        <v>125</v>
      </c>
      <c r="U1131">
        <f t="shared" si="243"/>
        <v>14.975408823529399</v>
      </c>
      <c r="V1131">
        <f t="shared" si="244"/>
        <v>25.319690000000001</v>
      </c>
      <c r="W1131">
        <f t="shared" si="245"/>
        <v>0.18547830000000001</v>
      </c>
      <c r="X1131">
        <f t="shared" si="246"/>
        <v>2.6128</v>
      </c>
      <c r="Y1131">
        <f t="shared" si="247"/>
        <v>4.6076730000000001</v>
      </c>
      <c r="Z1131">
        <f t="shared" si="248"/>
        <v>1.84009125</v>
      </c>
      <c r="AA1131" s="3">
        <f t="shared" si="249"/>
        <v>49.541141373529399</v>
      </c>
      <c r="AB1131" s="3" t="s">
        <v>90</v>
      </c>
    </row>
    <row r="1132" spans="1:28">
      <c r="A1132" s="1" t="s">
        <v>11</v>
      </c>
      <c r="I1132" s="1">
        <v>7.25</v>
      </c>
      <c r="J1132">
        <v>2.95</v>
      </c>
      <c r="K1132" s="1">
        <v>6.7</v>
      </c>
      <c r="L1132">
        <v>375</v>
      </c>
      <c r="M1132" s="1">
        <v>712.5</v>
      </c>
      <c r="N1132" s="1">
        <v>5.05</v>
      </c>
      <c r="O1132">
        <f t="shared" si="237"/>
        <v>85.294117647058798</v>
      </c>
      <c r="P1132">
        <f t="shared" si="238"/>
        <v>59</v>
      </c>
      <c r="Q1132">
        <f t="shared" si="239"/>
        <v>13.4</v>
      </c>
      <c r="R1132">
        <f t="shared" si="240"/>
        <v>187.5</v>
      </c>
      <c r="S1132">
        <f t="shared" si="241"/>
        <v>237.5</v>
      </c>
      <c r="T1132">
        <f t="shared" si="242"/>
        <v>168.333333333333</v>
      </c>
      <c r="U1132">
        <f t="shared" si="243"/>
        <v>14.7716617647059</v>
      </c>
      <c r="V1132">
        <f t="shared" si="244"/>
        <v>17.370484999999999</v>
      </c>
      <c r="W1132">
        <f t="shared" si="245"/>
        <v>0.39450940000000001</v>
      </c>
      <c r="X1132">
        <f t="shared" si="246"/>
        <v>2.76</v>
      </c>
      <c r="Y1132">
        <f t="shared" si="247"/>
        <v>3.4962374999999999</v>
      </c>
      <c r="Z1132">
        <f t="shared" si="248"/>
        <v>2.4779895500000002</v>
      </c>
      <c r="AA1132" s="3">
        <f t="shared" si="249"/>
        <v>41.270883214705897</v>
      </c>
      <c r="AB1132" s="3" t="s">
        <v>90</v>
      </c>
    </row>
    <row r="1133" spans="1:28">
      <c r="A1133" s="1" t="s">
        <v>11</v>
      </c>
      <c r="I1133" s="1">
        <v>7.85</v>
      </c>
      <c r="J1133">
        <v>0.3</v>
      </c>
      <c r="K1133" s="1">
        <v>12.5</v>
      </c>
      <c r="L1133">
        <v>485</v>
      </c>
      <c r="M1133" s="1">
        <v>1732</v>
      </c>
      <c r="N1133" s="1">
        <v>8.5</v>
      </c>
      <c r="O1133">
        <f t="shared" si="237"/>
        <v>92.352941176470594</v>
      </c>
      <c r="P1133">
        <f t="shared" si="238"/>
        <v>6</v>
      </c>
      <c r="Q1133">
        <f t="shared" si="239"/>
        <v>25</v>
      </c>
      <c r="R1133">
        <f t="shared" si="240"/>
        <v>242.5</v>
      </c>
      <c r="S1133">
        <f t="shared" si="241"/>
        <v>577.33333333333303</v>
      </c>
      <c r="T1133">
        <f t="shared" si="242"/>
        <v>283.33333333333297</v>
      </c>
      <c r="U1133">
        <f t="shared" si="243"/>
        <v>15.9941441176471</v>
      </c>
      <c r="V1133">
        <f t="shared" si="244"/>
        <v>1.7664899999999999</v>
      </c>
      <c r="W1133">
        <f t="shared" si="245"/>
        <v>0.73602500000000004</v>
      </c>
      <c r="X1133">
        <f t="shared" si="246"/>
        <v>3.5695999999999999</v>
      </c>
      <c r="Y1133">
        <f t="shared" si="247"/>
        <v>8.4989240000000006</v>
      </c>
      <c r="Z1133">
        <f t="shared" si="248"/>
        <v>4.1708734999999999</v>
      </c>
      <c r="AA1133" s="3">
        <f t="shared" si="249"/>
        <v>34.736056617647101</v>
      </c>
      <c r="AB1133" s="3" t="s">
        <v>90</v>
      </c>
    </row>
    <row r="1134" spans="1:28">
      <c r="A1134" s="1" t="s">
        <v>11</v>
      </c>
      <c r="I1134" s="1">
        <v>7.7</v>
      </c>
      <c r="J1134">
        <v>2.75</v>
      </c>
      <c r="K1134" s="1">
        <v>11.7</v>
      </c>
      <c r="L1134">
        <v>302</v>
      </c>
      <c r="M1134" s="1">
        <v>869.5</v>
      </c>
      <c r="N1134" s="1">
        <v>7</v>
      </c>
      <c r="O1134">
        <f t="shared" si="237"/>
        <v>90.588235294117595</v>
      </c>
      <c r="P1134">
        <f t="shared" si="238"/>
        <v>55</v>
      </c>
      <c r="Q1134">
        <f t="shared" si="239"/>
        <v>23.4</v>
      </c>
      <c r="R1134">
        <f t="shared" si="240"/>
        <v>151</v>
      </c>
      <c r="S1134">
        <f t="shared" si="241"/>
        <v>289.83333333333297</v>
      </c>
      <c r="T1134">
        <f t="shared" si="242"/>
        <v>233.333333333333</v>
      </c>
      <c r="U1134">
        <f t="shared" si="243"/>
        <v>15.6885235294118</v>
      </c>
      <c r="V1134">
        <f t="shared" si="244"/>
        <v>16.192824999999999</v>
      </c>
      <c r="W1134">
        <f t="shared" si="245"/>
        <v>0.68891939999999996</v>
      </c>
      <c r="X1134">
        <f t="shared" si="246"/>
        <v>2.2227199999999998</v>
      </c>
      <c r="Y1134">
        <f t="shared" si="247"/>
        <v>4.2666364999999997</v>
      </c>
      <c r="Z1134">
        <f t="shared" si="248"/>
        <v>3.4348369999999999</v>
      </c>
      <c r="AA1134" s="3">
        <f t="shared" si="249"/>
        <v>42.4944614294118</v>
      </c>
      <c r="AB1134" s="3" t="s">
        <v>90</v>
      </c>
    </row>
    <row r="1135" spans="1:28">
      <c r="A1135" s="1" t="s">
        <v>11</v>
      </c>
      <c r="I1135" s="1">
        <v>7.8</v>
      </c>
      <c r="J1135">
        <v>2.35</v>
      </c>
      <c r="K1135" s="1">
        <v>8.6999999999999993</v>
      </c>
      <c r="L1135">
        <v>390</v>
      </c>
      <c r="M1135" s="1">
        <v>919.5</v>
      </c>
      <c r="N1135" s="1">
        <v>6.6</v>
      </c>
      <c r="O1135">
        <f t="shared" si="237"/>
        <v>91.764705882352899</v>
      </c>
      <c r="P1135">
        <f t="shared" si="238"/>
        <v>47</v>
      </c>
      <c r="Q1135">
        <f t="shared" si="239"/>
        <v>17.399999999999999</v>
      </c>
      <c r="R1135">
        <f t="shared" si="240"/>
        <v>195</v>
      </c>
      <c r="S1135">
        <f t="shared" si="241"/>
        <v>306.5</v>
      </c>
      <c r="T1135">
        <f t="shared" si="242"/>
        <v>220</v>
      </c>
      <c r="U1135">
        <f t="shared" si="243"/>
        <v>15.8922705882353</v>
      </c>
      <c r="V1135">
        <f t="shared" si="244"/>
        <v>13.837505</v>
      </c>
      <c r="W1135">
        <f t="shared" si="245"/>
        <v>0.51227339999999999</v>
      </c>
      <c r="X1135">
        <f t="shared" si="246"/>
        <v>2.8704000000000001</v>
      </c>
      <c r="Y1135">
        <f t="shared" si="247"/>
        <v>4.5119864999999999</v>
      </c>
      <c r="Z1135">
        <f t="shared" si="248"/>
        <v>3.2385606</v>
      </c>
      <c r="AA1135" s="3">
        <f t="shared" si="249"/>
        <v>40.862996088235299</v>
      </c>
      <c r="AB1135" s="3" t="s">
        <v>90</v>
      </c>
    </row>
    <row r="1136" spans="1:28">
      <c r="A1136" s="1" t="s">
        <v>11</v>
      </c>
      <c r="I1136" s="1">
        <v>7.55</v>
      </c>
      <c r="J1136">
        <v>1.65</v>
      </c>
      <c r="K1136" s="1">
        <v>6.4</v>
      </c>
      <c r="L1136">
        <v>340</v>
      </c>
      <c r="M1136" s="1">
        <v>963</v>
      </c>
      <c r="N1136" s="1">
        <v>7.1</v>
      </c>
      <c r="O1136">
        <f t="shared" si="237"/>
        <v>88.823529411764696</v>
      </c>
      <c r="P1136">
        <f t="shared" si="238"/>
        <v>33</v>
      </c>
      <c r="Q1136">
        <f t="shared" si="239"/>
        <v>12.8</v>
      </c>
      <c r="R1136">
        <f t="shared" si="240"/>
        <v>170</v>
      </c>
      <c r="S1136">
        <f t="shared" si="241"/>
        <v>321</v>
      </c>
      <c r="T1136">
        <f t="shared" si="242"/>
        <v>236.666666666667</v>
      </c>
      <c r="U1136">
        <f t="shared" si="243"/>
        <v>15.3829029411765</v>
      </c>
      <c r="V1136">
        <f t="shared" si="244"/>
        <v>9.7156950000000002</v>
      </c>
      <c r="W1136">
        <f t="shared" si="245"/>
        <v>0.37684479999999998</v>
      </c>
      <c r="X1136">
        <f t="shared" si="246"/>
        <v>2.5024000000000002</v>
      </c>
      <c r="Y1136">
        <f t="shared" si="247"/>
        <v>4.725441</v>
      </c>
      <c r="Z1136">
        <f t="shared" si="248"/>
        <v>3.4839061</v>
      </c>
      <c r="AA1136" s="3">
        <f t="shared" si="249"/>
        <v>36.187189841176497</v>
      </c>
      <c r="AB1136" s="3" t="s">
        <v>90</v>
      </c>
    </row>
    <row r="1137" spans="1:28">
      <c r="A1137" s="1" t="s">
        <v>11</v>
      </c>
      <c r="I1137" s="1">
        <v>7.9</v>
      </c>
      <c r="J1137">
        <v>2.9</v>
      </c>
      <c r="K1137" s="1">
        <v>4.8</v>
      </c>
      <c r="L1137">
        <v>355</v>
      </c>
      <c r="M1137" s="1">
        <v>924</v>
      </c>
      <c r="N1137" s="1">
        <v>6.4</v>
      </c>
      <c r="O1137">
        <f t="shared" si="237"/>
        <v>92.941176470588204</v>
      </c>
      <c r="P1137">
        <f t="shared" si="238"/>
        <v>58</v>
      </c>
      <c r="Q1137">
        <f t="shared" si="239"/>
        <v>9.6</v>
      </c>
      <c r="R1137">
        <f t="shared" si="240"/>
        <v>177.5</v>
      </c>
      <c r="S1137">
        <f t="shared" si="241"/>
        <v>308</v>
      </c>
      <c r="T1137">
        <f t="shared" si="242"/>
        <v>213.333333333333</v>
      </c>
      <c r="U1137">
        <f t="shared" si="243"/>
        <v>16.096017647058801</v>
      </c>
      <c r="V1137">
        <f t="shared" si="244"/>
        <v>17.076070000000001</v>
      </c>
      <c r="W1137">
        <f t="shared" si="245"/>
        <v>0.28263359999999998</v>
      </c>
      <c r="X1137">
        <f t="shared" si="246"/>
        <v>2.6128</v>
      </c>
      <c r="Y1137">
        <f t="shared" si="247"/>
        <v>4.5340680000000004</v>
      </c>
      <c r="Z1137">
        <f t="shared" si="248"/>
        <v>3.1404223999999998</v>
      </c>
      <c r="AA1137" s="3">
        <f t="shared" si="249"/>
        <v>43.742011647058803</v>
      </c>
      <c r="AB1137" s="3" t="s">
        <v>90</v>
      </c>
    </row>
    <row r="1138" spans="1:28">
      <c r="A1138" s="1" t="s">
        <v>11</v>
      </c>
      <c r="I1138" s="1">
        <v>7.65</v>
      </c>
      <c r="J1138">
        <v>1.6</v>
      </c>
      <c r="K1138" s="1">
        <v>3.8</v>
      </c>
      <c r="L1138">
        <v>355</v>
      </c>
      <c r="M1138" s="1">
        <v>1287.5</v>
      </c>
      <c r="N1138" s="1">
        <v>5.0999999999999996</v>
      </c>
      <c r="O1138">
        <f t="shared" si="237"/>
        <v>90</v>
      </c>
      <c r="P1138">
        <f t="shared" si="238"/>
        <v>32</v>
      </c>
      <c r="Q1138">
        <f t="shared" si="239"/>
        <v>7.6</v>
      </c>
      <c r="R1138">
        <f t="shared" si="240"/>
        <v>177.5</v>
      </c>
      <c r="S1138">
        <f t="shared" si="241"/>
        <v>429.16666666666703</v>
      </c>
      <c r="T1138">
        <f t="shared" si="242"/>
        <v>170</v>
      </c>
      <c r="U1138">
        <f t="shared" si="243"/>
        <v>15.586650000000001</v>
      </c>
      <c r="V1138">
        <f t="shared" si="244"/>
        <v>9.4212799999999994</v>
      </c>
      <c r="W1138">
        <f t="shared" si="245"/>
        <v>0.22375159999999999</v>
      </c>
      <c r="X1138">
        <f t="shared" si="246"/>
        <v>2.6128</v>
      </c>
      <c r="Y1138">
        <f t="shared" si="247"/>
        <v>6.3177624999999997</v>
      </c>
      <c r="Z1138">
        <f t="shared" si="248"/>
        <v>2.5025241</v>
      </c>
      <c r="AA1138" s="3">
        <f t="shared" si="249"/>
        <v>36.664768199999997</v>
      </c>
      <c r="AB1138" s="3" t="s">
        <v>90</v>
      </c>
    </row>
    <row r="1139" spans="1:28">
      <c r="A1139" s="1" t="s">
        <v>11</v>
      </c>
      <c r="I1139" s="1">
        <v>7.85</v>
      </c>
      <c r="J1139">
        <v>2.15</v>
      </c>
      <c r="K1139" s="1">
        <v>5.8</v>
      </c>
      <c r="L1139">
        <v>254.5</v>
      </c>
      <c r="M1139" s="1">
        <v>1277</v>
      </c>
      <c r="N1139" s="1">
        <v>10.050000000000001</v>
      </c>
      <c r="O1139">
        <f t="shared" si="237"/>
        <v>92.352941176470594</v>
      </c>
      <c r="P1139">
        <f t="shared" si="238"/>
        <v>43</v>
      </c>
      <c r="Q1139">
        <f t="shared" si="239"/>
        <v>11.6</v>
      </c>
      <c r="R1139">
        <f t="shared" si="240"/>
        <v>127.25</v>
      </c>
      <c r="S1139">
        <f t="shared" si="241"/>
        <v>425.66666666666703</v>
      </c>
      <c r="T1139">
        <f t="shared" si="242"/>
        <v>335</v>
      </c>
      <c r="U1139">
        <f t="shared" si="243"/>
        <v>15.9941441176471</v>
      </c>
      <c r="V1139">
        <f t="shared" si="244"/>
        <v>12.659845000000001</v>
      </c>
      <c r="W1139">
        <f t="shared" si="245"/>
        <v>0.34151559999999997</v>
      </c>
      <c r="X1139">
        <f t="shared" si="246"/>
        <v>1.8731199999999999</v>
      </c>
      <c r="Y1139">
        <f t="shared" si="247"/>
        <v>6.2662389999999997</v>
      </c>
      <c r="Z1139">
        <f t="shared" si="248"/>
        <v>4.9314445500000001</v>
      </c>
      <c r="AA1139" s="3">
        <f t="shared" si="249"/>
        <v>42.066308267647102</v>
      </c>
      <c r="AB1139" s="3" t="s">
        <v>90</v>
      </c>
    </row>
    <row r="1140" spans="1:28">
      <c r="A1140" s="1" t="s">
        <v>11</v>
      </c>
      <c r="I1140" s="1">
        <v>7.5</v>
      </c>
      <c r="J1140">
        <v>1.7</v>
      </c>
      <c r="K1140" s="1">
        <v>9.4499999999999993</v>
      </c>
      <c r="L1140">
        <v>309.5</v>
      </c>
      <c r="M1140" s="1">
        <v>1431</v>
      </c>
      <c r="N1140" s="1">
        <v>7</v>
      </c>
      <c r="O1140">
        <f t="shared" si="237"/>
        <v>88.235294117647101</v>
      </c>
      <c r="P1140">
        <f t="shared" si="238"/>
        <v>34</v>
      </c>
      <c r="Q1140">
        <f t="shared" si="239"/>
        <v>18.899999999999999</v>
      </c>
      <c r="R1140">
        <f t="shared" si="240"/>
        <v>154.75</v>
      </c>
      <c r="S1140">
        <f t="shared" si="241"/>
        <v>477</v>
      </c>
      <c r="T1140">
        <f t="shared" si="242"/>
        <v>233.333333333333</v>
      </c>
      <c r="U1140">
        <f t="shared" si="243"/>
        <v>15.281029411764701</v>
      </c>
      <c r="V1140">
        <f t="shared" si="244"/>
        <v>10.010109999999999</v>
      </c>
      <c r="W1140">
        <f t="shared" si="245"/>
        <v>0.55643489999999995</v>
      </c>
      <c r="X1140">
        <f t="shared" si="246"/>
        <v>2.2779199999999999</v>
      </c>
      <c r="Y1140">
        <f t="shared" si="247"/>
        <v>7.0219170000000002</v>
      </c>
      <c r="Z1140">
        <f t="shared" si="248"/>
        <v>3.4348369999999999</v>
      </c>
      <c r="AA1140" s="3">
        <f t="shared" si="249"/>
        <v>38.582248311764701</v>
      </c>
      <c r="AB1140" s="3" t="s">
        <v>90</v>
      </c>
    </row>
    <row r="1141" spans="1:28">
      <c r="A1141" s="1" t="s">
        <v>11</v>
      </c>
      <c r="I1141" s="1">
        <v>7.55</v>
      </c>
      <c r="J1141">
        <v>1.1499999999999999</v>
      </c>
      <c r="K1141" s="1">
        <v>6.45</v>
      </c>
      <c r="L1141">
        <v>675</v>
      </c>
      <c r="M1141" s="1">
        <v>1184</v>
      </c>
      <c r="N1141" s="1">
        <v>9</v>
      </c>
      <c r="O1141">
        <f t="shared" si="237"/>
        <v>88.823529411764696</v>
      </c>
      <c r="P1141">
        <f t="shared" si="238"/>
        <v>23</v>
      </c>
      <c r="Q1141">
        <f t="shared" si="239"/>
        <v>12.9</v>
      </c>
      <c r="R1141">
        <f t="shared" si="240"/>
        <v>337.5</v>
      </c>
      <c r="S1141">
        <f t="shared" si="241"/>
        <v>394.66666666666703</v>
      </c>
      <c r="T1141">
        <f t="shared" si="242"/>
        <v>300</v>
      </c>
      <c r="U1141">
        <f t="shared" si="243"/>
        <v>15.3829029411765</v>
      </c>
      <c r="V1141">
        <f t="shared" si="244"/>
        <v>6.7715449999999997</v>
      </c>
      <c r="W1141">
        <f t="shared" si="245"/>
        <v>0.37978889999999998</v>
      </c>
      <c r="X1141">
        <f t="shared" si="246"/>
        <v>4.968</v>
      </c>
      <c r="Y1141">
        <f t="shared" si="247"/>
        <v>5.8098879999999999</v>
      </c>
      <c r="Z1141">
        <f t="shared" si="248"/>
        <v>4.4162189999999999</v>
      </c>
      <c r="AA1141" s="3">
        <f t="shared" si="249"/>
        <v>37.728343841176503</v>
      </c>
      <c r="AB1141" s="3" t="s">
        <v>90</v>
      </c>
    </row>
    <row r="1142" spans="1:28">
      <c r="A1142" s="1" t="s">
        <v>11</v>
      </c>
      <c r="I1142" s="1">
        <v>7.65</v>
      </c>
      <c r="J1142">
        <v>1.1499999999999999</v>
      </c>
      <c r="K1142" s="1">
        <v>7.25</v>
      </c>
      <c r="L1142">
        <v>390</v>
      </c>
      <c r="M1142" s="1">
        <v>1275.5</v>
      </c>
      <c r="N1142" s="1">
        <v>8.9</v>
      </c>
      <c r="O1142">
        <f t="shared" si="237"/>
        <v>90</v>
      </c>
      <c r="P1142">
        <f t="shared" si="238"/>
        <v>23</v>
      </c>
      <c r="Q1142">
        <f t="shared" si="239"/>
        <v>14.5</v>
      </c>
      <c r="R1142">
        <f t="shared" si="240"/>
        <v>195</v>
      </c>
      <c r="S1142">
        <f t="shared" si="241"/>
        <v>425.16666666666703</v>
      </c>
      <c r="T1142">
        <f t="shared" si="242"/>
        <v>296.66666666666703</v>
      </c>
      <c r="U1142">
        <f t="shared" si="243"/>
        <v>15.586650000000001</v>
      </c>
      <c r="V1142">
        <f t="shared" si="244"/>
        <v>6.7715449999999997</v>
      </c>
      <c r="W1142">
        <f t="shared" si="245"/>
        <v>0.42689450000000001</v>
      </c>
      <c r="X1142">
        <f t="shared" si="246"/>
        <v>2.8704000000000001</v>
      </c>
      <c r="Y1142">
        <f t="shared" si="247"/>
        <v>6.2588784999999998</v>
      </c>
      <c r="Z1142">
        <f t="shared" si="248"/>
        <v>4.3671499000000003</v>
      </c>
      <c r="AA1142" s="3">
        <f t="shared" si="249"/>
        <v>36.281517899999997</v>
      </c>
      <c r="AB1142" s="3" t="s">
        <v>90</v>
      </c>
    </row>
    <row r="1143" spans="1:28">
      <c r="A1143" s="1" t="s">
        <v>11</v>
      </c>
      <c r="I1143" s="1">
        <v>7.75</v>
      </c>
      <c r="J1143">
        <v>2.0499999999999998</v>
      </c>
      <c r="K1143" s="1">
        <v>4.0999999999999996</v>
      </c>
      <c r="L1143">
        <v>355</v>
      </c>
      <c r="M1143" s="1">
        <v>690.5</v>
      </c>
      <c r="N1143" s="1">
        <v>17.05</v>
      </c>
      <c r="O1143">
        <f t="shared" si="237"/>
        <v>91.176470588235304</v>
      </c>
      <c r="P1143">
        <f t="shared" si="238"/>
        <v>41</v>
      </c>
      <c r="Q1143">
        <f t="shared" si="239"/>
        <v>8.1999999999999993</v>
      </c>
      <c r="R1143">
        <f t="shared" si="240"/>
        <v>177.5</v>
      </c>
      <c r="S1143">
        <f t="shared" si="241"/>
        <v>230.166666666667</v>
      </c>
      <c r="T1143">
        <f t="shared" si="242"/>
        <v>568.33333333333303</v>
      </c>
      <c r="U1143">
        <f t="shared" si="243"/>
        <v>15.790397058823499</v>
      </c>
      <c r="V1143">
        <f t="shared" si="244"/>
        <v>12.071014999999999</v>
      </c>
      <c r="W1143">
        <f t="shared" si="245"/>
        <v>0.2414162</v>
      </c>
      <c r="X1143">
        <f t="shared" si="246"/>
        <v>2.6128</v>
      </c>
      <c r="Y1143">
        <f t="shared" si="247"/>
        <v>3.3882835</v>
      </c>
      <c r="Z1143">
        <f t="shared" si="248"/>
        <v>8.3662815500000001</v>
      </c>
      <c r="AA1143" s="3">
        <f t="shared" si="249"/>
        <v>42.470193308823497</v>
      </c>
      <c r="AB1143" s="3" t="s">
        <v>90</v>
      </c>
    </row>
    <row r="1144" spans="1:28">
      <c r="A1144" s="1" t="s">
        <v>11</v>
      </c>
      <c r="I1144" s="1">
        <v>7.1</v>
      </c>
      <c r="J1144">
        <v>6.5</v>
      </c>
      <c r="K1144" s="1">
        <v>5.625</v>
      </c>
      <c r="L1144">
        <v>31</v>
      </c>
      <c r="M1144" s="1">
        <v>540</v>
      </c>
      <c r="N1144" s="1">
        <v>2.5499999999999998</v>
      </c>
      <c r="O1144">
        <f t="shared" si="237"/>
        <v>83.529411764705898</v>
      </c>
      <c r="P1144">
        <f t="shared" si="238"/>
        <v>130</v>
      </c>
      <c r="Q1144">
        <f t="shared" si="239"/>
        <v>11.25</v>
      </c>
      <c r="R1144">
        <f t="shared" si="240"/>
        <v>15.5</v>
      </c>
      <c r="S1144">
        <f t="shared" si="241"/>
        <v>180</v>
      </c>
      <c r="T1144">
        <f t="shared" si="242"/>
        <v>85</v>
      </c>
      <c r="U1144">
        <f t="shared" si="243"/>
        <v>14.466041176470601</v>
      </c>
      <c r="V1144">
        <f t="shared" si="244"/>
        <v>38.273949999999999</v>
      </c>
      <c r="W1144">
        <f t="shared" si="245"/>
        <v>0.33121125000000001</v>
      </c>
      <c r="X1144">
        <f t="shared" si="246"/>
        <v>0.22816</v>
      </c>
      <c r="Y1144">
        <f t="shared" si="247"/>
        <v>2.6497799999999998</v>
      </c>
      <c r="Z1144">
        <f t="shared" si="248"/>
        <v>1.25126205</v>
      </c>
      <c r="AA1144" s="3">
        <f t="shared" si="249"/>
        <v>57.200404476470602</v>
      </c>
      <c r="AB1144" s="3" t="s">
        <v>87</v>
      </c>
    </row>
    <row r="1145" spans="1:28">
      <c r="A1145" s="1" t="s">
        <v>11</v>
      </c>
      <c r="I1145" s="1">
        <v>8.1999999999999993</v>
      </c>
      <c r="J1145">
        <v>1.8</v>
      </c>
      <c r="K1145" s="1">
        <v>8.35</v>
      </c>
      <c r="L1145">
        <v>305</v>
      </c>
      <c r="M1145" s="1">
        <v>1234</v>
      </c>
      <c r="N1145" s="1">
        <v>11.65</v>
      </c>
      <c r="O1145">
        <f t="shared" si="237"/>
        <v>96.470588235294102</v>
      </c>
      <c r="P1145">
        <f t="shared" si="238"/>
        <v>36</v>
      </c>
      <c r="Q1145">
        <f t="shared" si="239"/>
        <v>16.7</v>
      </c>
      <c r="R1145">
        <f t="shared" si="240"/>
        <v>152.5</v>
      </c>
      <c r="S1145">
        <f t="shared" si="241"/>
        <v>411.33333333333297</v>
      </c>
      <c r="T1145">
        <f t="shared" si="242"/>
        <v>388.33333333333297</v>
      </c>
      <c r="U1145">
        <f t="shared" si="243"/>
        <v>16.707258823529401</v>
      </c>
      <c r="V1145">
        <f t="shared" si="244"/>
        <v>10.598940000000001</v>
      </c>
      <c r="W1145">
        <f t="shared" si="245"/>
        <v>0.49166470000000001</v>
      </c>
      <c r="X1145">
        <f t="shared" si="246"/>
        <v>2.2448000000000001</v>
      </c>
      <c r="Y1145">
        <f t="shared" si="247"/>
        <v>6.0552380000000001</v>
      </c>
      <c r="Z1145">
        <f t="shared" si="248"/>
        <v>5.7165501499999998</v>
      </c>
      <c r="AA1145" s="3">
        <f t="shared" si="249"/>
        <v>41.814451673529398</v>
      </c>
      <c r="AB1145" s="3" t="s">
        <v>90</v>
      </c>
    </row>
    <row r="1146" spans="1:28">
      <c r="A1146" s="1" t="s">
        <v>11</v>
      </c>
      <c r="I1146" s="1">
        <v>7.85</v>
      </c>
      <c r="J1146">
        <v>2.15</v>
      </c>
      <c r="K1146" s="1">
        <v>8</v>
      </c>
      <c r="L1146">
        <v>345</v>
      </c>
      <c r="M1146" s="1">
        <v>1038</v>
      </c>
      <c r="N1146" s="1">
        <v>6.5</v>
      </c>
      <c r="O1146">
        <f t="shared" si="237"/>
        <v>92.352941176470594</v>
      </c>
      <c r="P1146">
        <f t="shared" si="238"/>
        <v>43</v>
      </c>
      <c r="Q1146">
        <f t="shared" si="239"/>
        <v>16</v>
      </c>
      <c r="R1146">
        <f t="shared" si="240"/>
        <v>172.5</v>
      </c>
      <c r="S1146">
        <f t="shared" si="241"/>
        <v>346</v>
      </c>
      <c r="T1146">
        <f t="shared" si="242"/>
        <v>216.666666666667</v>
      </c>
      <c r="U1146">
        <f t="shared" si="243"/>
        <v>15.9941441176471</v>
      </c>
      <c r="V1146">
        <f t="shared" si="244"/>
        <v>12.659845000000001</v>
      </c>
      <c r="W1146">
        <f t="shared" si="245"/>
        <v>0.47105599999999997</v>
      </c>
      <c r="X1146">
        <f t="shared" si="246"/>
        <v>2.5392000000000001</v>
      </c>
      <c r="Y1146">
        <f t="shared" si="247"/>
        <v>5.0934660000000003</v>
      </c>
      <c r="Z1146">
        <f t="shared" si="248"/>
        <v>3.1894914999999999</v>
      </c>
      <c r="AA1146" s="3">
        <f t="shared" si="249"/>
        <v>39.9472026176471</v>
      </c>
      <c r="AB1146" s="3" t="s">
        <v>90</v>
      </c>
    </row>
    <row r="1147" spans="1:28">
      <c r="A1147" s="1" t="s">
        <v>11</v>
      </c>
      <c r="I1147" s="1">
        <v>7.85</v>
      </c>
      <c r="J1147">
        <v>1.5</v>
      </c>
      <c r="K1147" s="1">
        <v>19.399999999999999</v>
      </c>
      <c r="L1147">
        <v>530</v>
      </c>
      <c r="M1147" s="1">
        <v>1754</v>
      </c>
      <c r="N1147" s="1">
        <v>9</v>
      </c>
      <c r="O1147">
        <f t="shared" si="237"/>
        <v>92.352941176470594</v>
      </c>
      <c r="P1147">
        <f t="shared" si="238"/>
        <v>30</v>
      </c>
      <c r="Q1147">
        <f t="shared" si="239"/>
        <v>38.799999999999997</v>
      </c>
      <c r="R1147">
        <f t="shared" si="240"/>
        <v>265</v>
      </c>
      <c r="S1147">
        <f t="shared" si="241"/>
        <v>584.66666666666697</v>
      </c>
      <c r="T1147">
        <f t="shared" si="242"/>
        <v>300</v>
      </c>
      <c r="U1147">
        <f t="shared" si="243"/>
        <v>15.9941441176471</v>
      </c>
      <c r="V1147">
        <f t="shared" si="244"/>
        <v>8.8324499999999997</v>
      </c>
      <c r="W1147">
        <f t="shared" si="245"/>
        <v>1.1423108</v>
      </c>
      <c r="X1147">
        <f t="shared" si="246"/>
        <v>3.9007999999999998</v>
      </c>
      <c r="Y1147">
        <f t="shared" si="247"/>
        <v>8.606878</v>
      </c>
      <c r="Z1147">
        <f t="shared" si="248"/>
        <v>4.4162189999999999</v>
      </c>
      <c r="AA1147" s="3">
        <f t="shared" si="249"/>
        <v>42.892801917647098</v>
      </c>
      <c r="AB1147" s="3" t="s">
        <v>90</v>
      </c>
    </row>
    <row r="1148" spans="1:28">
      <c r="A1148" s="1" t="s">
        <v>11</v>
      </c>
      <c r="I1148" s="1">
        <v>7.55</v>
      </c>
      <c r="J1148">
        <v>0.3</v>
      </c>
      <c r="K1148" s="1">
        <v>16.350000000000001</v>
      </c>
      <c r="L1148">
        <v>485</v>
      </c>
      <c r="M1148" s="1">
        <v>1910</v>
      </c>
      <c r="N1148" s="1">
        <v>14.1</v>
      </c>
      <c r="O1148">
        <f t="shared" si="237"/>
        <v>88.823529411764696</v>
      </c>
      <c r="P1148">
        <f t="shared" si="238"/>
        <v>6</v>
      </c>
      <c r="Q1148">
        <f t="shared" si="239"/>
        <v>32.700000000000003</v>
      </c>
      <c r="R1148">
        <f t="shared" si="240"/>
        <v>242.5</v>
      </c>
      <c r="S1148">
        <f t="shared" si="241"/>
        <v>636.66666666666697</v>
      </c>
      <c r="T1148">
        <f t="shared" si="242"/>
        <v>470</v>
      </c>
      <c r="U1148">
        <f t="shared" si="243"/>
        <v>15.3829029411765</v>
      </c>
      <c r="V1148">
        <f t="shared" si="244"/>
        <v>1.7664899999999999</v>
      </c>
      <c r="W1148">
        <f t="shared" si="245"/>
        <v>0.96272069999999998</v>
      </c>
      <c r="X1148">
        <f t="shared" si="246"/>
        <v>3.5695999999999999</v>
      </c>
      <c r="Y1148">
        <f t="shared" si="247"/>
        <v>9.3723700000000001</v>
      </c>
      <c r="Z1148">
        <f t="shared" si="248"/>
        <v>6.9187431000000004</v>
      </c>
      <c r="AA1148" s="3">
        <f t="shared" si="249"/>
        <v>37.972826741176497</v>
      </c>
      <c r="AB1148" s="3" t="s">
        <v>90</v>
      </c>
    </row>
    <row r="1149" spans="1:28">
      <c r="A1149" s="1" t="s">
        <v>11</v>
      </c>
      <c r="I1149" s="1">
        <v>7.65</v>
      </c>
      <c r="J1149">
        <v>0.3</v>
      </c>
      <c r="K1149" s="1">
        <v>14.5</v>
      </c>
      <c r="L1149">
        <v>375</v>
      </c>
      <c r="M1149" s="1">
        <v>1441</v>
      </c>
      <c r="N1149" s="1">
        <v>9</v>
      </c>
      <c r="O1149">
        <f t="shared" si="237"/>
        <v>90</v>
      </c>
      <c r="P1149">
        <f t="shared" si="238"/>
        <v>6</v>
      </c>
      <c r="Q1149">
        <f t="shared" si="239"/>
        <v>29</v>
      </c>
      <c r="R1149">
        <f t="shared" si="240"/>
        <v>187.5</v>
      </c>
      <c r="S1149">
        <f t="shared" si="241"/>
        <v>480.33333333333297</v>
      </c>
      <c r="T1149">
        <f t="shared" si="242"/>
        <v>300</v>
      </c>
      <c r="U1149">
        <f t="shared" si="243"/>
        <v>15.586650000000001</v>
      </c>
      <c r="V1149">
        <f t="shared" si="244"/>
        <v>1.7664899999999999</v>
      </c>
      <c r="W1149">
        <f t="shared" si="245"/>
        <v>0.85378900000000002</v>
      </c>
      <c r="X1149">
        <f t="shared" si="246"/>
        <v>2.76</v>
      </c>
      <c r="Y1149">
        <f t="shared" si="247"/>
        <v>7.0709869999999997</v>
      </c>
      <c r="Z1149">
        <f t="shared" si="248"/>
        <v>4.4162189999999999</v>
      </c>
      <c r="AA1149" s="3">
        <f t="shared" si="249"/>
        <v>32.454135000000001</v>
      </c>
      <c r="AB1149" s="3" t="s">
        <v>90</v>
      </c>
    </row>
    <row r="1150" spans="1:28">
      <c r="A1150" s="1" t="s">
        <v>11</v>
      </c>
      <c r="I1150" s="1">
        <v>7.65</v>
      </c>
      <c r="J1150">
        <v>0.3</v>
      </c>
      <c r="K1150" s="1">
        <v>15.9</v>
      </c>
      <c r="L1150">
        <v>390</v>
      </c>
      <c r="M1150" s="1">
        <v>1469</v>
      </c>
      <c r="N1150" s="1">
        <v>14.5</v>
      </c>
      <c r="O1150">
        <f t="shared" si="237"/>
        <v>90</v>
      </c>
      <c r="P1150">
        <f t="shared" si="238"/>
        <v>6</v>
      </c>
      <c r="Q1150">
        <f t="shared" si="239"/>
        <v>31.8</v>
      </c>
      <c r="R1150">
        <f t="shared" si="240"/>
        <v>195</v>
      </c>
      <c r="S1150">
        <f t="shared" si="241"/>
        <v>489.66666666666703</v>
      </c>
      <c r="T1150">
        <f t="shared" si="242"/>
        <v>483.33333333333297</v>
      </c>
      <c r="U1150">
        <f t="shared" si="243"/>
        <v>15.586650000000001</v>
      </c>
      <c r="V1150">
        <f t="shared" si="244"/>
        <v>1.7664899999999999</v>
      </c>
      <c r="W1150">
        <f t="shared" si="245"/>
        <v>0.93622380000000005</v>
      </c>
      <c r="X1150">
        <f t="shared" si="246"/>
        <v>2.8704000000000001</v>
      </c>
      <c r="Y1150">
        <f t="shared" si="247"/>
        <v>7.2083830000000004</v>
      </c>
      <c r="Z1150">
        <f t="shared" si="248"/>
        <v>7.1150194999999998</v>
      </c>
      <c r="AA1150" s="3">
        <f t="shared" si="249"/>
        <v>35.483166300000001</v>
      </c>
      <c r="AB1150" s="3" t="s">
        <v>90</v>
      </c>
    </row>
    <row r="1151" spans="1:28">
      <c r="A1151" s="1" t="s">
        <v>11</v>
      </c>
      <c r="I1151" s="1">
        <v>7.4</v>
      </c>
      <c r="J1151">
        <v>1.45</v>
      </c>
      <c r="K1151" s="1">
        <v>6.8</v>
      </c>
      <c r="L1151">
        <v>320</v>
      </c>
      <c r="M1151" s="1">
        <v>1126</v>
      </c>
      <c r="N1151" s="1">
        <v>9.3000000000000007</v>
      </c>
      <c r="O1151">
        <f t="shared" si="237"/>
        <v>87.058823529411796</v>
      </c>
      <c r="P1151">
        <f t="shared" si="238"/>
        <v>29</v>
      </c>
      <c r="Q1151">
        <f t="shared" si="239"/>
        <v>13.6</v>
      </c>
      <c r="R1151">
        <f t="shared" si="240"/>
        <v>160</v>
      </c>
      <c r="S1151">
        <f t="shared" si="241"/>
        <v>375.33333333333297</v>
      </c>
      <c r="T1151">
        <f t="shared" si="242"/>
        <v>310</v>
      </c>
      <c r="U1151">
        <f t="shared" si="243"/>
        <v>15.0772823529412</v>
      </c>
      <c r="V1151">
        <f t="shared" si="244"/>
        <v>8.5380350000000007</v>
      </c>
      <c r="W1151">
        <f t="shared" si="245"/>
        <v>0.40039760000000002</v>
      </c>
      <c r="X1151">
        <f t="shared" si="246"/>
        <v>2.3552</v>
      </c>
      <c r="Y1151">
        <f t="shared" si="247"/>
        <v>5.5252819999999998</v>
      </c>
      <c r="Z1151">
        <f t="shared" si="248"/>
        <v>4.5634262999999997</v>
      </c>
      <c r="AA1151" s="3">
        <f t="shared" si="249"/>
        <v>36.459623252941199</v>
      </c>
      <c r="AB1151" s="3" t="s">
        <v>90</v>
      </c>
    </row>
    <row r="1152" spans="1:28">
      <c r="A1152" s="1" t="s">
        <v>11</v>
      </c>
      <c r="I1152" s="1">
        <v>7.85</v>
      </c>
      <c r="J1152">
        <v>1.25</v>
      </c>
      <c r="K1152" s="1">
        <v>6.2</v>
      </c>
      <c r="L1152">
        <v>410</v>
      </c>
      <c r="M1152" s="1">
        <v>1314.5</v>
      </c>
      <c r="N1152" s="1">
        <v>13</v>
      </c>
      <c r="O1152">
        <f t="shared" si="237"/>
        <v>92.352941176470594</v>
      </c>
      <c r="P1152">
        <f t="shared" si="238"/>
        <v>25</v>
      </c>
      <c r="Q1152">
        <f t="shared" si="239"/>
        <v>12.4</v>
      </c>
      <c r="R1152">
        <f t="shared" si="240"/>
        <v>205</v>
      </c>
      <c r="S1152">
        <f t="shared" si="241"/>
        <v>438.16666666666703</v>
      </c>
      <c r="T1152">
        <f t="shared" si="242"/>
        <v>433.33333333333297</v>
      </c>
      <c r="U1152">
        <f t="shared" si="243"/>
        <v>15.9941441176471</v>
      </c>
      <c r="V1152">
        <f t="shared" si="244"/>
        <v>7.3603750000000003</v>
      </c>
      <c r="W1152">
        <f t="shared" si="245"/>
        <v>0.36506840000000002</v>
      </c>
      <c r="X1152">
        <f t="shared" si="246"/>
        <v>3.0175999999999998</v>
      </c>
      <c r="Y1152">
        <f t="shared" si="247"/>
        <v>6.4502515000000002</v>
      </c>
      <c r="Z1152">
        <f t="shared" si="248"/>
        <v>6.3789829999999998</v>
      </c>
      <c r="AA1152" s="3">
        <f t="shared" si="249"/>
        <v>39.566422017647099</v>
      </c>
      <c r="AB1152" s="3" t="s">
        <v>90</v>
      </c>
    </row>
    <row r="1153" spans="1:28">
      <c r="A1153" s="1" t="s">
        <v>11</v>
      </c>
      <c r="I1153" s="1">
        <v>7.75</v>
      </c>
      <c r="J1153">
        <v>3.35</v>
      </c>
      <c r="K1153" s="1">
        <v>10.050000000000001</v>
      </c>
      <c r="L1153">
        <v>915</v>
      </c>
      <c r="M1153" s="1">
        <v>1473.5</v>
      </c>
      <c r="N1153" s="1">
        <v>13.5</v>
      </c>
      <c r="O1153">
        <f t="shared" si="237"/>
        <v>91.176470588235304</v>
      </c>
      <c r="P1153">
        <f t="shared" si="238"/>
        <v>67</v>
      </c>
      <c r="Q1153">
        <f t="shared" si="239"/>
        <v>20.100000000000001</v>
      </c>
      <c r="R1153">
        <f t="shared" si="240"/>
        <v>457.5</v>
      </c>
      <c r="S1153">
        <f t="shared" si="241"/>
        <v>491.16666666666703</v>
      </c>
      <c r="T1153">
        <f t="shared" si="242"/>
        <v>450</v>
      </c>
      <c r="U1153">
        <f t="shared" si="243"/>
        <v>15.790397058823499</v>
      </c>
      <c r="V1153">
        <f t="shared" si="244"/>
        <v>19.725805000000001</v>
      </c>
      <c r="W1153">
        <f t="shared" si="245"/>
        <v>0.59176410000000002</v>
      </c>
      <c r="X1153">
        <f t="shared" si="246"/>
        <v>6.7343999999999999</v>
      </c>
      <c r="Y1153">
        <f t="shared" si="247"/>
        <v>7.2304645000000001</v>
      </c>
      <c r="Z1153">
        <f t="shared" si="248"/>
        <v>6.6243284999999998</v>
      </c>
      <c r="AA1153" s="3">
        <f t="shared" si="249"/>
        <v>56.697159158823503</v>
      </c>
      <c r="AB1153" s="3" t="s">
        <v>87</v>
      </c>
    </row>
    <row r="1154" spans="1:28">
      <c r="A1154" s="1" t="s">
        <v>11</v>
      </c>
      <c r="I1154" s="1">
        <v>7.55</v>
      </c>
      <c r="J1154">
        <v>1.85</v>
      </c>
      <c r="K1154" s="1">
        <v>8</v>
      </c>
      <c r="L1154">
        <v>355</v>
      </c>
      <c r="M1154" s="1">
        <v>1531.5</v>
      </c>
      <c r="N1154" s="1">
        <v>8.75</v>
      </c>
      <c r="O1154">
        <f t="shared" si="237"/>
        <v>88.823529411764696</v>
      </c>
      <c r="P1154">
        <f t="shared" si="238"/>
        <v>37</v>
      </c>
      <c r="Q1154">
        <f t="shared" si="239"/>
        <v>16</v>
      </c>
      <c r="R1154">
        <f t="shared" si="240"/>
        <v>177.5</v>
      </c>
      <c r="S1154">
        <f t="shared" si="241"/>
        <v>510.5</v>
      </c>
      <c r="T1154">
        <f t="shared" si="242"/>
        <v>291.66666666666703</v>
      </c>
      <c r="U1154">
        <f t="shared" si="243"/>
        <v>15.3829029411765</v>
      </c>
      <c r="V1154">
        <f t="shared" si="244"/>
        <v>10.893355</v>
      </c>
      <c r="W1154">
        <f t="shared" si="245"/>
        <v>0.47105599999999997</v>
      </c>
      <c r="X1154">
        <f t="shared" si="246"/>
        <v>2.6128</v>
      </c>
      <c r="Y1154">
        <f t="shared" si="247"/>
        <v>7.5150705000000002</v>
      </c>
      <c r="Z1154">
        <f t="shared" si="248"/>
        <v>4.2935462500000003</v>
      </c>
      <c r="AA1154" s="3">
        <f t="shared" si="249"/>
        <v>41.168730691176499</v>
      </c>
      <c r="AB1154" s="3" t="s">
        <v>90</v>
      </c>
    </row>
    <row r="1155" spans="1:28">
      <c r="A1155" s="1" t="s">
        <v>11</v>
      </c>
      <c r="I1155" s="1">
        <v>7.75</v>
      </c>
      <c r="J1155">
        <v>4.5999999999999996</v>
      </c>
      <c r="K1155" s="1">
        <v>1.7</v>
      </c>
      <c r="L1155">
        <v>188</v>
      </c>
      <c r="M1155" s="1">
        <v>636.5</v>
      </c>
      <c r="N1155" s="1">
        <v>5.05</v>
      </c>
      <c r="O1155">
        <f t="shared" si="237"/>
        <v>91.176470588235304</v>
      </c>
      <c r="P1155">
        <f t="shared" si="238"/>
        <v>92</v>
      </c>
      <c r="Q1155">
        <f t="shared" si="239"/>
        <v>3.4</v>
      </c>
      <c r="R1155">
        <f t="shared" si="240"/>
        <v>94</v>
      </c>
      <c r="S1155">
        <f t="shared" si="241"/>
        <v>212.166666666667</v>
      </c>
      <c r="T1155">
        <f t="shared" si="242"/>
        <v>168.333333333333</v>
      </c>
      <c r="U1155">
        <f t="shared" si="243"/>
        <v>15.790397058823499</v>
      </c>
      <c r="V1155">
        <f t="shared" si="244"/>
        <v>27.086179999999999</v>
      </c>
      <c r="W1155">
        <f t="shared" si="245"/>
        <v>0.10009940000000001</v>
      </c>
      <c r="X1155">
        <f t="shared" si="246"/>
        <v>1.38368</v>
      </c>
      <c r="Y1155">
        <f t="shared" si="247"/>
        <v>3.1233054999999998</v>
      </c>
      <c r="Z1155">
        <f t="shared" si="248"/>
        <v>2.4779895500000002</v>
      </c>
      <c r="AA1155" s="3">
        <f t="shared" si="249"/>
        <v>49.9616515088235</v>
      </c>
      <c r="AB1155" s="3" t="s">
        <v>90</v>
      </c>
    </row>
    <row r="1156" spans="1:28">
      <c r="A1156" s="1" t="s">
        <v>11</v>
      </c>
      <c r="I1156" s="1">
        <v>7.7</v>
      </c>
      <c r="J1156">
        <v>1.75</v>
      </c>
      <c r="K1156" s="1">
        <v>9.75</v>
      </c>
      <c r="L1156">
        <v>350</v>
      </c>
      <c r="M1156" s="1">
        <v>1060.5</v>
      </c>
      <c r="N1156" s="1">
        <v>9.5</v>
      </c>
      <c r="O1156">
        <f t="shared" si="237"/>
        <v>90.588235294117695</v>
      </c>
      <c r="P1156">
        <f t="shared" si="238"/>
        <v>35</v>
      </c>
      <c r="Q1156">
        <f t="shared" si="239"/>
        <v>19.5</v>
      </c>
      <c r="R1156">
        <f t="shared" si="240"/>
        <v>175</v>
      </c>
      <c r="S1156">
        <f t="shared" si="241"/>
        <v>353.5</v>
      </c>
      <c r="T1156">
        <f t="shared" si="242"/>
        <v>316.66666666666703</v>
      </c>
      <c r="U1156">
        <f t="shared" si="243"/>
        <v>15.6885235294118</v>
      </c>
      <c r="V1156">
        <f t="shared" si="244"/>
        <v>10.304525</v>
      </c>
      <c r="W1156">
        <f t="shared" si="245"/>
        <v>0.57409949999999998</v>
      </c>
      <c r="X1156">
        <f t="shared" si="246"/>
        <v>2.5760000000000001</v>
      </c>
      <c r="Y1156">
        <f t="shared" si="247"/>
        <v>5.2038735000000003</v>
      </c>
      <c r="Z1156">
        <f t="shared" si="248"/>
        <v>4.6615644999999999</v>
      </c>
      <c r="AA1156" s="3">
        <f t="shared" si="249"/>
        <v>39.008586029411802</v>
      </c>
      <c r="AB1156" s="3" t="s">
        <v>90</v>
      </c>
    </row>
    <row r="1157" spans="1:28">
      <c r="A1157" s="1" t="s">
        <v>11</v>
      </c>
      <c r="I1157" s="1">
        <v>8</v>
      </c>
      <c r="J1157">
        <v>5.65</v>
      </c>
      <c r="K1157" s="1">
        <v>0.55000000000000004</v>
      </c>
      <c r="L1157">
        <v>24.5</v>
      </c>
      <c r="M1157" s="1">
        <v>297</v>
      </c>
      <c r="N1157" s="1">
        <v>2.4500000000000002</v>
      </c>
      <c r="O1157">
        <f t="shared" si="237"/>
        <v>94.117647058823493</v>
      </c>
      <c r="P1157">
        <f t="shared" si="238"/>
        <v>113</v>
      </c>
      <c r="Q1157">
        <f t="shared" si="239"/>
        <v>1.1000000000000001</v>
      </c>
      <c r="R1157">
        <f t="shared" si="240"/>
        <v>12.25</v>
      </c>
      <c r="S1157">
        <f t="shared" si="241"/>
        <v>99</v>
      </c>
      <c r="T1157">
        <f t="shared" si="242"/>
        <v>81.6666666666667</v>
      </c>
      <c r="U1157">
        <f t="shared" si="243"/>
        <v>16.299764705882399</v>
      </c>
      <c r="V1157">
        <f t="shared" si="244"/>
        <v>33.268895000000001</v>
      </c>
      <c r="W1157">
        <f t="shared" si="245"/>
        <v>3.23851E-2</v>
      </c>
      <c r="X1157">
        <f t="shared" si="246"/>
        <v>0.18032000000000001</v>
      </c>
      <c r="Y1157">
        <f t="shared" si="247"/>
        <v>1.457379</v>
      </c>
      <c r="Z1157">
        <f t="shared" si="248"/>
        <v>1.2021929499999999</v>
      </c>
      <c r="AA1157" s="3">
        <f t="shared" si="249"/>
        <v>52.440936755882397</v>
      </c>
      <c r="AB1157" s="3" t="s">
        <v>87</v>
      </c>
    </row>
    <row r="1158" spans="1:28">
      <c r="A1158" s="1" t="s">
        <v>11</v>
      </c>
      <c r="I1158" s="1">
        <v>7.85</v>
      </c>
      <c r="J1158">
        <v>1.35</v>
      </c>
      <c r="K1158" s="1">
        <v>7</v>
      </c>
      <c r="L1158">
        <v>355</v>
      </c>
      <c r="M1158" s="1">
        <v>677.5</v>
      </c>
      <c r="N1158" s="1">
        <v>4.5</v>
      </c>
      <c r="O1158">
        <f t="shared" si="237"/>
        <v>92.352941176470594</v>
      </c>
      <c r="P1158">
        <f t="shared" si="238"/>
        <v>27</v>
      </c>
      <c r="Q1158">
        <f t="shared" si="239"/>
        <v>14</v>
      </c>
      <c r="R1158">
        <f t="shared" si="240"/>
        <v>177.5</v>
      </c>
      <c r="S1158">
        <f t="shared" si="241"/>
        <v>225.833333333333</v>
      </c>
      <c r="T1158">
        <f t="shared" si="242"/>
        <v>150</v>
      </c>
      <c r="U1158">
        <f t="shared" si="243"/>
        <v>15.9941441176471</v>
      </c>
      <c r="V1158">
        <f t="shared" si="244"/>
        <v>7.9492050000000001</v>
      </c>
      <c r="W1158">
        <f t="shared" si="245"/>
        <v>0.41217399999999998</v>
      </c>
      <c r="X1158">
        <f t="shared" si="246"/>
        <v>2.6128</v>
      </c>
      <c r="Y1158">
        <f t="shared" si="247"/>
        <v>3.3244924999999999</v>
      </c>
      <c r="Z1158">
        <f t="shared" si="248"/>
        <v>2.2081094999999999</v>
      </c>
      <c r="AA1158" s="3">
        <f t="shared" si="249"/>
        <v>32.5009251176471</v>
      </c>
      <c r="AB1158" s="3" t="s">
        <v>90</v>
      </c>
    </row>
    <row r="1159" spans="1:28">
      <c r="A1159" s="1" t="s">
        <v>11</v>
      </c>
      <c r="I1159" s="1">
        <v>7.95</v>
      </c>
      <c r="J1159">
        <v>5.7</v>
      </c>
      <c r="K1159" s="1">
        <v>0.75</v>
      </c>
      <c r="L1159">
        <v>67.5</v>
      </c>
      <c r="M1159" s="1">
        <v>272</v>
      </c>
      <c r="N1159" s="1">
        <v>2.2000000000000002</v>
      </c>
      <c r="O1159">
        <f t="shared" si="237"/>
        <v>93.529411764705898</v>
      </c>
      <c r="P1159">
        <f t="shared" si="238"/>
        <v>114</v>
      </c>
      <c r="Q1159">
        <f t="shared" si="239"/>
        <v>1.5</v>
      </c>
      <c r="R1159">
        <f t="shared" si="240"/>
        <v>33.75</v>
      </c>
      <c r="S1159">
        <f t="shared" si="241"/>
        <v>90.6666666666667</v>
      </c>
      <c r="T1159">
        <f t="shared" si="242"/>
        <v>73.3333333333333</v>
      </c>
      <c r="U1159">
        <f t="shared" si="243"/>
        <v>16.197891176470598</v>
      </c>
      <c r="V1159">
        <f t="shared" si="244"/>
        <v>33.563310000000001</v>
      </c>
      <c r="W1159">
        <f t="shared" si="245"/>
        <v>4.4161499999999999E-2</v>
      </c>
      <c r="X1159">
        <f t="shared" si="246"/>
        <v>0.49680000000000002</v>
      </c>
      <c r="Y1159">
        <f t="shared" si="247"/>
        <v>1.3347039999999999</v>
      </c>
      <c r="Z1159">
        <f t="shared" si="248"/>
        <v>1.0795201999999999</v>
      </c>
      <c r="AA1159" s="3">
        <f t="shared" si="249"/>
        <v>52.716386876470601</v>
      </c>
      <c r="AB1159" s="3" t="s">
        <v>87</v>
      </c>
    </row>
    <row r="1160" spans="1:28">
      <c r="A1160" s="1" t="s">
        <v>11</v>
      </c>
      <c r="I1160" s="1">
        <v>7.1</v>
      </c>
      <c r="J1160">
        <v>6.05</v>
      </c>
      <c r="K1160" s="1">
        <v>7.6749999999999998</v>
      </c>
      <c r="L1160">
        <v>260</v>
      </c>
      <c r="M1160" s="1">
        <v>810</v>
      </c>
      <c r="N1160" s="1">
        <v>3.7</v>
      </c>
      <c r="O1160">
        <f t="shared" si="237"/>
        <v>83.529411764705898</v>
      </c>
      <c r="P1160">
        <f t="shared" si="238"/>
        <v>121</v>
      </c>
      <c r="Q1160">
        <f t="shared" si="239"/>
        <v>15.35</v>
      </c>
      <c r="R1160">
        <f t="shared" si="240"/>
        <v>130</v>
      </c>
      <c r="S1160">
        <f t="shared" si="241"/>
        <v>270</v>
      </c>
      <c r="T1160">
        <f t="shared" si="242"/>
        <v>123.333333333333</v>
      </c>
      <c r="U1160">
        <f t="shared" si="243"/>
        <v>14.466041176470601</v>
      </c>
      <c r="V1160">
        <f t="shared" si="244"/>
        <v>35.624215</v>
      </c>
      <c r="W1160">
        <f t="shared" si="245"/>
        <v>0.45191935</v>
      </c>
      <c r="X1160">
        <f t="shared" si="246"/>
        <v>1.9136</v>
      </c>
      <c r="Y1160">
        <f t="shared" si="247"/>
        <v>3.9746700000000001</v>
      </c>
      <c r="Z1160">
        <f t="shared" si="248"/>
        <v>1.8155566999999999</v>
      </c>
      <c r="AA1160" s="3">
        <f t="shared" si="249"/>
        <v>58.246002226470601</v>
      </c>
      <c r="AB1160" s="3" t="s">
        <v>87</v>
      </c>
    </row>
    <row r="1161" spans="1:28">
      <c r="A1161" s="1" t="s">
        <v>11</v>
      </c>
      <c r="I1161" s="1">
        <v>7.7</v>
      </c>
      <c r="J1161">
        <v>2.25</v>
      </c>
      <c r="K1161" s="1">
        <v>5.0999999999999996</v>
      </c>
      <c r="L1161">
        <v>310</v>
      </c>
      <c r="M1161" s="1">
        <v>782</v>
      </c>
      <c r="N1161" s="1">
        <v>5.3</v>
      </c>
      <c r="O1161">
        <f t="shared" si="237"/>
        <v>90.588235294117695</v>
      </c>
      <c r="P1161">
        <f t="shared" si="238"/>
        <v>45</v>
      </c>
      <c r="Q1161">
        <f t="shared" si="239"/>
        <v>10.199999999999999</v>
      </c>
      <c r="R1161">
        <f t="shared" si="240"/>
        <v>155</v>
      </c>
      <c r="S1161">
        <f t="shared" si="241"/>
        <v>260.66666666666703</v>
      </c>
      <c r="T1161">
        <f t="shared" si="242"/>
        <v>176.666666666667</v>
      </c>
      <c r="U1161">
        <f t="shared" si="243"/>
        <v>15.6885235294118</v>
      </c>
      <c r="V1161">
        <f t="shared" si="244"/>
        <v>13.248675</v>
      </c>
      <c r="W1161">
        <f t="shared" si="245"/>
        <v>0.30029820000000002</v>
      </c>
      <c r="X1161">
        <f t="shared" si="246"/>
        <v>2.2816000000000001</v>
      </c>
      <c r="Y1161">
        <f t="shared" si="247"/>
        <v>3.8372739999999999</v>
      </c>
      <c r="Z1161">
        <f t="shared" si="248"/>
        <v>2.6006623000000002</v>
      </c>
      <c r="AA1161" s="3">
        <f t="shared" si="249"/>
        <v>37.957033029411797</v>
      </c>
      <c r="AB1161" s="3" t="s">
        <v>90</v>
      </c>
    </row>
    <row r="1162" spans="1:28">
      <c r="A1162" s="1" t="s">
        <v>11</v>
      </c>
      <c r="I1162" s="1">
        <v>7.7</v>
      </c>
      <c r="J1162">
        <v>0.95</v>
      </c>
      <c r="K1162" s="1">
        <v>7.1</v>
      </c>
      <c r="L1162">
        <v>445</v>
      </c>
      <c r="M1162" s="1">
        <v>1507.5</v>
      </c>
      <c r="N1162" s="1">
        <v>9.5</v>
      </c>
      <c r="O1162">
        <f t="shared" si="237"/>
        <v>90.588235294117695</v>
      </c>
      <c r="P1162">
        <f t="shared" si="238"/>
        <v>19</v>
      </c>
      <c r="Q1162">
        <f t="shared" si="239"/>
        <v>14.2</v>
      </c>
      <c r="R1162">
        <f t="shared" si="240"/>
        <v>222.5</v>
      </c>
      <c r="S1162">
        <f t="shared" si="241"/>
        <v>502.5</v>
      </c>
      <c r="T1162">
        <f t="shared" si="242"/>
        <v>316.66666666666703</v>
      </c>
      <c r="U1162">
        <f t="shared" si="243"/>
        <v>15.6885235294118</v>
      </c>
      <c r="V1162">
        <f t="shared" si="244"/>
        <v>5.5938850000000002</v>
      </c>
      <c r="W1162">
        <f t="shared" si="245"/>
        <v>0.41806219999999999</v>
      </c>
      <c r="X1162">
        <f t="shared" si="246"/>
        <v>3.2751999999999999</v>
      </c>
      <c r="Y1162">
        <f t="shared" si="247"/>
        <v>7.3973025000000003</v>
      </c>
      <c r="Z1162">
        <f t="shared" si="248"/>
        <v>4.6615644999999999</v>
      </c>
      <c r="AA1162" s="3">
        <f t="shared" si="249"/>
        <v>37.034537729411802</v>
      </c>
      <c r="AB1162" s="3" t="s">
        <v>90</v>
      </c>
    </row>
    <row r="1163" spans="1:28">
      <c r="A1163" s="1" t="s">
        <v>11</v>
      </c>
      <c r="I1163" s="1">
        <v>7.7</v>
      </c>
      <c r="J1163">
        <v>1.25</v>
      </c>
      <c r="K1163" s="1">
        <v>9.4499999999999993</v>
      </c>
      <c r="L1163">
        <v>445</v>
      </c>
      <c r="M1163" s="1">
        <v>1925.5</v>
      </c>
      <c r="N1163" s="1">
        <v>19.5</v>
      </c>
      <c r="O1163">
        <f t="shared" si="237"/>
        <v>90.588235294117695</v>
      </c>
      <c r="P1163">
        <f t="shared" si="238"/>
        <v>25</v>
      </c>
      <c r="Q1163">
        <f t="shared" si="239"/>
        <v>18.899999999999999</v>
      </c>
      <c r="R1163">
        <f t="shared" si="240"/>
        <v>222.5</v>
      </c>
      <c r="S1163">
        <f t="shared" si="241"/>
        <v>641.83333333333303</v>
      </c>
      <c r="T1163">
        <f t="shared" si="242"/>
        <v>650</v>
      </c>
      <c r="U1163">
        <f t="shared" si="243"/>
        <v>15.6885235294118</v>
      </c>
      <c r="V1163">
        <f t="shared" si="244"/>
        <v>7.3603750000000003</v>
      </c>
      <c r="W1163">
        <f t="shared" si="245"/>
        <v>0.55643489999999995</v>
      </c>
      <c r="X1163">
        <f t="shared" si="246"/>
        <v>3.2751999999999999</v>
      </c>
      <c r="Y1163">
        <f t="shared" si="247"/>
        <v>9.4484285000000003</v>
      </c>
      <c r="Z1163">
        <f t="shared" si="248"/>
        <v>9.5684745000000007</v>
      </c>
      <c r="AA1163" s="3">
        <f t="shared" si="249"/>
        <v>45.897436429411798</v>
      </c>
      <c r="AB1163" s="3" t="s">
        <v>90</v>
      </c>
    </row>
    <row r="1164" spans="1:28">
      <c r="A1164" s="1" t="s">
        <v>11</v>
      </c>
      <c r="I1164" s="1">
        <v>7.75</v>
      </c>
      <c r="J1164">
        <v>0.75</v>
      </c>
      <c r="K1164" s="1">
        <v>6.3</v>
      </c>
      <c r="L1164">
        <v>410</v>
      </c>
      <c r="M1164" s="1">
        <v>1240.5</v>
      </c>
      <c r="N1164" s="1">
        <v>9.9</v>
      </c>
      <c r="O1164">
        <f t="shared" si="237"/>
        <v>91.176470588235304</v>
      </c>
      <c r="P1164">
        <f t="shared" si="238"/>
        <v>15</v>
      </c>
      <c r="Q1164">
        <f t="shared" si="239"/>
        <v>12.6</v>
      </c>
      <c r="R1164">
        <f t="shared" si="240"/>
        <v>205</v>
      </c>
      <c r="S1164">
        <f t="shared" si="241"/>
        <v>413.5</v>
      </c>
      <c r="T1164">
        <f t="shared" si="242"/>
        <v>330</v>
      </c>
      <c r="U1164">
        <f t="shared" si="243"/>
        <v>15.790397058823499</v>
      </c>
      <c r="V1164">
        <f t="shared" si="244"/>
        <v>4.4162249999999998</v>
      </c>
      <c r="W1164">
        <f t="shared" si="245"/>
        <v>0.37095660000000003</v>
      </c>
      <c r="X1164">
        <f t="shared" si="246"/>
        <v>3.0175999999999998</v>
      </c>
      <c r="Y1164">
        <f t="shared" si="247"/>
        <v>6.0871335000000002</v>
      </c>
      <c r="Z1164">
        <f t="shared" si="248"/>
        <v>4.8578409000000002</v>
      </c>
      <c r="AA1164" s="3">
        <f t="shared" si="249"/>
        <v>34.540153058823499</v>
      </c>
      <c r="AB1164" s="3" t="s">
        <v>90</v>
      </c>
    </row>
    <row r="1165" spans="1:28">
      <c r="A1165" s="1" t="s">
        <v>11</v>
      </c>
      <c r="I1165" s="1">
        <v>7.55</v>
      </c>
      <c r="J1165">
        <v>0.3</v>
      </c>
      <c r="K1165" s="1">
        <v>6.7</v>
      </c>
      <c r="L1165">
        <v>340</v>
      </c>
      <c r="M1165" s="1">
        <v>1187.5</v>
      </c>
      <c r="N1165" s="1">
        <v>13</v>
      </c>
      <c r="O1165">
        <f t="shared" si="237"/>
        <v>88.823529411764696</v>
      </c>
      <c r="P1165">
        <f t="shared" si="238"/>
        <v>6</v>
      </c>
      <c r="Q1165">
        <f t="shared" si="239"/>
        <v>13.4</v>
      </c>
      <c r="R1165">
        <f t="shared" si="240"/>
        <v>170</v>
      </c>
      <c r="S1165">
        <f t="shared" si="241"/>
        <v>395.83333333333297</v>
      </c>
      <c r="T1165">
        <f t="shared" si="242"/>
        <v>433.33333333333297</v>
      </c>
      <c r="U1165">
        <f t="shared" si="243"/>
        <v>15.3829029411765</v>
      </c>
      <c r="V1165">
        <f t="shared" si="244"/>
        <v>1.7664899999999999</v>
      </c>
      <c r="W1165">
        <f t="shared" si="245"/>
        <v>0.39450940000000001</v>
      </c>
      <c r="X1165">
        <f t="shared" si="246"/>
        <v>2.5024000000000002</v>
      </c>
      <c r="Y1165">
        <f t="shared" si="247"/>
        <v>5.8270625000000003</v>
      </c>
      <c r="Z1165">
        <f t="shared" si="248"/>
        <v>6.3789829999999998</v>
      </c>
      <c r="AA1165" s="3">
        <f t="shared" si="249"/>
        <v>32.252347841176501</v>
      </c>
      <c r="AB1165" s="3" t="s">
        <v>90</v>
      </c>
    </row>
    <row r="1166" spans="1:28">
      <c r="A1166" s="1" t="s">
        <v>11</v>
      </c>
      <c r="I1166" s="1">
        <v>7.9</v>
      </c>
      <c r="J1166">
        <v>5.65</v>
      </c>
      <c r="K1166" s="1">
        <v>1.35</v>
      </c>
      <c r="L1166">
        <v>153.5</v>
      </c>
      <c r="M1166" s="1">
        <v>560</v>
      </c>
      <c r="N1166" s="1">
        <v>2.4500000000000002</v>
      </c>
      <c r="O1166">
        <f t="shared" si="237"/>
        <v>92.941176470588204</v>
      </c>
      <c r="P1166">
        <f t="shared" si="238"/>
        <v>113</v>
      </c>
      <c r="Q1166">
        <f t="shared" si="239"/>
        <v>2.7</v>
      </c>
      <c r="R1166">
        <f t="shared" si="240"/>
        <v>76.75</v>
      </c>
      <c r="S1166">
        <f t="shared" si="241"/>
        <v>186.666666666667</v>
      </c>
      <c r="T1166">
        <f t="shared" si="242"/>
        <v>81.6666666666667</v>
      </c>
      <c r="U1166">
        <f t="shared" si="243"/>
        <v>16.096017647058801</v>
      </c>
      <c r="V1166">
        <f t="shared" si="244"/>
        <v>33.268895000000001</v>
      </c>
      <c r="W1166">
        <f t="shared" si="245"/>
        <v>7.9490699999999997E-2</v>
      </c>
      <c r="X1166">
        <f t="shared" si="246"/>
        <v>1.1297600000000001</v>
      </c>
      <c r="Y1166">
        <f t="shared" si="247"/>
        <v>2.7479200000000001</v>
      </c>
      <c r="Z1166">
        <f t="shared" si="248"/>
        <v>1.2021929499999999</v>
      </c>
      <c r="AA1166" s="3">
        <f t="shared" si="249"/>
        <v>54.524276297058798</v>
      </c>
      <c r="AB1166" s="3" t="s">
        <v>87</v>
      </c>
    </row>
    <row r="1167" spans="1:28">
      <c r="A1167" s="1" t="s">
        <v>11</v>
      </c>
      <c r="I1167" s="1">
        <v>7.95</v>
      </c>
      <c r="J1167">
        <v>3.55</v>
      </c>
      <c r="K1167" s="1">
        <v>5.9</v>
      </c>
      <c r="L1167">
        <v>286.5</v>
      </c>
      <c r="M1167" s="1">
        <v>994</v>
      </c>
      <c r="N1167" s="1">
        <v>4.55</v>
      </c>
      <c r="O1167">
        <f t="shared" si="237"/>
        <v>93.529411764705898</v>
      </c>
      <c r="P1167">
        <f t="shared" si="238"/>
        <v>71</v>
      </c>
      <c r="Q1167">
        <f t="shared" si="239"/>
        <v>11.8</v>
      </c>
      <c r="R1167">
        <f t="shared" si="240"/>
        <v>143.25</v>
      </c>
      <c r="S1167">
        <f t="shared" si="241"/>
        <v>331.33333333333297</v>
      </c>
      <c r="T1167">
        <f t="shared" si="242"/>
        <v>151.666666666667</v>
      </c>
      <c r="U1167">
        <f t="shared" si="243"/>
        <v>16.197891176470598</v>
      </c>
      <c r="V1167">
        <f t="shared" si="244"/>
        <v>20.903465000000001</v>
      </c>
      <c r="W1167">
        <f t="shared" si="245"/>
        <v>0.34740379999999998</v>
      </c>
      <c r="X1167">
        <f t="shared" si="246"/>
        <v>2.1086399999999998</v>
      </c>
      <c r="Y1167">
        <f t="shared" si="247"/>
        <v>4.8775579999999996</v>
      </c>
      <c r="Z1167">
        <f t="shared" si="248"/>
        <v>2.2326440500000002</v>
      </c>
      <c r="AA1167" s="3">
        <f t="shared" si="249"/>
        <v>46.667602026470597</v>
      </c>
      <c r="AB1167" s="3" t="s">
        <v>90</v>
      </c>
    </row>
    <row r="1168" spans="1:28">
      <c r="A1168" s="1" t="s">
        <v>11</v>
      </c>
      <c r="I1168" s="1">
        <v>7.45</v>
      </c>
      <c r="J1168">
        <v>0.65</v>
      </c>
      <c r="K1168" s="1">
        <v>7.25</v>
      </c>
      <c r="L1168">
        <v>485</v>
      </c>
      <c r="M1168" s="1">
        <v>1268</v>
      </c>
      <c r="N1168" s="1">
        <v>9.5</v>
      </c>
      <c r="O1168">
        <f t="shared" si="237"/>
        <v>87.647058823529406</v>
      </c>
      <c r="P1168">
        <f t="shared" si="238"/>
        <v>13</v>
      </c>
      <c r="Q1168">
        <f t="shared" si="239"/>
        <v>14.5</v>
      </c>
      <c r="R1168">
        <f t="shared" si="240"/>
        <v>242.5</v>
      </c>
      <c r="S1168">
        <f t="shared" si="241"/>
        <v>422.66666666666703</v>
      </c>
      <c r="T1168">
        <f t="shared" si="242"/>
        <v>316.66666666666703</v>
      </c>
      <c r="U1168">
        <f t="shared" si="243"/>
        <v>15.1791558823529</v>
      </c>
      <c r="V1168">
        <f t="shared" si="244"/>
        <v>3.8273950000000001</v>
      </c>
      <c r="W1168">
        <f t="shared" si="245"/>
        <v>0.42689450000000001</v>
      </c>
      <c r="X1168">
        <f t="shared" si="246"/>
        <v>3.5695999999999999</v>
      </c>
      <c r="Y1168">
        <f t="shared" si="247"/>
        <v>6.2220760000000004</v>
      </c>
      <c r="Z1168">
        <f t="shared" si="248"/>
        <v>4.6615644999999999</v>
      </c>
      <c r="AA1168" s="3">
        <f t="shared" si="249"/>
        <v>33.8866858823529</v>
      </c>
      <c r="AB1168" s="3" t="s">
        <v>90</v>
      </c>
    </row>
    <row r="1169" spans="1:28">
      <c r="A1169" s="1" t="s">
        <v>11</v>
      </c>
      <c r="I1169" s="1">
        <v>7.15</v>
      </c>
      <c r="J1169">
        <v>6.25</v>
      </c>
      <c r="K1169" s="1">
        <v>5.63</v>
      </c>
      <c r="L1169">
        <v>205</v>
      </c>
      <c r="M1169" s="1">
        <v>628</v>
      </c>
      <c r="N1169" s="1">
        <v>2.75</v>
      </c>
      <c r="O1169">
        <f t="shared" si="237"/>
        <v>84.117647058823493</v>
      </c>
      <c r="P1169">
        <f t="shared" si="238"/>
        <v>125</v>
      </c>
      <c r="Q1169">
        <f t="shared" si="239"/>
        <v>11.26</v>
      </c>
      <c r="R1169">
        <f t="shared" si="240"/>
        <v>102.5</v>
      </c>
      <c r="S1169">
        <f t="shared" si="241"/>
        <v>209.333333333333</v>
      </c>
      <c r="T1169">
        <f t="shared" si="242"/>
        <v>91.6666666666667</v>
      </c>
      <c r="U1169">
        <f t="shared" si="243"/>
        <v>14.5679147058824</v>
      </c>
      <c r="V1169">
        <f t="shared" si="244"/>
        <v>36.801875000000003</v>
      </c>
      <c r="W1169">
        <f t="shared" si="245"/>
        <v>0.33150565999999998</v>
      </c>
      <c r="X1169">
        <f t="shared" si="246"/>
        <v>1.5087999999999999</v>
      </c>
      <c r="Y1169">
        <f t="shared" si="247"/>
        <v>3.0815959999999998</v>
      </c>
      <c r="Z1169">
        <f t="shared" si="248"/>
        <v>1.34940025</v>
      </c>
      <c r="AA1169" s="3">
        <f t="shared" si="249"/>
        <v>57.641091615882402</v>
      </c>
      <c r="AB1169" s="3" t="s">
        <v>87</v>
      </c>
    </row>
    <row r="1170" spans="1:28">
      <c r="A1170" s="1" t="s">
        <v>11</v>
      </c>
      <c r="I1170" s="1">
        <v>7.4</v>
      </c>
      <c r="J1170">
        <v>0.65</v>
      </c>
      <c r="K1170" s="1">
        <v>11.75</v>
      </c>
      <c r="L1170">
        <v>445</v>
      </c>
      <c r="M1170" s="1">
        <v>1668.5</v>
      </c>
      <c r="N1170" s="1">
        <v>11</v>
      </c>
      <c r="O1170">
        <f t="shared" si="237"/>
        <v>87.058823529411796</v>
      </c>
      <c r="P1170">
        <f t="shared" si="238"/>
        <v>13</v>
      </c>
      <c r="Q1170">
        <f t="shared" si="239"/>
        <v>23.5</v>
      </c>
      <c r="R1170">
        <f t="shared" si="240"/>
        <v>222.5</v>
      </c>
      <c r="S1170">
        <f t="shared" si="241"/>
        <v>556.16666666666697</v>
      </c>
      <c r="T1170">
        <f t="shared" si="242"/>
        <v>366.66666666666703</v>
      </c>
      <c r="U1170">
        <f t="shared" si="243"/>
        <v>15.0772823529412</v>
      </c>
      <c r="V1170">
        <f t="shared" si="244"/>
        <v>3.8273950000000001</v>
      </c>
      <c r="W1170">
        <f t="shared" si="245"/>
        <v>0.69186349999999996</v>
      </c>
      <c r="X1170">
        <f t="shared" si="246"/>
        <v>3.2751999999999999</v>
      </c>
      <c r="Y1170">
        <f t="shared" si="247"/>
        <v>8.1873295000000006</v>
      </c>
      <c r="Z1170">
        <f t="shared" si="248"/>
        <v>5.3976009999999999</v>
      </c>
      <c r="AA1170" s="3">
        <f t="shared" si="249"/>
        <v>36.4566713529412</v>
      </c>
      <c r="AB1170" s="3" t="s">
        <v>90</v>
      </c>
    </row>
    <row r="1171" spans="1:28">
      <c r="A1171" s="1" t="s">
        <v>11</v>
      </c>
      <c r="I1171" s="1">
        <v>7.75</v>
      </c>
      <c r="J1171">
        <v>0.3</v>
      </c>
      <c r="K1171" s="1">
        <v>7.25</v>
      </c>
      <c r="L1171">
        <v>485</v>
      </c>
      <c r="M1171" s="1">
        <v>1423.5</v>
      </c>
      <c r="N1171" s="1">
        <v>9</v>
      </c>
      <c r="O1171">
        <f t="shared" si="237"/>
        <v>91.176470588235304</v>
      </c>
      <c r="P1171">
        <f t="shared" si="238"/>
        <v>6</v>
      </c>
      <c r="Q1171">
        <f t="shared" si="239"/>
        <v>14.5</v>
      </c>
      <c r="R1171">
        <f t="shared" si="240"/>
        <v>242.5</v>
      </c>
      <c r="S1171">
        <f t="shared" si="241"/>
        <v>474.5</v>
      </c>
      <c r="T1171">
        <f t="shared" si="242"/>
        <v>300</v>
      </c>
      <c r="U1171">
        <f t="shared" si="243"/>
        <v>15.790397058823499</v>
      </c>
      <c r="V1171">
        <f t="shared" si="244"/>
        <v>1.7664899999999999</v>
      </c>
      <c r="W1171">
        <f t="shared" si="245"/>
        <v>0.42689450000000001</v>
      </c>
      <c r="X1171">
        <f t="shared" si="246"/>
        <v>3.5695999999999999</v>
      </c>
      <c r="Y1171">
        <f t="shared" si="247"/>
        <v>6.9851144999999999</v>
      </c>
      <c r="Z1171">
        <f t="shared" si="248"/>
        <v>4.4162189999999999</v>
      </c>
      <c r="AA1171" s="3">
        <f t="shared" si="249"/>
        <v>32.954715058823503</v>
      </c>
      <c r="AB1171" s="3" t="s">
        <v>90</v>
      </c>
    </row>
    <row r="1172" spans="1:28">
      <c r="A1172" s="1" t="s">
        <v>11</v>
      </c>
      <c r="I1172" s="1">
        <v>7.65</v>
      </c>
      <c r="J1172">
        <v>2</v>
      </c>
      <c r="K1172" s="1">
        <v>3.85</v>
      </c>
      <c r="L1172">
        <v>275</v>
      </c>
      <c r="M1172" s="1">
        <v>916.5</v>
      </c>
      <c r="N1172" s="1">
        <v>5.05</v>
      </c>
      <c r="O1172">
        <f t="shared" ref="O1172:O1235" si="250">(I1172/8.5)*100</f>
        <v>90</v>
      </c>
      <c r="P1172">
        <f t="shared" ref="P1172:P1235" si="251">(J1172/5)*100</f>
        <v>40</v>
      </c>
      <c r="Q1172">
        <f t="shared" ref="Q1172:Q1235" si="252">(K1172/50)*100</f>
        <v>7.7</v>
      </c>
      <c r="R1172">
        <f t="shared" ref="R1172:R1235" si="253">(L1172/200)*100</f>
        <v>137.5</v>
      </c>
      <c r="S1172">
        <f t="shared" ref="S1172:S1235" si="254">(M1172/300)*100</f>
        <v>305.5</v>
      </c>
      <c r="T1172">
        <f t="shared" ref="T1172:T1235" si="255">(N1172/3)*100</f>
        <v>168.333333333333</v>
      </c>
      <c r="U1172">
        <f t="shared" ref="U1172:U1235" si="256">O1172*0.173185</f>
        <v>15.586650000000001</v>
      </c>
      <c r="V1172">
        <f t="shared" ref="V1172:V1235" si="257">P1172*0.294415</f>
        <v>11.7766</v>
      </c>
      <c r="W1172">
        <f t="shared" ref="W1172:W1235" si="258">Q1172*0.029441</f>
        <v>0.2266957</v>
      </c>
      <c r="X1172">
        <f t="shared" ref="X1172:X1235" si="259">L1172*0.00736</f>
        <v>2.024</v>
      </c>
      <c r="Y1172">
        <f t="shared" ref="Y1172:Y1235" si="260">M1172*0.004907</f>
        <v>4.4972655000000001</v>
      </c>
      <c r="Z1172">
        <f t="shared" ref="Z1172:Z1235" si="261">N1172*0.490691</f>
        <v>2.4779895500000002</v>
      </c>
      <c r="AA1172" s="3">
        <f t="shared" ref="AA1172:AA1235" si="262">SUM(U1172:Z1172)</f>
        <v>36.589200750000003</v>
      </c>
      <c r="AB1172" s="3" t="s">
        <v>90</v>
      </c>
    </row>
    <row r="1173" spans="1:28">
      <c r="A1173" s="1" t="s">
        <v>11</v>
      </c>
      <c r="I1173" s="1">
        <v>7.45</v>
      </c>
      <c r="J1173">
        <v>1.7</v>
      </c>
      <c r="K1173" s="1">
        <v>29.9</v>
      </c>
      <c r="L1173">
        <v>335</v>
      </c>
      <c r="M1173" s="1">
        <v>1458</v>
      </c>
      <c r="N1173" s="1">
        <v>10.5</v>
      </c>
      <c r="O1173">
        <f t="shared" si="250"/>
        <v>87.647058823529406</v>
      </c>
      <c r="P1173">
        <f t="shared" si="251"/>
        <v>34</v>
      </c>
      <c r="Q1173">
        <f t="shared" si="252"/>
        <v>59.8</v>
      </c>
      <c r="R1173">
        <f t="shared" si="253"/>
        <v>167.5</v>
      </c>
      <c r="S1173">
        <f t="shared" si="254"/>
        <v>486</v>
      </c>
      <c r="T1173">
        <f t="shared" si="255"/>
        <v>350</v>
      </c>
      <c r="U1173">
        <f t="shared" si="256"/>
        <v>15.1791558823529</v>
      </c>
      <c r="V1173">
        <f t="shared" si="257"/>
        <v>10.010109999999999</v>
      </c>
      <c r="W1173">
        <f t="shared" si="258"/>
        <v>1.7605717999999999</v>
      </c>
      <c r="X1173">
        <f t="shared" si="259"/>
        <v>2.4655999999999998</v>
      </c>
      <c r="Y1173">
        <f t="shared" si="260"/>
        <v>7.1544059999999998</v>
      </c>
      <c r="Z1173">
        <f t="shared" si="261"/>
        <v>5.1522554999999999</v>
      </c>
      <c r="AA1173" s="3">
        <f t="shared" si="262"/>
        <v>41.722099182352899</v>
      </c>
      <c r="AB1173" s="3" t="s">
        <v>90</v>
      </c>
    </row>
    <row r="1174" spans="1:28">
      <c r="A1174" s="1" t="s">
        <v>11</v>
      </c>
      <c r="I1174" s="1">
        <v>7.55</v>
      </c>
      <c r="J1174">
        <v>1.65</v>
      </c>
      <c r="K1174" s="1">
        <v>18.8</v>
      </c>
      <c r="L1174">
        <v>570</v>
      </c>
      <c r="M1174" s="1">
        <v>1638.5</v>
      </c>
      <c r="N1174" s="1">
        <v>12.9</v>
      </c>
      <c r="O1174">
        <f t="shared" si="250"/>
        <v>88.823529411764696</v>
      </c>
      <c r="P1174">
        <f t="shared" si="251"/>
        <v>33</v>
      </c>
      <c r="Q1174">
        <f t="shared" si="252"/>
        <v>37.6</v>
      </c>
      <c r="R1174">
        <f t="shared" si="253"/>
        <v>285</v>
      </c>
      <c r="S1174">
        <f t="shared" si="254"/>
        <v>546.16666666666697</v>
      </c>
      <c r="T1174">
        <f t="shared" si="255"/>
        <v>430</v>
      </c>
      <c r="U1174">
        <f t="shared" si="256"/>
        <v>15.3829029411765</v>
      </c>
      <c r="V1174">
        <f t="shared" si="257"/>
        <v>9.7156950000000002</v>
      </c>
      <c r="W1174">
        <f t="shared" si="258"/>
        <v>1.1069815999999999</v>
      </c>
      <c r="X1174">
        <f t="shared" si="259"/>
        <v>4.1951999999999998</v>
      </c>
      <c r="Y1174">
        <f t="shared" si="260"/>
        <v>8.0401194999999994</v>
      </c>
      <c r="Z1174">
        <f t="shared" si="261"/>
        <v>6.3299139000000002</v>
      </c>
      <c r="AA1174" s="3">
        <f t="shared" si="262"/>
        <v>44.770812941176501</v>
      </c>
      <c r="AB1174" s="3" t="s">
        <v>90</v>
      </c>
    </row>
    <row r="1175" spans="1:28">
      <c r="A1175" s="1" t="s">
        <v>11</v>
      </c>
      <c r="I1175" s="1">
        <v>7.6</v>
      </c>
      <c r="J1175">
        <v>2.0499999999999998</v>
      </c>
      <c r="K1175" s="1">
        <v>4.75</v>
      </c>
      <c r="L1175">
        <v>570</v>
      </c>
      <c r="M1175" s="1">
        <v>1046</v>
      </c>
      <c r="N1175" s="1">
        <v>11.5</v>
      </c>
      <c r="O1175">
        <f t="shared" si="250"/>
        <v>89.411764705882305</v>
      </c>
      <c r="P1175">
        <f t="shared" si="251"/>
        <v>41</v>
      </c>
      <c r="Q1175">
        <f t="shared" si="252"/>
        <v>9.5</v>
      </c>
      <c r="R1175">
        <f t="shared" si="253"/>
        <v>285</v>
      </c>
      <c r="S1175">
        <f t="shared" si="254"/>
        <v>348.66666666666703</v>
      </c>
      <c r="T1175">
        <f t="shared" si="255"/>
        <v>383.33333333333297</v>
      </c>
      <c r="U1175">
        <f t="shared" si="256"/>
        <v>15.4847764705882</v>
      </c>
      <c r="V1175">
        <f t="shared" si="257"/>
        <v>12.071014999999999</v>
      </c>
      <c r="W1175">
        <f t="shared" si="258"/>
        <v>0.27968949999999998</v>
      </c>
      <c r="X1175">
        <f t="shared" si="259"/>
        <v>4.1951999999999998</v>
      </c>
      <c r="Y1175">
        <f t="shared" si="260"/>
        <v>5.1327220000000002</v>
      </c>
      <c r="Z1175">
        <f t="shared" si="261"/>
        <v>5.6429464999999999</v>
      </c>
      <c r="AA1175" s="3">
        <f t="shared" si="262"/>
        <v>42.806349470588202</v>
      </c>
      <c r="AB1175" s="3" t="s">
        <v>90</v>
      </c>
    </row>
    <row r="1176" spans="1:28">
      <c r="A1176" s="1" t="s">
        <v>52</v>
      </c>
      <c r="I1176" s="1">
        <v>7.75</v>
      </c>
      <c r="J1176">
        <v>0.3</v>
      </c>
      <c r="K1176" s="1">
        <v>4.2</v>
      </c>
      <c r="L1176">
        <v>390</v>
      </c>
      <c r="M1176" s="1">
        <v>1212.5</v>
      </c>
      <c r="N1176" s="1">
        <v>9.9</v>
      </c>
      <c r="O1176">
        <f t="shared" si="250"/>
        <v>91.176470588235304</v>
      </c>
      <c r="P1176">
        <f t="shared" si="251"/>
        <v>6</v>
      </c>
      <c r="Q1176">
        <f t="shared" si="252"/>
        <v>8.4</v>
      </c>
      <c r="R1176">
        <f t="shared" si="253"/>
        <v>195</v>
      </c>
      <c r="S1176">
        <f t="shared" si="254"/>
        <v>404.16666666666703</v>
      </c>
      <c r="T1176">
        <f t="shared" si="255"/>
        <v>330</v>
      </c>
      <c r="U1176">
        <f t="shared" si="256"/>
        <v>15.790397058823499</v>
      </c>
      <c r="V1176">
        <f t="shared" si="257"/>
        <v>1.7664899999999999</v>
      </c>
      <c r="W1176">
        <f t="shared" si="258"/>
        <v>0.24730440000000001</v>
      </c>
      <c r="X1176">
        <f t="shared" si="259"/>
        <v>2.8704000000000001</v>
      </c>
      <c r="Y1176">
        <f t="shared" si="260"/>
        <v>5.9497375000000003</v>
      </c>
      <c r="Z1176">
        <f t="shared" si="261"/>
        <v>4.8578409000000002</v>
      </c>
      <c r="AA1176" s="3">
        <f t="shared" si="262"/>
        <v>31.4821698588235</v>
      </c>
      <c r="AB1176" s="3" t="s">
        <v>90</v>
      </c>
    </row>
    <row r="1177" spans="1:28">
      <c r="A1177" s="1" t="s">
        <v>52</v>
      </c>
      <c r="I1177" s="1">
        <v>6.85</v>
      </c>
      <c r="J1177">
        <v>0.8</v>
      </c>
      <c r="K1177" s="1">
        <v>35.369999999999997</v>
      </c>
      <c r="L1177">
        <v>355</v>
      </c>
      <c r="M1177" s="1">
        <v>10025</v>
      </c>
      <c r="N1177" s="1">
        <v>190.5</v>
      </c>
      <c r="O1177">
        <f t="shared" si="250"/>
        <v>80.588235294117595</v>
      </c>
      <c r="P1177">
        <f t="shared" si="251"/>
        <v>16</v>
      </c>
      <c r="Q1177">
        <f t="shared" si="252"/>
        <v>70.739999999999995</v>
      </c>
      <c r="R1177">
        <f t="shared" si="253"/>
        <v>177.5</v>
      </c>
      <c r="S1177">
        <f t="shared" si="254"/>
        <v>3341.6666666666702</v>
      </c>
      <c r="T1177">
        <f t="shared" si="255"/>
        <v>6350</v>
      </c>
      <c r="U1177">
        <f t="shared" si="256"/>
        <v>13.9566735294118</v>
      </c>
      <c r="V1177">
        <f t="shared" si="257"/>
        <v>4.7106399999999997</v>
      </c>
      <c r="W1177">
        <f t="shared" si="258"/>
        <v>2.0826563400000002</v>
      </c>
      <c r="X1177">
        <f t="shared" si="259"/>
        <v>2.6128</v>
      </c>
      <c r="Y1177">
        <f t="shared" si="260"/>
        <v>49.192675000000001</v>
      </c>
      <c r="Z1177">
        <f t="shared" si="261"/>
        <v>93.4766355</v>
      </c>
      <c r="AA1177" s="3">
        <f t="shared" si="262"/>
        <v>166.032080369412</v>
      </c>
      <c r="AB1177">
        <v>161.63544767941201</v>
      </c>
    </row>
    <row r="1178" spans="1:28">
      <c r="A1178" s="1" t="s">
        <v>52</v>
      </c>
      <c r="I1178" s="1">
        <v>8.0500000000000007</v>
      </c>
      <c r="J1178">
        <v>5</v>
      </c>
      <c r="K1178" s="1">
        <v>1.5</v>
      </c>
      <c r="L1178">
        <v>115.5</v>
      </c>
      <c r="M1178" s="1">
        <v>719</v>
      </c>
      <c r="N1178" s="1">
        <v>3.05</v>
      </c>
      <c r="O1178">
        <f t="shared" si="250"/>
        <v>94.705882352941202</v>
      </c>
      <c r="P1178">
        <f t="shared" si="251"/>
        <v>100</v>
      </c>
      <c r="Q1178">
        <f t="shared" si="252"/>
        <v>3</v>
      </c>
      <c r="R1178">
        <f t="shared" si="253"/>
        <v>57.75</v>
      </c>
      <c r="S1178">
        <f t="shared" si="254"/>
        <v>239.666666666667</v>
      </c>
      <c r="T1178">
        <f t="shared" si="255"/>
        <v>101.666666666667</v>
      </c>
      <c r="U1178">
        <f t="shared" si="256"/>
        <v>16.401638235294101</v>
      </c>
      <c r="V1178">
        <f t="shared" si="257"/>
        <v>29.441500000000001</v>
      </c>
      <c r="W1178">
        <f t="shared" si="258"/>
        <v>8.8322999999999999E-2</v>
      </c>
      <c r="X1178">
        <f t="shared" si="259"/>
        <v>0.85007999999999995</v>
      </c>
      <c r="Y1178">
        <f t="shared" si="260"/>
        <v>3.528133</v>
      </c>
      <c r="Z1178">
        <f t="shared" si="261"/>
        <v>1.49660755</v>
      </c>
      <c r="AA1178" s="3">
        <f t="shared" si="262"/>
        <v>51.806281785294097</v>
      </c>
      <c r="AB1178" s="3" t="s">
        <v>87</v>
      </c>
    </row>
    <row r="1179" spans="1:28">
      <c r="A1179" s="1" t="s">
        <v>52</v>
      </c>
      <c r="I1179" s="1">
        <v>7.9</v>
      </c>
      <c r="J1179">
        <v>2.8</v>
      </c>
      <c r="K1179" s="1">
        <v>3.1</v>
      </c>
      <c r="L1179">
        <v>335</v>
      </c>
      <c r="M1179" s="1">
        <v>824.5</v>
      </c>
      <c r="N1179" s="1">
        <v>4.2</v>
      </c>
      <c r="O1179">
        <f t="shared" si="250"/>
        <v>92.941176470588204</v>
      </c>
      <c r="P1179">
        <f t="shared" si="251"/>
        <v>56</v>
      </c>
      <c r="Q1179">
        <f t="shared" si="252"/>
        <v>6.2</v>
      </c>
      <c r="R1179">
        <f t="shared" si="253"/>
        <v>167.5</v>
      </c>
      <c r="S1179">
        <f t="shared" si="254"/>
        <v>274.83333333333297</v>
      </c>
      <c r="T1179">
        <f t="shared" si="255"/>
        <v>140</v>
      </c>
      <c r="U1179">
        <f t="shared" si="256"/>
        <v>16.096017647058801</v>
      </c>
      <c r="V1179">
        <f t="shared" si="257"/>
        <v>16.48724</v>
      </c>
      <c r="W1179">
        <f t="shared" si="258"/>
        <v>0.18253420000000001</v>
      </c>
      <c r="X1179">
        <f t="shared" si="259"/>
        <v>2.4655999999999998</v>
      </c>
      <c r="Y1179">
        <f t="shared" si="260"/>
        <v>4.0458214999999997</v>
      </c>
      <c r="Z1179">
        <f t="shared" si="261"/>
        <v>2.0609022000000001</v>
      </c>
      <c r="AA1179" s="3">
        <f t="shared" si="262"/>
        <v>41.338115547058798</v>
      </c>
      <c r="AB1179" s="3" t="s">
        <v>90</v>
      </c>
    </row>
    <row r="1180" spans="1:28">
      <c r="A1180" s="1" t="s">
        <v>52</v>
      </c>
      <c r="I1180" s="1">
        <v>7.65</v>
      </c>
      <c r="J1180">
        <v>1.9</v>
      </c>
      <c r="K1180" s="1">
        <v>2.8</v>
      </c>
      <c r="L1180">
        <v>375</v>
      </c>
      <c r="M1180" s="1">
        <v>1417</v>
      </c>
      <c r="N1180" s="1">
        <v>5.6</v>
      </c>
      <c r="O1180">
        <f t="shared" si="250"/>
        <v>90</v>
      </c>
      <c r="P1180">
        <f t="shared" si="251"/>
        <v>38</v>
      </c>
      <c r="Q1180">
        <f t="shared" si="252"/>
        <v>5.6</v>
      </c>
      <c r="R1180">
        <f t="shared" si="253"/>
        <v>187.5</v>
      </c>
      <c r="S1180">
        <f t="shared" si="254"/>
        <v>472.33333333333297</v>
      </c>
      <c r="T1180">
        <f t="shared" si="255"/>
        <v>186.666666666667</v>
      </c>
      <c r="U1180">
        <f t="shared" si="256"/>
        <v>15.586650000000001</v>
      </c>
      <c r="V1180">
        <f t="shared" si="257"/>
        <v>11.18777</v>
      </c>
      <c r="W1180">
        <f t="shared" si="258"/>
        <v>0.16486960000000001</v>
      </c>
      <c r="X1180">
        <f t="shared" si="259"/>
        <v>2.76</v>
      </c>
      <c r="Y1180">
        <f t="shared" si="260"/>
        <v>6.9532189999999998</v>
      </c>
      <c r="Z1180">
        <f t="shared" si="261"/>
        <v>2.7478696</v>
      </c>
      <c r="AA1180" s="3">
        <f t="shared" si="262"/>
        <v>39.400378199999999</v>
      </c>
      <c r="AB1180" s="3" t="s">
        <v>90</v>
      </c>
    </row>
    <row r="1181" spans="1:28">
      <c r="A1181" s="1" t="s">
        <v>52</v>
      </c>
      <c r="I1181" s="1">
        <v>7.75</v>
      </c>
      <c r="J1181">
        <v>4.05</v>
      </c>
      <c r="K1181" s="1">
        <v>5.9</v>
      </c>
      <c r="L1181">
        <v>275</v>
      </c>
      <c r="M1181" s="1">
        <v>731</v>
      </c>
      <c r="N1181" s="1">
        <v>3.1</v>
      </c>
      <c r="O1181">
        <f t="shared" si="250"/>
        <v>91.176470588235304</v>
      </c>
      <c r="P1181">
        <f t="shared" si="251"/>
        <v>81</v>
      </c>
      <c r="Q1181">
        <f t="shared" si="252"/>
        <v>11.8</v>
      </c>
      <c r="R1181">
        <f t="shared" si="253"/>
        <v>137.5</v>
      </c>
      <c r="S1181">
        <f t="shared" si="254"/>
        <v>243.666666666667</v>
      </c>
      <c r="T1181">
        <f t="shared" si="255"/>
        <v>103.333333333333</v>
      </c>
      <c r="U1181">
        <f t="shared" si="256"/>
        <v>15.790397058823499</v>
      </c>
      <c r="V1181">
        <f t="shared" si="257"/>
        <v>23.847615000000001</v>
      </c>
      <c r="W1181">
        <f t="shared" si="258"/>
        <v>0.34740379999999998</v>
      </c>
      <c r="X1181">
        <f t="shared" si="259"/>
        <v>2.024</v>
      </c>
      <c r="Y1181">
        <f t="shared" si="260"/>
        <v>3.5870169999999999</v>
      </c>
      <c r="Z1181">
        <f t="shared" si="261"/>
        <v>1.5211421000000001</v>
      </c>
      <c r="AA1181" s="3">
        <f t="shared" si="262"/>
        <v>47.117574958823504</v>
      </c>
      <c r="AB1181" s="3" t="s">
        <v>90</v>
      </c>
    </row>
    <row r="1182" spans="1:28">
      <c r="A1182" s="1" t="s">
        <v>52</v>
      </c>
      <c r="I1182" s="1">
        <v>7.85</v>
      </c>
      <c r="J1182">
        <v>0.75</v>
      </c>
      <c r="K1182" s="1">
        <v>2.5499999999999998</v>
      </c>
      <c r="L1182">
        <v>485</v>
      </c>
      <c r="M1182" s="1">
        <v>1399.5</v>
      </c>
      <c r="N1182" s="1">
        <v>8</v>
      </c>
      <c r="O1182">
        <f t="shared" si="250"/>
        <v>92.352941176470594</v>
      </c>
      <c r="P1182">
        <f t="shared" si="251"/>
        <v>15</v>
      </c>
      <c r="Q1182">
        <f t="shared" si="252"/>
        <v>5.0999999999999996</v>
      </c>
      <c r="R1182">
        <f t="shared" si="253"/>
        <v>242.5</v>
      </c>
      <c r="S1182">
        <f t="shared" si="254"/>
        <v>466.5</v>
      </c>
      <c r="T1182">
        <f t="shared" si="255"/>
        <v>266.66666666666703</v>
      </c>
      <c r="U1182">
        <f t="shared" si="256"/>
        <v>15.9941441176471</v>
      </c>
      <c r="V1182">
        <f t="shared" si="257"/>
        <v>4.4162249999999998</v>
      </c>
      <c r="W1182">
        <f t="shared" si="258"/>
        <v>0.15014910000000001</v>
      </c>
      <c r="X1182">
        <f t="shared" si="259"/>
        <v>3.5695999999999999</v>
      </c>
      <c r="Y1182">
        <f t="shared" si="260"/>
        <v>6.8673465</v>
      </c>
      <c r="Z1182">
        <f t="shared" si="261"/>
        <v>3.9255279999999999</v>
      </c>
      <c r="AA1182" s="3">
        <f t="shared" si="262"/>
        <v>34.922992717647098</v>
      </c>
      <c r="AB1182" s="3" t="s">
        <v>90</v>
      </c>
    </row>
    <row r="1183" spans="1:28">
      <c r="A1183" s="1" t="s">
        <v>52</v>
      </c>
      <c r="I1183" s="1">
        <v>7.8</v>
      </c>
      <c r="J1183">
        <v>4.2</v>
      </c>
      <c r="K1183" s="1">
        <v>1.05</v>
      </c>
      <c r="L1183">
        <v>70</v>
      </c>
      <c r="M1183" s="1">
        <v>781</v>
      </c>
      <c r="N1183" s="1">
        <v>3</v>
      </c>
      <c r="O1183">
        <f t="shared" si="250"/>
        <v>91.764705882352899</v>
      </c>
      <c r="P1183">
        <f t="shared" si="251"/>
        <v>84</v>
      </c>
      <c r="Q1183">
        <f t="shared" si="252"/>
        <v>2.1</v>
      </c>
      <c r="R1183">
        <f t="shared" si="253"/>
        <v>35</v>
      </c>
      <c r="S1183">
        <f t="shared" si="254"/>
        <v>260.33333333333297</v>
      </c>
      <c r="T1183">
        <f t="shared" si="255"/>
        <v>100</v>
      </c>
      <c r="U1183">
        <f t="shared" si="256"/>
        <v>15.8922705882353</v>
      </c>
      <c r="V1183">
        <f t="shared" si="257"/>
        <v>24.73086</v>
      </c>
      <c r="W1183">
        <f t="shared" si="258"/>
        <v>6.1826100000000002E-2</v>
      </c>
      <c r="X1183">
        <f t="shared" si="259"/>
        <v>0.51519999999999999</v>
      </c>
      <c r="Y1183">
        <f t="shared" si="260"/>
        <v>3.8323670000000001</v>
      </c>
      <c r="Z1183">
        <f t="shared" si="261"/>
        <v>1.472073</v>
      </c>
      <c r="AA1183" s="3">
        <f t="shared" si="262"/>
        <v>46.504596688235303</v>
      </c>
      <c r="AB1183" s="3" t="s">
        <v>90</v>
      </c>
    </row>
    <row r="1184" spans="1:28">
      <c r="A1184" s="1" t="s">
        <v>52</v>
      </c>
      <c r="I1184" s="1">
        <v>7.85</v>
      </c>
      <c r="J1184">
        <v>0.75</v>
      </c>
      <c r="K1184" s="1">
        <v>14.2</v>
      </c>
      <c r="L1184">
        <v>675</v>
      </c>
      <c r="M1184" s="1">
        <v>1414</v>
      </c>
      <c r="N1184" s="1">
        <v>9</v>
      </c>
      <c r="O1184">
        <f t="shared" si="250"/>
        <v>92.352941176470594</v>
      </c>
      <c r="P1184">
        <f t="shared" si="251"/>
        <v>15</v>
      </c>
      <c r="Q1184">
        <f t="shared" si="252"/>
        <v>28.4</v>
      </c>
      <c r="R1184">
        <f t="shared" si="253"/>
        <v>337.5</v>
      </c>
      <c r="S1184">
        <f t="shared" si="254"/>
        <v>471.33333333333297</v>
      </c>
      <c r="T1184">
        <f t="shared" si="255"/>
        <v>300</v>
      </c>
      <c r="U1184">
        <f t="shared" si="256"/>
        <v>15.9941441176471</v>
      </c>
      <c r="V1184">
        <f t="shared" si="257"/>
        <v>4.4162249999999998</v>
      </c>
      <c r="W1184">
        <f t="shared" si="258"/>
        <v>0.83612439999999999</v>
      </c>
      <c r="X1184">
        <f t="shared" si="259"/>
        <v>4.968</v>
      </c>
      <c r="Y1184">
        <f t="shared" si="260"/>
        <v>6.9384980000000001</v>
      </c>
      <c r="Z1184">
        <f t="shared" si="261"/>
        <v>4.4162189999999999</v>
      </c>
      <c r="AA1184" s="3">
        <f t="shared" si="262"/>
        <v>37.5692105176471</v>
      </c>
      <c r="AB1184" s="3" t="s">
        <v>90</v>
      </c>
    </row>
    <row r="1185" spans="1:28">
      <c r="A1185" s="1" t="s">
        <v>52</v>
      </c>
      <c r="I1185" s="1">
        <v>7.65</v>
      </c>
      <c r="J1185">
        <v>1.5</v>
      </c>
      <c r="K1185" s="1">
        <v>19.5</v>
      </c>
      <c r="L1185">
        <v>485</v>
      </c>
      <c r="M1185" s="1">
        <v>1374.5</v>
      </c>
      <c r="N1185" s="1">
        <v>5</v>
      </c>
      <c r="O1185">
        <f t="shared" si="250"/>
        <v>90</v>
      </c>
      <c r="P1185">
        <f t="shared" si="251"/>
        <v>30</v>
      </c>
      <c r="Q1185">
        <f t="shared" si="252"/>
        <v>39</v>
      </c>
      <c r="R1185">
        <f t="shared" si="253"/>
        <v>242.5</v>
      </c>
      <c r="S1185">
        <f t="shared" si="254"/>
        <v>458.16666666666703</v>
      </c>
      <c r="T1185">
        <f t="shared" si="255"/>
        <v>166.666666666667</v>
      </c>
      <c r="U1185">
        <f t="shared" si="256"/>
        <v>15.586650000000001</v>
      </c>
      <c r="V1185">
        <f t="shared" si="257"/>
        <v>8.8324499999999997</v>
      </c>
      <c r="W1185">
        <f t="shared" si="258"/>
        <v>1.148199</v>
      </c>
      <c r="X1185">
        <f t="shared" si="259"/>
        <v>3.5695999999999999</v>
      </c>
      <c r="Y1185">
        <f t="shared" si="260"/>
        <v>6.7446714999999999</v>
      </c>
      <c r="Z1185">
        <f t="shared" si="261"/>
        <v>2.4534549999999999</v>
      </c>
      <c r="AA1185" s="3">
        <f t="shared" si="262"/>
        <v>38.3350255</v>
      </c>
      <c r="AB1185" s="3" t="s">
        <v>90</v>
      </c>
    </row>
    <row r="1186" spans="1:28">
      <c r="A1186" s="1" t="s">
        <v>52</v>
      </c>
      <c r="I1186" s="1">
        <v>7.6</v>
      </c>
      <c r="J1186">
        <v>1.05</v>
      </c>
      <c r="K1186" s="1">
        <v>5.3</v>
      </c>
      <c r="L1186">
        <v>445</v>
      </c>
      <c r="M1186" s="1">
        <v>1262.5</v>
      </c>
      <c r="N1186" s="1">
        <v>9.6</v>
      </c>
      <c r="O1186">
        <f t="shared" si="250"/>
        <v>89.411764705882305</v>
      </c>
      <c r="P1186">
        <f t="shared" si="251"/>
        <v>21</v>
      </c>
      <c r="Q1186">
        <f t="shared" si="252"/>
        <v>10.6</v>
      </c>
      <c r="R1186">
        <f t="shared" si="253"/>
        <v>222.5</v>
      </c>
      <c r="S1186">
        <f t="shared" si="254"/>
        <v>420.83333333333297</v>
      </c>
      <c r="T1186">
        <f t="shared" si="255"/>
        <v>320</v>
      </c>
      <c r="U1186">
        <f t="shared" si="256"/>
        <v>15.4847764705882</v>
      </c>
      <c r="V1186">
        <f t="shared" si="257"/>
        <v>6.182715</v>
      </c>
      <c r="W1186">
        <f t="shared" si="258"/>
        <v>0.31207459999999998</v>
      </c>
      <c r="X1186">
        <f t="shared" si="259"/>
        <v>3.2751999999999999</v>
      </c>
      <c r="Y1186">
        <f t="shared" si="260"/>
        <v>6.1950874999999996</v>
      </c>
      <c r="Z1186">
        <f t="shared" si="261"/>
        <v>4.7106336000000004</v>
      </c>
      <c r="AA1186" s="3">
        <f t="shared" si="262"/>
        <v>36.160487170588198</v>
      </c>
      <c r="AB1186" s="3" t="s">
        <v>90</v>
      </c>
    </row>
    <row r="1187" spans="1:28">
      <c r="A1187" s="1" t="s">
        <v>52</v>
      </c>
      <c r="I1187" s="1">
        <v>7.8</v>
      </c>
      <c r="J1187">
        <v>1.25</v>
      </c>
      <c r="K1187" s="1">
        <v>4.3499999999999996</v>
      </c>
      <c r="L1187">
        <v>445</v>
      </c>
      <c r="M1187" s="1">
        <v>1153.5</v>
      </c>
      <c r="N1187" s="1">
        <v>7.5</v>
      </c>
      <c r="O1187">
        <f t="shared" si="250"/>
        <v>91.764705882352899</v>
      </c>
      <c r="P1187">
        <f t="shared" si="251"/>
        <v>25</v>
      </c>
      <c r="Q1187">
        <f t="shared" si="252"/>
        <v>8.6999999999999993</v>
      </c>
      <c r="R1187">
        <f t="shared" si="253"/>
        <v>222.5</v>
      </c>
      <c r="S1187">
        <f t="shared" si="254"/>
        <v>384.5</v>
      </c>
      <c r="T1187">
        <f t="shared" si="255"/>
        <v>250</v>
      </c>
      <c r="U1187">
        <f t="shared" si="256"/>
        <v>15.8922705882353</v>
      </c>
      <c r="V1187">
        <f t="shared" si="257"/>
        <v>7.3603750000000003</v>
      </c>
      <c r="W1187">
        <f t="shared" si="258"/>
        <v>0.25613669999999999</v>
      </c>
      <c r="X1187">
        <f t="shared" si="259"/>
        <v>3.2751999999999999</v>
      </c>
      <c r="Y1187">
        <f t="shared" si="260"/>
        <v>5.6602245</v>
      </c>
      <c r="Z1187">
        <f t="shared" si="261"/>
        <v>3.6801824999999999</v>
      </c>
      <c r="AA1187" s="3">
        <f t="shared" si="262"/>
        <v>36.124389288235299</v>
      </c>
      <c r="AB1187" s="3" t="s">
        <v>90</v>
      </c>
    </row>
    <row r="1188" spans="1:28">
      <c r="A1188" s="1" t="s">
        <v>52</v>
      </c>
      <c r="I1188" s="1">
        <v>8</v>
      </c>
      <c r="J1188">
        <v>1.65</v>
      </c>
      <c r="K1188" s="1">
        <v>7.55</v>
      </c>
      <c r="L1188">
        <v>235</v>
      </c>
      <c r="M1188" s="1">
        <v>4250</v>
      </c>
      <c r="N1188" s="1">
        <v>18</v>
      </c>
      <c r="O1188">
        <f t="shared" si="250"/>
        <v>94.117647058823493</v>
      </c>
      <c r="P1188">
        <f t="shared" si="251"/>
        <v>33</v>
      </c>
      <c r="Q1188">
        <f t="shared" si="252"/>
        <v>15.1</v>
      </c>
      <c r="R1188">
        <f t="shared" si="253"/>
        <v>117.5</v>
      </c>
      <c r="S1188">
        <f t="shared" si="254"/>
        <v>1416.6666666666699</v>
      </c>
      <c r="T1188">
        <f t="shared" si="255"/>
        <v>600</v>
      </c>
      <c r="U1188">
        <f t="shared" si="256"/>
        <v>16.299764705882399</v>
      </c>
      <c r="V1188">
        <f t="shared" si="257"/>
        <v>9.7156950000000002</v>
      </c>
      <c r="W1188">
        <f t="shared" si="258"/>
        <v>0.44455909999999998</v>
      </c>
      <c r="X1188">
        <f t="shared" si="259"/>
        <v>1.7296</v>
      </c>
      <c r="Y1188">
        <f t="shared" si="260"/>
        <v>20.854749999999999</v>
      </c>
      <c r="Z1188">
        <f t="shared" si="261"/>
        <v>8.8324379999999998</v>
      </c>
      <c r="AA1188" s="3">
        <f t="shared" si="262"/>
        <v>57.876806805882403</v>
      </c>
      <c r="AB1188" s="3" t="s">
        <v>87</v>
      </c>
    </row>
    <row r="1189" spans="1:28">
      <c r="A1189" s="1" t="s">
        <v>56</v>
      </c>
      <c r="I1189" s="1">
        <v>7</v>
      </c>
      <c r="J1189">
        <v>5.5</v>
      </c>
      <c r="K1189" s="1">
        <v>11.15</v>
      </c>
      <c r="L1189">
        <v>124.5</v>
      </c>
      <c r="M1189" s="1">
        <v>1172.5</v>
      </c>
      <c r="N1189" s="1">
        <v>4.5999999999999996</v>
      </c>
      <c r="O1189">
        <f t="shared" si="250"/>
        <v>82.352941176470594</v>
      </c>
      <c r="P1189">
        <f t="shared" si="251"/>
        <v>110</v>
      </c>
      <c r="Q1189">
        <f t="shared" si="252"/>
        <v>22.3</v>
      </c>
      <c r="R1189">
        <f t="shared" si="253"/>
        <v>62.25</v>
      </c>
      <c r="S1189">
        <f t="shared" si="254"/>
        <v>390.83333333333297</v>
      </c>
      <c r="T1189">
        <f t="shared" si="255"/>
        <v>153.333333333333</v>
      </c>
      <c r="U1189">
        <f t="shared" si="256"/>
        <v>14.2622941176471</v>
      </c>
      <c r="V1189">
        <f t="shared" si="257"/>
        <v>32.385649999999998</v>
      </c>
      <c r="W1189">
        <f t="shared" si="258"/>
        <v>0.65653430000000002</v>
      </c>
      <c r="X1189">
        <f t="shared" si="259"/>
        <v>0.91632000000000002</v>
      </c>
      <c r="Y1189">
        <f t="shared" si="260"/>
        <v>5.7534574999999997</v>
      </c>
      <c r="Z1189">
        <f t="shared" si="261"/>
        <v>2.2571786</v>
      </c>
      <c r="AA1189" s="3">
        <f t="shared" si="262"/>
        <v>56.231434517647102</v>
      </c>
      <c r="AB1189" s="3" t="s">
        <v>87</v>
      </c>
    </row>
    <row r="1190" spans="1:28">
      <c r="A1190" s="1" t="s">
        <v>56</v>
      </c>
      <c r="I1190" s="1">
        <v>7.3</v>
      </c>
      <c r="J1190">
        <v>5.6</v>
      </c>
      <c r="K1190" s="1">
        <v>8.6150000000000002</v>
      </c>
      <c r="L1190">
        <v>42.5</v>
      </c>
      <c r="M1190" s="1">
        <v>801</v>
      </c>
      <c r="N1190" s="1">
        <v>3.35</v>
      </c>
      <c r="O1190">
        <f t="shared" si="250"/>
        <v>85.882352941176507</v>
      </c>
      <c r="P1190">
        <f t="shared" si="251"/>
        <v>112</v>
      </c>
      <c r="Q1190">
        <f t="shared" si="252"/>
        <v>17.23</v>
      </c>
      <c r="R1190">
        <f t="shared" si="253"/>
        <v>21.25</v>
      </c>
      <c r="S1190">
        <f t="shared" si="254"/>
        <v>267</v>
      </c>
      <c r="T1190">
        <f t="shared" si="255"/>
        <v>111.666666666667</v>
      </c>
      <c r="U1190">
        <f t="shared" si="256"/>
        <v>14.8735352941176</v>
      </c>
      <c r="V1190">
        <f t="shared" si="257"/>
        <v>32.97448</v>
      </c>
      <c r="W1190">
        <f t="shared" si="258"/>
        <v>0.50726842999999999</v>
      </c>
      <c r="X1190">
        <f t="shared" si="259"/>
        <v>0.31280000000000002</v>
      </c>
      <c r="Y1190">
        <f t="shared" si="260"/>
        <v>3.930507</v>
      </c>
      <c r="Z1190">
        <f t="shared" si="261"/>
        <v>1.64381485</v>
      </c>
      <c r="AA1190" s="3">
        <f t="shared" si="262"/>
        <v>54.242405574117598</v>
      </c>
      <c r="AB1190" s="3" t="s">
        <v>87</v>
      </c>
    </row>
    <row r="1191" spans="1:28">
      <c r="A1191" s="1" t="s">
        <v>56</v>
      </c>
      <c r="I1191" s="1">
        <v>7.7</v>
      </c>
      <c r="J1191">
        <v>0.3</v>
      </c>
      <c r="K1191" s="1">
        <v>12.9</v>
      </c>
      <c r="L1191">
        <v>635</v>
      </c>
      <c r="M1191" s="1">
        <v>1769.5</v>
      </c>
      <c r="N1191" s="1">
        <v>13.2</v>
      </c>
      <c r="O1191">
        <f t="shared" si="250"/>
        <v>90.588235294117695</v>
      </c>
      <c r="P1191">
        <f t="shared" si="251"/>
        <v>6</v>
      </c>
      <c r="Q1191">
        <f t="shared" si="252"/>
        <v>25.8</v>
      </c>
      <c r="R1191">
        <f t="shared" si="253"/>
        <v>317.5</v>
      </c>
      <c r="S1191">
        <f t="shared" si="254"/>
        <v>589.83333333333303</v>
      </c>
      <c r="T1191">
        <f t="shared" si="255"/>
        <v>440</v>
      </c>
      <c r="U1191">
        <f t="shared" si="256"/>
        <v>15.6885235294118</v>
      </c>
      <c r="V1191">
        <f t="shared" si="257"/>
        <v>1.7664899999999999</v>
      </c>
      <c r="W1191">
        <f t="shared" si="258"/>
        <v>0.75957779999999997</v>
      </c>
      <c r="X1191">
        <f t="shared" si="259"/>
        <v>4.6736000000000004</v>
      </c>
      <c r="Y1191">
        <f t="shared" si="260"/>
        <v>8.6829365000000003</v>
      </c>
      <c r="Z1191">
        <f t="shared" si="261"/>
        <v>6.4771212</v>
      </c>
      <c r="AA1191" s="3">
        <f t="shared" si="262"/>
        <v>38.048249029411799</v>
      </c>
      <c r="AB1191" s="3" t="s">
        <v>90</v>
      </c>
    </row>
    <row r="1192" spans="1:28">
      <c r="A1192" s="1" t="s">
        <v>56</v>
      </c>
      <c r="I1192" s="1">
        <v>7.7</v>
      </c>
      <c r="J1192">
        <v>2.4500000000000002</v>
      </c>
      <c r="K1192" s="1">
        <v>6.7</v>
      </c>
      <c r="L1192">
        <v>325</v>
      </c>
      <c r="M1192" s="1">
        <v>1030.5</v>
      </c>
      <c r="N1192" s="1">
        <v>10.9</v>
      </c>
      <c r="O1192">
        <f t="shared" si="250"/>
        <v>90.588235294117695</v>
      </c>
      <c r="P1192">
        <f t="shared" si="251"/>
        <v>49</v>
      </c>
      <c r="Q1192">
        <f t="shared" si="252"/>
        <v>13.4</v>
      </c>
      <c r="R1192">
        <f t="shared" si="253"/>
        <v>162.5</v>
      </c>
      <c r="S1192">
        <f t="shared" si="254"/>
        <v>343.5</v>
      </c>
      <c r="T1192">
        <f t="shared" si="255"/>
        <v>363.33333333333297</v>
      </c>
      <c r="U1192">
        <f t="shared" si="256"/>
        <v>15.6885235294118</v>
      </c>
      <c r="V1192">
        <f t="shared" si="257"/>
        <v>14.426335</v>
      </c>
      <c r="W1192">
        <f t="shared" si="258"/>
        <v>0.39450940000000001</v>
      </c>
      <c r="X1192">
        <f t="shared" si="259"/>
        <v>2.3919999999999999</v>
      </c>
      <c r="Y1192">
        <f t="shared" si="260"/>
        <v>5.0566635</v>
      </c>
      <c r="Z1192">
        <f t="shared" si="261"/>
        <v>5.3485319000000002</v>
      </c>
      <c r="AA1192" s="3">
        <f t="shared" si="262"/>
        <v>43.306563329411802</v>
      </c>
      <c r="AB1192" s="3" t="s">
        <v>90</v>
      </c>
    </row>
    <row r="1193" spans="1:28">
      <c r="A1193" s="1" t="s">
        <v>56</v>
      </c>
      <c r="I1193" s="1">
        <v>7.1</v>
      </c>
      <c r="J1193">
        <v>5.45</v>
      </c>
      <c r="K1193" s="1">
        <v>12.615</v>
      </c>
      <c r="L1193">
        <v>94.5</v>
      </c>
      <c r="M1193" s="1">
        <v>1241</v>
      </c>
      <c r="N1193" s="1">
        <v>4.5999999999999996</v>
      </c>
      <c r="O1193">
        <f t="shared" si="250"/>
        <v>83.529411764705898</v>
      </c>
      <c r="P1193">
        <f t="shared" si="251"/>
        <v>109</v>
      </c>
      <c r="Q1193">
        <f t="shared" si="252"/>
        <v>25.23</v>
      </c>
      <c r="R1193">
        <f t="shared" si="253"/>
        <v>47.25</v>
      </c>
      <c r="S1193">
        <f t="shared" si="254"/>
        <v>413.66666666666703</v>
      </c>
      <c r="T1193">
        <f t="shared" si="255"/>
        <v>153.333333333333</v>
      </c>
      <c r="U1193">
        <f t="shared" si="256"/>
        <v>14.466041176470601</v>
      </c>
      <c r="V1193">
        <f t="shared" si="257"/>
        <v>32.091234999999998</v>
      </c>
      <c r="W1193">
        <f t="shared" si="258"/>
        <v>0.74279642999999995</v>
      </c>
      <c r="X1193">
        <f t="shared" si="259"/>
        <v>0.69552000000000003</v>
      </c>
      <c r="Y1193">
        <f t="shared" si="260"/>
        <v>6.0895869999999999</v>
      </c>
      <c r="Z1193">
        <f t="shared" si="261"/>
        <v>2.2571786</v>
      </c>
      <c r="AA1193" s="3">
        <f t="shared" si="262"/>
        <v>56.3423582064706</v>
      </c>
      <c r="AB1193" s="3" t="s">
        <v>87</v>
      </c>
    </row>
    <row r="1194" spans="1:28">
      <c r="A1194" s="1" t="s">
        <v>56</v>
      </c>
      <c r="I1194" s="1">
        <v>8.1999999999999993</v>
      </c>
      <c r="J1194">
        <v>5.65</v>
      </c>
      <c r="K1194" s="1">
        <v>1.45</v>
      </c>
      <c r="L1194">
        <v>147</v>
      </c>
      <c r="M1194" s="1">
        <v>377.5</v>
      </c>
      <c r="N1194" s="1">
        <v>2.0499999999999998</v>
      </c>
      <c r="O1194">
        <f t="shared" si="250"/>
        <v>96.470588235294102</v>
      </c>
      <c r="P1194">
        <f t="shared" si="251"/>
        <v>113</v>
      </c>
      <c r="Q1194">
        <f t="shared" si="252"/>
        <v>2.9</v>
      </c>
      <c r="R1194">
        <f t="shared" si="253"/>
        <v>73.5</v>
      </c>
      <c r="S1194">
        <f t="shared" si="254"/>
        <v>125.833333333333</v>
      </c>
      <c r="T1194">
        <f t="shared" si="255"/>
        <v>68.3333333333333</v>
      </c>
      <c r="U1194">
        <f t="shared" si="256"/>
        <v>16.707258823529401</v>
      </c>
      <c r="V1194">
        <f t="shared" si="257"/>
        <v>33.268895000000001</v>
      </c>
      <c r="W1194">
        <f t="shared" si="258"/>
        <v>8.5378899999999994E-2</v>
      </c>
      <c r="X1194">
        <f t="shared" si="259"/>
        <v>1.08192</v>
      </c>
      <c r="Y1194">
        <f t="shared" si="260"/>
        <v>1.8523925000000001</v>
      </c>
      <c r="Z1194">
        <f t="shared" si="261"/>
        <v>1.00591655</v>
      </c>
      <c r="AA1194" s="3">
        <f t="shared" si="262"/>
        <v>54.001761773529402</v>
      </c>
      <c r="AB1194" s="3" t="s">
        <v>87</v>
      </c>
    </row>
    <row r="1195" spans="1:28">
      <c r="A1195" s="1" t="s">
        <v>56</v>
      </c>
      <c r="I1195" s="1">
        <v>7.05</v>
      </c>
      <c r="J1195">
        <v>4.7</v>
      </c>
      <c r="K1195" s="1">
        <v>17.164999999999999</v>
      </c>
      <c r="L1195">
        <v>175</v>
      </c>
      <c r="M1195" s="1">
        <v>4335</v>
      </c>
      <c r="N1195" s="1">
        <v>12.5</v>
      </c>
      <c r="O1195">
        <f t="shared" si="250"/>
        <v>82.941176470588204</v>
      </c>
      <c r="P1195">
        <f t="shared" si="251"/>
        <v>94</v>
      </c>
      <c r="Q1195">
        <f t="shared" si="252"/>
        <v>34.33</v>
      </c>
      <c r="R1195">
        <f t="shared" si="253"/>
        <v>87.5</v>
      </c>
      <c r="S1195">
        <f t="shared" si="254"/>
        <v>1445</v>
      </c>
      <c r="T1195">
        <f t="shared" si="255"/>
        <v>416.66666666666703</v>
      </c>
      <c r="U1195">
        <f t="shared" si="256"/>
        <v>14.3641676470588</v>
      </c>
      <c r="V1195">
        <f t="shared" si="257"/>
        <v>27.67501</v>
      </c>
      <c r="W1195">
        <f t="shared" si="258"/>
        <v>1.01070953</v>
      </c>
      <c r="X1195">
        <f t="shared" si="259"/>
        <v>1.288</v>
      </c>
      <c r="Y1195">
        <f t="shared" si="260"/>
        <v>21.271844999999999</v>
      </c>
      <c r="Z1195">
        <f t="shared" si="261"/>
        <v>6.1336374999999999</v>
      </c>
      <c r="AA1195" s="3">
        <f t="shared" si="262"/>
        <v>71.743369677058794</v>
      </c>
      <c r="AB1195">
        <v>69.934111897058798</v>
      </c>
    </row>
    <row r="1196" spans="1:28">
      <c r="A1196" s="1" t="s">
        <v>56</v>
      </c>
      <c r="I1196" s="1">
        <v>7.15</v>
      </c>
      <c r="J1196">
        <v>5.6</v>
      </c>
      <c r="K1196" s="1">
        <v>11.664999999999999</v>
      </c>
      <c r="L1196">
        <v>105</v>
      </c>
      <c r="M1196" s="1">
        <v>1471</v>
      </c>
      <c r="N1196" s="1">
        <v>6.6</v>
      </c>
      <c r="O1196">
        <f t="shared" si="250"/>
        <v>84.117647058823493</v>
      </c>
      <c r="P1196">
        <f t="shared" si="251"/>
        <v>112</v>
      </c>
      <c r="Q1196">
        <f t="shared" si="252"/>
        <v>23.33</v>
      </c>
      <c r="R1196">
        <f t="shared" si="253"/>
        <v>52.5</v>
      </c>
      <c r="S1196">
        <f t="shared" si="254"/>
        <v>490.33333333333297</v>
      </c>
      <c r="T1196">
        <f t="shared" si="255"/>
        <v>220</v>
      </c>
      <c r="U1196">
        <f t="shared" si="256"/>
        <v>14.5679147058824</v>
      </c>
      <c r="V1196">
        <f t="shared" si="257"/>
        <v>32.97448</v>
      </c>
      <c r="W1196">
        <f t="shared" si="258"/>
        <v>0.68685852999999997</v>
      </c>
      <c r="X1196">
        <f t="shared" si="259"/>
        <v>0.77280000000000004</v>
      </c>
      <c r="Y1196">
        <f t="shared" si="260"/>
        <v>7.218197</v>
      </c>
      <c r="Z1196">
        <f t="shared" si="261"/>
        <v>3.2385606</v>
      </c>
      <c r="AA1196" s="3">
        <f t="shared" si="262"/>
        <v>59.458810835882304</v>
      </c>
      <c r="AB1196" s="3" t="s">
        <v>87</v>
      </c>
    </row>
    <row r="1197" spans="1:28">
      <c r="A1197" s="1" t="s">
        <v>56</v>
      </c>
      <c r="I1197" s="1">
        <v>7.75</v>
      </c>
      <c r="J1197">
        <v>0.75</v>
      </c>
      <c r="K1197" s="1">
        <v>8.5</v>
      </c>
      <c r="L1197">
        <v>445</v>
      </c>
      <c r="M1197" s="1">
        <v>1544.5</v>
      </c>
      <c r="N1197" s="1">
        <v>12.8</v>
      </c>
      <c r="O1197">
        <f t="shared" si="250"/>
        <v>91.176470588235304</v>
      </c>
      <c r="P1197">
        <f t="shared" si="251"/>
        <v>15</v>
      </c>
      <c r="Q1197">
        <f t="shared" si="252"/>
        <v>17</v>
      </c>
      <c r="R1197">
        <f t="shared" si="253"/>
        <v>222.5</v>
      </c>
      <c r="S1197">
        <f t="shared" si="254"/>
        <v>514.83333333333303</v>
      </c>
      <c r="T1197">
        <f t="shared" si="255"/>
        <v>426.66666666666703</v>
      </c>
      <c r="U1197">
        <f t="shared" si="256"/>
        <v>15.790397058823499</v>
      </c>
      <c r="V1197">
        <f t="shared" si="257"/>
        <v>4.4162249999999998</v>
      </c>
      <c r="W1197">
        <f t="shared" si="258"/>
        <v>0.50049699999999997</v>
      </c>
      <c r="X1197">
        <f t="shared" si="259"/>
        <v>3.2751999999999999</v>
      </c>
      <c r="Y1197">
        <f t="shared" si="260"/>
        <v>7.5788615000000004</v>
      </c>
      <c r="Z1197">
        <f t="shared" si="261"/>
        <v>6.2808447999999997</v>
      </c>
      <c r="AA1197" s="3">
        <f t="shared" si="262"/>
        <v>37.842025358823498</v>
      </c>
      <c r="AB1197" s="3" t="s">
        <v>90</v>
      </c>
    </row>
    <row r="1198" spans="1:28">
      <c r="A1198" s="1" t="s">
        <v>56</v>
      </c>
      <c r="I1198" s="1">
        <v>7.15</v>
      </c>
      <c r="J1198">
        <v>4.55</v>
      </c>
      <c r="K1198" s="1">
        <v>18.23</v>
      </c>
      <c r="L1198">
        <v>195</v>
      </c>
      <c r="M1198" s="1">
        <v>3793</v>
      </c>
      <c r="N1198" s="1">
        <v>15</v>
      </c>
      <c r="O1198">
        <f t="shared" si="250"/>
        <v>84.117647058823493</v>
      </c>
      <c r="P1198">
        <f t="shared" si="251"/>
        <v>91</v>
      </c>
      <c r="Q1198">
        <f t="shared" si="252"/>
        <v>36.46</v>
      </c>
      <c r="R1198">
        <f t="shared" si="253"/>
        <v>97.5</v>
      </c>
      <c r="S1198">
        <f t="shared" si="254"/>
        <v>1264.3333333333301</v>
      </c>
      <c r="T1198">
        <f t="shared" si="255"/>
        <v>500</v>
      </c>
      <c r="U1198">
        <f t="shared" si="256"/>
        <v>14.5679147058824</v>
      </c>
      <c r="V1198">
        <f t="shared" si="257"/>
        <v>26.791765000000002</v>
      </c>
      <c r="W1198">
        <f t="shared" si="258"/>
        <v>1.0734188600000001</v>
      </c>
      <c r="X1198">
        <f t="shared" si="259"/>
        <v>1.4352</v>
      </c>
      <c r="Y1198">
        <f t="shared" si="260"/>
        <v>18.612251000000001</v>
      </c>
      <c r="Z1198">
        <f t="shared" si="261"/>
        <v>7.3603649999999998</v>
      </c>
      <c r="AA1198" s="3">
        <f t="shared" si="262"/>
        <v>69.8409145658824</v>
      </c>
      <c r="AB1198">
        <v>67.798195405882396</v>
      </c>
    </row>
    <row r="1199" spans="1:28">
      <c r="A1199" s="1" t="s">
        <v>56</v>
      </c>
      <c r="I1199" s="1">
        <v>7.75</v>
      </c>
      <c r="J1199">
        <v>4.8</v>
      </c>
      <c r="K1199" s="1">
        <v>2.4500000000000002</v>
      </c>
      <c r="L1199">
        <v>223.5</v>
      </c>
      <c r="M1199" s="1">
        <v>979.5</v>
      </c>
      <c r="N1199" s="1">
        <v>3.15</v>
      </c>
      <c r="O1199">
        <f t="shared" si="250"/>
        <v>91.176470588235304</v>
      </c>
      <c r="P1199">
        <f t="shared" si="251"/>
        <v>96</v>
      </c>
      <c r="Q1199">
        <f t="shared" si="252"/>
        <v>4.9000000000000004</v>
      </c>
      <c r="R1199">
        <f t="shared" si="253"/>
        <v>111.75</v>
      </c>
      <c r="S1199">
        <f t="shared" si="254"/>
        <v>326.5</v>
      </c>
      <c r="T1199">
        <f t="shared" si="255"/>
        <v>105</v>
      </c>
      <c r="U1199">
        <f t="shared" si="256"/>
        <v>15.790397058823499</v>
      </c>
      <c r="V1199">
        <f t="shared" si="257"/>
        <v>28.263839999999998</v>
      </c>
      <c r="W1199">
        <f t="shared" si="258"/>
        <v>0.1442609</v>
      </c>
      <c r="X1199">
        <f t="shared" si="259"/>
        <v>1.64496</v>
      </c>
      <c r="Y1199">
        <f t="shared" si="260"/>
        <v>4.8064064999999996</v>
      </c>
      <c r="Z1199">
        <f t="shared" si="261"/>
        <v>1.5456766500000001</v>
      </c>
      <c r="AA1199" s="3">
        <f t="shared" si="262"/>
        <v>52.195541108823498</v>
      </c>
      <c r="AB1199" s="3" t="s">
        <v>87</v>
      </c>
    </row>
    <row r="1200" spans="1:28">
      <c r="A1200" s="1" t="s">
        <v>56</v>
      </c>
      <c r="I1200" s="1">
        <v>7.15</v>
      </c>
      <c r="J1200">
        <v>4.8</v>
      </c>
      <c r="K1200" s="1">
        <v>16.675000000000001</v>
      </c>
      <c r="L1200">
        <v>51</v>
      </c>
      <c r="M1200" s="1">
        <v>2696</v>
      </c>
      <c r="N1200" s="1">
        <v>7.5</v>
      </c>
      <c r="O1200">
        <f t="shared" si="250"/>
        <v>84.117647058823493</v>
      </c>
      <c r="P1200">
        <f t="shared" si="251"/>
        <v>96</v>
      </c>
      <c r="Q1200">
        <f t="shared" si="252"/>
        <v>33.35</v>
      </c>
      <c r="R1200">
        <f t="shared" si="253"/>
        <v>25.5</v>
      </c>
      <c r="S1200">
        <f t="shared" si="254"/>
        <v>898.66666666666697</v>
      </c>
      <c r="T1200">
        <f t="shared" si="255"/>
        <v>250</v>
      </c>
      <c r="U1200">
        <f t="shared" si="256"/>
        <v>14.5679147058824</v>
      </c>
      <c r="V1200">
        <f t="shared" si="257"/>
        <v>28.263839999999998</v>
      </c>
      <c r="W1200">
        <f t="shared" si="258"/>
        <v>0.98185734999999996</v>
      </c>
      <c r="X1200">
        <f t="shared" si="259"/>
        <v>0.37536000000000003</v>
      </c>
      <c r="Y1200">
        <f t="shared" si="260"/>
        <v>13.229272</v>
      </c>
      <c r="Z1200">
        <f t="shared" si="261"/>
        <v>3.6801824999999999</v>
      </c>
      <c r="AA1200" s="3">
        <f t="shared" si="262"/>
        <v>61.098426555882398</v>
      </c>
      <c r="AB1200" s="3" t="s">
        <v>87</v>
      </c>
    </row>
    <row r="1201" spans="1:28">
      <c r="A1201" s="1" t="s">
        <v>56</v>
      </c>
      <c r="I1201" s="1">
        <v>7.35</v>
      </c>
      <c r="J1201">
        <v>4.75</v>
      </c>
      <c r="K1201" s="1">
        <v>14.11</v>
      </c>
      <c r="L1201">
        <v>106.5</v>
      </c>
      <c r="M1201" s="1">
        <v>3529</v>
      </c>
      <c r="N1201" s="1">
        <v>6</v>
      </c>
      <c r="O1201">
        <f t="shared" si="250"/>
        <v>86.470588235294102</v>
      </c>
      <c r="P1201">
        <f t="shared" si="251"/>
        <v>95</v>
      </c>
      <c r="Q1201">
        <f t="shared" si="252"/>
        <v>28.22</v>
      </c>
      <c r="R1201">
        <f t="shared" si="253"/>
        <v>53.25</v>
      </c>
      <c r="S1201">
        <f t="shared" si="254"/>
        <v>1176.3333333333301</v>
      </c>
      <c r="T1201">
        <f t="shared" si="255"/>
        <v>200</v>
      </c>
      <c r="U1201">
        <f t="shared" si="256"/>
        <v>14.975408823529399</v>
      </c>
      <c r="V1201">
        <f t="shared" si="257"/>
        <v>27.969425000000001</v>
      </c>
      <c r="W1201">
        <f t="shared" si="258"/>
        <v>0.83082502000000003</v>
      </c>
      <c r="X1201">
        <f t="shared" si="259"/>
        <v>0.78383999999999998</v>
      </c>
      <c r="Y1201">
        <f t="shared" si="260"/>
        <v>17.316803</v>
      </c>
      <c r="Z1201">
        <f t="shared" si="261"/>
        <v>2.9441459999999999</v>
      </c>
      <c r="AA1201" s="3">
        <f t="shared" si="262"/>
        <v>64.820447843529394</v>
      </c>
      <c r="AB1201">
        <v>63.6172189235294</v>
      </c>
    </row>
    <row r="1202" spans="1:28">
      <c r="A1202" s="1" t="s">
        <v>56</v>
      </c>
      <c r="I1202" s="1">
        <v>7.1</v>
      </c>
      <c r="J1202">
        <v>5.6</v>
      </c>
      <c r="K1202" s="1">
        <v>19.600000000000001</v>
      </c>
      <c r="L1202">
        <v>61</v>
      </c>
      <c r="M1202" s="1">
        <v>2259.5</v>
      </c>
      <c r="N1202" s="1">
        <v>7.45</v>
      </c>
      <c r="O1202">
        <f t="shared" si="250"/>
        <v>83.529411764705898</v>
      </c>
      <c r="P1202">
        <f t="shared" si="251"/>
        <v>112</v>
      </c>
      <c r="Q1202">
        <f t="shared" si="252"/>
        <v>39.200000000000003</v>
      </c>
      <c r="R1202">
        <f t="shared" si="253"/>
        <v>30.5</v>
      </c>
      <c r="S1202">
        <f t="shared" si="254"/>
        <v>753.16666666666697</v>
      </c>
      <c r="T1202">
        <f t="shared" si="255"/>
        <v>248.333333333333</v>
      </c>
      <c r="U1202">
        <f t="shared" si="256"/>
        <v>14.466041176470601</v>
      </c>
      <c r="V1202">
        <f t="shared" si="257"/>
        <v>32.97448</v>
      </c>
      <c r="W1202">
        <f t="shared" si="258"/>
        <v>1.1540872</v>
      </c>
      <c r="X1202">
        <f t="shared" si="259"/>
        <v>0.44896000000000003</v>
      </c>
      <c r="Y1202">
        <f t="shared" si="260"/>
        <v>11.0873665</v>
      </c>
      <c r="Z1202">
        <f t="shared" si="261"/>
        <v>3.6556479500000001</v>
      </c>
      <c r="AA1202" s="3">
        <f t="shared" si="262"/>
        <v>63.7865828264706</v>
      </c>
      <c r="AB1202" s="3" t="s">
        <v>87</v>
      </c>
    </row>
    <row r="1203" spans="1:28">
      <c r="A1203" s="1" t="s">
        <v>56</v>
      </c>
      <c r="I1203" s="1">
        <v>7.25</v>
      </c>
      <c r="J1203">
        <v>5.95</v>
      </c>
      <c r="K1203" s="1">
        <v>8.0850000000000009</v>
      </c>
      <c r="L1203">
        <v>39</v>
      </c>
      <c r="M1203" s="1">
        <v>694</v>
      </c>
      <c r="N1203" s="1">
        <v>12.85</v>
      </c>
      <c r="O1203">
        <f t="shared" si="250"/>
        <v>85.294117647058798</v>
      </c>
      <c r="P1203">
        <f t="shared" si="251"/>
        <v>119</v>
      </c>
      <c r="Q1203">
        <f t="shared" si="252"/>
        <v>16.170000000000002</v>
      </c>
      <c r="R1203">
        <f t="shared" si="253"/>
        <v>19.5</v>
      </c>
      <c r="S1203">
        <f t="shared" si="254"/>
        <v>231.333333333333</v>
      </c>
      <c r="T1203">
        <f t="shared" si="255"/>
        <v>428.33333333333297</v>
      </c>
      <c r="U1203">
        <f t="shared" si="256"/>
        <v>14.7716617647059</v>
      </c>
      <c r="V1203">
        <f t="shared" si="257"/>
        <v>35.035384999999998</v>
      </c>
      <c r="W1203">
        <f t="shared" si="258"/>
        <v>0.47606097000000003</v>
      </c>
      <c r="X1203">
        <f t="shared" si="259"/>
        <v>0.28704000000000002</v>
      </c>
      <c r="Y1203">
        <f t="shared" si="260"/>
        <v>3.4054579999999999</v>
      </c>
      <c r="Z1203">
        <f t="shared" si="261"/>
        <v>6.3053793499999999</v>
      </c>
      <c r="AA1203" s="3">
        <f t="shared" si="262"/>
        <v>60.280985084705897</v>
      </c>
      <c r="AB1203" s="3" t="s">
        <v>87</v>
      </c>
    </row>
    <row r="1204" spans="1:28">
      <c r="A1204" s="1" t="s">
        <v>56</v>
      </c>
      <c r="I1204" s="1">
        <v>7.6</v>
      </c>
      <c r="J1204">
        <v>2.75</v>
      </c>
      <c r="K1204" s="1">
        <v>3.7</v>
      </c>
      <c r="L1204">
        <v>225.5</v>
      </c>
      <c r="M1204" s="1">
        <v>939</v>
      </c>
      <c r="N1204" s="1">
        <v>4.05</v>
      </c>
      <c r="O1204">
        <f t="shared" si="250"/>
        <v>89.411764705882305</v>
      </c>
      <c r="P1204">
        <f t="shared" si="251"/>
        <v>55</v>
      </c>
      <c r="Q1204">
        <f t="shared" si="252"/>
        <v>7.4</v>
      </c>
      <c r="R1204">
        <f t="shared" si="253"/>
        <v>112.75</v>
      </c>
      <c r="S1204">
        <f t="shared" si="254"/>
        <v>313</v>
      </c>
      <c r="T1204">
        <f t="shared" si="255"/>
        <v>135</v>
      </c>
      <c r="U1204">
        <f t="shared" si="256"/>
        <v>15.4847764705882</v>
      </c>
      <c r="V1204">
        <f t="shared" si="257"/>
        <v>16.192824999999999</v>
      </c>
      <c r="W1204">
        <f t="shared" si="258"/>
        <v>0.21786340000000001</v>
      </c>
      <c r="X1204">
        <f t="shared" si="259"/>
        <v>1.65968</v>
      </c>
      <c r="Y1204">
        <f t="shared" si="260"/>
        <v>4.6076730000000001</v>
      </c>
      <c r="Z1204">
        <f t="shared" si="261"/>
        <v>1.98729855</v>
      </c>
      <c r="AA1204" s="3">
        <f t="shared" si="262"/>
        <v>40.150116420588198</v>
      </c>
      <c r="AB1204" s="3" t="s">
        <v>90</v>
      </c>
    </row>
    <row r="1205" spans="1:28">
      <c r="A1205" s="1" t="s">
        <v>56</v>
      </c>
      <c r="I1205" s="1">
        <v>7.2</v>
      </c>
      <c r="J1205">
        <v>5.05</v>
      </c>
      <c r="K1205" s="1">
        <v>8.6349999999999998</v>
      </c>
      <c r="L1205">
        <v>68.5</v>
      </c>
      <c r="M1205" s="1">
        <v>1012</v>
      </c>
      <c r="N1205" s="1">
        <v>5</v>
      </c>
      <c r="O1205">
        <f t="shared" si="250"/>
        <v>84.705882352941202</v>
      </c>
      <c r="P1205">
        <f t="shared" si="251"/>
        <v>101</v>
      </c>
      <c r="Q1205">
        <f t="shared" si="252"/>
        <v>17.27</v>
      </c>
      <c r="R1205">
        <f t="shared" si="253"/>
        <v>34.25</v>
      </c>
      <c r="S1205">
        <f t="shared" si="254"/>
        <v>337.33333333333297</v>
      </c>
      <c r="T1205">
        <f t="shared" si="255"/>
        <v>166.666666666667</v>
      </c>
      <c r="U1205">
        <f t="shared" si="256"/>
        <v>14.669788235294099</v>
      </c>
      <c r="V1205">
        <f t="shared" si="257"/>
        <v>29.735914999999999</v>
      </c>
      <c r="W1205">
        <f t="shared" si="258"/>
        <v>0.50844606999999997</v>
      </c>
      <c r="X1205">
        <f t="shared" si="259"/>
        <v>0.50416000000000005</v>
      </c>
      <c r="Y1205">
        <f t="shared" si="260"/>
        <v>4.965884</v>
      </c>
      <c r="Z1205">
        <f t="shared" si="261"/>
        <v>2.4534549999999999</v>
      </c>
      <c r="AA1205" s="3">
        <f t="shared" si="262"/>
        <v>52.837648305294103</v>
      </c>
      <c r="AB1205" s="3" t="s">
        <v>87</v>
      </c>
    </row>
    <row r="1206" spans="1:28">
      <c r="A1206" s="1" t="s">
        <v>56</v>
      </c>
      <c r="I1206" s="1">
        <v>7.7</v>
      </c>
      <c r="J1206">
        <v>0.3</v>
      </c>
      <c r="K1206" s="1">
        <v>9.9</v>
      </c>
      <c r="L1206">
        <v>330</v>
      </c>
      <c r="M1206" s="1">
        <v>1429.5</v>
      </c>
      <c r="N1206" s="1">
        <v>17</v>
      </c>
      <c r="O1206">
        <f t="shared" si="250"/>
        <v>90.588235294117695</v>
      </c>
      <c r="P1206">
        <f t="shared" si="251"/>
        <v>6</v>
      </c>
      <c r="Q1206">
        <f t="shared" si="252"/>
        <v>19.8</v>
      </c>
      <c r="R1206">
        <f t="shared" si="253"/>
        <v>165</v>
      </c>
      <c r="S1206">
        <f t="shared" si="254"/>
        <v>476.5</v>
      </c>
      <c r="T1206">
        <f t="shared" si="255"/>
        <v>566.66666666666697</v>
      </c>
      <c r="U1206">
        <f t="shared" si="256"/>
        <v>15.6885235294118</v>
      </c>
      <c r="V1206">
        <f t="shared" si="257"/>
        <v>1.7664899999999999</v>
      </c>
      <c r="W1206">
        <f t="shared" si="258"/>
        <v>0.5829318</v>
      </c>
      <c r="X1206">
        <f t="shared" si="259"/>
        <v>2.4287999999999998</v>
      </c>
      <c r="Y1206">
        <f t="shared" si="260"/>
        <v>7.0145565000000003</v>
      </c>
      <c r="Z1206">
        <f t="shared" si="261"/>
        <v>8.3417469999999998</v>
      </c>
      <c r="AA1206" s="3">
        <f t="shared" si="262"/>
        <v>35.823048829411803</v>
      </c>
      <c r="AB1206" s="3" t="s">
        <v>90</v>
      </c>
    </row>
    <row r="1207" spans="1:28">
      <c r="A1207" s="1" t="s">
        <v>56</v>
      </c>
      <c r="I1207" s="1">
        <v>7.15</v>
      </c>
      <c r="J1207">
        <v>5.65</v>
      </c>
      <c r="K1207" s="1">
        <v>8.65</v>
      </c>
      <c r="L1207">
        <v>114</v>
      </c>
      <c r="M1207" s="1">
        <v>958.5</v>
      </c>
      <c r="N1207" s="1">
        <v>5</v>
      </c>
      <c r="O1207">
        <f t="shared" si="250"/>
        <v>84.117647058823493</v>
      </c>
      <c r="P1207">
        <f t="shared" si="251"/>
        <v>113</v>
      </c>
      <c r="Q1207">
        <f t="shared" si="252"/>
        <v>17.3</v>
      </c>
      <c r="R1207">
        <f t="shared" si="253"/>
        <v>57</v>
      </c>
      <c r="S1207">
        <f t="shared" si="254"/>
        <v>319.5</v>
      </c>
      <c r="T1207">
        <f t="shared" si="255"/>
        <v>166.666666666667</v>
      </c>
      <c r="U1207">
        <f t="shared" si="256"/>
        <v>14.5679147058824</v>
      </c>
      <c r="V1207">
        <f t="shared" si="257"/>
        <v>33.268895000000001</v>
      </c>
      <c r="W1207">
        <f t="shared" si="258"/>
        <v>0.50932929999999998</v>
      </c>
      <c r="X1207">
        <f t="shared" si="259"/>
        <v>0.83904000000000001</v>
      </c>
      <c r="Y1207">
        <f t="shared" si="260"/>
        <v>4.7033595000000004</v>
      </c>
      <c r="Z1207">
        <f t="shared" si="261"/>
        <v>2.4534549999999999</v>
      </c>
      <c r="AA1207" s="3">
        <f t="shared" si="262"/>
        <v>56.3419935058823</v>
      </c>
      <c r="AB1207" s="3" t="s">
        <v>87</v>
      </c>
    </row>
    <row r="1208" spans="1:28">
      <c r="A1208" s="1" t="s">
        <v>56</v>
      </c>
      <c r="I1208" s="1">
        <v>7.6</v>
      </c>
      <c r="J1208">
        <v>0.3</v>
      </c>
      <c r="K1208" s="1">
        <v>7.65</v>
      </c>
      <c r="L1208">
        <v>445</v>
      </c>
      <c r="M1208" s="1">
        <v>2110</v>
      </c>
      <c r="N1208" s="1">
        <v>12.8</v>
      </c>
      <c r="O1208">
        <f t="shared" si="250"/>
        <v>89.411764705882305</v>
      </c>
      <c r="P1208">
        <f t="shared" si="251"/>
        <v>6</v>
      </c>
      <c r="Q1208">
        <f t="shared" si="252"/>
        <v>15.3</v>
      </c>
      <c r="R1208">
        <f t="shared" si="253"/>
        <v>222.5</v>
      </c>
      <c r="S1208">
        <f t="shared" si="254"/>
        <v>703.33333333333303</v>
      </c>
      <c r="T1208">
        <f t="shared" si="255"/>
        <v>426.66666666666703</v>
      </c>
      <c r="U1208">
        <f t="shared" si="256"/>
        <v>15.4847764705882</v>
      </c>
      <c r="V1208">
        <f t="shared" si="257"/>
        <v>1.7664899999999999</v>
      </c>
      <c r="W1208">
        <f t="shared" si="258"/>
        <v>0.45044729999999999</v>
      </c>
      <c r="X1208">
        <f t="shared" si="259"/>
        <v>3.2751999999999999</v>
      </c>
      <c r="Y1208">
        <f t="shared" si="260"/>
        <v>10.353770000000001</v>
      </c>
      <c r="Z1208">
        <f t="shared" si="261"/>
        <v>6.2808447999999997</v>
      </c>
      <c r="AA1208" s="3">
        <f t="shared" si="262"/>
        <v>37.611528570588199</v>
      </c>
      <c r="AB1208" s="3" t="s">
        <v>90</v>
      </c>
    </row>
    <row r="1209" spans="1:28">
      <c r="A1209" s="1" t="s">
        <v>56</v>
      </c>
      <c r="I1209" s="1">
        <v>7.15</v>
      </c>
      <c r="J1209">
        <v>5.9</v>
      </c>
      <c r="K1209" s="1">
        <v>9.1150000000000002</v>
      </c>
      <c r="L1209">
        <v>58.5</v>
      </c>
      <c r="M1209" s="1">
        <v>1049.5</v>
      </c>
      <c r="N1209" s="1">
        <v>3.55</v>
      </c>
      <c r="O1209">
        <f t="shared" si="250"/>
        <v>84.117647058823493</v>
      </c>
      <c r="P1209">
        <f t="shared" si="251"/>
        <v>118</v>
      </c>
      <c r="Q1209">
        <f t="shared" si="252"/>
        <v>18.23</v>
      </c>
      <c r="R1209">
        <f t="shared" si="253"/>
        <v>29.25</v>
      </c>
      <c r="S1209">
        <f t="shared" si="254"/>
        <v>349.83333333333297</v>
      </c>
      <c r="T1209">
        <f t="shared" si="255"/>
        <v>118.333333333333</v>
      </c>
      <c r="U1209">
        <f t="shared" si="256"/>
        <v>14.5679147058824</v>
      </c>
      <c r="V1209">
        <f t="shared" si="257"/>
        <v>34.740969999999997</v>
      </c>
      <c r="W1209">
        <f t="shared" si="258"/>
        <v>0.53670943000000004</v>
      </c>
      <c r="X1209">
        <f t="shared" si="259"/>
        <v>0.43056</v>
      </c>
      <c r="Y1209">
        <f t="shared" si="260"/>
        <v>5.1498964999999997</v>
      </c>
      <c r="Z1209">
        <f t="shared" si="261"/>
        <v>1.74195305</v>
      </c>
      <c r="AA1209" s="3">
        <f t="shared" si="262"/>
        <v>57.168003685882397</v>
      </c>
      <c r="AB1209" s="3" t="s">
        <v>87</v>
      </c>
    </row>
    <row r="1210" spans="1:28">
      <c r="A1210" s="1" t="s">
        <v>56</v>
      </c>
      <c r="I1210" s="1">
        <v>8</v>
      </c>
      <c r="J1210">
        <v>4.1500000000000004</v>
      </c>
      <c r="K1210" s="1">
        <v>3.7</v>
      </c>
      <c r="L1210">
        <v>250</v>
      </c>
      <c r="M1210" s="1">
        <v>820.5</v>
      </c>
      <c r="N1210" s="1">
        <v>3.05</v>
      </c>
      <c r="O1210">
        <f t="shared" si="250"/>
        <v>94.117647058823493</v>
      </c>
      <c r="P1210">
        <f t="shared" si="251"/>
        <v>83</v>
      </c>
      <c r="Q1210">
        <f t="shared" si="252"/>
        <v>7.4</v>
      </c>
      <c r="R1210">
        <f t="shared" si="253"/>
        <v>125</v>
      </c>
      <c r="S1210">
        <f t="shared" si="254"/>
        <v>273.5</v>
      </c>
      <c r="T1210">
        <f t="shared" si="255"/>
        <v>101.666666666667</v>
      </c>
      <c r="U1210">
        <f t="shared" si="256"/>
        <v>16.299764705882399</v>
      </c>
      <c r="V1210">
        <f t="shared" si="257"/>
        <v>24.436444999999999</v>
      </c>
      <c r="W1210">
        <f t="shared" si="258"/>
        <v>0.21786340000000001</v>
      </c>
      <c r="X1210">
        <f t="shared" si="259"/>
        <v>1.84</v>
      </c>
      <c r="Y1210">
        <f t="shared" si="260"/>
        <v>4.0261934999999998</v>
      </c>
      <c r="Z1210">
        <f t="shared" si="261"/>
        <v>1.49660755</v>
      </c>
      <c r="AA1210" s="3">
        <f t="shared" si="262"/>
        <v>48.316874155882402</v>
      </c>
      <c r="AB1210" s="3" t="s">
        <v>90</v>
      </c>
    </row>
    <row r="1211" spans="1:28">
      <c r="A1211" s="1" t="s">
        <v>56</v>
      </c>
      <c r="I1211" s="1">
        <v>7.45</v>
      </c>
      <c r="J1211">
        <v>0.3</v>
      </c>
      <c r="K1211" s="1">
        <v>17.149999999999999</v>
      </c>
      <c r="L1211">
        <v>940</v>
      </c>
      <c r="M1211" s="1">
        <v>1975.5</v>
      </c>
      <c r="N1211" s="1">
        <v>10</v>
      </c>
      <c r="O1211">
        <f t="shared" si="250"/>
        <v>87.647058823529406</v>
      </c>
      <c r="P1211">
        <f t="shared" si="251"/>
        <v>6</v>
      </c>
      <c r="Q1211">
        <f t="shared" si="252"/>
        <v>34.299999999999997</v>
      </c>
      <c r="R1211">
        <f t="shared" si="253"/>
        <v>470</v>
      </c>
      <c r="S1211">
        <f t="shared" si="254"/>
        <v>658.5</v>
      </c>
      <c r="T1211">
        <f t="shared" si="255"/>
        <v>333.33333333333297</v>
      </c>
      <c r="U1211">
        <f t="shared" si="256"/>
        <v>15.1791558823529</v>
      </c>
      <c r="V1211">
        <f t="shared" si="257"/>
        <v>1.7664899999999999</v>
      </c>
      <c r="W1211">
        <f t="shared" si="258"/>
        <v>1.0098263000000001</v>
      </c>
      <c r="X1211">
        <f t="shared" si="259"/>
        <v>6.9184000000000001</v>
      </c>
      <c r="Y1211">
        <f t="shared" si="260"/>
        <v>9.6937785000000005</v>
      </c>
      <c r="Z1211">
        <f t="shared" si="261"/>
        <v>4.9069099999999999</v>
      </c>
      <c r="AA1211" s="3">
        <f t="shared" si="262"/>
        <v>39.474560682352902</v>
      </c>
      <c r="AB1211" s="3" t="s">
        <v>90</v>
      </c>
    </row>
    <row r="1212" spans="1:28">
      <c r="A1212" s="1" t="s">
        <v>56</v>
      </c>
      <c r="I1212" s="1">
        <v>7.15</v>
      </c>
      <c r="J1212">
        <v>5.35</v>
      </c>
      <c r="K1212" s="1">
        <v>8.1050000000000004</v>
      </c>
      <c r="L1212">
        <v>48</v>
      </c>
      <c r="M1212" s="1">
        <v>1064.5</v>
      </c>
      <c r="N1212" s="1">
        <v>3.95</v>
      </c>
      <c r="O1212">
        <f t="shared" si="250"/>
        <v>84.117647058823493</v>
      </c>
      <c r="P1212">
        <f t="shared" si="251"/>
        <v>107</v>
      </c>
      <c r="Q1212">
        <f t="shared" si="252"/>
        <v>16.21</v>
      </c>
      <c r="R1212">
        <f t="shared" si="253"/>
        <v>24</v>
      </c>
      <c r="S1212">
        <f t="shared" si="254"/>
        <v>354.83333333333297</v>
      </c>
      <c r="T1212">
        <f t="shared" si="255"/>
        <v>131.666666666667</v>
      </c>
      <c r="U1212">
        <f t="shared" si="256"/>
        <v>14.5679147058824</v>
      </c>
      <c r="V1212">
        <f t="shared" si="257"/>
        <v>31.502405</v>
      </c>
      <c r="W1212">
        <f t="shared" si="258"/>
        <v>0.47723861000000001</v>
      </c>
      <c r="X1212">
        <f t="shared" si="259"/>
        <v>0.35327999999999998</v>
      </c>
      <c r="Y1212">
        <f t="shared" si="260"/>
        <v>5.2235015000000002</v>
      </c>
      <c r="Z1212">
        <f t="shared" si="261"/>
        <v>1.9382294499999999</v>
      </c>
      <c r="AA1212" s="3">
        <f t="shared" si="262"/>
        <v>54.062569265882303</v>
      </c>
      <c r="AB1212" s="3" t="s">
        <v>87</v>
      </c>
    </row>
    <row r="1213" spans="1:28">
      <c r="A1213" s="1" t="s">
        <v>56</v>
      </c>
      <c r="I1213" s="1">
        <v>7.65</v>
      </c>
      <c r="J1213">
        <v>2.4500000000000002</v>
      </c>
      <c r="K1213" s="1">
        <v>3.7</v>
      </c>
      <c r="L1213">
        <v>325</v>
      </c>
      <c r="M1213" s="1">
        <v>802.5</v>
      </c>
      <c r="N1213" s="1">
        <v>5.05</v>
      </c>
      <c r="O1213">
        <f t="shared" si="250"/>
        <v>90</v>
      </c>
      <c r="P1213">
        <f t="shared" si="251"/>
        <v>49</v>
      </c>
      <c r="Q1213">
        <f t="shared" si="252"/>
        <v>7.4</v>
      </c>
      <c r="R1213">
        <f t="shared" si="253"/>
        <v>162.5</v>
      </c>
      <c r="S1213">
        <f t="shared" si="254"/>
        <v>267.5</v>
      </c>
      <c r="T1213">
        <f t="shared" si="255"/>
        <v>168.333333333333</v>
      </c>
      <c r="U1213">
        <f t="shared" si="256"/>
        <v>15.586650000000001</v>
      </c>
      <c r="V1213">
        <f t="shared" si="257"/>
        <v>14.426335</v>
      </c>
      <c r="W1213">
        <f t="shared" si="258"/>
        <v>0.21786340000000001</v>
      </c>
      <c r="X1213">
        <f t="shared" si="259"/>
        <v>2.3919999999999999</v>
      </c>
      <c r="Y1213">
        <f t="shared" si="260"/>
        <v>3.9378674999999999</v>
      </c>
      <c r="Z1213">
        <f t="shared" si="261"/>
        <v>2.4779895500000002</v>
      </c>
      <c r="AA1213" s="3">
        <f t="shared" si="262"/>
        <v>39.038705450000002</v>
      </c>
      <c r="AB1213" s="3" t="s">
        <v>90</v>
      </c>
    </row>
    <row r="1214" spans="1:28">
      <c r="A1214" s="1" t="s">
        <v>56</v>
      </c>
      <c r="I1214" s="1">
        <v>7.9</v>
      </c>
      <c r="J1214">
        <v>1.45</v>
      </c>
      <c r="K1214" s="1">
        <v>7.2</v>
      </c>
      <c r="L1214">
        <v>410</v>
      </c>
      <c r="M1214" s="1">
        <v>3120.5</v>
      </c>
      <c r="N1214" s="1">
        <v>15.6</v>
      </c>
      <c r="O1214">
        <f t="shared" si="250"/>
        <v>92.941176470588204</v>
      </c>
      <c r="P1214">
        <f t="shared" si="251"/>
        <v>29</v>
      </c>
      <c r="Q1214">
        <f t="shared" si="252"/>
        <v>14.4</v>
      </c>
      <c r="R1214">
        <f t="shared" si="253"/>
        <v>205</v>
      </c>
      <c r="S1214">
        <f t="shared" si="254"/>
        <v>1040.1666666666699</v>
      </c>
      <c r="T1214">
        <f t="shared" si="255"/>
        <v>520</v>
      </c>
      <c r="U1214">
        <f t="shared" si="256"/>
        <v>16.096017647058801</v>
      </c>
      <c r="V1214">
        <f t="shared" si="257"/>
        <v>8.5380350000000007</v>
      </c>
      <c r="W1214">
        <f t="shared" si="258"/>
        <v>0.42395040000000001</v>
      </c>
      <c r="X1214">
        <f t="shared" si="259"/>
        <v>3.0175999999999998</v>
      </c>
      <c r="Y1214">
        <f t="shared" si="260"/>
        <v>15.312293499999999</v>
      </c>
      <c r="Z1214">
        <f t="shared" si="261"/>
        <v>7.6547796000000004</v>
      </c>
      <c r="AA1214" s="3">
        <f t="shared" si="262"/>
        <v>51.042676147058799</v>
      </c>
      <c r="AB1214" s="3" t="s">
        <v>90</v>
      </c>
    </row>
    <row r="1215" spans="1:28">
      <c r="A1215" s="1" t="s">
        <v>56</v>
      </c>
      <c r="I1215" s="1">
        <v>7.85</v>
      </c>
      <c r="J1215">
        <v>2.7</v>
      </c>
      <c r="K1215" s="1">
        <v>3</v>
      </c>
      <c r="L1215">
        <v>275</v>
      </c>
      <c r="M1215" s="1">
        <v>956</v>
      </c>
      <c r="N1215" s="1">
        <v>6.05</v>
      </c>
      <c r="O1215">
        <f t="shared" si="250"/>
        <v>92.352941176470594</v>
      </c>
      <c r="P1215">
        <f t="shared" si="251"/>
        <v>54</v>
      </c>
      <c r="Q1215">
        <f t="shared" si="252"/>
        <v>6</v>
      </c>
      <c r="R1215">
        <f t="shared" si="253"/>
        <v>137.5</v>
      </c>
      <c r="S1215">
        <f t="shared" si="254"/>
        <v>318.66666666666703</v>
      </c>
      <c r="T1215">
        <f t="shared" si="255"/>
        <v>201.666666666667</v>
      </c>
      <c r="U1215">
        <f t="shared" si="256"/>
        <v>15.9941441176471</v>
      </c>
      <c r="V1215">
        <f t="shared" si="257"/>
        <v>15.89841</v>
      </c>
      <c r="W1215">
        <f t="shared" si="258"/>
        <v>0.176646</v>
      </c>
      <c r="X1215">
        <f t="shared" si="259"/>
        <v>2.024</v>
      </c>
      <c r="Y1215">
        <f t="shared" si="260"/>
        <v>4.6910920000000003</v>
      </c>
      <c r="Z1215">
        <f t="shared" si="261"/>
        <v>2.9686805500000002</v>
      </c>
      <c r="AA1215" s="3">
        <f t="shared" si="262"/>
        <v>41.7529726676471</v>
      </c>
      <c r="AB1215" s="3" t="s">
        <v>90</v>
      </c>
    </row>
    <row r="1216" spans="1:28">
      <c r="A1216" s="1" t="s">
        <v>56</v>
      </c>
      <c r="I1216" s="1">
        <v>7.25</v>
      </c>
      <c r="J1216">
        <v>5.2</v>
      </c>
      <c r="K1216" s="1">
        <v>7.15</v>
      </c>
      <c r="L1216">
        <v>37</v>
      </c>
      <c r="M1216" s="1">
        <v>902.5</v>
      </c>
      <c r="N1216" s="1">
        <v>3.25</v>
      </c>
      <c r="O1216">
        <f t="shared" si="250"/>
        <v>85.294117647058798</v>
      </c>
      <c r="P1216">
        <f t="shared" si="251"/>
        <v>104</v>
      </c>
      <c r="Q1216">
        <f t="shared" si="252"/>
        <v>14.3</v>
      </c>
      <c r="R1216">
        <f t="shared" si="253"/>
        <v>18.5</v>
      </c>
      <c r="S1216">
        <f t="shared" si="254"/>
        <v>300.83333333333297</v>
      </c>
      <c r="T1216">
        <f t="shared" si="255"/>
        <v>108.333333333333</v>
      </c>
      <c r="U1216">
        <f t="shared" si="256"/>
        <v>14.7716617647059</v>
      </c>
      <c r="V1216">
        <f t="shared" si="257"/>
        <v>30.619160000000001</v>
      </c>
      <c r="W1216">
        <f t="shared" si="258"/>
        <v>0.4210063</v>
      </c>
      <c r="X1216">
        <f t="shared" si="259"/>
        <v>0.27232000000000001</v>
      </c>
      <c r="Y1216">
        <f t="shared" si="260"/>
        <v>4.4285674999999998</v>
      </c>
      <c r="Z1216">
        <f t="shared" si="261"/>
        <v>1.59474575</v>
      </c>
      <c r="AA1216" s="3">
        <f t="shared" si="262"/>
        <v>52.107461314705901</v>
      </c>
      <c r="AB1216" s="3" t="s">
        <v>87</v>
      </c>
    </row>
    <row r="1217" spans="1:28">
      <c r="A1217" s="1" t="s">
        <v>56</v>
      </c>
      <c r="I1217" s="1">
        <v>7.05</v>
      </c>
      <c r="J1217">
        <v>5.75</v>
      </c>
      <c r="K1217" s="1">
        <v>11.1</v>
      </c>
      <c r="L1217">
        <v>65.5</v>
      </c>
      <c r="M1217" s="1">
        <v>1460.5</v>
      </c>
      <c r="N1217" s="1">
        <v>4.75</v>
      </c>
      <c r="O1217">
        <f t="shared" si="250"/>
        <v>82.941176470588204</v>
      </c>
      <c r="P1217">
        <f t="shared" si="251"/>
        <v>115</v>
      </c>
      <c r="Q1217">
        <f t="shared" si="252"/>
        <v>22.2</v>
      </c>
      <c r="R1217">
        <f t="shared" si="253"/>
        <v>32.75</v>
      </c>
      <c r="S1217">
        <f t="shared" si="254"/>
        <v>486.83333333333297</v>
      </c>
      <c r="T1217">
        <f t="shared" si="255"/>
        <v>158.333333333333</v>
      </c>
      <c r="U1217">
        <f t="shared" si="256"/>
        <v>14.3641676470588</v>
      </c>
      <c r="V1217">
        <f t="shared" si="257"/>
        <v>33.857725000000002</v>
      </c>
      <c r="W1217">
        <f t="shared" si="258"/>
        <v>0.65359020000000001</v>
      </c>
      <c r="X1217">
        <f t="shared" si="259"/>
        <v>0.48208000000000001</v>
      </c>
      <c r="Y1217">
        <f t="shared" si="260"/>
        <v>7.1666734999999999</v>
      </c>
      <c r="Z1217">
        <f t="shared" si="261"/>
        <v>2.3307822499999999</v>
      </c>
      <c r="AA1217" s="3">
        <f t="shared" si="262"/>
        <v>58.855018597058802</v>
      </c>
      <c r="AB1217" s="3" t="s">
        <v>87</v>
      </c>
    </row>
    <row r="1218" spans="1:28">
      <c r="A1218" s="1" t="s">
        <v>56</v>
      </c>
      <c r="I1218" s="1">
        <v>7.15</v>
      </c>
      <c r="J1218">
        <v>5.9</v>
      </c>
      <c r="K1218" s="1">
        <v>10.130000000000001</v>
      </c>
      <c r="L1218">
        <v>41</v>
      </c>
      <c r="M1218" s="1">
        <v>934.5</v>
      </c>
      <c r="N1218" s="1">
        <v>4.5999999999999996</v>
      </c>
      <c r="O1218">
        <f t="shared" si="250"/>
        <v>84.117647058823493</v>
      </c>
      <c r="P1218">
        <f t="shared" si="251"/>
        <v>118</v>
      </c>
      <c r="Q1218">
        <f t="shared" si="252"/>
        <v>20.260000000000002</v>
      </c>
      <c r="R1218">
        <f t="shared" si="253"/>
        <v>20.5</v>
      </c>
      <c r="S1218">
        <f t="shared" si="254"/>
        <v>311.5</v>
      </c>
      <c r="T1218">
        <f t="shared" si="255"/>
        <v>153.333333333333</v>
      </c>
      <c r="U1218">
        <f t="shared" si="256"/>
        <v>14.5679147058824</v>
      </c>
      <c r="V1218">
        <f t="shared" si="257"/>
        <v>34.740969999999997</v>
      </c>
      <c r="W1218">
        <f t="shared" si="258"/>
        <v>0.59647466000000005</v>
      </c>
      <c r="X1218">
        <f t="shared" si="259"/>
        <v>0.30175999999999997</v>
      </c>
      <c r="Y1218">
        <f t="shared" si="260"/>
        <v>4.5855914999999996</v>
      </c>
      <c r="Z1218">
        <f t="shared" si="261"/>
        <v>2.2571786</v>
      </c>
      <c r="AA1218" s="3">
        <f t="shared" si="262"/>
        <v>57.049889465882401</v>
      </c>
      <c r="AB1218" s="3" t="s">
        <v>87</v>
      </c>
    </row>
    <row r="1219" spans="1:28">
      <c r="A1219" s="1" t="s">
        <v>56</v>
      </c>
      <c r="I1219" s="1">
        <v>7.6</v>
      </c>
      <c r="J1219">
        <v>4.2</v>
      </c>
      <c r="K1219" s="1">
        <v>4.45</v>
      </c>
      <c r="L1219">
        <v>290</v>
      </c>
      <c r="M1219" s="1">
        <v>582</v>
      </c>
      <c r="N1219" s="1">
        <v>5.05</v>
      </c>
      <c r="O1219">
        <f t="shared" si="250"/>
        <v>89.411764705882305</v>
      </c>
      <c r="P1219">
        <f t="shared" si="251"/>
        <v>84</v>
      </c>
      <c r="Q1219">
        <f t="shared" si="252"/>
        <v>8.9</v>
      </c>
      <c r="R1219">
        <f t="shared" si="253"/>
        <v>145</v>
      </c>
      <c r="S1219">
        <f t="shared" si="254"/>
        <v>194</v>
      </c>
      <c r="T1219">
        <f t="shared" si="255"/>
        <v>168.333333333333</v>
      </c>
      <c r="U1219">
        <f t="shared" si="256"/>
        <v>15.4847764705882</v>
      </c>
      <c r="V1219">
        <f t="shared" si="257"/>
        <v>24.73086</v>
      </c>
      <c r="W1219">
        <f t="shared" si="258"/>
        <v>0.26202490000000001</v>
      </c>
      <c r="X1219">
        <f t="shared" si="259"/>
        <v>2.1343999999999999</v>
      </c>
      <c r="Y1219">
        <f t="shared" si="260"/>
        <v>2.855874</v>
      </c>
      <c r="Z1219">
        <f t="shared" si="261"/>
        <v>2.4779895500000002</v>
      </c>
      <c r="AA1219" s="3">
        <f t="shared" si="262"/>
        <v>47.945924920588197</v>
      </c>
      <c r="AB1219" s="3" t="s">
        <v>90</v>
      </c>
    </row>
    <row r="1220" spans="1:28">
      <c r="A1220" s="1" t="s">
        <v>56</v>
      </c>
      <c r="I1220" s="1">
        <v>8.0500000000000007</v>
      </c>
      <c r="J1220">
        <v>5.2</v>
      </c>
      <c r="K1220" s="1">
        <v>1.55</v>
      </c>
      <c r="L1220">
        <v>188</v>
      </c>
      <c r="M1220" s="1">
        <v>497</v>
      </c>
      <c r="N1220" s="1">
        <v>2.5499999999999998</v>
      </c>
      <c r="O1220">
        <f t="shared" si="250"/>
        <v>94.705882352941202</v>
      </c>
      <c r="P1220">
        <f t="shared" si="251"/>
        <v>104</v>
      </c>
      <c r="Q1220">
        <f t="shared" si="252"/>
        <v>3.1</v>
      </c>
      <c r="R1220">
        <f t="shared" si="253"/>
        <v>94</v>
      </c>
      <c r="S1220">
        <f t="shared" si="254"/>
        <v>165.666666666667</v>
      </c>
      <c r="T1220">
        <f t="shared" si="255"/>
        <v>85</v>
      </c>
      <c r="U1220">
        <f t="shared" si="256"/>
        <v>16.401638235294101</v>
      </c>
      <c r="V1220">
        <f t="shared" si="257"/>
        <v>30.619160000000001</v>
      </c>
      <c r="W1220">
        <f t="shared" si="258"/>
        <v>9.1267100000000004E-2</v>
      </c>
      <c r="X1220">
        <f t="shared" si="259"/>
        <v>1.38368</v>
      </c>
      <c r="Y1220">
        <f t="shared" si="260"/>
        <v>2.4387789999999998</v>
      </c>
      <c r="Z1220">
        <f t="shared" si="261"/>
        <v>1.25126205</v>
      </c>
      <c r="AA1220" s="3">
        <f t="shared" si="262"/>
        <v>52.185786385294101</v>
      </c>
      <c r="AB1220" s="3" t="s">
        <v>87</v>
      </c>
    </row>
    <row r="1221" spans="1:28">
      <c r="A1221" s="1" t="s">
        <v>56</v>
      </c>
      <c r="I1221" s="1">
        <v>7.1</v>
      </c>
      <c r="J1221">
        <v>5.9</v>
      </c>
      <c r="K1221" s="1">
        <v>12.125</v>
      </c>
      <c r="L1221">
        <v>63.5</v>
      </c>
      <c r="M1221" s="1">
        <v>721</v>
      </c>
      <c r="N1221" s="1">
        <v>3.6</v>
      </c>
      <c r="O1221">
        <f t="shared" si="250"/>
        <v>83.529411764705898</v>
      </c>
      <c r="P1221">
        <f t="shared" si="251"/>
        <v>118</v>
      </c>
      <c r="Q1221">
        <f t="shared" si="252"/>
        <v>24.25</v>
      </c>
      <c r="R1221">
        <f t="shared" si="253"/>
        <v>31.75</v>
      </c>
      <c r="S1221">
        <f t="shared" si="254"/>
        <v>240.333333333333</v>
      </c>
      <c r="T1221">
        <f t="shared" si="255"/>
        <v>120</v>
      </c>
      <c r="U1221">
        <f t="shared" si="256"/>
        <v>14.466041176470601</v>
      </c>
      <c r="V1221">
        <f t="shared" si="257"/>
        <v>34.740969999999997</v>
      </c>
      <c r="W1221">
        <f t="shared" si="258"/>
        <v>0.71394424999999995</v>
      </c>
      <c r="X1221">
        <f t="shared" si="259"/>
        <v>0.46736</v>
      </c>
      <c r="Y1221">
        <f t="shared" si="260"/>
        <v>3.537947</v>
      </c>
      <c r="Z1221">
        <f t="shared" si="261"/>
        <v>1.7664876</v>
      </c>
      <c r="AA1221" s="3">
        <f t="shared" si="262"/>
        <v>55.692750026470598</v>
      </c>
      <c r="AB1221" s="3" t="s">
        <v>87</v>
      </c>
    </row>
    <row r="1222" spans="1:28">
      <c r="A1222" s="1" t="s">
        <v>11</v>
      </c>
      <c r="I1222" s="1">
        <v>7.2</v>
      </c>
      <c r="J1222">
        <v>5.5</v>
      </c>
      <c r="K1222" s="1">
        <v>1.86</v>
      </c>
      <c r="L1222">
        <v>157</v>
      </c>
      <c r="M1222" s="1">
        <v>177.5</v>
      </c>
      <c r="N1222" s="1">
        <v>1.3</v>
      </c>
      <c r="O1222">
        <f t="shared" si="250"/>
        <v>84.705882352941202</v>
      </c>
      <c r="P1222">
        <f t="shared" si="251"/>
        <v>110</v>
      </c>
      <c r="Q1222">
        <f t="shared" si="252"/>
        <v>3.72</v>
      </c>
      <c r="R1222">
        <f t="shared" si="253"/>
        <v>78.5</v>
      </c>
      <c r="S1222">
        <f t="shared" si="254"/>
        <v>59.1666666666667</v>
      </c>
      <c r="T1222">
        <f t="shared" si="255"/>
        <v>43.3333333333333</v>
      </c>
      <c r="U1222">
        <f t="shared" si="256"/>
        <v>14.669788235294099</v>
      </c>
      <c r="V1222">
        <f t="shared" si="257"/>
        <v>32.385649999999998</v>
      </c>
      <c r="W1222">
        <f t="shared" si="258"/>
        <v>0.10952052</v>
      </c>
      <c r="X1222">
        <f t="shared" si="259"/>
        <v>1.1555200000000001</v>
      </c>
      <c r="Y1222">
        <f t="shared" si="260"/>
        <v>0.87099249999999995</v>
      </c>
      <c r="Z1222">
        <f t="shared" si="261"/>
        <v>0.63789830000000003</v>
      </c>
      <c r="AA1222" s="3">
        <f t="shared" si="262"/>
        <v>49.8293695552941</v>
      </c>
      <c r="AB1222" s="3" t="s">
        <v>90</v>
      </c>
    </row>
    <row r="1223" spans="1:28">
      <c r="A1223" s="1" t="s">
        <v>11</v>
      </c>
      <c r="I1223" s="1">
        <v>6.95</v>
      </c>
      <c r="J1223">
        <v>5.55</v>
      </c>
      <c r="K1223" s="1">
        <v>1.8149999999999999</v>
      </c>
      <c r="L1223">
        <v>210</v>
      </c>
      <c r="M1223" s="1">
        <v>159.5</v>
      </c>
      <c r="N1223" s="1">
        <v>1.6</v>
      </c>
      <c r="O1223">
        <f t="shared" si="250"/>
        <v>81.764705882352899</v>
      </c>
      <c r="P1223">
        <f t="shared" si="251"/>
        <v>111</v>
      </c>
      <c r="Q1223">
        <f t="shared" si="252"/>
        <v>3.63</v>
      </c>
      <c r="R1223">
        <f t="shared" si="253"/>
        <v>105</v>
      </c>
      <c r="S1223">
        <f t="shared" si="254"/>
        <v>53.1666666666667</v>
      </c>
      <c r="T1223">
        <f t="shared" si="255"/>
        <v>53.3333333333333</v>
      </c>
      <c r="U1223">
        <f t="shared" si="256"/>
        <v>14.160420588235301</v>
      </c>
      <c r="V1223">
        <f t="shared" si="257"/>
        <v>32.680064999999999</v>
      </c>
      <c r="W1223">
        <f t="shared" si="258"/>
        <v>0.10687083</v>
      </c>
      <c r="X1223">
        <f t="shared" si="259"/>
        <v>1.5456000000000001</v>
      </c>
      <c r="Y1223">
        <f t="shared" si="260"/>
        <v>0.78266650000000004</v>
      </c>
      <c r="Z1223">
        <f t="shared" si="261"/>
        <v>0.78510559999999996</v>
      </c>
      <c r="AA1223" s="3">
        <f t="shared" si="262"/>
        <v>50.060728518235301</v>
      </c>
      <c r="AB1223" s="3" t="s">
        <v>90</v>
      </c>
    </row>
    <row r="1224" spans="1:28">
      <c r="A1224" s="1" t="s">
        <v>11</v>
      </c>
      <c r="I1224" s="1">
        <v>7.3</v>
      </c>
      <c r="J1224">
        <v>5.8</v>
      </c>
      <c r="K1224" s="1">
        <v>1.76</v>
      </c>
      <c r="L1224">
        <v>144.5</v>
      </c>
      <c r="M1224" s="1">
        <v>167.5</v>
      </c>
      <c r="N1224" s="1">
        <v>1.25</v>
      </c>
      <c r="O1224">
        <f t="shared" si="250"/>
        <v>85.882352941176507</v>
      </c>
      <c r="P1224">
        <f t="shared" si="251"/>
        <v>116</v>
      </c>
      <c r="Q1224">
        <f t="shared" si="252"/>
        <v>3.52</v>
      </c>
      <c r="R1224">
        <f t="shared" si="253"/>
        <v>72.25</v>
      </c>
      <c r="S1224">
        <f t="shared" si="254"/>
        <v>55.8333333333333</v>
      </c>
      <c r="T1224">
        <f t="shared" si="255"/>
        <v>41.6666666666667</v>
      </c>
      <c r="U1224">
        <f t="shared" si="256"/>
        <v>14.8735352941176</v>
      </c>
      <c r="V1224">
        <f t="shared" si="257"/>
        <v>34.152140000000003</v>
      </c>
      <c r="W1224">
        <f t="shared" si="258"/>
        <v>0.10363232</v>
      </c>
      <c r="X1224">
        <f t="shared" si="259"/>
        <v>1.06352</v>
      </c>
      <c r="Y1224">
        <f t="shared" si="260"/>
        <v>0.8219225</v>
      </c>
      <c r="Z1224">
        <f t="shared" si="261"/>
        <v>0.61336374999999999</v>
      </c>
      <c r="AA1224" s="3">
        <f t="shared" si="262"/>
        <v>51.628113864117601</v>
      </c>
      <c r="AB1224" s="3" t="s">
        <v>87</v>
      </c>
    </row>
    <row r="1225" spans="1:28">
      <c r="A1225" s="1" t="s">
        <v>11</v>
      </c>
      <c r="I1225" s="1">
        <v>7.2</v>
      </c>
      <c r="J1225">
        <v>5.7</v>
      </c>
      <c r="K1225" s="1">
        <v>1.5149999999999999</v>
      </c>
      <c r="L1225">
        <v>165</v>
      </c>
      <c r="M1225" s="1">
        <v>167.5</v>
      </c>
      <c r="N1225" s="1">
        <v>1.4</v>
      </c>
      <c r="O1225">
        <f t="shared" si="250"/>
        <v>84.705882352941202</v>
      </c>
      <c r="P1225">
        <f t="shared" si="251"/>
        <v>114</v>
      </c>
      <c r="Q1225">
        <f t="shared" si="252"/>
        <v>3.03</v>
      </c>
      <c r="R1225">
        <f t="shared" si="253"/>
        <v>82.5</v>
      </c>
      <c r="S1225">
        <f t="shared" si="254"/>
        <v>55.8333333333333</v>
      </c>
      <c r="T1225">
        <f t="shared" si="255"/>
        <v>46.6666666666667</v>
      </c>
      <c r="U1225">
        <f t="shared" si="256"/>
        <v>14.669788235294099</v>
      </c>
      <c r="V1225">
        <f t="shared" si="257"/>
        <v>33.563310000000001</v>
      </c>
      <c r="W1225">
        <f t="shared" si="258"/>
        <v>8.9206229999999997E-2</v>
      </c>
      <c r="X1225">
        <f t="shared" si="259"/>
        <v>1.2143999999999999</v>
      </c>
      <c r="Y1225">
        <f t="shared" si="260"/>
        <v>0.8219225</v>
      </c>
      <c r="Z1225">
        <f t="shared" si="261"/>
        <v>0.68696740000000001</v>
      </c>
      <c r="AA1225" s="3">
        <f t="shared" si="262"/>
        <v>51.0455943652941</v>
      </c>
      <c r="AB1225" s="3" t="s">
        <v>87</v>
      </c>
    </row>
    <row r="1226" spans="1:28">
      <c r="A1226" s="1" t="s">
        <v>11</v>
      </c>
      <c r="I1226" s="1">
        <v>7.3</v>
      </c>
      <c r="J1226">
        <v>5.75</v>
      </c>
      <c r="K1226" s="1">
        <v>1.7350000000000001</v>
      </c>
      <c r="L1226">
        <v>157</v>
      </c>
      <c r="M1226" s="1">
        <v>177.5</v>
      </c>
      <c r="N1226" s="1">
        <v>1.45</v>
      </c>
      <c r="O1226">
        <f t="shared" si="250"/>
        <v>85.882352941176507</v>
      </c>
      <c r="P1226">
        <f t="shared" si="251"/>
        <v>115</v>
      </c>
      <c r="Q1226">
        <f t="shared" si="252"/>
        <v>3.47</v>
      </c>
      <c r="R1226">
        <f t="shared" si="253"/>
        <v>78.5</v>
      </c>
      <c r="S1226">
        <f t="shared" si="254"/>
        <v>59.1666666666667</v>
      </c>
      <c r="T1226">
        <f t="shared" si="255"/>
        <v>48.3333333333333</v>
      </c>
      <c r="U1226">
        <f t="shared" si="256"/>
        <v>14.8735352941176</v>
      </c>
      <c r="V1226">
        <f t="shared" si="257"/>
        <v>33.857725000000002</v>
      </c>
      <c r="W1226">
        <f t="shared" si="258"/>
        <v>0.10216027</v>
      </c>
      <c r="X1226">
        <f t="shared" si="259"/>
        <v>1.1555200000000001</v>
      </c>
      <c r="Y1226">
        <f t="shared" si="260"/>
        <v>0.87099249999999995</v>
      </c>
      <c r="Z1226">
        <f t="shared" si="261"/>
        <v>0.71150195000000005</v>
      </c>
      <c r="AA1226" s="3">
        <f t="shared" si="262"/>
        <v>51.571435014117597</v>
      </c>
      <c r="AB1226" s="3" t="s">
        <v>87</v>
      </c>
    </row>
    <row r="1227" spans="1:28">
      <c r="A1227" s="1" t="s">
        <v>11</v>
      </c>
      <c r="I1227" s="1">
        <v>7.1</v>
      </c>
      <c r="J1227">
        <v>6.1</v>
      </c>
      <c r="K1227" s="1">
        <v>2.11</v>
      </c>
      <c r="L1227">
        <v>215</v>
      </c>
      <c r="M1227" s="1">
        <v>177</v>
      </c>
      <c r="N1227" s="1">
        <v>1.85</v>
      </c>
      <c r="O1227">
        <f t="shared" si="250"/>
        <v>83.529411764705898</v>
      </c>
      <c r="P1227">
        <f t="shared" si="251"/>
        <v>122</v>
      </c>
      <c r="Q1227">
        <f t="shared" si="252"/>
        <v>4.22</v>
      </c>
      <c r="R1227">
        <f t="shared" si="253"/>
        <v>107.5</v>
      </c>
      <c r="S1227">
        <f t="shared" si="254"/>
        <v>59</v>
      </c>
      <c r="T1227">
        <f t="shared" si="255"/>
        <v>61.6666666666667</v>
      </c>
      <c r="U1227">
        <f t="shared" si="256"/>
        <v>14.466041176470601</v>
      </c>
      <c r="V1227">
        <f t="shared" si="257"/>
        <v>35.91863</v>
      </c>
      <c r="W1227">
        <f t="shared" si="258"/>
        <v>0.12424101999999999</v>
      </c>
      <c r="X1227">
        <f t="shared" si="259"/>
        <v>1.5824</v>
      </c>
      <c r="Y1227">
        <f t="shared" si="260"/>
        <v>0.86853899999999995</v>
      </c>
      <c r="Z1227">
        <f t="shared" si="261"/>
        <v>0.90777834999999996</v>
      </c>
      <c r="AA1227" s="3">
        <f t="shared" si="262"/>
        <v>53.867629546470603</v>
      </c>
      <c r="AB1227" s="3" t="s">
        <v>87</v>
      </c>
    </row>
    <row r="1228" spans="1:28">
      <c r="A1228" s="1" t="s">
        <v>11</v>
      </c>
      <c r="I1228" s="1">
        <v>7.35</v>
      </c>
      <c r="J1228">
        <v>6.05</v>
      </c>
      <c r="K1228" s="1">
        <v>1.73</v>
      </c>
      <c r="L1228">
        <v>215</v>
      </c>
      <c r="M1228" s="1">
        <v>155</v>
      </c>
      <c r="N1228" s="1">
        <v>1.55</v>
      </c>
      <c r="O1228">
        <f t="shared" si="250"/>
        <v>86.470588235294102</v>
      </c>
      <c r="P1228">
        <f t="shared" si="251"/>
        <v>121</v>
      </c>
      <c r="Q1228">
        <f t="shared" si="252"/>
        <v>3.46</v>
      </c>
      <c r="R1228">
        <f t="shared" si="253"/>
        <v>107.5</v>
      </c>
      <c r="S1228">
        <f t="shared" si="254"/>
        <v>51.6666666666667</v>
      </c>
      <c r="T1228">
        <f t="shared" si="255"/>
        <v>51.6666666666667</v>
      </c>
      <c r="U1228">
        <f t="shared" si="256"/>
        <v>14.975408823529399</v>
      </c>
      <c r="V1228">
        <f t="shared" si="257"/>
        <v>35.624215</v>
      </c>
      <c r="W1228">
        <f t="shared" si="258"/>
        <v>0.10186586</v>
      </c>
      <c r="X1228">
        <f t="shared" si="259"/>
        <v>1.5824</v>
      </c>
      <c r="Y1228">
        <f t="shared" si="260"/>
        <v>0.76058499999999996</v>
      </c>
      <c r="Z1228">
        <f t="shared" si="261"/>
        <v>0.76057105000000003</v>
      </c>
      <c r="AA1228" s="3">
        <f t="shared" si="262"/>
        <v>53.805045733529397</v>
      </c>
      <c r="AB1228" s="3" t="s">
        <v>87</v>
      </c>
    </row>
    <row r="1229" spans="1:28">
      <c r="A1229" s="1" t="s">
        <v>11</v>
      </c>
      <c r="I1229" s="1">
        <v>7.05</v>
      </c>
      <c r="J1229">
        <v>5.45</v>
      </c>
      <c r="K1229" s="1">
        <v>2.0649999999999999</v>
      </c>
      <c r="L1229">
        <v>205</v>
      </c>
      <c r="M1229" s="1">
        <v>159.5</v>
      </c>
      <c r="N1229" s="1">
        <v>1.4</v>
      </c>
      <c r="O1229">
        <f t="shared" si="250"/>
        <v>82.941176470588204</v>
      </c>
      <c r="P1229">
        <f t="shared" si="251"/>
        <v>109</v>
      </c>
      <c r="Q1229">
        <f t="shared" si="252"/>
        <v>4.13</v>
      </c>
      <c r="R1229">
        <f t="shared" si="253"/>
        <v>102.5</v>
      </c>
      <c r="S1229">
        <f t="shared" si="254"/>
        <v>53.1666666666667</v>
      </c>
      <c r="T1229">
        <f t="shared" si="255"/>
        <v>46.6666666666667</v>
      </c>
      <c r="U1229">
        <f t="shared" si="256"/>
        <v>14.3641676470588</v>
      </c>
      <c r="V1229">
        <f t="shared" si="257"/>
        <v>32.091234999999998</v>
      </c>
      <c r="W1229">
        <f t="shared" si="258"/>
        <v>0.12159133</v>
      </c>
      <c r="X1229">
        <f t="shared" si="259"/>
        <v>1.5087999999999999</v>
      </c>
      <c r="Y1229">
        <f t="shared" si="260"/>
        <v>0.78266650000000004</v>
      </c>
      <c r="Z1229">
        <f t="shared" si="261"/>
        <v>0.68696740000000001</v>
      </c>
      <c r="AA1229" s="3">
        <f t="shared" si="262"/>
        <v>49.555427877058797</v>
      </c>
      <c r="AB1229" s="3" t="s">
        <v>90</v>
      </c>
    </row>
    <row r="1230" spans="1:28">
      <c r="A1230" s="1" t="s">
        <v>52</v>
      </c>
      <c r="I1230" s="1">
        <v>7.2</v>
      </c>
      <c r="J1230">
        <v>5.95</v>
      </c>
      <c r="K1230" s="1">
        <v>1.74</v>
      </c>
      <c r="L1230">
        <v>127</v>
      </c>
      <c r="M1230" s="1">
        <v>192.5</v>
      </c>
      <c r="N1230" s="1">
        <v>1.4</v>
      </c>
      <c r="O1230">
        <f t="shared" si="250"/>
        <v>84.705882352941202</v>
      </c>
      <c r="P1230">
        <f t="shared" si="251"/>
        <v>119</v>
      </c>
      <c r="Q1230">
        <f t="shared" si="252"/>
        <v>3.48</v>
      </c>
      <c r="R1230">
        <f t="shared" si="253"/>
        <v>63.5</v>
      </c>
      <c r="S1230">
        <f t="shared" si="254"/>
        <v>64.1666666666667</v>
      </c>
      <c r="T1230">
        <f t="shared" si="255"/>
        <v>46.6666666666667</v>
      </c>
      <c r="U1230">
        <f t="shared" si="256"/>
        <v>14.669788235294099</v>
      </c>
      <c r="V1230">
        <f t="shared" si="257"/>
        <v>35.035384999999998</v>
      </c>
      <c r="W1230">
        <f t="shared" si="258"/>
        <v>0.10245468000000001</v>
      </c>
      <c r="X1230">
        <f t="shared" si="259"/>
        <v>0.93472</v>
      </c>
      <c r="Y1230">
        <f t="shared" si="260"/>
        <v>0.94459749999999998</v>
      </c>
      <c r="Z1230">
        <f t="shared" si="261"/>
        <v>0.68696740000000001</v>
      </c>
      <c r="AA1230" s="3">
        <f t="shared" si="262"/>
        <v>52.373912815294098</v>
      </c>
      <c r="AB1230" s="3" t="s">
        <v>87</v>
      </c>
    </row>
    <row r="1231" spans="1:28">
      <c r="A1231" s="1" t="s">
        <v>52</v>
      </c>
      <c r="I1231" s="1">
        <v>7</v>
      </c>
      <c r="J1231">
        <v>6.15</v>
      </c>
      <c r="K1231" s="1">
        <v>1.53</v>
      </c>
      <c r="L1231">
        <v>127</v>
      </c>
      <c r="M1231" s="1">
        <v>166.5</v>
      </c>
      <c r="N1231" s="1">
        <v>1.4</v>
      </c>
      <c r="O1231">
        <f t="shared" si="250"/>
        <v>82.352941176470594</v>
      </c>
      <c r="P1231">
        <f t="shared" si="251"/>
        <v>123</v>
      </c>
      <c r="Q1231">
        <f t="shared" si="252"/>
        <v>3.06</v>
      </c>
      <c r="R1231">
        <f t="shared" si="253"/>
        <v>63.5</v>
      </c>
      <c r="S1231">
        <f t="shared" si="254"/>
        <v>55.5</v>
      </c>
      <c r="T1231">
        <f t="shared" si="255"/>
        <v>46.6666666666667</v>
      </c>
      <c r="U1231">
        <f t="shared" si="256"/>
        <v>14.2622941176471</v>
      </c>
      <c r="V1231">
        <f t="shared" si="257"/>
        <v>36.213045000000001</v>
      </c>
      <c r="W1231">
        <f t="shared" si="258"/>
        <v>9.0089459999999996E-2</v>
      </c>
      <c r="X1231">
        <f t="shared" si="259"/>
        <v>0.93472</v>
      </c>
      <c r="Y1231">
        <f t="shared" si="260"/>
        <v>0.81701550000000001</v>
      </c>
      <c r="Z1231">
        <f t="shared" si="261"/>
        <v>0.68696740000000001</v>
      </c>
      <c r="AA1231" s="3">
        <f t="shared" si="262"/>
        <v>53.0041314776471</v>
      </c>
      <c r="AB1231" s="3" t="s">
        <v>87</v>
      </c>
    </row>
    <row r="1232" spans="1:28">
      <c r="A1232" s="1" t="s">
        <v>52</v>
      </c>
      <c r="I1232" s="1">
        <v>6.75</v>
      </c>
      <c r="J1232">
        <v>5.55</v>
      </c>
      <c r="K1232" s="1">
        <v>1.595</v>
      </c>
      <c r="L1232">
        <v>136.5</v>
      </c>
      <c r="M1232" s="1">
        <v>170</v>
      </c>
      <c r="N1232" s="1">
        <v>1.45</v>
      </c>
      <c r="O1232">
        <f t="shared" si="250"/>
        <v>79.411764705882305</v>
      </c>
      <c r="P1232">
        <f t="shared" si="251"/>
        <v>111</v>
      </c>
      <c r="Q1232">
        <f t="shared" si="252"/>
        <v>3.19</v>
      </c>
      <c r="R1232">
        <f t="shared" si="253"/>
        <v>68.25</v>
      </c>
      <c r="S1232">
        <f t="shared" si="254"/>
        <v>56.6666666666667</v>
      </c>
      <c r="T1232">
        <f t="shared" si="255"/>
        <v>48.3333333333333</v>
      </c>
      <c r="U1232">
        <f t="shared" si="256"/>
        <v>13.7529264705882</v>
      </c>
      <c r="V1232">
        <f t="shared" si="257"/>
        <v>32.680064999999999</v>
      </c>
      <c r="W1232">
        <f t="shared" si="258"/>
        <v>9.391679E-2</v>
      </c>
      <c r="X1232">
        <f t="shared" si="259"/>
        <v>1.00464</v>
      </c>
      <c r="Y1232">
        <f t="shared" si="260"/>
        <v>0.83418999999999999</v>
      </c>
      <c r="Z1232">
        <f t="shared" si="261"/>
        <v>0.71150195000000005</v>
      </c>
      <c r="AA1232" s="3">
        <f t="shared" si="262"/>
        <v>49.077240210588201</v>
      </c>
      <c r="AB1232" s="3" t="s">
        <v>90</v>
      </c>
    </row>
    <row r="1233" spans="1:28">
      <c r="A1233" s="1" t="s">
        <v>52</v>
      </c>
      <c r="I1233" s="1">
        <v>7.1</v>
      </c>
      <c r="J1233">
        <v>5.7</v>
      </c>
      <c r="K1233" s="1">
        <v>1.895</v>
      </c>
      <c r="L1233">
        <v>147</v>
      </c>
      <c r="M1233" s="1">
        <v>172</v>
      </c>
      <c r="N1233" s="1">
        <v>1.6</v>
      </c>
      <c r="O1233">
        <f t="shared" si="250"/>
        <v>83.529411764705898</v>
      </c>
      <c r="P1233">
        <f t="shared" si="251"/>
        <v>114</v>
      </c>
      <c r="Q1233">
        <f t="shared" si="252"/>
        <v>3.79</v>
      </c>
      <c r="R1233">
        <f t="shared" si="253"/>
        <v>73.5</v>
      </c>
      <c r="S1233">
        <f t="shared" si="254"/>
        <v>57.3333333333333</v>
      </c>
      <c r="T1233">
        <f t="shared" si="255"/>
        <v>53.3333333333333</v>
      </c>
      <c r="U1233">
        <f t="shared" si="256"/>
        <v>14.466041176470601</v>
      </c>
      <c r="V1233">
        <f t="shared" si="257"/>
        <v>33.563310000000001</v>
      </c>
      <c r="W1233">
        <f t="shared" si="258"/>
        <v>0.11158139</v>
      </c>
      <c r="X1233">
        <f t="shared" si="259"/>
        <v>1.08192</v>
      </c>
      <c r="Y1233">
        <f t="shared" si="260"/>
        <v>0.84400399999999998</v>
      </c>
      <c r="Z1233">
        <f t="shared" si="261"/>
        <v>0.78510559999999996</v>
      </c>
      <c r="AA1233" s="3">
        <f t="shared" si="262"/>
        <v>50.851962166470599</v>
      </c>
      <c r="AB1233" s="3" t="s">
        <v>87</v>
      </c>
    </row>
    <row r="1234" spans="1:28">
      <c r="A1234" s="1" t="s">
        <v>52</v>
      </c>
      <c r="I1234" s="1">
        <v>7.35</v>
      </c>
      <c r="J1234">
        <v>5.95</v>
      </c>
      <c r="K1234" s="1">
        <v>2.77</v>
      </c>
      <c r="L1234">
        <v>210</v>
      </c>
      <c r="M1234" s="1">
        <v>180.5</v>
      </c>
      <c r="N1234" s="1">
        <v>2.0499999999999998</v>
      </c>
      <c r="O1234">
        <f t="shared" si="250"/>
        <v>86.470588235294102</v>
      </c>
      <c r="P1234">
        <f t="shared" si="251"/>
        <v>119</v>
      </c>
      <c r="Q1234">
        <f t="shared" si="252"/>
        <v>5.54</v>
      </c>
      <c r="R1234">
        <f t="shared" si="253"/>
        <v>105</v>
      </c>
      <c r="S1234">
        <f t="shared" si="254"/>
        <v>60.1666666666667</v>
      </c>
      <c r="T1234">
        <f t="shared" si="255"/>
        <v>68.3333333333333</v>
      </c>
      <c r="U1234">
        <f t="shared" si="256"/>
        <v>14.975408823529399</v>
      </c>
      <c r="V1234">
        <f t="shared" si="257"/>
        <v>35.035384999999998</v>
      </c>
      <c r="W1234">
        <f t="shared" si="258"/>
        <v>0.16310314000000001</v>
      </c>
      <c r="X1234">
        <f t="shared" si="259"/>
        <v>1.5456000000000001</v>
      </c>
      <c r="Y1234">
        <f t="shared" si="260"/>
        <v>0.88571350000000004</v>
      </c>
      <c r="Z1234">
        <f t="shared" si="261"/>
        <v>1.00591655</v>
      </c>
      <c r="AA1234" s="3">
        <f t="shared" si="262"/>
        <v>53.611127013529398</v>
      </c>
      <c r="AB1234" s="3" t="s">
        <v>87</v>
      </c>
    </row>
    <row r="1235" spans="1:28">
      <c r="A1235" s="1" t="s">
        <v>52</v>
      </c>
      <c r="I1235" s="1">
        <v>7.2</v>
      </c>
      <c r="J1235">
        <v>5.55</v>
      </c>
      <c r="K1235" s="1">
        <v>1.5449999999999999</v>
      </c>
      <c r="L1235">
        <v>160</v>
      </c>
      <c r="M1235" s="1">
        <v>167</v>
      </c>
      <c r="N1235" s="1">
        <v>1.35</v>
      </c>
      <c r="O1235">
        <f t="shared" si="250"/>
        <v>84.705882352941202</v>
      </c>
      <c r="P1235">
        <f t="shared" si="251"/>
        <v>111</v>
      </c>
      <c r="Q1235">
        <f t="shared" si="252"/>
        <v>3.09</v>
      </c>
      <c r="R1235">
        <f t="shared" si="253"/>
        <v>80</v>
      </c>
      <c r="S1235">
        <f t="shared" si="254"/>
        <v>55.6666666666667</v>
      </c>
      <c r="T1235">
        <f t="shared" si="255"/>
        <v>45</v>
      </c>
      <c r="U1235">
        <f t="shared" si="256"/>
        <v>14.669788235294099</v>
      </c>
      <c r="V1235">
        <f t="shared" si="257"/>
        <v>32.680064999999999</v>
      </c>
      <c r="W1235">
        <f t="shared" si="258"/>
        <v>9.0972689999999995E-2</v>
      </c>
      <c r="X1235">
        <f t="shared" si="259"/>
        <v>1.1776</v>
      </c>
      <c r="Y1235">
        <f t="shared" si="260"/>
        <v>0.819469</v>
      </c>
      <c r="Z1235">
        <f t="shared" si="261"/>
        <v>0.66243284999999996</v>
      </c>
      <c r="AA1235" s="3">
        <f t="shared" si="262"/>
        <v>50.100327775294097</v>
      </c>
      <c r="AB1235" s="3" t="s">
        <v>90</v>
      </c>
    </row>
    <row r="1236" spans="1:28">
      <c r="A1236" s="1" t="s">
        <v>52</v>
      </c>
      <c r="I1236" s="1">
        <v>7.1</v>
      </c>
      <c r="J1236">
        <v>5.5</v>
      </c>
      <c r="K1236" s="1">
        <v>1.49</v>
      </c>
      <c r="L1236">
        <v>165</v>
      </c>
      <c r="M1236" s="1">
        <v>166.5</v>
      </c>
      <c r="N1236" s="1">
        <v>1.45</v>
      </c>
      <c r="O1236">
        <f t="shared" ref="O1236:O1299" si="263">(I1236/8.5)*100</f>
        <v>83.529411764705898</v>
      </c>
      <c r="P1236">
        <f t="shared" ref="P1236:P1299" si="264">(J1236/5)*100</f>
        <v>110</v>
      </c>
      <c r="Q1236">
        <f t="shared" ref="Q1236:Q1299" si="265">(K1236/50)*100</f>
        <v>2.98</v>
      </c>
      <c r="R1236">
        <f t="shared" ref="R1236:R1299" si="266">(L1236/200)*100</f>
        <v>82.5</v>
      </c>
      <c r="S1236">
        <f t="shared" ref="S1236:S1299" si="267">(M1236/300)*100</f>
        <v>55.5</v>
      </c>
      <c r="T1236">
        <f t="shared" ref="T1236:T1299" si="268">(N1236/3)*100</f>
        <v>48.3333333333333</v>
      </c>
      <c r="U1236">
        <f t="shared" ref="U1236:U1299" si="269">O1236*0.173185</f>
        <v>14.466041176470601</v>
      </c>
      <c r="V1236">
        <f t="shared" ref="V1236:V1299" si="270">P1236*0.294415</f>
        <v>32.385649999999998</v>
      </c>
      <c r="W1236">
        <f t="shared" ref="W1236:W1299" si="271">Q1236*0.029441</f>
        <v>8.7734179999999995E-2</v>
      </c>
      <c r="X1236">
        <f t="shared" ref="X1236:X1299" si="272">L1236*0.00736</f>
        <v>1.2143999999999999</v>
      </c>
      <c r="Y1236">
        <f t="shared" ref="Y1236:Y1299" si="273">M1236*0.004907</f>
        <v>0.81701550000000001</v>
      </c>
      <c r="Z1236">
        <f t="shared" ref="Z1236:Z1299" si="274">N1236*0.490691</f>
        <v>0.71150195000000005</v>
      </c>
      <c r="AA1236" s="3">
        <f t="shared" ref="AA1236:AA1299" si="275">SUM(U1236:Z1236)</f>
        <v>49.682342806470601</v>
      </c>
      <c r="AB1236" s="3" t="s">
        <v>90</v>
      </c>
    </row>
    <row r="1237" spans="1:28">
      <c r="A1237" s="1" t="s">
        <v>52</v>
      </c>
      <c r="I1237" s="1">
        <v>7.15</v>
      </c>
      <c r="J1237">
        <v>6.1</v>
      </c>
      <c r="K1237" s="1">
        <v>1.5549999999999999</v>
      </c>
      <c r="L1237">
        <v>167</v>
      </c>
      <c r="M1237" s="1">
        <v>163</v>
      </c>
      <c r="N1237" s="1">
        <v>1.25</v>
      </c>
      <c r="O1237">
        <f t="shared" si="263"/>
        <v>84.117647058823493</v>
      </c>
      <c r="P1237">
        <f t="shared" si="264"/>
        <v>122</v>
      </c>
      <c r="Q1237">
        <f t="shared" si="265"/>
        <v>3.11</v>
      </c>
      <c r="R1237">
        <f t="shared" si="266"/>
        <v>83.5</v>
      </c>
      <c r="S1237">
        <f t="shared" si="267"/>
        <v>54.3333333333333</v>
      </c>
      <c r="T1237">
        <f t="shared" si="268"/>
        <v>41.6666666666667</v>
      </c>
      <c r="U1237">
        <f t="shared" si="269"/>
        <v>14.5679147058824</v>
      </c>
      <c r="V1237">
        <f t="shared" si="270"/>
        <v>35.91863</v>
      </c>
      <c r="W1237">
        <f t="shared" si="271"/>
        <v>9.1561509999999999E-2</v>
      </c>
      <c r="X1237">
        <f t="shared" si="272"/>
        <v>1.22912</v>
      </c>
      <c r="Y1237">
        <f t="shared" si="273"/>
        <v>0.79984100000000002</v>
      </c>
      <c r="Z1237">
        <f t="shared" si="274"/>
        <v>0.61336374999999999</v>
      </c>
      <c r="AA1237" s="3">
        <f t="shared" si="275"/>
        <v>53.2204309658824</v>
      </c>
      <c r="AB1237" s="3" t="s">
        <v>87</v>
      </c>
    </row>
    <row r="1238" spans="1:28">
      <c r="A1238" s="1" t="s">
        <v>52</v>
      </c>
      <c r="I1238" s="1">
        <v>7.2</v>
      </c>
      <c r="J1238">
        <v>3.7</v>
      </c>
      <c r="K1238" s="1">
        <v>3.7450000000000001</v>
      </c>
      <c r="L1238">
        <v>320</v>
      </c>
      <c r="M1238" s="1">
        <v>181.5</v>
      </c>
      <c r="N1238" s="1">
        <v>7.05</v>
      </c>
      <c r="O1238">
        <f t="shared" si="263"/>
        <v>84.705882352941202</v>
      </c>
      <c r="P1238">
        <f t="shared" si="264"/>
        <v>74</v>
      </c>
      <c r="Q1238">
        <f t="shared" si="265"/>
        <v>7.49</v>
      </c>
      <c r="R1238">
        <f t="shared" si="266"/>
        <v>160</v>
      </c>
      <c r="S1238">
        <f t="shared" si="267"/>
        <v>60.5</v>
      </c>
      <c r="T1238">
        <f t="shared" si="268"/>
        <v>235</v>
      </c>
      <c r="U1238">
        <f t="shared" si="269"/>
        <v>14.669788235294099</v>
      </c>
      <c r="V1238">
        <f t="shared" si="270"/>
        <v>21.786709999999999</v>
      </c>
      <c r="W1238">
        <f t="shared" si="271"/>
        <v>0.22051308999999999</v>
      </c>
      <c r="X1238">
        <f t="shared" si="272"/>
        <v>2.3552</v>
      </c>
      <c r="Y1238">
        <f t="shared" si="273"/>
        <v>0.89062050000000004</v>
      </c>
      <c r="Z1238">
        <f t="shared" si="274"/>
        <v>3.4593715500000002</v>
      </c>
      <c r="AA1238" s="3">
        <f t="shared" si="275"/>
        <v>43.382203375294097</v>
      </c>
      <c r="AB1238" s="3" t="s">
        <v>90</v>
      </c>
    </row>
    <row r="1239" spans="1:28">
      <c r="A1239" s="1" t="s">
        <v>52</v>
      </c>
      <c r="I1239" s="1">
        <v>6.9</v>
      </c>
      <c r="J1239">
        <v>5.45</v>
      </c>
      <c r="K1239" s="1">
        <v>1.79</v>
      </c>
      <c r="L1239">
        <v>147</v>
      </c>
      <c r="M1239" s="1">
        <v>160</v>
      </c>
      <c r="N1239" s="1">
        <v>1.5</v>
      </c>
      <c r="O1239">
        <f t="shared" si="263"/>
        <v>81.176470588235304</v>
      </c>
      <c r="P1239">
        <f t="shared" si="264"/>
        <v>109</v>
      </c>
      <c r="Q1239">
        <f t="shared" si="265"/>
        <v>3.58</v>
      </c>
      <c r="R1239">
        <f t="shared" si="266"/>
        <v>73.5</v>
      </c>
      <c r="S1239">
        <f t="shared" si="267"/>
        <v>53.3333333333333</v>
      </c>
      <c r="T1239">
        <f t="shared" si="268"/>
        <v>50</v>
      </c>
      <c r="U1239">
        <f t="shared" si="269"/>
        <v>14.0585470588235</v>
      </c>
      <c r="V1239">
        <f t="shared" si="270"/>
        <v>32.091234999999998</v>
      </c>
      <c r="W1239">
        <f t="shared" si="271"/>
        <v>0.10539878</v>
      </c>
      <c r="X1239">
        <f t="shared" si="272"/>
        <v>1.08192</v>
      </c>
      <c r="Y1239">
        <f t="shared" si="273"/>
        <v>0.78512000000000004</v>
      </c>
      <c r="Z1239">
        <f t="shared" si="274"/>
        <v>0.73603649999999998</v>
      </c>
      <c r="AA1239" s="3">
        <f t="shared" si="275"/>
        <v>48.858257338823499</v>
      </c>
      <c r="AB1239" s="3" t="s">
        <v>90</v>
      </c>
    </row>
    <row r="1240" spans="1:28">
      <c r="A1240" s="1" t="s">
        <v>11</v>
      </c>
      <c r="I1240" s="1">
        <v>8.5500000000000007</v>
      </c>
      <c r="J1240">
        <v>8.3000000000000007</v>
      </c>
      <c r="K1240" s="1">
        <v>3.7549999999999999</v>
      </c>
      <c r="L1240">
        <v>59500</v>
      </c>
      <c r="M1240" s="1">
        <v>503.5</v>
      </c>
      <c r="N1240" s="1">
        <v>6</v>
      </c>
      <c r="O1240">
        <f t="shared" si="263"/>
        <v>100.58823529411799</v>
      </c>
      <c r="P1240">
        <f t="shared" si="264"/>
        <v>166</v>
      </c>
      <c r="Q1240">
        <f t="shared" si="265"/>
        <v>7.51</v>
      </c>
      <c r="R1240">
        <f t="shared" si="266"/>
        <v>29750</v>
      </c>
      <c r="S1240">
        <f t="shared" si="267"/>
        <v>167.833333333333</v>
      </c>
      <c r="T1240">
        <f t="shared" si="268"/>
        <v>200</v>
      </c>
      <c r="U1240">
        <f t="shared" si="269"/>
        <v>17.420373529411801</v>
      </c>
      <c r="V1240">
        <f t="shared" si="270"/>
        <v>48.872889999999998</v>
      </c>
      <c r="W1240">
        <f t="shared" si="271"/>
        <v>0.22110191000000001</v>
      </c>
      <c r="X1240">
        <f t="shared" si="272"/>
        <v>437.92</v>
      </c>
      <c r="Y1240">
        <f t="shared" si="273"/>
        <v>2.4706744999999999</v>
      </c>
      <c r="Z1240">
        <f t="shared" si="274"/>
        <v>2.9441459999999999</v>
      </c>
      <c r="AA1240" s="3">
        <f t="shared" si="275"/>
        <v>509.849185939412</v>
      </c>
      <c r="AB1240">
        <v>329.80416487941199</v>
      </c>
    </row>
    <row r="1241" spans="1:28">
      <c r="A1241" s="1" t="s">
        <v>11</v>
      </c>
      <c r="I1241" s="1">
        <v>7.9</v>
      </c>
      <c r="J1241">
        <v>6.4</v>
      </c>
      <c r="K1241" s="1">
        <v>0.86</v>
      </c>
      <c r="L1241">
        <v>7100</v>
      </c>
      <c r="M1241" s="1">
        <v>311</v>
      </c>
      <c r="N1241" s="1">
        <v>4.5</v>
      </c>
      <c r="O1241">
        <f t="shared" si="263"/>
        <v>92.941176470588204</v>
      </c>
      <c r="P1241">
        <f t="shared" si="264"/>
        <v>128</v>
      </c>
      <c r="Q1241">
        <f t="shared" si="265"/>
        <v>1.72</v>
      </c>
      <c r="R1241">
        <f t="shared" si="266"/>
        <v>3550</v>
      </c>
      <c r="S1241">
        <f t="shared" si="267"/>
        <v>103.666666666667</v>
      </c>
      <c r="T1241">
        <f t="shared" si="268"/>
        <v>150</v>
      </c>
      <c r="U1241">
        <f t="shared" si="269"/>
        <v>16.096017647058801</v>
      </c>
      <c r="V1241">
        <f t="shared" si="270"/>
        <v>37.685119999999998</v>
      </c>
      <c r="W1241">
        <f t="shared" si="271"/>
        <v>5.0638519999999999E-2</v>
      </c>
      <c r="X1241">
        <f t="shared" si="272"/>
        <v>52.256</v>
      </c>
      <c r="Y1241">
        <f t="shared" si="273"/>
        <v>1.5260769999999999</v>
      </c>
      <c r="Z1241">
        <f t="shared" si="274"/>
        <v>2.2081094999999999</v>
      </c>
      <c r="AA1241" s="3">
        <f t="shared" si="275"/>
        <v>109.821962667059</v>
      </c>
      <c r="AB1241">
        <v>87.008330447058796</v>
      </c>
    </row>
    <row r="1242" spans="1:28">
      <c r="A1242" s="1" t="s">
        <v>52</v>
      </c>
      <c r="I1242" s="1">
        <v>8.1999999999999993</v>
      </c>
      <c r="J1242">
        <v>2.95</v>
      </c>
      <c r="K1242" s="1">
        <v>3.7549999999999999</v>
      </c>
      <c r="L1242">
        <v>6300</v>
      </c>
      <c r="M1242" s="1">
        <v>1263</v>
      </c>
      <c r="N1242" s="1">
        <v>24</v>
      </c>
      <c r="O1242">
        <f t="shared" si="263"/>
        <v>96.470588235294102</v>
      </c>
      <c r="P1242">
        <f t="shared" si="264"/>
        <v>59</v>
      </c>
      <c r="Q1242">
        <f t="shared" si="265"/>
        <v>7.51</v>
      </c>
      <c r="R1242">
        <f t="shared" si="266"/>
        <v>3150</v>
      </c>
      <c r="S1242">
        <f t="shared" si="267"/>
        <v>421</v>
      </c>
      <c r="T1242">
        <f t="shared" si="268"/>
        <v>800</v>
      </c>
      <c r="U1242">
        <f t="shared" si="269"/>
        <v>16.707258823529401</v>
      </c>
      <c r="V1242">
        <f t="shared" si="270"/>
        <v>17.370484999999999</v>
      </c>
      <c r="W1242">
        <f t="shared" si="271"/>
        <v>0.22110191000000001</v>
      </c>
      <c r="X1242">
        <f t="shared" si="272"/>
        <v>46.368000000000002</v>
      </c>
      <c r="Y1242">
        <f t="shared" si="273"/>
        <v>6.1975410000000002</v>
      </c>
      <c r="Z1242">
        <f t="shared" si="274"/>
        <v>11.776584</v>
      </c>
      <c r="AA1242" s="3">
        <f t="shared" si="275"/>
        <v>98.6409707335294</v>
      </c>
      <c r="AB1242">
        <v>84.028135973529402</v>
      </c>
    </row>
    <row r="1243" spans="1:28">
      <c r="A1243" s="1" t="s">
        <v>11</v>
      </c>
      <c r="I1243" s="1">
        <v>7.6</v>
      </c>
      <c r="J1243">
        <v>8.1999999999999993</v>
      </c>
      <c r="K1243" s="1">
        <v>0.34499999999999997</v>
      </c>
      <c r="L1243">
        <v>375</v>
      </c>
      <c r="M1243" s="1">
        <v>185</v>
      </c>
      <c r="N1243" s="1">
        <v>1.3</v>
      </c>
      <c r="O1243">
        <f t="shared" si="263"/>
        <v>89.411764705882305</v>
      </c>
      <c r="P1243">
        <f t="shared" si="264"/>
        <v>164</v>
      </c>
      <c r="Q1243">
        <f t="shared" si="265"/>
        <v>0.69</v>
      </c>
      <c r="R1243">
        <f t="shared" si="266"/>
        <v>187.5</v>
      </c>
      <c r="S1243">
        <f t="shared" si="267"/>
        <v>61.6666666666667</v>
      </c>
      <c r="T1243">
        <f t="shared" si="268"/>
        <v>43.3333333333333</v>
      </c>
      <c r="U1243">
        <f t="shared" si="269"/>
        <v>15.4847764705882</v>
      </c>
      <c r="V1243">
        <f t="shared" si="270"/>
        <v>48.284059999999997</v>
      </c>
      <c r="W1243">
        <f t="shared" si="271"/>
        <v>2.0314289999999999E-2</v>
      </c>
      <c r="X1243">
        <f t="shared" si="272"/>
        <v>2.76</v>
      </c>
      <c r="Y1243">
        <f t="shared" si="273"/>
        <v>0.90779500000000002</v>
      </c>
      <c r="Z1243">
        <f t="shared" si="274"/>
        <v>0.63789830000000003</v>
      </c>
      <c r="AA1243" s="3">
        <f t="shared" si="275"/>
        <v>68.094844060588201</v>
      </c>
      <c r="AB1243">
        <v>66.6628975705882</v>
      </c>
    </row>
    <row r="1244" spans="1:28">
      <c r="A1244" s="1" t="s">
        <v>11</v>
      </c>
      <c r="I1244" s="1">
        <v>7.5</v>
      </c>
      <c r="J1244">
        <v>8.6</v>
      </c>
      <c r="K1244" s="1">
        <v>0.34</v>
      </c>
      <c r="L1244">
        <v>635</v>
      </c>
      <c r="M1244" s="1">
        <v>405</v>
      </c>
      <c r="N1244" s="1">
        <v>1.5</v>
      </c>
      <c r="O1244">
        <f t="shared" si="263"/>
        <v>88.235294117647101</v>
      </c>
      <c r="P1244">
        <f t="shared" si="264"/>
        <v>172</v>
      </c>
      <c r="Q1244">
        <f t="shared" si="265"/>
        <v>0.68</v>
      </c>
      <c r="R1244">
        <f t="shared" si="266"/>
        <v>317.5</v>
      </c>
      <c r="S1244">
        <f t="shared" si="267"/>
        <v>135</v>
      </c>
      <c r="T1244">
        <f t="shared" si="268"/>
        <v>50</v>
      </c>
      <c r="U1244">
        <f t="shared" si="269"/>
        <v>15.281029411764701</v>
      </c>
      <c r="V1244">
        <f t="shared" si="270"/>
        <v>50.639380000000003</v>
      </c>
      <c r="W1244">
        <f t="shared" si="271"/>
        <v>2.001988E-2</v>
      </c>
      <c r="X1244">
        <f t="shared" si="272"/>
        <v>4.6736000000000004</v>
      </c>
      <c r="Y1244">
        <f t="shared" si="273"/>
        <v>1.9873350000000001</v>
      </c>
      <c r="Z1244">
        <f t="shared" si="274"/>
        <v>0.73603649999999998</v>
      </c>
      <c r="AA1244" s="3">
        <f t="shared" si="275"/>
        <v>73.337400791764694</v>
      </c>
      <c r="AB1244">
        <v>70.920981011764695</v>
      </c>
    </row>
    <row r="1245" spans="1:28">
      <c r="A1245" s="1" t="s">
        <v>11</v>
      </c>
      <c r="I1245" s="1">
        <v>7.55</v>
      </c>
      <c r="J1245">
        <v>8.15</v>
      </c>
      <c r="K1245" s="1">
        <v>0.3</v>
      </c>
      <c r="L1245">
        <v>2650</v>
      </c>
      <c r="M1245" s="1">
        <v>168</v>
      </c>
      <c r="N1245" s="1">
        <v>1.45</v>
      </c>
      <c r="O1245">
        <f t="shared" si="263"/>
        <v>88.823529411764696</v>
      </c>
      <c r="P1245">
        <f t="shared" si="264"/>
        <v>163</v>
      </c>
      <c r="Q1245">
        <f t="shared" si="265"/>
        <v>0.6</v>
      </c>
      <c r="R1245">
        <f t="shared" si="266"/>
        <v>1325</v>
      </c>
      <c r="S1245">
        <f t="shared" si="267"/>
        <v>56</v>
      </c>
      <c r="T1245">
        <f t="shared" si="268"/>
        <v>48.3333333333333</v>
      </c>
      <c r="U1245">
        <f t="shared" si="269"/>
        <v>15.3829029411765</v>
      </c>
      <c r="V1245">
        <f t="shared" si="270"/>
        <v>47.989645000000003</v>
      </c>
      <c r="W1245">
        <f t="shared" si="271"/>
        <v>1.7664599999999999E-2</v>
      </c>
      <c r="X1245">
        <f t="shared" si="272"/>
        <v>19.504000000000001</v>
      </c>
      <c r="Y1245">
        <f t="shared" si="273"/>
        <v>0.824376</v>
      </c>
      <c r="Z1245">
        <f t="shared" si="274"/>
        <v>0.71150195000000005</v>
      </c>
      <c r="AA1245" s="3">
        <f t="shared" si="275"/>
        <v>84.4300904911765</v>
      </c>
      <c r="AB1245">
        <v>77.514649591176493</v>
      </c>
    </row>
    <row r="1246" spans="1:28">
      <c r="A1246" s="1" t="s">
        <v>11</v>
      </c>
      <c r="I1246" s="1">
        <v>8.25</v>
      </c>
      <c r="J1246">
        <v>8.5500000000000007</v>
      </c>
      <c r="K1246" s="1">
        <v>0.53500000000000003</v>
      </c>
      <c r="L1246">
        <v>29450</v>
      </c>
      <c r="M1246" s="1">
        <v>665.5</v>
      </c>
      <c r="N1246" s="1">
        <v>5.85</v>
      </c>
      <c r="O1246">
        <f t="shared" si="263"/>
        <v>97.058823529411796</v>
      </c>
      <c r="P1246">
        <f t="shared" si="264"/>
        <v>171</v>
      </c>
      <c r="Q1246">
        <f t="shared" si="265"/>
        <v>1.07</v>
      </c>
      <c r="R1246">
        <f t="shared" si="266"/>
        <v>14725</v>
      </c>
      <c r="S1246">
        <f t="shared" si="267"/>
        <v>221.833333333333</v>
      </c>
      <c r="T1246">
        <f t="shared" si="268"/>
        <v>195</v>
      </c>
      <c r="U1246">
        <f t="shared" si="269"/>
        <v>16.809132352941202</v>
      </c>
      <c r="V1246">
        <f t="shared" si="270"/>
        <v>50.344965000000002</v>
      </c>
      <c r="W1246">
        <f t="shared" si="271"/>
        <v>3.1501870000000001E-2</v>
      </c>
      <c r="X1246">
        <f t="shared" si="272"/>
        <v>216.75200000000001</v>
      </c>
      <c r="Y1246">
        <f t="shared" si="273"/>
        <v>3.2656084999999999</v>
      </c>
      <c r="Z1246">
        <f t="shared" si="274"/>
        <v>2.87054235</v>
      </c>
      <c r="AA1246" s="3">
        <f t="shared" si="275"/>
        <v>290.07375007294098</v>
      </c>
      <c r="AB1246">
        <v>214.728857002941</v>
      </c>
    </row>
    <row r="1247" spans="1:28">
      <c r="A1247" s="1" t="s">
        <v>11</v>
      </c>
      <c r="I1247" s="1">
        <v>8.0500000000000007</v>
      </c>
      <c r="J1247">
        <v>7.7</v>
      </c>
      <c r="K1247" s="1">
        <v>0.55000000000000004</v>
      </c>
      <c r="L1247">
        <v>81650</v>
      </c>
      <c r="M1247" s="1">
        <v>717.5</v>
      </c>
      <c r="N1247" s="1">
        <v>5.05</v>
      </c>
      <c r="O1247">
        <f t="shared" si="263"/>
        <v>94.705882352941202</v>
      </c>
      <c r="P1247">
        <f t="shared" si="264"/>
        <v>154</v>
      </c>
      <c r="Q1247">
        <f t="shared" si="265"/>
        <v>1.1000000000000001</v>
      </c>
      <c r="R1247">
        <f t="shared" si="266"/>
        <v>40825</v>
      </c>
      <c r="S1247">
        <f t="shared" si="267"/>
        <v>239.166666666667</v>
      </c>
      <c r="T1247">
        <f t="shared" si="268"/>
        <v>168.333333333333</v>
      </c>
      <c r="U1247">
        <f t="shared" si="269"/>
        <v>16.401638235294101</v>
      </c>
      <c r="V1247">
        <f t="shared" si="270"/>
        <v>45.339910000000003</v>
      </c>
      <c r="W1247">
        <f t="shared" si="271"/>
        <v>3.23851E-2</v>
      </c>
      <c r="X1247">
        <f t="shared" si="272"/>
        <v>600.94399999999996</v>
      </c>
      <c r="Y1247">
        <f t="shared" si="273"/>
        <v>3.5207725000000001</v>
      </c>
      <c r="Z1247">
        <f t="shared" si="274"/>
        <v>2.4779895500000002</v>
      </c>
      <c r="AA1247" s="3">
        <f t="shared" si="275"/>
        <v>668.71669538529397</v>
      </c>
      <c r="AB1247">
        <v>411.916006035294</v>
      </c>
    </row>
    <row r="1248" spans="1:28">
      <c r="A1248" s="1" t="s">
        <v>11</v>
      </c>
      <c r="I1248" s="1">
        <v>7.4</v>
      </c>
      <c r="J1248">
        <v>6.65</v>
      </c>
      <c r="K1248" s="1">
        <v>0.3</v>
      </c>
      <c r="L1248">
        <v>6555</v>
      </c>
      <c r="M1248" s="1">
        <v>58.5</v>
      </c>
      <c r="N1248" s="1">
        <v>1.4</v>
      </c>
      <c r="O1248">
        <f t="shared" si="263"/>
        <v>87.058823529411796</v>
      </c>
      <c r="P1248">
        <f t="shared" si="264"/>
        <v>133</v>
      </c>
      <c r="Q1248">
        <f t="shared" si="265"/>
        <v>0.6</v>
      </c>
      <c r="R1248">
        <f t="shared" si="266"/>
        <v>3277.5</v>
      </c>
      <c r="S1248">
        <f t="shared" si="267"/>
        <v>19.5</v>
      </c>
      <c r="T1248">
        <f t="shared" si="268"/>
        <v>46.6666666666667</v>
      </c>
      <c r="U1248">
        <f t="shared" si="269"/>
        <v>15.0772823529412</v>
      </c>
      <c r="V1248">
        <f t="shared" si="270"/>
        <v>39.157195000000002</v>
      </c>
      <c r="W1248">
        <f t="shared" si="271"/>
        <v>1.7664599999999999E-2</v>
      </c>
      <c r="X1248">
        <f t="shared" si="272"/>
        <v>48.244799999999998</v>
      </c>
      <c r="Y1248">
        <f t="shared" si="273"/>
        <v>0.28705950000000002</v>
      </c>
      <c r="Z1248">
        <f t="shared" si="274"/>
        <v>0.68696740000000001</v>
      </c>
      <c r="AA1248" s="3">
        <f t="shared" si="275"/>
        <v>103.470968852941</v>
      </c>
      <c r="AB1248">
        <v>74.242950302941196</v>
      </c>
    </row>
    <row r="1249" spans="1:28">
      <c r="A1249" s="1" t="s">
        <v>11</v>
      </c>
      <c r="I1249" s="1">
        <v>7.15</v>
      </c>
      <c r="J1249">
        <v>7.5</v>
      </c>
      <c r="K1249" s="1">
        <v>0.3</v>
      </c>
      <c r="L1249">
        <v>7150</v>
      </c>
      <c r="M1249" s="1">
        <v>50</v>
      </c>
      <c r="N1249" s="1">
        <v>1.6</v>
      </c>
      <c r="O1249">
        <f t="shared" si="263"/>
        <v>84.117647058823493</v>
      </c>
      <c r="P1249">
        <f t="shared" si="264"/>
        <v>150</v>
      </c>
      <c r="Q1249">
        <f t="shared" si="265"/>
        <v>0.6</v>
      </c>
      <c r="R1249">
        <f t="shared" si="266"/>
        <v>3575</v>
      </c>
      <c r="S1249">
        <f t="shared" si="267"/>
        <v>16.6666666666667</v>
      </c>
      <c r="T1249">
        <f t="shared" si="268"/>
        <v>53.3333333333333</v>
      </c>
      <c r="U1249">
        <f t="shared" si="269"/>
        <v>14.5679147058824</v>
      </c>
      <c r="V1249">
        <f t="shared" si="270"/>
        <v>44.16225</v>
      </c>
      <c r="W1249">
        <f t="shared" si="271"/>
        <v>1.7664599999999999E-2</v>
      </c>
      <c r="X1249">
        <f t="shared" si="272"/>
        <v>52.624000000000002</v>
      </c>
      <c r="Y1249">
        <f t="shared" si="273"/>
        <v>0.24535000000000001</v>
      </c>
      <c r="Z1249">
        <f t="shared" si="274"/>
        <v>0.78510559999999996</v>
      </c>
      <c r="AA1249" s="3">
        <f t="shared" si="275"/>
        <v>112.402284905882</v>
      </c>
      <c r="AB1249">
        <v>80.063930955882398</v>
      </c>
    </row>
    <row r="1250" spans="1:28">
      <c r="A1250" s="1" t="s">
        <v>11</v>
      </c>
      <c r="I1250" s="1">
        <v>7.55</v>
      </c>
      <c r="J1250">
        <v>7.85</v>
      </c>
      <c r="K1250" s="1">
        <v>0.3</v>
      </c>
      <c r="L1250">
        <v>4850</v>
      </c>
      <c r="M1250" s="1">
        <v>80</v>
      </c>
      <c r="N1250" s="1">
        <v>1.75</v>
      </c>
      <c r="O1250">
        <f t="shared" si="263"/>
        <v>88.823529411764696</v>
      </c>
      <c r="P1250">
        <f t="shared" si="264"/>
        <v>157</v>
      </c>
      <c r="Q1250">
        <f t="shared" si="265"/>
        <v>0.6</v>
      </c>
      <c r="R1250">
        <f t="shared" si="266"/>
        <v>2425</v>
      </c>
      <c r="S1250">
        <f t="shared" si="267"/>
        <v>26.6666666666667</v>
      </c>
      <c r="T1250">
        <f t="shared" si="268"/>
        <v>58.3333333333333</v>
      </c>
      <c r="U1250">
        <f t="shared" si="269"/>
        <v>15.3829029411765</v>
      </c>
      <c r="V1250">
        <f t="shared" si="270"/>
        <v>46.223154999999998</v>
      </c>
      <c r="W1250">
        <f t="shared" si="271"/>
        <v>1.7664599999999999E-2</v>
      </c>
      <c r="X1250">
        <f t="shared" si="272"/>
        <v>35.695999999999998</v>
      </c>
      <c r="Y1250">
        <f t="shared" si="273"/>
        <v>0.39256000000000002</v>
      </c>
      <c r="Z1250">
        <f t="shared" si="274"/>
        <v>0.85870924999999998</v>
      </c>
      <c r="AA1250" s="3">
        <f t="shared" si="275"/>
        <v>98.570991791176496</v>
      </c>
      <c r="AB1250">
        <v>73.504318591176499</v>
      </c>
    </row>
    <row r="1251" spans="1:28">
      <c r="A1251" s="1" t="s">
        <v>11</v>
      </c>
      <c r="I1251" s="1">
        <v>8.15</v>
      </c>
      <c r="J1251">
        <v>7.9</v>
      </c>
      <c r="K1251" s="1">
        <v>0.6</v>
      </c>
      <c r="L1251">
        <v>281500</v>
      </c>
      <c r="M1251" s="1">
        <v>672</v>
      </c>
      <c r="N1251" s="1">
        <v>5.4</v>
      </c>
      <c r="O1251">
        <f t="shared" si="263"/>
        <v>95.882352941176407</v>
      </c>
      <c r="P1251">
        <f t="shared" si="264"/>
        <v>158</v>
      </c>
      <c r="Q1251">
        <f t="shared" si="265"/>
        <v>1.2</v>
      </c>
      <c r="R1251">
        <f t="shared" si="266"/>
        <v>140750</v>
      </c>
      <c r="S1251">
        <f t="shared" si="267"/>
        <v>224</v>
      </c>
      <c r="T1251">
        <f t="shared" si="268"/>
        <v>180</v>
      </c>
      <c r="U1251">
        <f t="shared" si="269"/>
        <v>16.6053852941176</v>
      </c>
      <c r="V1251">
        <f t="shared" si="270"/>
        <v>46.517569999999999</v>
      </c>
      <c r="W1251">
        <f t="shared" si="271"/>
        <v>3.5329199999999998E-2</v>
      </c>
      <c r="X1251">
        <f t="shared" si="272"/>
        <v>2071.84</v>
      </c>
      <c r="Y1251">
        <f t="shared" si="273"/>
        <v>3.297504</v>
      </c>
      <c r="Z1251">
        <f t="shared" si="274"/>
        <v>2.6497313999999998</v>
      </c>
      <c r="AA1251" s="3">
        <f t="shared" si="275"/>
        <v>2140.94551989412</v>
      </c>
      <c r="AB1251">
        <v>1000.58271874412</v>
      </c>
    </row>
    <row r="1252" spans="1:28">
      <c r="A1252" s="1" t="s">
        <v>11</v>
      </c>
      <c r="I1252" s="1">
        <v>7.25</v>
      </c>
      <c r="J1252">
        <v>6.35</v>
      </c>
      <c r="K1252" s="1">
        <v>0.31</v>
      </c>
      <c r="L1252">
        <v>9500</v>
      </c>
      <c r="M1252" s="1">
        <v>131.5</v>
      </c>
      <c r="N1252" s="1">
        <v>2.2999999999999998</v>
      </c>
      <c r="O1252">
        <f t="shared" si="263"/>
        <v>85.294117647058798</v>
      </c>
      <c r="P1252">
        <f t="shared" si="264"/>
        <v>127</v>
      </c>
      <c r="Q1252">
        <f t="shared" si="265"/>
        <v>0.62</v>
      </c>
      <c r="R1252">
        <f t="shared" si="266"/>
        <v>4750</v>
      </c>
      <c r="S1252">
        <f t="shared" si="267"/>
        <v>43.8333333333333</v>
      </c>
      <c r="T1252">
        <f t="shared" si="268"/>
        <v>76.6666666666667</v>
      </c>
      <c r="U1252">
        <f t="shared" si="269"/>
        <v>14.7716617647059</v>
      </c>
      <c r="V1252">
        <f t="shared" si="270"/>
        <v>37.390704999999997</v>
      </c>
      <c r="W1252">
        <f t="shared" si="271"/>
        <v>1.8253419999999999E-2</v>
      </c>
      <c r="X1252">
        <f t="shared" si="272"/>
        <v>69.92</v>
      </c>
      <c r="Y1252">
        <f t="shared" si="273"/>
        <v>0.64527049999999997</v>
      </c>
      <c r="Z1252">
        <f t="shared" si="274"/>
        <v>1.1285893</v>
      </c>
      <c r="AA1252" s="3">
        <f t="shared" si="275"/>
        <v>123.874479984706</v>
      </c>
      <c r="AB1252">
        <v>80.464624164705896</v>
      </c>
    </row>
    <row r="1253" spans="1:28">
      <c r="A1253" s="1" t="s">
        <v>11</v>
      </c>
      <c r="I1253" s="1">
        <v>7.85</v>
      </c>
      <c r="J1253">
        <v>7.45</v>
      </c>
      <c r="K1253" s="1">
        <v>1.1000000000000001</v>
      </c>
      <c r="L1253">
        <v>1400</v>
      </c>
      <c r="M1253" s="1">
        <v>539</v>
      </c>
      <c r="N1253" s="1">
        <v>2.95</v>
      </c>
      <c r="O1253">
        <f t="shared" si="263"/>
        <v>92.352941176470594</v>
      </c>
      <c r="P1253">
        <f t="shared" si="264"/>
        <v>149</v>
      </c>
      <c r="Q1253">
        <f t="shared" si="265"/>
        <v>2.2000000000000002</v>
      </c>
      <c r="R1253">
        <f t="shared" si="266"/>
        <v>700</v>
      </c>
      <c r="S1253">
        <f t="shared" si="267"/>
        <v>179.666666666667</v>
      </c>
      <c r="T1253">
        <f t="shared" si="268"/>
        <v>98.3333333333333</v>
      </c>
      <c r="U1253">
        <f t="shared" si="269"/>
        <v>15.9941441176471</v>
      </c>
      <c r="V1253">
        <f t="shared" si="270"/>
        <v>43.867834999999999</v>
      </c>
      <c r="W1253">
        <f t="shared" si="271"/>
        <v>6.47702E-2</v>
      </c>
      <c r="X1253">
        <f t="shared" si="272"/>
        <v>10.304</v>
      </c>
      <c r="Y1253">
        <f t="shared" si="273"/>
        <v>2.644873</v>
      </c>
      <c r="Z1253">
        <f t="shared" si="274"/>
        <v>1.4475384499999999</v>
      </c>
      <c r="AA1253" s="3">
        <f t="shared" si="275"/>
        <v>74.323160767647096</v>
      </c>
      <c r="AB1253">
        <v>68.526437867647005</v>
      </c>
    </row>
    <row r="1254" spans="1:28">
      <c r="A1254" s="1" t="s">
        <v>11</v>
      </c>
      <c r="I1254" s="1">
        <v>7.3</v>
      </c>
      <c r="J1254">
        <v>9.3000000000000007</v>
      </c>
      <c r="K1254" s="1">
        <v>0.55000000000000004</v>
      </c>
      <c r="L1254">
        <v>8150</v>
      </c>
      <c r="M1254" s="1">
        <v>366.5</v>
      </c>
      <c r="N1254" s="1">
        <v>5</v>
      </c>
      <c r="O1254">
        <f t="shared" si="263"/>
        <v>85.882352941176507</v>
      </c>
      <c r="P1254">
        <f t="shared" si="264"/>
        <v>186</v>
      </c>
      <c r="Q1254">
        <f t="shared" si="265"/>
        <v>1.1000000000000001</v>
      </c>
      <c r="R1254">
        <f t="shared" si="266"/>
        <v>4075</v>
      </c>
      <c r="S1254">
        <f t="shared" si="267"/>
        <v>122.166666666667</v>
      </c>
      <c r="T1254">
        <f t="shared" si="268"/>
        <v>166.666666666667</v>
      </c>
      <c r="U1254">
        <f t="shared" si="269"/>
        <v>14.8735352941176</v>
      </c>
      <c r="V1254">
        <f t="shared" si="270"/>
        <v>54.761189999999999</v>
      </c>
      <c r="W1254">
        <f t="shared" si="271"/>
        <v>3.23851E-2</v>
      </c>
      <c r="X1254">
        <f t="shared" si="272"/>
        <v>59.984000000000002</v>
      </c>
      <c r="Y1254">
        <f t="shared" si="273"/>
        <v>1.7984154999999999</v>
      </c>
      <c r="Z1254">
        <f t="shared" si="274"/>
        <v>2.4534549999999999</v>
      </c>
      <c r="AA1254" s="3">
        <f t="shared" si="275"/>
        <v>133.902980894118</v>
      </c>
      <c r="AB1254">
        <v>120.375316394118</v>
      </c>
    </row>
    <row r="1255" spans="1:28">
      <c r="A1255" s="1" t="s">
        <v>11</v>
      </c>
      <c r="I1255" s="1">
        <v>7.25</v>
      </c>
      <c r="J1255">
        <v>7.6</v>
      </c>
      <c r="K1255" s="1">
        <v>0.3</v>
      </c>
      <c r="L1255">
        <v>160</v>
      </c>
      <c r="M1255" s="1">
        <v>21</v>
      </c>
      <c r="N1255" s="1">
        <v>1.05</v>
      </c>
      <c r="O1255">
        <f t="shared" si="263"/>
        <v>85.294117647058798</v>
      </c>
      <c r="P1255">
        <f t="shared" si="264"/>
        <v>152</v>
      </c>
      <c r="Q1255">
        <f t="shared" si="265"/>
        <v>0.6</v>
      </c>
      <c r="R1255">
        <f t="shared" si="266"/>
        <v>80</v>
      </c>
      <c r="S1255">
        <f t="shared" si="267"/>
        <v>7</v>
      </c>
      <c r="T1255">
        <f t="shared" si="268"/>
        <v>35</v>
      </c>
      <c r="U1255">
        <f t="shared" si="269"/>
        <v>14.7716617647059</v>
      </c>
      <c r="V1255">
        <f t="shared" si="270"/>
        <v>44.751080000000002</v>
      </c>
      <c r="W1255">
        <f t="shared" si="271"/>
        <v>1.7664599999999999E-2</v>
      </c>
      <c r="X1255">
        <f t="shared" si="272"/>
        <v>1.1776</v>
      </c>
      <c r="Y1255">
        <f t="shared" si="273"/>
        <v>0.103047</v>
      </c>
      <c r="Z1255">
        <f t="shared" si="274"/>
        <v>0.51522555000000003</v>
      </c>
      <c r="AA1255" s="3">
        <f t="shared" si="275"/>
        <v>61.3362789147059</v>
      </c>
      <c r="AB1255" s="3" t="s">
        <v>87</v>
      </c>
    </row>
    <row r="1256" spans="1:28">
      <c r="A1256" s="1" t="s">
        <v>11</v>
      </c>
      <c r="I1256" s="1">
        <v>7.25</v>
      </c>
      <c r="J1256">
        <v>7.7</v>
      </c>
      <c r="K1256" s="1">
        <v>0.3</v>
      </c>
      <c r="L1256">
        <v>220</v>
      </c>
      <c r="M1256" s="1">
        <v>28</v>
      </c>
      <c r="N1256" s="1">
        <v>1.4</v>
      </c>
      <c r="O1256">
        <f t="shared" si="263"/>
        <v>85.294117647058798</v>
      </c>
      <c r="P1256">
        <f t="shared" si="264"/>
        <v>154</v>
      </c>
      <c r="Q1256">
        <f t="shared" si="265"/>
        <v>0.6</v>
      </c>
      <c r="R1256">
        <f t="shared" si="266"/>
        <v>110</v>
      </c>
      <c r="S1256">
        <f t="shared" si="267"/>
        <v>9.3333333333333304</v>
      </c>
      <c r="T1256">
        <f t="shared" si="268"/>
        <v>46.6666666666667</v>
      </c>
      <c r="U1256">
        <f t="shared" si="269"/>
        <v>14.7716617647059</v>
      </c>
      <c r="V1256">
        <f t="shared" si="270"/>
        <v>45.339910000000003</v>
      </c>
      <c r="W1256">
        <f t="shared" si="271"/>
        <v>1.7664599999999999E-2</v>
      </c>
      <c r="X1256">
        <f t="shared" si="272"/>
        <v>1.6192</v>
      </c>
      <c r="Y1256">
        <f t="shared" si="273"/>
        <v>0.13739599999999999</v>
      </c>
      <c r="Z1256">
        <f t="shared" si="274"/>
        <v>0.68696740000000001</v>
      </c>
      <c r="AA1256" s="3">
        <f t="shared" si="275"/>
        <v>62.572799764705898</v>
      </c>
      <c r="AB1256" s="3" t="s">
        <v>87</v>
      </c>
    </row>
    <row r="1257" spans="1:28">
      <c r="A1257" s="1" t="s">
        <v>11</v>
      </c>
      <c r="I1257" s="1">
        <v>7.4</v>
      </c>
      <c r="J1257">
        <v>7.8</v>
      </c>
      <c r="K1257" s="1">
        <v>0.3</v>
      </c>
      <c r="L1257">
        <v>220</v>
      </c>
      <c r="M1257" s="1">
        <v>44.5</v>
      </c>
      <c r="N1257" s="1">
        <v>1.3</v>
      </c>
      <c r="O1257">
        <f t="shared" si="263"/>
        <v>87.058823529411796</v>
      </c>
      <c r="P1257">
        <f t="shared" si="264"/>
        <v>156</v>
      </c>
      <c r="Q1257">
        <f t="shared" si="265"/>
        <v>0.6</v>
      </c>
      <c r="R1257">
        <f t="shared" si="266"/>
        <v>110</v>
      </c>
      <c r="S1257">
        <f t="shared" si="267"/>
        <v>14.8333333333333</v>
      </c>
      <c r="T1257">
        <f t="shared" si="268"/>
        <v>43.3333333333333</v>
      </c>
      <c r="U1257">
        <f t="shared" si="269"/>
        <v>15.0772823529412</v>
      </c>
      <c r="V1257">
        <f t="shared" si="270"/>
        <v>45.928739999999998</v>
      </c>
      <c r="W1257">
        <f t="shared" si="271"/>
        <v>1.7664599999999999E-2</v>
      </c>
      <c r="X1257">
        <f t="shared" si="272"/>
        <v>1.6192</v>
      </c>
      <c r="Y1257">
        <f t="shared" si="273"/>
        <v>0.21836149999999999</v>
      </c>
      <c r="Z1257">
        <f t="shared" si="274"/>
        <v>0.63789830000000003</v>
      </c>
      <c r="AA1257" s="3">
        <f t="shared" si="275"/>
        <v>63.499146752941201</v>
      </c>
      <c r="AB1257" s="3" t="s">
        <v>87</v>
      </c>
    </row>
    <row r="1258" spans="1:28">
      <c r="A1258" s="4" t="s">
        <v>11</v>
      </c>
      <c r="I1258" s="4">
        <v>7.7</v>
      </c>
      <c r="J1258">
        <v>4.3</v>
      </c>
      <c r="K1258" s="4">
        <v>1.095</v>
      </c>
      <c r="L1258" s="4">
        <v>142.5</v>
      </c>
      <c r="M1258" s="4">
        <v>37960</v>
      </c>
      <c r="N1258" s="4">
        <v>2.5</v>
      </c>
      <c r="O1258">
        <f t="shared" si="263"/>
        <v>90.588235294117695</v>
      </c>
      <c r="P1258">
        <f t="shared" si="264"/>
        <v>86</v>
      </c>
      <c r="Q1258">
        <f t="shared" si="265"/>
        <v>2.19</v>
      </c>
      <c r="R1258">
        <f t="shared" si="266"/>
        <v>71.25</v>
      </c>
      <c r="S1258">
        <f t="shared" si="267"/>
        <v>12653.333333333299</v>
      </c>
      <c r="T1258">
        <f t="shared" si="268"/>
        <v>83.3333333333333</v>
      </c>
      <c r="U1258">
        <f t="shared" si="269"/>
        <v>15.6885235294118</v>
      </c>
      <c r="V1258">
        <f t="shared" si="270"/>
        <v>25.319690000000001</v>
      </c>
      <c r="W1258">
        <f t="shared" si="271"/>
        <v>6.4475790000000005E-2</v>
      </c>
      <c r="X1258">
        <f t="shared" si="272"/>
        <v>1.0488</v>
      </c>
      <c r="Y1258">
        <f t="shared" si="273"/>
        <v>186.26972000000001</v>
      </c>
      <c r="Z1258">
        <f t="shared" si="274"/>
        <v>1.2267275</v>
      </c>
      <c r="AA1258" s="3">
        <f t="shared" si="275"/>
        <v>229.61793681941199</v>
      </c>
      <c r="AB1258">
        <v>228.880033029412</v>
      </c>
    </row>
    <row r="1259" spans="1:28">
      <c r="A1259" s="4" t="s">
        <v>11</v>
      </c>
      <c r="I1259" s="4">
        <v>7.7</v>
      </c>
      <c r="J1259">
        <v>5.2</v>
      </c>
      <c r="K1259" s="4">
        <v>2.7749999999999999</v>
      </c>
      <c r="L1259" s="4">
        <v>305</v>
      </c>
      <c r="M1259" s="4">
        <v>735</v>
      </c>
      <c r="N1259" s="4">
        <v>3.6</v>
      </c>
      <c r="O1259">
        <f t="shared" si="263"/>
        <v>90.588235294117695</v>
      </c>
      <c r="P1259">
        <f t="shared" si="264"/>
        <v>104</v>
      </c>
      <c r="Q1259">
        <f t="shared" si="265"/>
        <v>5.55</v>
      </c>
      <c r="R1259">
        <f t="shared" si="266"/>
        <v>152.5</v>
      </c>
      <c r="S1259">
        <f t="shared" si="267"/>
        <v>245</v>
      </c>
      <c r="T1259">
        <f t="shared" si="268"/>
        <v>120</v>
      </c>
      <c r="U1259">
        <f t="shared" si="269"/>
        <v>15.6885235294118</v>
      </c>
      <c r="V1259">
        <f t="shared" si="270"/>
        <v>30.619160000000001</v>
      </c>
      <c r="W1259">
        <f t="shared" si="271"/>
        <v>0.16339755</v>
      </c>
      <c r="X1259">
        <f t="shared" si="272"/>
        <v>2.2448000000000001</v>
      </c>
      <c r="Y1259">
        <f t="shared" si="273"/>
        <v>3.6066449999999999</v>
      </c>
      <c r="Z1259">
        <f t="shared" si="274"/>
        <v>1.7664876</v>
      </c>
      <c r="AA1259" s="3">
        <f t="shared" si="275"/>
        <v>54.089013679411799</v>
      </c>
      <c r="AB1259" s="3" t="s">
        <v>87</v>
      </c>
    </row>
    <row r="1260" spans="1:28">
      <c r="A1260" s="4" t="s">
        <v>11</v>
      </c>
      <c r="I1260" s="4">
        <v>7.6</v>
      </c>
      <c r="J1260">
        <v>2.95</v>
      </c>
      <c r="K1260" s="4">
        <v>4.96</v>
      </c>
      <c r="L1260" s="4">
        <v>625</v>
      </c>
      <c r="M1260" s="4">
        <v>7237.5</v>
      </c>
      <c r="N1260" s="4">
        <v>3.95</v>
      </c>
      <c r="O1260">
        <f t="shared" si="263"/>
        <v>89.411764705882305</v>
      </c>
      <c r="P1260">
        <f t="shared" si="264"/>
        <v>59</v>
      </c>
      <c r="Q1260">
        <f t="shared" si="265"/>
        <v>9.92</v>
      </c>
      <c r="R1260">
        <f t="shared" si="266"/>
        <v>312.5</v>
      </c>
      <c r="S1260">
        <f t="shared" si="267"/>
        <v>2412.5</v>
      </c>
      <c r="T1260">
        <f t="shared" si="268"/>
        <v>131.666666666667</v>
      </c>
      <c r="U1260">
        <f t="shared" si="269"/>
        <v>15.4847764705882</v>
      </c>
      <c r="V1260">
        <f t="shared" si="270"/>
        <v>17.370484999999999</v>
      </c>
      <c r="W1260">
        <f t="shared" si="271"/>
        <v>0.29205471999999999</v>
      </c>
      <c r="X1260">
        <f t="shared" si="272"/>
        <v>4.5999999999999996</v>
      </c>
      <c r="Y1260">
        <f t="shared" si="273"/>
        <v>35.514412499999999</v>
      </c>
      <c r="Z1260">
        <f t="shared" si="274"/>
        <v>1.9382294499999999</v>
      </c>
      <c r="AA1260" s="3">
        <f t="shared" si="275"/>
        <v>75.199958140588194</v>
      </c>
      <c r="AB1260">
        <v>70.743625970588198</v>
      </c>
    </row>
    <row r="1261" spans="1:28">
      <c r="A1261" s="4" t="s">
        <v>56</v>
      </c>
      <c r="I1261" s="4">
        <v>7</v>
      </c>
      <c r="J1261">
        <v>6</v>
      </c>
      <c r="K1261" s="4">
        <v>1.7050000000000001</v>
      </c>
      <c r="L1261" s="4">
        <v>405</v>
      </c>
      <c r="M1261" s="4">
        <v>438</v>
      </c>
      <c r="N1261" s="4">
        <v>1.65</v>
      </c>
      <c r="O1261">
        <f t="shared" si="263"/>
        <v>82.352941176470594</v>
      </c>
      <c r="P1261">
        <f t="shared" si="264"/>
        <v>120</v>
      </c>
      <c r="Q1261">
        <f t="shared" si="265"/>
        <v>3.41</v>
      </c>
      <c r="R1261">
        <f t="shared" si="266"/>
        <v>202.5</v>
      </c>
      <c r="S1261">
        <f t="shared" si="267"/>
        <v>146</v>
      </c>
      <c r="T1261">
        <f t="shared" si="268"/>
        <v>55</v>
      </c>
      <c r="U1261">
        <f t="shared" si="269"/>
        <v>14.2622941176471</v>
      </c>
      <c r="V1261">
        <f t="shared" si="270"/>
        <v>35.329799999999999</v>
      </c>
      <c r="W1261">
        <f t="shared" si="271"/>
        <v>0.10039381</v>
      </c>
      <c r="X1261">
        <f t="shared" si="272"/>
        <v>2.9807999999999999</v>
      </c>
      <c r="Y1261">
        <f t="shared" si="273"/>
        <v>2.1492659999999999</v>
      </c>
      <c r="Z1261">
        <f t="shared" si="274"/>
        <v>0.80964015</v>
      </c>
      <c r="AA1261" s="3">
        <f t="shared" si="275"/>
        <v>55.6321940776471</v>
      </c>
      <c r="AB1261" s="3" t="s">
        <v>87</v>
      </c>
    </row>
    <row r="1262" spans="1:28">
      <c r="A1262" s="4" t="s">
        <v>11</v>
      </c>
      <c r="I1262" s="4">
        <v>7.65</v>
      </c>
      <c r="J1262">
        <v>8.6999999999999993</v>
      </c>
      <c r="K1262" s="4">
        <v>1.4</v>
      </c>
      <c r="L1262" s="4">
        <v>1110</v>
      </c>
      <c r="M1262" s="4">
        <v>214</v>
      </c>
      <c r="N1262" s="4">
        <v>2.95</v>
      </c>
      <c r="O1262">
        <f t="shared" si="263"/>
        <v>90</v>
      </c>
      <c r="P1262">
        <f t="shared" si="264"/>
        <v>174</v>
      </c>
      <c r="Q1262">
        <f t="shared" si="265"/>
        <v>2.8</v>
      </c>
      <c r="R1262">
        <f t="shared" si="266"/>
        <v>555</v>
      </c>
      <c r="S1262">
        <f t="shared" si="267"/>
        <v>71.3333333333333</v>
      </c>
      <c r="T1262">
        <f t="shared" si="268"/>
        <v>98.3333333333333</v>
      </c>
      <c r="U1262">
        <f t="shared" si="269"/>
        <v>15.586650000000001</v>
      </c>
      <c r="V1262">
        <f t="shared" si="270"/>
        <v>51.228209999999997</v>
      </c>
      <c r="W1262">
        <f t="shared" si="271"/>
        <v>8.2434800000000003E-2</v>
      </c>
      <c r="X1262">
        <f t="shared" si="272"/>
        <v>8.1696000000000009</v>
      </c>
      <c r="Y1262">
        <f t="shared" si="273"/>
        <v>1.050098</v>
      </c>
      <c r="Z1262">
        <f t="shared" si="274"/>
        <v>1.4475384499999999</v>
      </c>
      <c r="AA1262" s="3">
        <f t="shared" si="275"/>
        <v>77.564531250000002</v>
      </c>
      <c r="AB1262">
        <v>74.246656799999997</v>
      </c>
    </row>
    <row r="1263" spans="1:28">
      <c r="A1263" s="4" t="s">
        <v>11</v>
      </c>
      <c r="I1263" s="4">
        <v>7.2</v>
      </c>
      <c r="J1263">
        <v>5.5</v>
      </c>
      <c r="K1263" s="4">
        <v>0.8</v>
      </c>
      <c r="L1263" s="4">
        <v>1060</v>
      </c>
      <c r="M1263" s="4">
        <v>82.5</v>
      </c>
      <c r="N1263" s="4">
        <v>1.75</v>
      </c>
      <c r="O1263">
        <f t="shared" si="263"/>
        <v>84.705882352941202</v>
      </c>
      <c r="P1263">
        <f t="shared" si="264"/>
        <v>110</v>
      </c>
      <c r="Q1263">
        <f t="shared" si="265"/>
        <v>1.6</v>
      </c>
      <c r="R1263">
        <f t="shared" si="266"/>
        <v>530</v>
      </c>
      <c r="S1263">
        <f t="shared" si="267"/>
        <v>27.5</v>
      </c>
      <c r="T1263">
        <f t="shared" si="268"/>
        <v>58.3333333333333</v>
      </c>
      <c r="U1263">
        <f t="shared" si="269"/>
        <v>14.669788235294099</v>
      </c>
      <c r="V1263">
        <f t="shared" si="270"/>
        <v>32.385649999999998</v>
      </c>
      <c r="W1263">
        <f t="shared" si="271"/>
        <v>4.7105599999999997E-2</v>
      </c>
      <c r="X1263">
        <f t="shared" si="272"/>
        <v>7.8015999999999996</v>
      </c>
      <c r="Y1263">
        <f t="shared" si="273"/>
        <v>0.40482750000000001</v>
      </c>
      <c r="Z1263">
        <f t="shared" si="274"/>
        <v>0.85870924999999998</v>
      </c>
      <c r="AA1263" s="3">
        <f t="shared" si="275"/>
        <v>56.1676805852941</v>
      </c>
      <c r="AB1263" s="3" t="s">
        <v>87</v>
      </c>
    </row>
    <row r="1264" spans="1:28">
      <c r="A1264" s="4" t="s">
        <v>11</v>
      </c>
      <c r="I1264" s="4">
        <v>7.55</v>
      </c>
      <c r="J1264">
        <v>4.75</v>
      </c>
      <c r="K1264" s="4">
        <v>0.75</v>
      </c>
      <c r="L1264" s="4">
        <v>605</v>
      </c>
      <c r="M1264" s="4">
        <v>55</v>
      </c>
      <c r="N1264" s="4">
        <v>1.75</v>
      </c>
      <c r="O1264">
        <f t="shared" si="263"/>
        <v>88.823529411764696</v>
      </c>
      <c r="P1264">
        <f t="shared" si="264"/>
        <v>95</v>
      </c>
      <c r="Q1264">
        <f t="shared" si="265"/>
        <v>1.5</v>
      </c>
      <c r="R1264">
        <f t="shared" si="266"/>
        <v>302.5</v>
      </c>
      <c r="S1264">
        <f t="shared" si="267"/>
        <v>18.3333333333333</v>
      </c>
      <c r="T1264">
        <f t="shared" si="268"/>
        <v>58.3333333333333</v>
      </c>
      <c r="U1264">
        <f t="shared" si="269"/>
        <v>15.3829029411765</v>
      </c>
      <c r="V1264">
        <f t="shared" si="270"/>
        <v>27.969425000000001</v>
      </c>
      <c r="W1264">
        <f t="shared" si="271"/>
        <v>4.4161499999999999E-2</v>
      </c>
      <c r="X1264">
        <f t="shared" si="272"/>
        <v>4.4527999999999999</v>
      </c>
      <c r="Y1264">
        <f t="shared" si="273"/>
        <v>0.26988499999999999</v>
      </c>
      <c r="Z1264">
        <f t="shared" si="274"/>
        <v>0.85870924999999998</v>
      </c>
      <c r="AA1264" s="3">
        <f t="shared" si="275"/>
        <v>48.977883691176501</v>
      </c>
      <c r="AB1264" s="3" t="s">
        <v>90</v>
      </c>
    </row>
    <row r="1265" spans="1:28">
      <c r="A1265" s="4" t="s">
        <v>11</v>
      </c>
      <c r="I1265" s="4">
        <v>7.55</v>
      </c>
      <c r="J1265">
        <v>7.85</v>
      </c>
      <c r="K1265" s="4">
        <v>1.6</v>
      </c>
      <c r="L1265" s="4">
        <v>930</v>
      </c>
      <c r="M1265" s="4">
        <v>216.5</v>
      </c>
      <c r="N1265" s="4">
        <v>3.35</v>
      </c>
      <c r="O1265">
        <f t="shared" si="263"/>
        <v>88.823529411764696</v>
      </c>
      <c r="P1265">
        <f t="shared" si="264"/>
        <v>157</v>
      </c>
      <c r="Q1265">
        <f t="shared" si="265"/>
        <v>3.2</v>
      </c>
      <c r="R1265">
        <f t="shared" si="266"/>
        <v>465</v>
      </c>
      <c r="S1265">
        <f t="shared" si="267"/>
        <v>72.1666666666667</v>
      </c>
      <c r="T1265">
        <f t="shared" si="268"/>
        <v>111.666666666667</v>
      </c>
      <c r="U1265">
        <f t="shared" si="269"/>
        <v>15.3829029411765</v>
      </c>
      <c r="V1265">
        <f t="shared" si="270"/>
        <v>46.223154999999998</v>
      </c>
      <c r="W1265">
        <f t="shared" si="271"/>
        <v>9.4211199999999995E-2</v>
      </c>
      <c r="X1265">
        <f t="shared" si="272"/>
        <v>6.8448000000000002</v>
      </c>
      <c r="Y1265">
        <f t="shared" si="273"/>
        <v>1.0623655000000001</v>
      </c>
      <c r="Z1265">
        <f t="shared" si="274"/>
        <v>1.64381485</v>
      </c>
      <c r="AA1265" s="3">
        <f t="shared" si="275"/>
        <v>71.251249491176495</v>
      </c>
      <c r="AB1265">
        <v>68.556029691176505</v>
      </c>
    </row>
    <row r="1266" spans="1:28">
      <c r="A1266" s="4" t="s">
        <v>11</v>
      </c>
      <c r="I1266" s="4">
        <v>7.35</v>
      </c>
      <c r="J1266">
        <v>0.3</v>
      </c>
      <c r="K1266" s="4">
        <v>0.7</v>
      </c>
      <c r="L1266" s="4">
        <v>2</v>
      </c>
      <c r="M1266" s="4">
        <v>225</v>
      </c>
      <c r="N1266" s="4">
        <v>1.7</v>
      </c>
      <c r="O1266">
        <f t="shared" si="263"/>
        <v>86.470588235294102</v>
      </c>
      <c r="P1266">
        <f t="shared" si="264"/>
        <v>6</v>
      </c>
      <c r="Q1266">
        <f t="shared" si="265"/>
        <v>1.4</v>
      </c>
      <c r="R1266">
        <f t="shared" si="266"/>
        <v>1</v>
      </c>
      <c r="S1266">
        <f t="shared" si="267"/>
        <v>75</v>
      </c>
      <c r="T1266">
        <f t="shared" si="268"/>
        <v>56.6666666666667</v>
      </c>
      <c r="U1266">
        <f t="shared" si="269"/>
        <v>14.975408823529399</v>
      </c>
      <c r="V1266">
        <f t="shared" si="270"/>
        <v>1.7664899999999999</v>
      </c>
      <c r="W1266">
        <f t="shared" si="271"/>
        <v>4.1217400000000001E-2</v>
      </c>
      <c r="X1266">
        <f t="shared" si="272"/>
        <v>1.472E-2</v>
      </c>
      <c r="Y1266">
        <f t="shared" si="273"/>
        <v>1.1040749999999999</v>
      </c>
      <c r="Z1266">
        <f t="shared" si="274"/>
        <v>0.83417470000000005</v>
      </c>
      <c r="AA1266" s="3">
        <f t="shared" si="275"/>
        <v>18.736085923529401</v>
      </c>
      <c r="AB1266" t="s">
        <v>91</v>
      </c>
    </row>
    <row r="1267" spans="1:28">
      <c r="A1267" s="4" t="s">
        <v>11</v>
      </c>
      <c r="I1267" s="4">
        <v>7.45</v>
      </c>
      <c r="J1267">
        <v>7</v>
      </c>
      <c r="K1267" s="4">
        <v>0.7</v>
      </c>
      <c r="L1267" s="4">
        <v>1350</v>
      </c>
      <c r="M1267" s="4">
        <v>81</v>
      </c>
      <c r="N1267" s="4">
        <v>2.1</v>
      </c>
      <c r="O1267">
        <f t="shared" si="263"/>
        <v>87.647058823529406</v>
      </c>
      <c r="P1267">
        <f t="shared" si="264"/>
        <v>140</v>
      </c>
      <c r="Q1267">
        <f t="shared" si="265"/>
        <v>1.4</v>
      </c>
      <c r="R1267">
        <f t="shared" si="266"/>
        <v>675</v>
      </c>
      <c r="S1267">
        <f t="shared" si="267"/>
        <v>27</v>
      </c>
      <c r="T1267">
        <f t="shared" si="268"/>
        <v>70</v>
      </c>
      <c r="U1267">
        <f t="shared" si="269"/>
        <v>15.1791558823529</v>
      </c>
      <c r="V1267">
        <f t="shared" si="270"/>
        <v>41.2181</v>
      </c>
      <c r="W1267">
        <f t="shared" si="271"/>
        <v>4.1217400000000001E-2</v>
      </c>
      <c r="X1267">
        <f t="shared" si="272"/>
        <v>9.9359999999999999</v>
      </c>
      <c r="Y1267">
        <f t="shared" si="273"/>
        <v>0.39746700000000001</v>
      </c>
      <c r="Z1267">
        <f t="shared" si="274"/>
        <v>1.0304511000000001</v>
      </c>
      <c r="AA1267" s="3">
        <f t="shared" si="275"/>
        <v>67.802391382352894</v>
      </c>
      <c r="AB1267" s="3" t="s">
        <v>87</v>
      </c>
    </row>
    <row r="1268" spans="1:28">
      <c r="A1268" s="4" t="s">
        <v>11</v>
      </c>
      <c r="I1268" s="4">
        <v>7.5</v>
      </c>
      <c r="J1268">
        <v>6.3</v>
      </c>
      <c r="K1268" s="4">
        <v>1.05</v>
      </c>
      <c r="L1268" s="4">
        <v>1350</v>
      </c>
      <c r="M1268" s="4">
        <v>203.5</v>
      </c>
      <c r="N1268" s="4">
        <v>1.95</v>
      </c>
      <c r="O1268">
        <f t="shared" si="263"/>
        <v>88.235294117647101</v>
      </c>
      <c r="P1268">
        <f t="shared" si="264"/>
        <v>126</v>
      </c>
      <c r="Q1268">
        <f t="shared" si="265"/>
        <v>2.1</v>
      </c>
      <c r="R1268">
        <f t="shared" si="266"/>
        <v>675</v>
      </c>
      <c r="S1268">
        <f t="shared" si="267"/>
        <v>67.8333333333333</v>
      </c>
      <c r="T1268">
        <f t="shared" si="268"/>
        <v>65</v>
      </c>
      <c r="U1268">
        <f t="shared" si="269"/>
        <v>15.281029411764701</v>
      </c>
      <c r="V1268">
        <f t="shared" si="270"/>
        <v>37.096290000000003</v>
      </c>
      <c r="W1268">
        <f t="shared" si="271"/>
        <v>6.1826100000000002E-2</v>
      </c>
      <c r="X1268">
        <f t="shared" si="272"/>
        <v>9.9359999999999999</v>
      </c>
      <c r="Y1268">
        <f t="shared" si="273"/>
        <v>0.99857450000000003</v>
      </c>
      <c r="Z1268">
        <f t="shared" si="274"/>
        <v>0.95684745000000004</v>
      </c>
      <c r="AA1268" s="3">
        <f t="shared" si="275"/>
        <v>64.330567461764701</v>
      </c>
      <c r="AB1268" s="3" t="s">
        <v>87</v>
      </c>
    </row>
    <row r="1269" spans="1:28">
      <c r="A1269" s="4" t="s">
        <v>11</v>
      </c>
      <c r="I1269" s="4">
        <v>7.3</v>
      </c>
      <c r="J1269">
        <v>4.95</v>
      </c>
      <c r="K1269" s="4">
        <v>0.95</v>
      </c>
      <c r="L1269" s="4">
        <v>930</v>
      </c>
      <c r="M1269" s="4">
        <v>102.5</v>
      </c>
      <c r="N1269" s="4">
        <v>2.0499999999999998</v>
      </c>
      <c r="O1269">
        <f t="shared" si="263"/>
        <v>85.882352941176507</v>
      </c>
      <c r="P1269">
        <f t="shared" si="264"/>
        <v>99</v>
      </c>
      <c r="Q1269">
        <f t="shared" si="265"/>
        <v>1.9</v>
      </c>
      <c r="R1269">
        <f t="shared" si="266"/>
        <v>465</v>
      </c>
      <c r="S1269">
        <f t="shared" si="267"/>
        <v>34.1666666666667</v>
      </c>
      <c r="T1269">
        <f t="shared" si="268"/>
        <v>68.3333333333333</v>
      </c>
      <c r="U1269">
        <f t="shared" si="269"/>
        <v>14.8735352941176</v>
      </c>
      <c r="V1269">
        <f t="shared" si="270"/>
        <v>29.147085000000001</v>
      </c>
      <c r="W1269">
        <f t="shared" si="271"/>
        <v>5.5937899999999999E-2</v>
      </c>
      <c r="X1269">
        <f t="shared" si="272"/>
        <v>6.8448000000000002</v>
      </c>
      <c r="Y1269">
        <f t="shared" si="273"/>
        <v>0.50296750000000001</v>
      </c>
      <c r="Z1269">
        <f t="shared" si="274"/>
        <v>1.00591655</v>
      </c>
      <c r="AA1269" s="3">
        <f t="shared" si="275"/>
        <v>52.430242244117601</v>
      </c>
      <c r="AB1269" s="3" t="s">
        <v>90</v>
      </c>
    </row>
    <row r="1270" spans="1:28">
      <c r="A1270" s="4" t="s">
        <v>11</v>
      </c>
      <c r="I1270" s="4">
        <v>6.8</v>
      </c>
      <c r="J1270">
        <v>4.25</v>
      </c>
      <c r="K1270" s="4">
        <v>0.9</v>
      </c>
      <c r="L1270" s="4">
        <v>930</v>
      </c>
      <c r="M1270" s="4">
        <v>139</v>
      </c>
      <c r="N1270" s="4">
        <v>2.35</v>
      </c>
      <c r="O1270">
        <f t="shared" si="263"/>
        <v>80</v>
      </c>
      <c r="P1270">
        <f t="shared" si="264"/>
        <v>85</v>
      </c>
      <c r="Q1270">
        <f t="shared" si="265"/>
        <v>1.8</v>
      </c>
      <c r="R1270">
        <f t="shared" si="266"/>
        <v>465</v>
      </c>
      <c r="S1270">
        <f t="shared" si="267"/>
        <v>46.3333333333333</v>
      </c>
      <c r="T1270">
        <f t="shared" si="268"/>
        <v>78.3333333333333</v>
      </c>
      <c r="U1270">
        <f t="shared" si="269"/>
        <v>13.854799999999999</v>
      </c>
      <c r="V1270">
        <f t="shared" si="270"/>
        <v>25.025275000000001</v>
      </c>
      <c r="W1270">
        <f t="shared" si="271"/>
        <v>5.2993800000000001E-2</v>
      </c>
      <c r="X1270">
        <f t="shared" si="272"/>
        <v>6.8448000000000002</v>
      </c>
      <c r="Y1270">
        <f t="shared" si="273"/>
        <v>0.68207300000000004</v>
      </c>
      <c r="Z1270">
        <f t="shared" si="274"/>
        <v>1.1531238500000001</v>
      </c>
      <c r="AA1270" s="3">
        <f t="shared" si="275"/>
        <v>47.613065650000003</v>
      </c>
      <c r="AB1270" s="3" t="s">
        <v>90</v>
      </c>
    </row>
    <row r="1271" spans="1:28">
      <c r="A1271" s="4" t="s">
        <v>11</v>
      </c>
      <c r="I1271" s="4">
        <v>7.05</v>
      </c>
      <c r="J1271">
        <v>4.95</v>
      </c>
      <c r="K1271" s="4">
        <v>0.95</v>
      </c>
      <c r="L1271" s="4">
        <v>1360</v>
      </c>
      <c r="M1271" s="4">
        <v>128</v>
      </c>
      <c r="N1271" s="4">
        <v>1.8</v>
      </c>
      <c r="O1271">
        <f t="shared" si="263"/>
        <v>82.941176470588204</v>
      </c>
      <c r="P1271">
        <f t="shared" si="264"/>
        <v>99</v>
      </c>
      <c r="Q1271">
        <f t="shared" si="265"/>
        <v>1.9</v>
      </c>
      <c r="R1271">
        <f t="shared" si="266"/>
        <v>680</v>
      </c>
      <c r="S1271">
        <f t="shared" si="267"/>
        <v>42.6666666666667</v>
      </c>
      <c r="T1271">
        <f t="shared" si="268"/>
        <v>60</v>
      </c>
      <c r="U1271">
        <f t="shared" si="269"/>
        <v>14.3641676470588</v>
      </c>
      <c r="V1271">
        <f t="shared" si="270"/>
        <v>29.147085000000001</v>
      </c>
      <c r="W1271">
        <f t="shared" si="271"/>
        <v>5.5937899999999999E-2</v>
      </c>
      <c r="X1271">
        <f t="shared" si="272"/>
        <v>10.009600000000001</v>
      </c>
      <c r="Y1271">
        <f t="shared" si="273"/>
        <v>0.62809599999999999</v>
      </c>
      <c r="Z1271">
        <f t="shared" si="274"/>
        <v>0.88324380000000002</v>
      </c>
      <c r="AA1271" s="3">
        <f t="shared" si="275"/>
        <v>55.088130347058801</v>
      </c>
      <c r="AB1271" s="3" t="s">
        <v>90</v>
      </c>
    </row>
    <row r="1272" spans="1:28">
      <c r="A1272" s="4" t="s">
        <v>11</v>
      </c>
      <c r="I1272" s="4">
        <v>7.05</v>
      </c>
      <c r="J1272">
        <v>6.25</v>
      </c>
      <c r="K1272" s="4">
        <v>1.35</v>
      </c>
      <c r="L1272" s="4">
        <v>1410</v>
      </c>
      <c r="M1272" s="4">
        <v>122</v>
      </c>
      <c r="N1272" s="4">
        <v>2.15</v>
      </c>
      <c r="O1272">
        <f t="shared" si="263"/>
        <v>82.941176470588204</v>
      </c>
      <c r="P1272">
        <f t="shared" si="264"/>
        <v>125</v>
      </c>
      <c r="Q1272">
        <f t="shared" si="265"/>
        <v>2.7</v>
      </c>
      <c r="R1272">
        <f t="shared" si="266"/>
        <v>705</v>
      </c>
      <c r="S1272">
        <f t="shared" si="267"/>
        <v>40.6666666666667</v>
      </c>
      <c r="T1272">
        <f t="shared" si="268"/>
        <v>71.6666666666667</v>
      </c>
      <c r="U1272">
        <f t="shared" si="269"/>
        <v>14.3641676470588</v>
      </c>
      <c r="V1272">
        <f t="shared" si="270"/>
        <v>36.801875000000003</v>
      </c>
      <c r="W1272">
        <f t="shared" si="271"/>
        <v>7.9490699999999997E-2</v>
      </c>
      <c r="X1272">
        <f t="shared" si="272"/>
        <v>10.377599999999999</v>
      </c>
      <c r="Y1272">
        <f t="shared" si="273"/>
        <v>0.59865400000000002</v>
      </c>
      <c r="Z1272">
        <f t="shared" si="274"/>
        <v>1.0549856500000001</v>
      </c>
      <c r="AA1272" s="3">
        <f t="shared" si="275"/>
        <v>63.276772997058799</v>
      </c>
      <c r="AB1272" s="3" t="s">
        <v>87</v>
      </c>
    </row>
    <row r="1273" spans="1:28">
      <c r="A1273" s="4" t="s">
        <v>11</v>
      </c>
      <c r="I1273" s="4">
        <v>7.35</v>
      </c>
      <c r="J1273">
        <v>3.5</v>
      </c>
      <c r="K1273" s="4">
        <v>3.1</v>
      </c>
      <c r="L1273" s="4">
        <v>2450</v>
      </c>
      <c r="M1273" s="4">
        <v>1153.5</v>
      </c>
      <c r="N1273" s="4">
        <v>25.85</v>
      </c>
      <c r="O1273">
        <f t="shared" si="263"/>
        <v>86.470588235294102</v>
      </c>
      <c r="P1273">
        <f t="shared" si="264"/>
        <v>70</v>
      </c>
      <c r="Q1273">
        <f t="shared" si="265"/>
        <v>6.2</v>
      </c>
      <c r="R1273">
        <f t="shared" si="266"/>
        <v>1225</v>
      </c>
      <c r="S1273">
        <f t="shared" si="267"/>
        <v>384.5</v>
      </c>
      <c r="T1273">
        <f t="shared" si="268"/>
        <v>861.66666666666697</v>
      </c>
      <c r="U1273">
        <f t="shared" si="269"/>
        <v>14.975408823529399</v>
      </c>
      <c r="V1273">
        <f t="shared" si="270"/>
        <v>20.60905</v>
      </c>
      <c r="W1273">
        <f t="shared" si="271"/>
        <v>0.18253420000000001</v>
      </c>
      <c r="X1273">
        <f t="shared" si="272"/>
        <v>18.032</v>
      </c>
      <c r="Y1273">
        <f t="shared" si="273"/>
        <v>5.6602245</v>
      </c>
      <c r="Z1273">
        <f t="shared" si="274"/>
        <v>12.684362350000001</v>
      </c>
      <c r="AA1273" s="3">
        <f t="shared" si="275"/>
        <v>72.143579873529404</v>
      </c>
      <c r="AB1273" s="3" t="s">
        <v>87</v>
      </c>
    </row>
    <row r="1274" spans="1:28">
      <c r="A1274" s="4" t="s">
        <v>11</v>
      </c>
      <c r="I1274" s="4">
        <v>7.35</v>
      </c>
      <c r="J1274">
        <v>1.35</v>
      </c>
      <c r="K1274" s="4">
        <v>1.65</v>
      </c>
      <c r="L1274" s="4">
        <v>3550</v>
      </c>
      <c r="M1274" s="4">
        <v>505</v>
      </c>
      <c r="N1274" s="4">
        <v>14.65</v>
      </c>
      <c r="O1274">
        <f t="shared" si="263"/>
        <v>86.470588235294102</v>
      </c>
      <c r="P1274">
        <f t="shared" si="264"/>
        <v>27</v>
      </c>
      <c r="Q1274">
        <f t="shared" si="265"/>
        <v>3.3</v>
      </c>
      <c r="R1274">
        <f t="shared" si="266"/>
        <v>1775</v>
      </c>
      <c r="S1274">
        <f t="shared" si="267"/>
        <v>168.333333333333</v>
      </c>
      <c r="T1274">
        <f t="shared" si="268"/>
        <v>488.33333333333297</v>
      </c>
      <c r="U1274">
        <f t="shared" si="269"/>
        <v>14.975408823529399</v>
      </c>
      <c r="V1274">
        <f t="shared" si="270"/>
        <v>7.9492050000000001</v>
      </c>
      <c r="W1274">
        <f t="shared" si="271"/>
        <v>9.71553E-2</v>
      </c>
      <c r="X1274">
        <f t="shared" si="272"/>
        <v>26.128</v>
      </c>
      <c r="Y1274">
        <f t="shared" si="273"/>
        <v>2.4780350000000002</v>
      </c>
      <c r="Z1274">
        <f t="shared" si="274"/>
        <v>7.1886231499999997</v>
      </c>
      <c r="AA1274" s="3">
        <f t="shared" si="275"/>
        <v>58.816427273529399</v>
      </c>
      <c r="AB1274" s="3" t="s">
        <v>90</v>
      </c>
    </row>
    <row r="1275" spans="1:28">
      <c r="A1275" s="4" t="s">
        <v>11</v>
      </c>
      <c r="I1275" s="4">
        <v>7.15</v>
      </c>
      <c r="J1275">
        <v>1.3</v>
      </c>
      <c r="K1275" s="4">
        <v>4</v>
      </c>
      <c r="L1275" s="4">
        <v>7950</v>
      </c>
      <c r="M1275" s="4">
        <v>498.5</v>
      </c>
      <c r="N1275" s="4">
        <v>26.75</v>
      </c>
      <c r="O1275">
        <f t="shared" si="263"/>
        <v>84.117647058823493</v>
      </c>
      <c r="P1275">
        <f t="shared" si="264"/>
        <v>26</v>
      </c>
      <c r="Q1275">
        <f t="shared" si="265"/>
        <v>8</v>
      </c>
      <c r="R1275">
        <f t="shared" si="266"/>
        <v>3975</v>
      </c>
      <c r="S1275">
        <f t="shared" si="267"/>
        <v>166.166666666667</v>
      </c>
      <c r="T1275">
        <f t="shared" si="268"/>
        <v>891.66666666666697</v>
      </c>
      <c r="U1275">
        <f t="shared" si="269"/>
        <v>14.5679147058824</v>
      </c>
      <c r="V1275">
        <f t="shared" si="270"/>
        <v>7.6547900000000002</v>
      </c>
      <c r="W1275">
        <f t="shared" si="271"/>
        <v>0.23552799999999999</v>
      </c>
      <c r="X1275">
        <f t="shared" si="272"/>
        <v>58.512</v>
      </c>
      <c r="Y1275">
        <f t="shared" si="273"/>
        <v>2.4461395000000001</v>
      </c>
      <c r="Z1275">
        <f t="shared" si="274"/>
        <v>13.12598425</v>
      </c>
      <c r="AA1275" s="3">
        <f t="shared" si="275"/>
        <v>96.542356455882398</v>
      </c>
      <c r="AB1275" s="3" t="s">
        <v>87</v>
      </c>
    </row>
    <row r="1276" spans="1:28">
      <c r="A1276" s="4" t="s">
        <v>11</v>
      </c>
      <c r="I1276" s="4">
        <v>7.15</v>
      </c>
      <c r="J1276">
        <v>1.25</v>
      </c>
      <c r="K1276" s="4">
        <v>2.65</v>
      </c>
      <c r="L1276" s="4">
        <v>8900</v>
      </c>
      <c r="M1276" s="4">
        <v>482.5</v>
      </c>
      <c r="N1276" s="4">
        <v>30.15</v>
      </c>
      <c r="O1276">
        <f t="shared" si="263"/>
        <v>84.117647058823493</v>
      </c>
      <c r="P1276">
        <f t="shared" si="264"/>
        <v>25</v>
      </c>
      <c r="Q1276">
        <f t="shared" si="265"/>
        <v>5.3</v>
      </c>
      <c r="R1276">
        <f t="shared" si="266"/>
        <v>4450</v>
      </c>
      <c r="S1276">
        <f t="shared" si="267"/>
        <v>160.833333333333</v>
      </c>
      <c r="T1276">
        <f t="shared" si="268"/>
        <v>1005</v>
      </c>
      <c r="U1276">
        <f t="shared" si="269"/>
        <v>14.5679147058824</v>
      </c>
      <c r="V1276">
        <f t="shared" si="270"/>
        <v>7.3603750000000003</v>
      </c>
      <c r="W1276">
        <f t="shared" si="271"/>
        <v>0.15603729999999999</v>
      </c>
      <c r="X1276">
        <f t="shared" si="272"/>
        <v>65.504000000000005</v>
      </c>
      <c r="Y1276">
        <f t="shared" si="273"/>
        <v>2.3676275000000002</v>
      </c>
      <c r="Z1276">
        <f t="shared" si="274"/>
        <v>14.79433365</v>
      </c>
      <c r="AA1276" s="3">
        <f t="shared" si="275"/>
        <v>104.750288155882</v>
      </c>
      <c r="AB1276" s="3" t="s">
        <v>87</v>
      </c>
    </row>
    <row r="1277" spans="1:28">
      <c r="A1277" s="4" t="s">
        <v>11</v>
      </c>
      <c r="I1277" s="4">
        <v>7.3</v>
      </c>
      <c r="J1277">
        <v>4.5999999999999996</v>
      </c>
      <c r="K1277" s="4">
        <v>0.8</v>
      </c>
      <c r="L1277" s="4">
        <v>880</v>
      </c>
      <c r="M1277" s="4">
        <v>54</v>
      </c>
      <c r="N1277" s="4">
        <v>1.8</v>
      </c>
      <c r="O1277">
        <f t="shared" si="263"/>
        <v>85.882352941176507</v>
      </c>
      <c r="P1277">
        <f t="shared" si="264"/>
        <v>92</v>
      </c>
      <c r="Q1277">
        <f t="shared" si="265"/>
        <v>1.6</v>
      </c>
      <c r="R1277">
        <f t="shared" si="266"/>
        <v>440</v>
      </c>
      <c r="S1277">
        <f t="shared" si="267"/>
        <v>18</v>
      </c>
      <c r="T1277">
        <f t="shared" si="268"/>
        <v>60</v>
      </c>
      <c r="U1277">
        <f t="shared" si="269"/>
        <v>14.8735352941176</v>
      </c>
      <c r="V1277">
        <f t="shared" si="270"/>
        <v>27.086179999999999</v>
      </c>
      <c r="W1277">
        <f t="shared" si="271"/>
        <v>4.7105599999999997E-2</v>
      </c>
      <c r="X1277">
        <f t="shared" si="272"/>
        <v>6.4767999999999999</v>
      </c>
      <c r="Y1277">
        <f t="shared" si="273"/>
        <v>0.26497799999999999</v>
      </c>
      <c r="Z1277">
        <f t="shared" si="274"/>
        <v>0.88324380000000002</v>
      </c>
      <c r="AA1277" s="3">
        <f t="shared" si="275"/>
        <v>49.631842694117601</v>
      </c>
      <c r="AB1277" s="3" t="s">
        <v>90</v>
      </c>
    </row>
    <row r="1278" spans="1:28">
      <c r="A1278" s="4" t="s">
        <v>11</v>
      </c>
      <c r="I1278" s="4">
        <v>7.15</v>
      </c>
      <c r="J1278">
        <v>6.05</v>
      </c>
      <c r="K1278" s="4">
        <v>0.65</v>
      </c>
      <c r="L1278" s="4">
        <v>466</v>
      </c>
      <c r="M1278" s="4">
        <v>45</v>
      </c>
      <c r="N1278" s="4">
        <v>1.95</v>
      </c>
      <c r="O1278">
        <f t="shared" si="263"/>
        <v>84.117647058823493</v>
      </c>
      <c r="P1278">
        <f t="shared" si="264"/>
        <v>121</v>
      </c>
      <c r="Q1278">
        <f t="shared" si="265"/>
        <v>1.3</v>
      </c>
      <c r="R1278">
        <f t="shared" si="266"/>
        <v>233</v>
      </c>
      <c r="S1278">
        <f t="shared" si="267"/>
        <v>15</v>
      </c>
      <c r="T1278">
        <f t="shared" si="268"/>
        <v>65</v>
      </c>
      <c r="U1278">
        <f t="shared" si="269"/>
        <v>14.5679147058824</v>
      </c>
      <c r="V1278">
        <f t="shared" si="270"/>
        <v>35.624215</v>
      </c>
      <c r="W1278">
        <f t="shared" si="271"/>
        <v>3.8273300000000003E-2</v>
      </c>
      <c r="X1278">
        <f t="shared" si="272"/>
        <v>3.4297599999999999</v>
      </c>
      <c r="Y1278">
        <f t="shared" si="273"/>
        <v>0.22081500000000001</v>
      </c>
      <c r="Z1278">
        <f t="shared" si="274"/>
        <v>0.95684745000000004</v>
      </c>
      <c r="AA1278" s="3">
        <f t="shared" si="275"/>
        <v>54.837825455882403</v>
      </c>
      <c r="AB1278" s="3" t="s">
        <v>87</v>
      </c>
    </row>
    <row r="1279" spans="1:28">
      <c r="A1279" s="4" t="s">
        <v>52</v>
      </c>
      <c r="I1279" s="4">
        <v>7.4</v>
      </c>
      <c r="J1279">
        <v>3.8</v>
      </c>
      <c r="K1279" s="4">
        <v>1.5</v>
      </c>
      <c r="L1279" s="4">
        <v>1760</v>
      </c>
      <c r="M1279" s="4">
        <v>925.5</v>
      </c>
      <c r="N1279" s="4">
        <v>2.6</v>
      </c>
      <c r="O1279">
        <f t="shared" si="263"/>
        <v>87.058823529411796</v>
      </c>
      <c r="P1279">
        <f t="shared" si="264"/>
        <v>76</v>
      </c>
      <c r="Q1279">
        <f t="shared" si="265"/>
        <v>3</v>
      </c>
      <c r="R1279">
        <f t="shared" si="266"/>
        <v>880</v>
      </c>
      <c r="S1279">
        <f t="shared" si="267"/>
        <v>308.5</v>
      </c>
      <c r="T1279">
        <f t="shared" si="268"/>
        <v>86.6666666666667</v>
      </c>
      <c r="U1279">
        <f t="shared" si="269"/>
        <v>15.0772823529412</v>
      </c>
      <c r="V1279">
        <f t="shared" si="270"/>
        <v>22.375540000000001</v>
      </c>
      <c r="W1279">
        <f t="shared" si="271"/>
        <v>8.8322999999999999E-2</v>
      </c>
      <c r="X1279">
        <f t="shared" si="272"/>
        <v>12.9536</v>
      </c>
      <c r="Y1279">
        <f t="shared" si="273"/>
        <v>4.5414285000000003</v>
      </c>
      <c r="Z1279">
        <f t="shared" si="274"/>
        <v>1.2757966000000001</v>
      </c>
      <c r="AA1279" s="3">
        <f t="shared" si="275"/>
        <v>56.311970452941203</v>
      </c>
      <c r="AB1279" s="3" t="s">
        <v>90</v>
      </c>
    </row>
    <row r="1280" spans="1:28">
      <c r="A1280" s="4" t="s">
        <v>52</v>
      </c>
      <c r="I1280" s="4">
        <v>7.15</v>
      </c>
      <c r="J1280">
        <v>5.95</v>
      </c>
      <c r="K1280" s="4">
        <v>0.85</v>
      </c>
      <c r="L1280" s="4">
        <v>1410</v>
      </c>
      <c r="M1280" s="4">
        <v>178</v>
      </c>
      <c r="N1280" s="4">
        <v>1.9</v>
      </c>
      <c r="O1280">
        <f t="shared" si="263"/>
        <v>84.117647058823493</v>
      </c>
      <c r="P1280">
        <f t="shared" si="264"/>
        <v>119</v>
      </c>
      <c r="Q1280">
        <f t="shared" si="265"/>
        <v>1.7</v>
      </c>
      <c r="R1280">
        <f t="shared" si="266"/>
        <v>705</v>
      </c>
      <c r="S1280">
        <f t="shared" si="267"/>
        <v>59.3333333333333</v>
      </c>
      <c r="T1280">
        <f t="shared" si="268"/>
        <v>63.3333333333333</v>
      </c>
      <c r="U1280">
        <f t="shared" si="269"/>
        <v>14.5679147058824</v>
      </c>
      <c r="V1280">
        <f t="shared" si="270"/>
        <v>35.035384999999998</v>
      </c>
      <c r="W1280">
        <f t="shared" si="271"/>
        <v>5.0049700000000003E-2</v>
      </c>
      <c r="X1280">
        <f t="shared" si="272"/>
        <v>10.377599999999999</v>
      </c>
      <c r="Y1280">
        <f t="shared" si="273"/>
        <v>0.87344599999999994</v>
      </c>
      <c r="Z1280">
        <f t="shared" si="274"/>
        <v>0.9323129</v>
      </c>
      <c r="AA1280" s="3">
        <f t="shared" si="275"/>
        <v>61.836708305882397</v>
      </c>
      <c r="AB1280" s="3" t="s">
        <v>87</v>
      </c>
    </row>
    <row r="1281" spans="1:28">
      <c r="A1281" s="4" t="s">
        <v>52</v>
      </c>
      <c r="I1281" s="4">
        <v>7.45</v>
      </c>
      <c r="J1281">
        <v>6.3</v>
      </c>
      <c r="K1281" s="4">
        <v>0.85</v>
      </c>
      <c r="L1281" s="4">
        <v>456</v>
      </c>
      <c r="M1281" s="4">
        <v>45</v>
      </c>
      <c r="N1281" s="4">
        <v>1.9</v>
      </c>
      <c r="O1281">
        <f t="shared" si="263"/>
        <v>87.647058823529406</v>
      </c>
      <c r="P1281">
        <f t="shared" si="264"/>
        <v>126</v>
      </c>
      <c r="Q1281">
        <f t="shared" si="265"/>
        <v>1.7</v>
      </c>
      <c r="R1281">
        <f t="shared" si="266"/>
        <v>228</v>
      </c>
      <c r="S1281">
        <f t="shared" si="267"/>
        <v>15</v>
      </c>
      <c r="T1281">
        <f t="shared" si="268"/>
        <v>63.3333333333333</v>
      </c>
      <c r="U1281">
        <f t="shared" si="269"/>
        <v>15.1791558823529</v>
      </c>
      <c r="V1281">
        <f t="shared" si="270"/>
        <v>37.096290000000003</v>
      </c>
      <c r="W1281">
        <f t="shared" si="271"/>
        <v>5.0049700000000003E-2</v>
      </c>
      <c r="X1281">
        <f t="shared" si="272"/>
        <v>3.35616</v>
      </c>
      <c r="Y1281">
        <f t="shared" si="273"/>
        <v>0.22081500000000001</v>
      </c>
      <c r="Z1281">
        <f t="shared" si="274"/>
        <v>0.9323129</v>
      </c>
      <c r="AA1281" s="3">
        <f t="shared" si="275"/>
        <v>56.834783482352897</v>
      </c>
      <c r="AB1281" s="3" t="s">
        <v>87</v>
      </c>
    </row>
    <row r="1282" spans="1:28">
      <c r="A1282" s="4" t="s">
        <v>52</v>
      </c>
      <c r="I1282" s="4">
        <v>7.4</v>
      </c>
      <c r="J1282">
        <v>6.75</v>
      </c>
      <c r="K1282" s="4">
        <v>0.5</v>
      </c>
      <c r="L1282" s="4">
        <v>515</v>
      </c>
      <c r="M1282" s="4">
        <v>27.5</v>
      </c>
      <c r="N1282" s="4">
        <v>1.7</v>
      </c>
      <c r="O1282">
        <f t="shared" si="263"/>
        <v>87.058823529411796</v>
      </c>
      <c r="P1282">
        <f t="shared" si="264"/>
        <v>135</v>
      </c>
      <c r="Q1282">
        <f t="shared" si="265"/>
        <v>1</v>
      </c>
      <c r="R1282">
        <f t="shared" si="266"/>
        <v>257.5</v>
      </c>
      <c r="S1282">
        <f t="shared" si="267"/>
        <v>9.1666666666666696</v>
      </c>
      <c r="T1282">
        <f t="shared" si="268"/>
        <v>56.6666666666667</v>
      </c>
      <c r="U1282">
        <f t="shared" si="269"/>
        <v>15.0772823529412</v>
      </c>
      <c r="V1282">
        <f t="shared" si="270"/>
        <v>39.746025000000003</v>
      </c>
      <c r="W1282">
        <f t="shared" si="271"/>
        <v>2.9440999999999998E-2</v>
      </c>
      <c r="X1282">
        <f t="shared" si="272"/>
        <v>3.7904</v>
      </c>
      <c r="Y1282">
        <f t="shared" si="273"/>
        <v>0.13494249999999999</v>
      </c>
      <c r="Z1282">
        <f t="shared" si="274"/>
        <v>0.83417470000000005</v>
      </c>
      <c r="AA1282" s="3">
        <f t="shared" si="275"/>
        <v>59.612265552941203</v>
      </c>
      <c r="AB1282" s="3" t="s">
        <v>87</v>
      </c>
    </row>
    <row r="1283" spans="1:28">
      <c r="A1283" s="4" t="s">
        <v>52</v>
      </c>
      <c r="I1283" s="4">
        <v>7.45</v>
      </c>
      <c r="J1283">
        <v>7.1</v>
      </c>
      <c r="K1283" s="4">
        <v>1</v>
      </c>
      <c r="L1283" s="4">
        <v>900</v>
      </c>
      <c r="M1283" s="4">
        <v>86.5</v>
      </c>
      <c r="N1283" s="4">
        <v>2.1</v>
      </c>
      <c r="O1283">
        <f t="shared" si="263"/>
        <v>87.647058823529406</v>
      </c>
      <c r="P1283">
        <f t="shared" si="264"/>
        <v>142</v>
      </c>
      <c r="Q1283">
        <f t="shared" si="265"/>
        <v>2</v>
      </c>
      <c r="R1283">
        <f t="shared" si="266"/>
        <v>450</v>
      </c>
      <c r="S1283">
        <f t="shared" si="267"/>
        <v>28.8333333333333</v>
      </c>
      <c r="T1283">
        <f t="shared" si="268"/>
        <v>70</v>
      </c>
      <c r="U1283">
        <f t="shared" si="269"/>
        <v>15.1791558823529</v>
      </c>
      <c r="V1283">
        <f t="shared" si="270"/>
        <v>41.806930000000001</v>
      </c>
      <c r="W1283">
        <f t="shared" si="271"/>
        <v>5.8881999999999997E-2</v>
      </c>
      <c r="X1283">
        <f t="shared" si="272"/>
        <v>6.6239999999999997</v>
      </c>
      <c r="Y1283">
        <f t="shared" si="273"/>
        <v>0.42445549999999999</v>
      </c>
      <c r="Z1283">
        <f t="shared" si="274"/>
        <v>1.0304511000000001</v>
      </c>
      <c r="AA1283" s="3">
        <f t="shared" si="275"/>
        <v>65.123874482352903</v>
      </c>
      <c r="AB1283" s="3" t="s">
        <v>87</v>
      </c>
    </row>
    <row r="1284" spans="1:28">
      <c r="A1284" s="4" t="s">
        <v>52</v>
      </c>
      <c r="I1284" s="4">
        <v>7.6</v>
      </c>
      <c r="J1284">
        <v>7.4</v>
      </c>
      <c r="K1284" s="4">
        <v>0.95</v>
      </c>
      <c r="L1284" s="4">
        <v>1360</v>
      </c>
      <c r="M1284" s="4">
        <v>293</v>
      </c>
      <c r="N1284" s="4">
        <v>1.9</v>
      </c>
      <c r="O1284">
        <f t="shared" si="263"/>
        <v>89.411764705882305</v>
      </c>
      <c r="P1284">
        <f t="shared" si="264"/>
        <v>148</v>
      </c>
      <c r="Q1284">
        <f t="shared" si="265"/>
        <v>1.9</v>
      </c>
      <c r="R1284">
        <f t="shared" si="266"/>
        <v>680</v>
      </c>
      <c r="S1284">
        <f t="shared" si="267"/>
        <v>97.6666666666667</v>
      </c>
      <c r="T1284">
        <f t="shared" si="268"/>
        <v>63.3333333333333</v>
      </c>
      <c r="U1284">
        <f t="shared" si="269"/>
        <v>15.4847764705882</v>
      </c>
      <c r="V1284">
        <f t="shared" si="270"/>
        <v>43.573419999999999</v>
      </c>
      <c r="W1284">
        <f t="shared" si="271"/>
        <v>5.5937899999999999E-2</v>
      </c>
      <c r="X1284">
        <f t="shared" si="272"/>
        <v>10.009600000000001</v>
      </c>
      <c r="Y1284">
        <f t="shared" si="273"/>
        <v>1.437751</v>
      </c>
      <c r="Z1284">
        <f t="shared" si="274"/>
        <v>0.9323129</v>
      </c>
      <c r="AA1284" s="3">
        <f t="shared" si="275"/>
        <v>71.493798270588201</v>
      </c>
      <c r="AB1284">
        <v>66.3226753705882</v>
      </c>
    </row>
    <row r="1285" spans="1:28">
      <c r="A1285" s="4" t="s">
        <v>52</v>
      </c>
      <c r="I1285" s="4">
        <v>7.4</v>
      </c>
      <c r="J1285">
        <v>7.3</v>
      </c>
      <c r="K1285" s="4">
        <v>0.95</v>
      </c>
      <c r="L1285" s="4">
        <v>1115</v>
      </c>
      <c r="M1285" s="4">
        <v>92</v>
      </c>
      <c r="N1285" s="4">
        <v>2.2000000000000002</v>
      </c>
      <c r="O1285">
        <f t="shared" si="263"/>
        <v>87.058823529411796</v>
      </c>
      <c r="P1285">
        <f t="shared" si="264"/>
        <v>146</v>
      </c>
      <c r="Q1285">
        <f t="shared" si="265"/>
        <v>1.9</v>
      </c>
      <c r="R1285">
        <f t="shared" si="266"/>
        <v>557.5</v>
      </c>
      <c r="S1285">
        <f t="shared" si="267"/>
        <v>30.6666666666667</v>
      </c>
      <c r="T1285">
        <f t="shared" si="268"/>
        <v>73.3333333333333</v>
      </c>
      <c r="U1285">
        <f t="shared" si="269"/>
        <v>15.0772823529412</v>
      </c>
      <c r="V1285">
        <f t="shared" si="270"/>
        <v>42.984589999999997</v>
      </c>
      <c r="W1285">
        <f t="shared" si="271"/>
        <v>5.5937899999999999E-2</v>
      </c>
      <c r="X1285">
        <f t="shared" si="272"/>
        <v>8.2064000000000004</v>
      </c>
      <c r="Y1285">
        <f t="shared" si="273"/>
        <v>0.45144400000000001</v>
      </c>
      <c r="Z1285">
        <f t="shared" si="274"/>
        <v>1.0795201999999999</v>
      </c>
      <c r="AA1285" s="3">
        <f t="shared" si="275"/>
        <v>67.855174452941199</v>
      </c>
      <c r="AB1285" s="3" t="s">
        <v>87</v>
      </c>
    </row>
    <row r="1286" spans="1:28">
      <c r="A1286" s="4" t="s">
        <v>52</v>
      </c>
      <c r="I1286" s="4">
        <v>7.7</v>
      </c>
      <c r="J1286">
        <v>7.65</v>
      </c>
      <c r="K1286" s="4">
        <v>0.75</v>
      </c>
      <c r="L1286" s="4">
        <v>1710</v>
      </c>
      <c r="M1286" s="4">
        <v>179</v>
      </c>
      <c r="N1286" s="4">
        <v>1.85</v>
      </c>
      <c r="O1286">
        <f t="shared" si="263"/>
        <v>90.588235294117595</v>
      </c>
      <c r="P1286">
        <f t="shared" si="264"/>
        <v>153</v>
      </c>
      <c r="Q1286">
        <f t="shared" si="265"/>
        <v>1.5</v>
      </c>
      <c r="R1286">
        <f t="shared" si="266"/>
        <v>855</v>
      </c>
      <c r="S1286">
        <f t="shared" si="267"/>
        <v>59.6666666666667</v>
      </c>
      <c r="T1286">
        <f t="shared" si="268"/>
        <v>61.6666666666667</v>
      </c>
      <c r="U1286">
        <f t="shared" si="269"/>
        <v>15.6885235294118</v>
      </c>
      <c r="V1286">
        <f t="shared" si="270"/>
        <v>45.045495000000003</v>
      </c>
      <c r="W1286">
        <f t="shared" si="271"/>
        <v>4.4161499999999999E-2</v>
      </c>
      <c r="X1286">
        <f t="shared" si="272"/>
        <v>12.585599999999999</v>
      </c>
      <c r="Y1286">
        <f t="shared" si="273"/>
        <v>0.87835300000000005</v>
      </c>
      <c r="Z1286">
        <f t="shared" si="274"/>
        <v>0.90777834999999996</v>
      </c>
      <c r="AA1286" s="3">
        <f t="shared" si="275"/>
        <v>75.149911379411805</v>
      </c>
      <c r="AB1286">
        <v>68.124069229411802</v>
      </c>
    </row>
    <row r="1287" spans="1:28">
      <c r="A1287" s="4" t="s">
        <v>52</v>
      </c>
      <c r="I1287" s="4">
        <v>7.35</v>
      </c>
      <c r="J1287">
        <v>5.9</v>
      </c>
      <c r="K1287" s="4">
        <v>1.1499999999999999</v>
      </c>
      <c r="L1287" s="4">
        <v>1360</v>
      </c>
      <c r="M1287" s="4">
        <v>50.5</v>
      </c>
      <c r="N1287" s="4">
        <v>2.1</v>
      </c>
      <c r="O1287">
        <f t="shared" si="263"/>
        <v>86.470588235294102</v>
      </c>
      <c r="P1287">
        <f t="shared" si="264"/>
        <v>118</v>
      </c>
      <c r="Q1287">
        <f t="shared" si="265"/>
        <v>2.2999999999999998</v>
      </c>
      <c r="R1287">
        <f t="shared" si="266"/>
        <v>680</v>
      </c>
      <c r="S1287">
        <f t="shared" si="267"/>
        <v>16.8333333333333</v>
      </c>
      <c r="T1287">
        <f t="shared" si="268"/>
        <v>70</v>
      </c>
      <c r="U1287">
        <f t="shared" si="269"/>
        <v>14.975408823529399</v>
      </c>
      <c r="V1287">
        <f t="shared" si="270"/>
        <v>34.740969999999997</v>
      </c>
      <c r="W1287">
        <f t="shared" si="271"/>
        <v>6.7714300000000005E-2</v>
      </c>
      <c r="X1287">
        <f t="shared" si="272"/>
        <v>10.009600000000001</v>
      </c>
      <c r="Y1287">
        <f t="shared" si="273"/>
        <v>0.24780350000000001</v>
      </c>
      <c r="Z1287">
        <f t="shared" si="274"/>
        <v>1.0304511000000001</v>
      </c>
      <c r="AA1287" s="3">
        <f t="shared" si="275"/>
        <v>61.071947723529398</v>
      </c>
      <c r="AB1287" s="3" t="s">
        <v>87</v>
      </c>
    </row>
    <row r="1288" spans="1:28">
      <c r="A1288" s="4" t="s">
        <v>52</v>
      </c>
      <c r="I1288" s="4">
        <v>7.35</v>
      </c>
      <c r="J1288">
        <v>7.15</v>
      </c>
      <c r="K1288" s="4">
        <v>1.35</v>
      </c>
      <c r="L1288" s="4">
        <v>1150</v>
      </c>
      <c r="M1288" s="4">
        <v>70.5</v>
      </c>
      <c r="N1288" s="4">
        <v>2</v>
      </c>
      <c r="O1288">
        <f t="shared" si="263"/>
        <v>86.470588235294102</v>
      </c>
      <c r="P1288">
        <f t="shared" si="264"/>
        <v>143</v>
      </c>
      <c r="Q1288">
        <f t="shared" si="265"/>
        <v>2.7</v>
      </c>
      <c r="R1288">
        <f t="shared" si="266"/>
        <v>575</v>
      </c>
      <c r="S1288">
        <f t="shared" si="267"/>
        <v>23.5</v>
      </c>
      <c r="T1288">
        <f t="shared" si="268"/>
        <v>66.6666666666667</v>
      </c>
      <c r="U1288">
        <f t="shared" si="269"/>
        <v>14.975408823529399</v>
      </c>
      <c r="V1288">
        <f t="shared" si="270"/>
        <v>42.101345000000002</v>
      </c>
      <c r="W1288">
        <f t="shared" si="271"/>
        <v>7.9490699999999997E-2</v>
      </c>
      <c r="X1288">
        <f t="shared" si="272"/>
        <v>8.4640000000000004</v>
      </c>
      <c r="Y1288">
        <f t="shared" si="273"/>
        <v>0.34594350000000001</v>
      </c>
      <c r="Z1288">
        <f t="shared" si="274"/>
        <v>0.98138199999999998</v>
      </c>
      <c r="AA1288" s="3">
        <f t="shared" si="275"/>
        <v>66.947570023529394</v>
      </c>
      <c r="AB1288" s="3" t="s">
        <v>87</v>
      </c>
    </row>
    <row r="1289" spans="1:28">
      <c r="A1289" s="4" t="s">
        <v>52</v>
      </c>
      <c r="I1289" s="4">
        <v>7.6</v>
      </c>
      <c r="J1289">
        <v>7.8</v>
      </c>
      <c r="K1289" s="4">
        <v>1.1499999999999999</v>
      </c>
      <c r="L1289" s="4">
        <v>1365</v>
      </c>
      <c r="M1289" s="4">
        <v>201.5</v>
      </c>
      <c r="N1289" s="4">
        <v>2.5</v>
      </c>
      <c r="O1289">
        <f t="shared" si="263"/>
        <v>89.411764705882305</v>
      </c>
      <c r="P1289">
        <f t="shared" si="264"/>
        <v>156</v>
      </c>
      <c r="Q1289">
        <f t="shared" si="265"/>
        <v>2.2999999999999998</v>
      </c>
      <c r="R1289">
        <f t="shared" si="266"/>
        <v>682.5</v>
      </c>
      <c r="S1289">
        <f t="shared" si="267"/>
        <v>67.1666666666667</v>
      </c>
      <c r="T1289">
        <f t="shared" si="268"/>
        <v>83.3333333333333</v>
      </c>
      <c r="U1289">
        <f t="shared" si="269"/>
        <v>15.4847764705882</v>
      </c>
      <c r="V1289">
        <f t="shared" si="270"/>
        <v>45.928739999999998</v>
      </c>
      <c r="W1289">
        <f t="shared" si="271"/>
        <v>6.7714300000000005E-2</v>
      </c>
      <c r="X1289">
        <f t="shared" si="272"/>
        <v>10.0464</v>
      </c>
      <c r="Y1289">
        <f t="shared" si="273"/>
        <v>0.98876050000000004</v>
      </c>
      <c r="Z1289">
        <f t="shared" si="274"/>
        <v>1.2267275</v>
      </c>
      <c r="AA1289" s="3">
        <f t="shared" si="275"/>
        <v>73.743118770588197</v>
      </c>
      <c r="AB1289">
        <v>68.535195870588197</v>
      </c>
    </row>
    <row r="1290" spans="1:28">
      <c r="A1290" s="4" t="s">
        <v>52</v>
      </c>
      <c r="I1290" s="4">
        <v>7.3</v>
      </c>
      <c r="J1290">
        <v>7.9</v>
      </c>
      <c r="K1290" s="4">
        <v>1.55</v>
      </c>
      <c r="L1290" s="4">
        <v>2450</v>
      </c>
      <c r="M1290" s="4">
        <v>312</v>
      </c>
      <c r="N1290" s="4">
        <v>2.4</v>
      </c>
      <c r="O1290">
        <f t="shared" si="263"/>
        <v>85.882352941176507</v>
      </c>
      <c r="P1290">
        <f t="shared" si="264"/>
        <v>158</v>
      </c>
      <c r="Q1290">
        <f t="shared" si="265"/>
        <v>3.1</v>
      </c>
      <c r="R1290">
        <f t="shared" si="266"/>
        <v>1225</v>
      </c>
      <c r="S1290">
        <f t="shared" si="267"/>
        <v>104</v>
      </c>
      <c r="T1290">
        <f t="shared" si="268"/>
        <v>80</v>
      </c>
      <c r="U1290">
        <f t="shared" si="269"/>
        <v>14.8735352941176</v>
      </c>
      <c r="V1290">
        <f t="shared" si="270"/>
        <v>46.517569999999999</v>
      </c>
      <c r="W1290">
        <f t="shared" si="271"/>
        <v>9.1267100000000004E-2</v>
      </c>
      <c r="X1290">
        <f t="shared" si="272"/>
        <v>18.032</v>
      </c>
      <c r="Y1290">
        <f t="shared" si="273"/>
        <v>1.5309839999999999</v>
      </c>
      <c r="Z1290">
        <f t="shared" si="274"/>
        <v>1.1776584000000001</v>
      </c>
      <c r="AA1290" s="3">
        <f t="shared" si="275"/>
        <v>82.223014794117603</v>
      </c>
      <c r="AB1290">
        <v>72.753650894117598</v>
      </c>
    </row>
    <row r="1291" spans="1:28">
      <c r="A1291" s="4" t="s">
        <v>52</v>
      </c>
      <c r="I1291" s="4">
        <v>7.4</v>
      </c>
      <c r="J1291">
        <v>7.65</v>
      </c>
      <c r="K1291" s="4">
        <v>1.4</v>
      </c>
      <c r="L1291" s="4">
        <v>1410</v>
      </c>
      <c r="M1291" s="4">
        <v>233</v>
      </c>
      <c r="N1291" s="4">
        <v>3.1</v>
      </c>
      <c r="O1291">
        <f t="shared" si="263"/>
        <v>87.058823529411796</v>
      </c>
      <c r="P1291">
        <f t="shared" si="264"/>
        <v>153</v>
      </c>
      <c r="Q1291">
        <f t="shared" si="265"/>
        <v>2.8</v>
      </c>
      <c r="R1291">
        <f t="shared" si="266"/>
        <v>705</v>
      </c>
      <c r="S1291">
        <f t="shared" si="267"/>
        <v>77.6666666666667</v>
      </c>
      <c r="T1291">
        <f t="shared" si="268"/>
        <v>103.333333333333</v>
      </c>
      <c r="U1291">
        <f t="shared" si="269"/>
        <v>15.0772823529412</v>
      </c>
      <c r="V1291">
        <f t="shared" si="270"/>
        <v>45.045495000000003</v>
      </c>
      <c r="W1291">
        <f t="shared" si="271"/>
        <v>8.2434800000000003E-2</v>
      </c>
      <c r="X1291">
        <f t="shared" si="272"/>
        <v>10.377599999999999</v>
      </c>
      <c r="Y1291">
        <f t="shared" si="273"/>
        <v>1.1433310000000001</v>
      </c>
      <c r="Z1291">
        <f t="shared" si="274"/>
        <v>1.5211421000000001</v>
      </c>
      <c r="AA1291" s="3">
        <f t="shared" si="275"/>
        <v>73.247285252941197</v>
      </c>
      <c r="AB1291">
        <v>67.020737502941202</v>
      </c>
    </row>
    <row r="1292" spans="1:28">
      <c r="A1292" s="4" t="s">
        <v>52</v>
      </c>
      <c r="I1292" s="4">
        <v>7.25</v>
      </c>
      <c r="J1292">
        <v>8.4499999999999993</v>
      </c>
      <c r="K1292" s="4">
        <v>0.8</v>
      </c>
      <c r="L1292" s="4">
        <v>1580</v>
      </c>
      <c r="M1292" s="4">
        <v>61</v>
      </c>
      <c r="N1292" s="4">
        <v>1.9</v>
      </c>
      <c r="O1292">
        <f t="shared" si="263"/>
        <v>85.294117647058798</v>
      </c>
      <c r="P1292">
        <f t="shared" si="264"/>
        <v>169</v>
      </c>
      <c r="Q1292">
        <f t="shared" si="265"/>
        <v>1.6</v>
      </c>
      <c r="R1292">
        <f t="shared" si="266"/>
        <v>790</v>
      </c>
      <c r="S1292">
        <f t="shared" si="267"/>
        <v>20.3333333333333</v>
      </c>
      <c r="T1292">
        <f t="shared" si="268"/>
        <v>63.3333333333333</v>
      </c>
      <c r="U1292">
        <f t="shared" si="269"/>
        <v>14.7716617647059</v>
      </c>
      <c r="V1292">
        <f t="shared" si="270"/>
        <v>49.756135</v>
      </c>
      <c r="W1292">
        <f t="shared" si="271"/>
        <v>4.7105599999999997E-2</v>
      </c>
      <c r="X1292">
        <f t="shared" si="272"/>
        <v>11.6288</v>
      </c>
      <c r="Y1292">
        <f t="shared" si="273"/>
        <v>0.29932700000000001</v>
      </c>
      <c r="Z1292">
        <f t="shared" si="274"/>
        <v>0.9323129</v>
      </c>
      <c r="AA1292" s="3">
        <f t="shared" si="275"/>
        <v>77.435342264705895</v>
      </c>
      <c r="AB1292">
        <v>69.5778203647059</v>
      </c>
    </row>
    <row r="1293" spans="1:28">
      <c r="A1293" s="4" t="s">
        <v>52</v>
      </c>
      <c r="I1293" s="4">
        <v>7.7</v>
      </c>
      <c r="J1293">
        <v>8.75</v>
      </c>
      <c r="K1293" s="4">
        <v>1.1000000000000001</v>
      </c>
      <c r="L1293" s="4">
        <v>1600</v>
      </c>
      <c r="M1293" s="4">
        <v>55.5</v>
      </c>
      <c r="N1293" s="4">
        <v>2</v>
      </c>
      <c r="O1293">
        <f t="shared" si="263"/>
        <v>90.588235294117595</v>
      </c>
      <c r="P1293">
        <f t="shared" si="264"/>
        <v>175</v>
      </c>
      <c r="Q1293">
        <f t="shared" si="265"/>
        <v>2.2000000000000002</v>
      </c>
      <c r="R1293">
        <f t="shared" si="266"/>
        <v>800</v>
      </c>
      <c r="S1293">
        <f t="shared" si="267"/>
        <v>18.5</v>
      </c>
      <c r="T1293">
        <f t="shared" si="268"/>
        <v>66.6666666666667</v>
      </c>
      <c r="U1293">
        <f t="shared" si="269"/>
        <v>15.6885235294118</v>
      </c>
      <c r="V1293">
        <f t="shared" si="270"/>
        <v>51.522624999999998</v>
      </c>
      <c r="W1293">
        <f t="shared" si="271"/>
        <v>6.47702E-2</v>
      </c>
      <c r="X1293">
        <f t="shared" si="272"/>
        <v>11.776</v>
      </c>
      <c r="Y1293">
        <f t="shared" si="273"/>
        <v>0.27233849999999998</v>
      </c>
      <c r="Z1293">
        <f t="shared" si="274"/>
        <v>0.98138199999999998</v>
      </c>
      <c r="AA1293" s="3">
        <f t="shared" si="275"/>
        <v>80.305639229411796</v>
      </c>
      <c r="AB1293">
        <v>73.401973479411794</v>
      </c>
    </row>
    <row r="1294" spans="1:28">
      <c r="A1294" s="4" t="s">
        <v>52</v>
      </c>
      <c r="I1294" s="4">
        <v>7.75</v>
      </c>
      <c r="J1294">
        <v>4.45</v>
      </c>
      <c r="K1294" s="4">
        <v>0.85</v>
      </c>
      <c r="L1294" s="4">
        <v>1110</v>
      </c>
      <c r="M1294" s="4">
        <v>46</v>
      </c>
      <c r="N1294" s="4">
        <v>1.85</v>
      </c>
      <c r="O1294">
        <f t="shared" si="263"/>
        <v>91.176470588235304</v>
      </c>
      <c r="P1294">
        <f t="shared" si="264"/>
        <v>89</v>
      </c>
      <c r="Q1294">
        <f t="shared" si="265"/>
        <v>1.7</v>
      </c>
      <c r="R1294">
        <f t="shared" si="266"/>
        <v>555</v>
      </c>
      <c r="S1294">
        <f t="shared" si="267"/>
        <v>15.3333333333333</v>
      </c>
      <c r="T1294">
        <f t="shared" si="268"/>
        <v>61.6666666666667</v>
      </c>
      <c r="U1294">
        <f t="shared" si="269"/>
        <v>15.790397058823499</v>
      </c>
      <c r="V1294">
        <f t="shared" si="270"/>
        <v>26.202935</v>
      </c>
      <c r="W1294">
        <f t="shared" si="271"/>
        <v>5.0049700000000003E-2</v>
      </c>
      <c r="X1294">
        <f t="shared" si="272"/>
        <v>8.1696000000000009</v>
      </c>
      <c r="Y1294">
        <f t="shared" si="273"/>
        <v>0.22572200000000001</v>
      </c>
      <c r="Z1294">
        <f t="shared" si="274"/>
        <v>0.90777834999999996</v>
      </c>
      <c r="AA1294" s="3">
        <f t="shared" si="275"/>
        <v>51.346482108823501</v>
      </c>
      <c r="AB1294" s="3" t="s">
        <v>90</v>
      </c>
    </row>
    <row r="1295" spans="1:28">
      <c r="A1295" s="4" t="s">
        <v>52</v>
      </c>
      <c r="I1295" s="4">
        <v>7.45</v>
      </c>
      <c r="J1295">
        <v>4.45</v>
      </c>
      <c r="K1295" s="4">
        <v>0.75</v>
      </c>
      <c r="L1295" s="4">
        <v>1530</v>
      </c>
      <c r="M1295" s="4">
        <v>59.5</v>
      </c>
      <c r="N1295" s="4">
        <v>2</v>
      </c>
      <c r="O1295">
        <f t="shared" si="263"/>
        <v>87.647058823529406</v>
      </c>
      <c r="P1295">
        <f t="shared" si="264"/>
        <v>89</v>
      </c>
      <c r="Q1295">
        <f t="shared" si="265"/>
        <v>1.5</v>
      </c>
      <c r="R1295">
        <f t="shared" si="266"/>
        <v>765</v>
      </c>
      <c r="S1295">
        <f t="shared" si="267"/>
        <v>19.8333333333333</v>
      </c>
      <c r="T1295">
        <f t="shared" si="268"/>
        <v>66.6666666666667</v>
      </c>
      <c r="U1295">
        <f t="shared" si="269"/>
        <v>15.1791558823529</v>
      </c>
      <c r="V1295">
        <f t="shared" si="270"/>
        <v>26.202935</v>
      </c>
      <c r="W1295">
        <f t="shared" si="271"/>
        <v>4.4161499999999999E-2</v>
      </c>
      <c r="X1295">
        <f t="shared" si="272"/>
        <v>11.2608</v>
      </c>
      <c r="Y1295">
        <f t="shared" si="273"/>
        <v>0.29196650000000002</v>
      </c>
      <c r="Z1295">
        <f t="shared" si="274"/>
        <v>0.98138199999999998</v>
      </c>
      <c r="AA1295" s="3">
        <f t="shared" si="275"/>
        <v>53.9604008823529</v>
      </c>
      <c r="AB1295" s="3" t="s">
        <v>90</v>
      </c>
    </row>
    <row r="1296" spans="1:28">
      <c r="A1296" s="4" t="s">
        <v>52</v>
      </c>
      <c r="I1296" s="4">
        <v>7.45</v>
      </c>
      <c r="J1296">
        <v>4.9000000000000004</v>
      </c>
      <c r="K1296" s="4">
        <v>0.85</v>
      </c>
      <c r="L1296" s="4">
        <v>1415</v>
      </c>
      <c r="M1296" s="4">
        <v>84.5</v>
      </c>
      <c r="N1296" s="4">
        <v>2</v>
      </c>
      <c r="O1296">
        <f t="shared" si="263"/>
        <v>87.647058823529406</v>
      </c>
      <c r="P1296">
        <f t="shared" si="264"/>
        <v>98</v>
      </c>
      <c r="Q1296">
        <f t="shared" si="265"/>
        <v>1.7</v>
      </c>
      <c r="R1296">
        <f t="shared" si="266"/>
        <v>707.5</v>
      </c>
      <c r="S1296">
        <f t="shared" si="267"/>
        <v>28.1666666666667</v>
      </c>
      <c r="T1296">
        <f t="shared" si="268"/>
        <v>66.6666666666667</v>
      </c>
      <c r="U1296">
        <f t="shared" si="269"/>
        <v>15.1791558823529</v>
      </c>
      <c r="V1296">
        <f t="shared" si="270"/>
        <v>28.85267</v>
      </c>
      <c r="W1296">
        <f t="shared" si="271"/>
        <v>5.0049700000000003E-2</v>
      </c>
      <c r="X1296">
        <f t="shared" si="272"/>
        <v>10.414400000000001</v>
      </c>
      <c r="Y1296">
        <f t="shared" si="273"/>
        <v>0.4146415</v>
      </c>
      <c r="Z1296">
        <f t="shared" si="274"/>
        <v>0.98138199999999998</v>
      </c>
      <c r="AA1296" s="3">
        <f t="shared" si="275"/>
        <v>55.892299082352899</v>
      </c>
      <c r="AB1296" s="3" t="s">
        <v>90</v>
      </c>
    </row>
    <row r="1297" spans="1:28">
      <c r="A1297" s="4" t="s">
        <v>52</v>
      </c>
      <c r="I1297" s="4">
        <v>7.4</v>
      </c>
      <c r="J1297">
        <v>4.6500000000000004</v>
      </c>
      <c r="K1297" s="4">
        <v>1</v>
      </c>
      <c r="L1297" s="4">
        <v>1150</v>
      </c>
      <c r="M1297" s="4">
        <v>113.5</v>
      </c>
      <c r="N1297" s="4">
        <v>2.35</v>
      </c>
      <c r="O1297">
        <f t="shared" si="263"/>
        <v>87.058823529411796</v>
      </c>
      <c r="P1297">
        <f t="shared" si="264"/>
        <v>93</v>
      </c>
      <c r="Q1297">
        <f t="shared" si="265"/>
        <v>2</v>
      </c>
      <c r="R1297">
        <f t="shared" si="266"/>
        <v>575</v>
      </c>
      <c r="S1297">
        <f t="shared" si="267"/>
        <v>37.8333333333333</v>
      </c>
      <c r="T1297">
        <f t="shared" si="268"/>
        <v>78.3333333333333</v>
      </c>
      <c r="U1297">
        <f t="shared" si="269"/>
        <v>15.0772823529412</v>
      </c>
      <c r="V1297">
        <f t="shared" si="270"/>
        <v>27.380595</v>
      </c>
      <c r="W1297">
        <f t="shared" si="271"/>
        <v>5.8881999999999997E-2</v>
      </c>
      <c r="X1297">
        <f t="shared" si="272"/>
        <v>8.4640000000000004</v>
      </c>
      <c r="Y1297">
        <f t="shared" si="273"/>
        <v>0.55694449999999995</v>
      </c>
      <c r="Z1297">
        <f t="shared" si="274"/>
        <v>1.1531238500000001</v>
      </c>
      <c r="AA1297" s="3">
        <f t="shared" si="275"/>
        <v>52.690827702941199</v>
      </c>
      <c r="AB1297" s="3" t="s">
        <v>90</v>
      </c>
    </row>
    <row r="1298" spans="1:28">
      <c r="A1298" s="4" t="s">
        <v>52</v>
      </c>
      <c r="I1298" s="4">
        <v>7.25</v>
      </c>
      <c r="J1298">
        <v>6.6</v>
      </c>
      <c r="K1298" s="4">
        <v>0.5</v>
      </c>
      <c r="L1298" s="4">
        <v>515</v>
      </c>
      <c r="M1298" s="4">
        <v>28</v>
      </c>
      <c r="N1298" s="4">
        <v>1.95</v>
      </c>
      <c r="O1298">
        <f t="shared" si="263"/>
        <v>85.294117647058798</v>
      </c>
      <c r="P1298">
        <f t="shared" si="264"/>
        <v>132</v>
      </c>
      <c r="Q1298">
        <f t="shared" si="265"/>
        <v>1</v>
      </c>
      <c r="R1298">
        <f t="shared" si="266"/>
        <v>257.5</v>
      </c>
      <c r="S1298">
        <f t="shared" si="267"/>
        <v>9.3333333333333304</v>
      </c>
      <c r="T1298">
        <f t="shared" si="268"/>
        <v>65</v>
      </c>
      <c r="U1298">
        <f t="shared" si="269"/>
        <v>14.7716617647059</v>
      </c>
      <c r="V1298">
        <f t="shared" si="270"/>
        <v>38.862780000000001</v>
      </c>
      <c r="W1298">
        <f t="shared" si="271"/>
        <v>2.9440999999999998E-2</v>
      </c>
      <c r="X1298">
        <f t="shared" si="272"/>
        <v>3.7904</v>
      </c>
      <c r="Y1298">
        <f t="shared" si="273"/>
        <v>0.13739599999999999</v>
      </c>
      <c r="Z1298">
        <f t="shared" si="274"/>
        <v>0.95684745000000004</v>
      </c>
      <c r="AA1298" s="3">
        <f t="shared" si="275"/>
        <v>58.548526214705902</v>
      </c>
      <c r="AB1298" s="3" t="s">
        <v>87</v>
      </c>
    </row>
    <row r="1299" spans="1:28">
      <c r="A1299" s="4" t="s">
        <v>52</v>
      </c>
      <c r="I1299" s="4">
        <v>7.25</v>
      </c>
      <c r="J1299">
        <v>6</v>
      </c>
      <c r="K1299" s="4">
        <v>0.75</v>
      </c>
      <c r="L1299" s="4">
        <v>366</v>
      </c>
      <c r="M1299" s="4">
        <v>39.5</v>
      </c>
      <c r="N1299" s="4">
        <v>2.15</v>
      </c>
      <c r="O1299">
        <f t="shared" si="263"/>
        <v>85.294117647058798</v>
      </c>
      <c r="P1299">
        <f t="shared" si="264"/>
        <v>120</v>
      </c>
      <c r="Q1299">
        <f t="shared" si="265"/>
        <v>1.5</v>
      </c>
      <c r="R1299">
        <f t="shared" si="266"/>
        <v>183</v>
      </c>
      <c r="S1299">
        <f t="shared" si="267"/>
        <v>13.1666666666667</v>
      </c>
      <c r="T1299">
        <f t="shared" si="268"/>
        <v>71.6666666666667</v>
      </c>
      <c r="U1299">
        <f t="shared" si="269"/>
        <v>14.7716617647059</v>
      </c>
      <c r="V1299">
        <f t="shared" si="270"/>
        <v>35.329799999999999</v>
      </c>
      <c r="W1299">
        <f t="shared" si="271"/>
        <v>4.4161499999999999E-2</v>
      </c>
      <c r="X1299">
        <f t="shared" si="272"/>
        <v>2.6937600000000002</v>
      </c>
      <c r="Y1299">
        <f t="shared" si="273"/>
        <v>0.19382650000000001</v>
      </c>
      <c r="Z1299">
        <f t="shared" si="274"/>
        <v>1.0549856500000001</v>
      </c>
      <c r="AA1299" s="3">
        <f t="shared" si="275"/>
        <v>54.088195414705901</v>
      </c>
      <c r="AB1299" s="3" t="s">
        <v>87</v>
      </c>
    </row>
    <row r="1300" spans="1:28">
      <c r="A1300" s="4" t="s">
        <v>52</v>
      </c>
      <c r="I1300" s="4">
        <v>7.35</v>
      </c>
      <c r="J1300">
        <v>8.1</v>
      </c>
      <c r="K1300" s="4">
        <v>0.75</v>
      </c>
      <c r="L1300" s="4">
        <v>1180</v>
      </c>
      <c r="M1300" s="4">
        <v>50.5</v>
      </c>
      <c r="N1300" s="4">
        <v>1.8</v>
      </c>
      <c r="O1300">
        <f t="shared" ref="O1300:O1363" si="276">(I1300/8.5)*100</f>
        <v>86.470588235294102</v>
      </c>
      <c r="P1300">
        <f t="shared" ref="P1300:P1363" si="277">(J1300/5)*100</f>
        <v>162</v>
      </c>
      <c r="Q1300">
        <f t="shared" ref="Q1300:Q1363" si="278">(K1300/50)*100</f>
        <v>1.5</v>
      </c>
      <c r="R1300">
        <f t="shared" ref="R1300:R1363" si="279">(L1300/200)*100</f>
        <v>590</v>
      </c>
      <c r="S1300">
        <f t="shared" ref="S1300:S1363" si="280">(M1300/300)*100</f>
        <v>16.8333333333333</v>
      </c>
      <c r="T1300">
        <f t="shared" ref="T1300:T1363" si="281">(N1300/3)*100</f>
        <v>60</v>
      </c>
      <c r="U1300">
        <f t="shared" ref="U1300:U1363" si="282">O1300*0.173185</f>
        <v>14.975408823529399</v>
      </c>
      <c r="V1300">
        <f t="shared" ref="V1300:V1363" si="283">P1300*0.294415</f>
        <v>47.695230000000002</v>
      </c>
      <c r="W1300">
        <f t="shared" ref="W1300:W1363" si="284">Q1300*0.029441</f>
        <v>4.4161499999999999E-2</v>
      </c>
      <c r="X1300">
        <f t="shared" ref="X1300:X1363" si="285">L1300*0.00736</f>
        <v>8.6847999999999992</v>
      </c>
      <c r="Y1300">
        <f t="shared" ref="Y1300:Y1363" si="286">M1300*0.004907</f>
        <v>0.24780350000000001</v>
      </c>
      <c r="Z1300">
        <f t="shared" ref="Z1300:Z1363" si="287">N1300*0.490691</f>
        <v>0.88324380000000002</v>
      </c>
      <c r="AA1300" s="3">
        <f t="shared" ref="AA1300:AA1363" si="288">SUM(U1300:Z1300)</f>
        <v>72.530647623529404</v>
      </c>
      <c r="AB1300">
        <v>68.709349573529394</v>
      </c>
    </row>
    <row r="1301" spans="1:28">
      <c r="A1301" s="4" t="s">
        <v>52</v>
      </c>
      <c r="I1301" s="4">
        <v>7.3</v>
      </c>
      <c r="J1301">
        <v>6.6</v>
      </c>
      <c r="K1301" s="4">
        <v>1.1499999999999999</v>
      </c>
      <c r="L1301" s="4">
        <v>701</v>
      </c>
      <c r="M1301" s="4">
        <v>79</v>
      </c>
      <c r="N1301" s="4">
        <v>2</v>
      </c>
      <c r="O1301">
        <f t="shared" si="276"/>
        <v>85.882352941176507</v>
      </c>
      <c r="P1301">
        <f t="shared" si="277"/>
        <v>132</v>
      </c>
      <c r="Q1301">
        <f t="shared" si="278"/>
        <v>2.2999999999999998</v>
      </c>
      <c r="R1301">
        <f t="shared" si="279"/>
        <v>350.5</v>
      </c>
      <c r="S1301">
        <f t="shared" si="280"/>
        <v>26.3333333333333</v>
      </c>
      <c r="T1301">
        <f t="shared" si="281"/>
        <v>66.6666666666667</v>
      </c>
      <c r="U1301">
        <f t="shared" si="282"/>
        <v>14.8735352941176</v>
      </c>
      <c r="V1301">
        <f t="shared" si="283"/>
        <v>38.862780000000001</v>
      </c>
      <c r="W1301">
        <f t="shared" si="284"/>
        <v>6.7714300000000005E-2</v>
      </c>
      <c r="X1301">
        <f t="shared" si="285"/>
        <v>5.1593600000000004</v>
      </c>
      <c r="Y1301">
        <f t="shared" si="286"/>
        <v>0.38765300000000003</v>
      </c>
      <c r="Z1301">
        <f t="shared" si="287"/>
        <v>0.98138199999999998</v>
      </c>
      <c r="AA1301" s="3">
        <f t="shared" si="288"/>
        <v>60.332424594117597</v>
      </c>
      <c r="AB1301" s="3" t="s">
        <v>87</v>
      </c>
    </row>
    <row r="1302" spans="1:28">
      <c r="A1302" s="4" t="s">
        <v>52</v>
      </c>
      <c r="I1302" s="4">
        <v>6.85</v>
      </c>
      <c r="J1302">
        <v>4.5999999999999996</v>
      </c>
      <c r="K1302" s="4">
        <v>0.95</v>
      </c>
      <c r="L1302" s="4">
        <v>1200</v>
      </c>
      <c r="M1302" s="4">
        <v>164</v>
      </c>
      <c r="N1302" s="4">
        <v>2.15</v>
      </c>
      <c r="O1302">
        <f t="shared" si="276"/>
        <v>80.588235294117595</v>
      </c>
      <c r="P1302">
        <f t="shared" si="277"/>
        <v>92</v>
      </c>
      <c r="Q1302">
        <f t="shared" si="278"/>
        <v>1.9</v>
      </c>
      <c r="R1302">
        <f t="shared" si="279"/>
        <v>600</v>
      </c>
      <c r="S1302">
        <f t="shared" si="280"/>
        <v>54.6666666666667</v>
      </c>
      <c r="T1302">
        <f t="shared" si="281"/>
        <v>71.6666666666667</v>
      </c>
      <c r="U1302">
        <f t="shared" si="282"/>
        <v>13.9566735294118</v>
      </c>
      <c r="V1302">
        <f t="shared" si="283"/>
        <v>27.086179999999999</v>
      </c>
      <c r="W1302">
        <f t="shared" si="284"/>
        <v>5.5937899999999999E-2</v>
      </c>
      <c r="X1302">
        <f t="shared" si="285"/>
        <v>8.8320000000000007</v>
      </c>
      <c r="Y1302">
        <f t="shared" si="286"/>
        <v>0.80474800000000002</v>
      </c>
      <c r="Z1302">
        <f t="shared" si="287"/>
        <v>1.0549856500000001</v>
      </c>
      <c r="AA1302" s="3">
        <f t="shared" si="288"/>
        <v>51.7905250794118</v>
      </c>
      <c r="AB1302" s="3" t="s">
        <v>90</v>
      </c>
    </row>
    <row r="1303" spans="1:28">
      <c r="A1303" s="4" t="s">
        <v>52</v>
      </c>
      <c r="I1303" s="4">
        <v>7.35</v>
      </c>
      <c r="J1303">
        <v>7.25</v>
      </c>
      <c r="K1303" s="4">
        <v>1.3</v>
      </c>
      <c r="L1303" s="4">
        <v>2205</v>
      </c>
      <c r="M1303" s="4">
        <v>404</v>
      </c>
      <c r="N1303" s="4">
        <v>2.4500000000000002</v>
      </c>
      <c r="O1303">
        <f t="shared" si="276"/>
        <v>86.470588235294102</v>
      </c>
      <c r="P1303">
        <f t="shared" si="277"/>
        <v>145</v>
      </c>
      <c r="Q1303">
        <f t="shared" si="278"/>
        <v>2.6</v>
      </c>
      <c r="R1303">
        <f t="shared" si="279"/>
        <v>1102.5</v>
      </c>
      <c r="S1303">
        <f t="shared" si="280"/>
        <v>134.666666666667</v>
      </c>
      <c r="T1303">
        <f t="shared" si="281"/>
        <v>81.6666666666667</v>
      </c>
      <c r="U1303">
        <f t="shared" si="282"/>
        <v>14.975408823529399</v>
      </c>
      <c r="V1303">
        <f t="shared" si="283"/>
        <v>42.690175000000004</v>
      </c>
      <c r="W1303">
        <f t="shared" si="284"/>
        <v>7.6546600000000006E-2</v>
      </c>
      <c r="X1303">
        <f t="shared" si="285"/>
        <v>16.2288</v>
      </c>
      <c r="Y1303">
        <f t="shared" si="286"/>
        <v>1.9824280000000001</v>
      </c>
      <c r="Z1303">
        <f t="shared" si="287"/>
        <v>1.2021929499999999</v>
      </c>
      <c r="AA1303" s="3">
        <f t="shared" si="288"/>
        <v>77.155551373529406</v>
      </c>
      <c r="AB1303">
        <v>66.652843373529393</v>
      </c>
    </row>
    <row r="1304" spans="1:28">
      <c r="A1304" s="4" t="s">
        <v>52</v>
      </c>
      <c r="I1304" s="4">
        <v>7.35</v>
      </c>
      <c r="J1304">
        <v>6.8</v>
      </c>
      <c r="K1304" s="4">
        <v>0.85</v>
      </c>
      <c r="L1304" s="4">
        <v>515</v>
      </c>
      <c r="M1304" s="4">
        <v>27.5</v>
      </c>
      <c r="N1304" s="4">
        <v>2.2000000000000002</v>
      </c>
      <c r="O1304">
        <f t="shared" si="276"/>
        <v>86.470588235294102</v>
      </c>
      <c r="P1304">
        <f t="shared" si="277"/>
        <v>136</v>
      </c>
      <c r="Q1304">
        <f t="shared" si="278"/>
        <v>1.7</v>
      </c>
      <c r="R1304">
        <f t="shared" si="279"/>
        <v>257.5</v>
      </c>
      <c r="S1304">
        <f t="shared" si="280"/>
        <v>9.1666666666666696</v>
      </c>
      <c r="T1304">
        <f t="shared" si="281"/>
        <v>73.3333333333333</v>
      </c>
      <c r="U1304">
        <f t="shared" si="282"/>
        <v>14.975408823529399</v>
      </c>
      <c r="V1304">
        <f t="shared" si="283"/>
        <v>40.040439999999997</v>
      </c>
      <c r="W1304">
        <f t="shared" si="284"/>
        <v>5.0049700000000003E-2</v>
      </c>
      <c r="X1304">
        <f t="shared" si="285"/>
        <v>3.7904</v>
      </c>
      <c r="Y1304">
        <f t="shared" si="286"/>
        <v>0.13494249999999999</v>
      </c>
      <c r="Z1304">
        <f t="shared" si="287"/>
        <v>1.0795201999999999</v>
      </c>
      <c r="AA1304" s="3">
        <f t="shared" si="288"/>
        <v>60.070761223529402</v>
      </c>
      <c r="AB1304" s="3" t="s">
        <v>87</v>
      </c>
    </row>
    <row r="1305" spans="1:28">
      <c r="A1305" s="4" t="s">
        <v>52</v>
      </c>
      <c r="I1305" s="4">
        <v>7.5</v>
      </c>
      <c r="J1305">
        <v>6</v>
      </c>
      <c r="K1305" s="4">
        <v>1</v>
      </c>
      <c r="L1305" s="4">
        <v>605</v>
      </c>
      <c r="M1305" s="4">
        <v>60</v>
      </c>
      <c r="N1305" s="4">
        <v>1.9</v>
      </c>
      <c r="O1305">
        <f t="shared" si="276"/>
        <v>88.235294117647101</v>
      </c>
      <c r="P1305">
        <f t="shared" si="277"/>
        <v>120</v>
      </c>
      <c r="Q1305">
        <f t="shared" si="278"/>
        <v>2</v>
      </c>
      <c r="R1305">
        <f t="shared" si="279"/>
        <v>302.5</v>
      </c>
      <c r="S1305">
        <f t="shared" si="280"/>
        <v>20</v>
      </c>
      <c r="T1305">
        <f t="shared" si="281"/>
        <v>63.3333333333333</v>
      </c>
      <c r="U1305">
        <f t="shared" si="282"/>
        <v>15.281029411764701</v>
      </c>
      <c r="V1305">
        <f t="shared" si="283"/>
        <v>35.329799999999999</v>
      </c>
      <c r="W1305">
        <f t="shared" si="284"/>
        <v>5.8881999999999997E-2</v>
      </c>
      <c r="X1305">
        <f t="shared" si="285"/>
        <v>4.4527999999999999</v>
      </c>
      <c r="Y1305">
        <f t="shared" si="286"/>
        <v>0.29442000000000002</v>
      </c>
      <c r="Z1305">
        <f t="shared" si="287"/>
        <v>0.9323129</v>
      </c>
      <c r="AA1305" s="3">
        <f t="shared" si="288"/>
        <v>56.3492443117647</v>
      </c>
      <c r="AB1305" s="3" t="s">
        <v>87</v>
      </c>
    </row>
    <row r="1306" spans="1:28">
      <c r="A1306" s="4" t="s">
        <v>56</v>
      </c>
      <c r="I1306" s="4">
        <v>7.15</v>
      </c>
      <c r="J1306">
        <v>6.95</v>
      </c>
      <c r="K1306" s="4">
        <v>0.9</v>
      </c>
      <c r="L1306" s="4">
        <v>450</v>
      </c>
      <c r="M1306" s="4">
        <v>26</v>
      </c>
      <c r="N1306" s="4">
        <v>1.8</v>
      </c>
      <c r="O1306">
        <f t="shared" si="276"/>
        <v>84.117647058823493</v>
      </c>
      <c r="P1306">
        <f t="shared" si="277"/>
        <v>139</v>
      </c>
      <c r="Q1306">
        <f t="shared" si="278"/>
        <v>1.8</v>
      </c>
      <c r="R1306">
        <f t="shared" si="279"/>
        <v>225</v>
      </c>
      <c r="S1306">
        <f t="shared" si="280"/>
        <v>8.6666666666666696</v>
      </c>
      <c r="T1306">
        <f t="shared" si="281"/>
        <v>60</v>
      </c>
      <c r="U1306">
        <f t="shared" si="282"/>
        <v>14.5679147058824</v>
      </c>
      <c r="V1306">
        <f t="shared" si="283"/>
        <v>40.923684999999999</v>
      </c>
      <c r="W1306">
        <f t="shared" si="284"/>
        <v>5.2993800000000001E-2</v>
      </c>
      <c r="X1306">
        <f t="shared" si="285"/>
        <v>3.3119999999999998</v>
      </c>
      <c r="Y1306">
        <f t="shared" si="286"/>
        <v>0.127582</v>
      </c>
      <c r="Z1306">
        <f t="shared" si="287"/>
        <v>0.88324380000000002</v>
      </c>
      <c r="AA1306" s="3">
        <f t="shared" si="288"/>
        <v>59.8674193058824</v>
      </c>
      <c r="AB1306" s="3" t="s">
        <v>87</v>
      </c>
    </row>
    <row r="1307" spans="1:28">
      <c r="A1307" s="4" t="s">
        <v>11</v>
      </c>
      <c r="I1307" s="4">
        <v>8.15</v>
      </c>
      <c r="J1307">
        <v>9.75</v>
      </c>
      <c r="K1307" s="4">
        <v>0.155</v>
      </c>
      <c r="L1307" s="4">
        <v>81350</v>
      </c>
      <c r="M1307" s="4">
        <v>234</v>
      </c>
      <c r="N1307" s="4">
        <v>3.75</v>
      </c>
      <c r="O1307">
        <f t="shared" si="276"/>
        <v>95.882352941176507</v>
      </c>
      <c r="P1307">
        <f t="shared" si="277"/>
        <v>195</v>
      </c>
      <c r="Q1307">
        <f t="shared" si="278"/>
        <v>0.31</v>
      </c>
      <c r="R1307">
        <f t="shared" si="279"/>
        <v>40675</v>
      </c>
      <c r="S1307">
        <f t="shared" si="280"/>
        <v>78</v>
      </c>
      <c r="T1307">
        <f t="shared" si="281"/>
        <v>125</v>
      </c>
      <c r="U1307">
        <f t="shared" si="282"/>
        <v>16.6053852941176</v>
      </c>
      <c r="V1307">
        <f t="shared" si="283"/>
        <v>57.410924999999999</v>
      </c>
      <c r="W1307">
        <f t="shared" si="284"/>
        <v>9.1267099999999997E-3</v>
      </c>
      <c r="X1307">
        <f t="shared" si="285"/>
        <v>598.73599999999999</v>
      </c>
      <c r="Y1307">
        <f t="shared" si="286"/>
        <v>1.1482380000000001</v>
      </c>
      <c r="Z1307">
        <f t="shared" si="287"/>
        <v>1.84009125</v>
      </c>
      <c r="AA1307" s="3">
        <f t="shared" si="288"/>
        <v>675.74976625411796</v>
      </c>
      <c r="AB1307">
        <v>669.202033444118</v>
      </c>
    </row>
    <row r="1308" spans="1:28">
      <c r="A1308" s="4" t="s">
        <v>11</v>
      </c>
      <c r="I1308" s="4">
        <v>8.5</v>
      </c>
      <c r="J1308">
        <v>10.55</v>
      </c>
      <c r="K1308" s="4">
        <v>0.52</v>
      </c>
      <c r="L1308" s="4">
        <v>81650</v>
      </c>
      <c r="M1308" s="4">
        <v>838.5</v>
      </c>
      <c r="N1308" s="4">
        <v>13.9</v>
      </c>
      <c r="O1308">
        <f t="shared" si="276"/>
        <v>100</v>
      </c>
      <c r="P1308">
        <f t="shared" si="277"/>
        <v>211</v>
      </c>
      <c r="Q1308">
        <f t="shared" si="278"/>
        <v>1.04</v>
      </c>
      <c r="R1308">
        <f t="shared" si="279"/>
        <v>40825</v>
      </c>
      <c r="S1308">
        <f t="shared" si="280"/>
        <v>279.5</v>
      </c>
      <c r="T1308">
        <f t="shared" si="281"/>
        <v>463.33333333333297</v>
      </c>
      <c r="U1308">
        <f t="shared" si="282"/>
        <v>17.3185</v>
      </c>
      <c r="V1308">
        <f t="shared" si="283"/>
        <v>62.121564999999997</v>
      </c>
      <c r="W1308">
        <f t="shared" si="284"/>
        <v>3.0618639999999999E-2</v>
      </c>
      <c r="X1308">
        <f t="shared" si="285"/>
        <v>600.94399999999996</v>
      </c>
      <c r="Y1308">
        <f t="shared" si="286"/>
        <v>4.1145195000000001</v>
      </c>
      <c r="Z1308">
        <f t="shared" si="287"/>
        <v>6.8206049000000002</v>
      </c>
      <c r="AA1308" s="3">
        <f t="shared" si="288"/>
        <v>691.34980803999997</v>
      </c>
      <c r="AB1308">
        <v>198.02404045</v>
      </c>
    </row>
    <row r="1309" spans="1:28">
      <c r="A1309" s="4" t="s">
        <v>11</v>
      </c>
      <c r="I1309" s="4">
        <v>8.35</v>
      </c>
      <c r="J1309">
        <v>11.5</v>
      </c>
      <c r="K1309" s="4">
        <v>0.39500000000000002</v>
      </c>
      <c r="L1309" s="4">
        <v>48300</v>
      </c>
      <c r="M1309" s="4">
        <v>694</v>
      </c>
      <c r="N1309" s="4">
        <v>10.15</v>
      </c>
      <c r="O1309">
        <f t="shared" si="276"/>
        <v>98.235294117647101</v>
      </c>
      <c r="P1309">
        <f t="shared" si="277"/>
        <v>230</v>
      </c>
      <c r="Q1309">
        <f t="shared" si="278"/>
        <v>0.79</v>
      </c>
      <c r="R1309">
        <f t="shared" si="279"/>
        <v>24150</v>
      </c>
      <c r="S1309">
        <f t="shared" si="280"/>
        <v>231.333333333333</v>
      </c>
      <c r="T1309">
        <f t="shared" si="281"/>
        <v>338.33333333333297</v>
      </c>
      <c r="U1309">
        <f t="shared" si="282"/>
        <v>17.0128794117647</v>
      </c>
      <c r="V1309">
        <f t="shared" si="283"/>
        <v>67.715450000000004</v>
      </c>
      <c r="W1309">
        <f t="shared" si="284"/>
        <v>2.325839E-2</v>
      </c>
      <c r="X1309">
        <f t="shared" si="285"/>
        <v>355.488</v>
      </c>
      <c r="Y1309">
        <f t="shared" si="286"/>
        <v>3.4054579999999999</v>
      </c>
      <c r="Z1309">
        <f t="shared" si="287"/>
        <v>4.9805136499999998</v>
      </c>
      <c r="AA1309" s="3">
        <f t="shared" si="288"/>
        <v>448.62555945176501</v>
      </c>
      <c r="AB1309">
        <v>300.14670491176503</v>
      </c>
    </row>
    <row r="1310" spans="1:28">
      <c r="A1310" s="4" t="s">
        <v>52</v>
      </c>
      <c r="I1310" s="4">
        <v>8.0500000000000007</v>
      </c>
      <c r="J1310">
        <v>7.95</v>
      </c>
      <c r="K1310" s="4">
        <v>3.085</v>
      </c>
      <c r="L1310" s="4">
        <v>91000</v>
      </c>
      <c r="M1310" s="4">
        <v>719</v>
      </c>
      <c r="N1310" s="4">
        <v>3.1</v>
      </c>
      <c r="O1310">
        <f t="shared" si="276"/>
        <v>94.705882352941202</v>
      </c>
      <c r="P1310">
        <f t="shared" si="277"/>
        <v>159</v>
      </c>
      <c r="Q1310">
        <f t="shared" si="278"/>
        <v>6.17</v>
      </c>
      <c r="R1310">
        <f t="shared" si="279"/>
        <v>45500</v>
      </c>
      <c r="S1310">
        <f t="shared" si="280"/>
        <v>239.666666666667</v>
      </c>
      <c r="T1310">
        <f t="shared" si="281"/>
        <v>103.333333333333</v>
      </c>
      <c r="U1310">
        <f t="shared" si="282"/>
        <v>16.401638235294101</v>
      </c>
      <c r="V1310">
        <f t="shared" si="283"/>
        <v>46.811985</v>
      </c>
      <c r="W1310">
        <f t="shared" si="284"/>
        <v>0.18165096999999999</v>
      </c>
      <c r="X1310">
        <f t="shared" si="285"/>
        <v>669.76</v>
      </c>
      <c r="Y1310">
        <f t="shared" si="286"/>
        <v>3.528133</v>
      </c>
      <c r="Z1310">
        <f t="shared" si="287"/>
        <v>1.5211421000000001</v>
      </c>
      <c r="AA1310" s="3">
        <f t="shared" si="288"/>
        <v>738.20454930529399</v>
      </c>
      <c r="AB1310">
        <v>720.09395433529403</v>
      </c>
    </row>
    <row r="1311" spans="1:28">
      <c r="A1311" s="4" t="s">
        <v>52</v>
      </c>
      <c r="I1311" s="4">
        <v>8.0500000000000007</v>
      </c>
      <c r="J1311">
        <v>10</v>
      </c>
      <c r="K1311" s="4">
        <v>0.53</v>
      </c>
      <c r="L1311" s="4">
        <v>81650</v>
      </c>
      <c r="M1311" s="4">
        <v>462.5</v>
      </c>
      <c r="N1311" s="4">
        <v>5.5</v>
      </c>
      <c r="O1311">
        <f t="shared" si="276"/>
        <v>94.705882352941202</v>
      </c>
      <c r="P1311">
        <f t="shared" si="277"/>
        <v>200</v>
      </c>
      <c r="Q1311">
        <f t="shared" si="278"/>
        <v>1.06</v>
      </c>
      <c r="R1311">
        <f t="shared" si="279"/>
        <v>40825</v>
      </c>
      <c r="S1311">
        <f t="shared" si="280"/>
        <v>154.166666666667</v>
      </c>
      <c r="T1311">
        <f t="shared" si="281"/>
        <v>183.333333333333</v>
      </c>
      <c r="U1311">
        <f t="shared" si="282"/>
        <v>16.401638235294101</v>
      </c>
      <c r="V1311">
        <f t="shared" si="283"/>
        <v>58.883000000000003</v>
      </c>
      <c r="W1311">
        <f t="shared" si="284"/>
        <v>3.1207459999999999E-2</v>
      </c>
      <c r="X1311">
        <f t="shared" si="285"/>
        <v>600.94399999999996</v>
      </c>
      <c r="Y1311">
        <f t="shared" si="286"/>
        <v>2.2694874999999999</v>
      </c>
      <c r="Z1311">
        <f t="shared" si="287"/>
        <v>2.6988004999999999</v>
      </c>
      <c r="AA1311" s="3">
        <f t="shared" si="288"/>
        <v>681.22813369529399</v>
      </c>
      <c r="AB1311">
        <v>670.90913628529404</v>
      </c>
    </row>
    <row r="1312" spans="1:28">
      <c r="A1312" s="4" t="s">
        <v>11</v>
      </c>
      <c r="I1312" s="4">
        <v>7.95</v>
      </c>
      <c r="J1312">
        <v>8.4499999999999993</v>
      </c>
      <c r="K1312" s="4">
        <v>2.2599999999999998</v>
      </c>
      <c r="L1312" s="4">
        <v>40004.5</v>
      </c>
      <c r="M1312" s="4">
        <v>251.5</v>
      </c>
      <c r="N1312" s="4">
        <v>2.15</v>
      </c>
      <c r="O1312">
        <f t="shared" si="276"/>
        <v>93.529411764705898</v>
      </c>
      <c r="P1312">
        <f t="shared" si="277"/>
        <v>169</v>
      </c>
      <c r="Q1312">
        <f t="shared" si="278"/>
        <v>4.5199999999999996</v>
      </c>
      <c r="R1312">
        <f t="shared" si="279"/>
        <v>20002.25</v>
      </c>
      <c r="S1312">
        <f t="shared" si="280"/>
        <v>83.8333333333333</v>
      </c>
      <c r="T1312">
        <f t="shared" si="281"/>
        <v>71.6666666666667</v>
      </c>
      <c r="U1312">
        <f t="shared" si="282"/>
        <v>16.197891176470598</v>
      </c>
      <c r="V1312">
        <f t="shared" si="283"/>
        <v>49.756135</v>
      </c>
      <c r="W1312">
        <f t="shared" si="284"/>
        <v>0.13307331999999999</v>
      </c>
      <c r="X1312">
        <f t="shared" si="285"/>
        <v>294.43311999999997</v>
      </c>
      <c r="Y1312">
        <f t="shared" si="286"/>
        <v>1.2341105000000001</v>
      </c>
      <c r="Z1312">
        <f t="shared" si="287"/>
        <v>1.0549856500000001</v>
      </c>
      <c r="AA1312" s="3">
        <f t="shared" si="288"/>
        <v>362.80931564647102</v>
      </c>
      <c r="AB1312">
        <v>88.807714726470607</v>
      </c>
    </row>
    <row r="1313" spans="1:28">
      <c r="A1313" s="4" t="s">
        <v>11</v>
      </c>
      <c r="I1313" s="4">
        <v>7.4</v>
      </c>
      <c r="J1313">
        <v>6.6</v>
      </c>
      <c r="K1313" s="4">
        <v>0.44</v>
      </c>
      <c r="L1313" s="4">
        <v>803</v>
      </c>
      <c r="M1313" s="4">
        <v>308</v>
      </c>
      <c r="N1313" s="4">
        <v>11.5</v>
      </c>
      <c r="O1313">
        <f t="shared" si="276"/>
        <v>87.058823529411796</v>
      </c>
      <c r="P1313">
        <f t="shared" si="277"/>
        <v>132</v>
      </c>
      <c r="Q1313">
        <f t="shared" si="278"/>
        <v>0.88</v>
      </c>
      <c r="R1313">
        <f t="shared" si="279"/>
        <v>401.5</v>
      </c>
      <c r="S1313">
        <f t="shared" si="280"/>
        <v>102.666666666667</v>
      </c>
      <c r="T1313">
        <f t="shared" si="281"/>
        <v>383.33333333333297</v>
      </c>
      <c r="U1313">
        <f t="shared" si="282"/>
        <v>15.0772823529412</v>
      </c>
      <c r="V1313">
        <f t="shared" si="283"/>
        <v>38.862780000000001</v>
      </c>
      <c r="W1313">
        <f t="shared" si="284"/>
        <v>2.590808E-2</v>
      </c>
      <c r="X1313">
        <f t="shared" si="285"/>
        <v>5.9100799999999998</v>
      </c>
      <c r="Y1313">
        <f t="shared" si="286"/>
        <v>1.5113559999999999</v>
      </c>
      <c r="Z1313">
        <f t="shared" si="287"/>
        <v>5.6429464999999999</v>
      </c>
      <c r="AA1313" s="3">
        <f t="shared" si="288"/>
        <v>67.030352932941199</v>
      </c>
      <c r="AB1313" s="3" t="s">
        <v>87</v>
      </c>
    </row>
    <row r="1314" spans="1:28">
      <c r="A1314" s="4" t="s">
        <v>52</v>
      </c>
      <c r="I1314" s="4">
        <v>7.35</v>
      </c>
      <c r="J1314">
        <v>6.95</v>
      </c>
      <c r="K1314" s="4">
        <v>0.36</v>
      </c>
      <c r="L1314" s="4">
        <v>800.5</v>
      </c>
      <c r="M1314" s="4">
        <v>322</v>
      </c>
      <c r="N1314" s="4">
        <v>44</v>
      </c>
      <c r="O1314">
        <f t="shared" si="276"/>
        <v>86.470588235294102</v>
      </c>
      <c r="P1314">
        <f t="shared" si="277"/>
        <v>139</v>
      </c>
      <c r="Q1314">
        <f t="shared" si="278"/>
        <v>0.72</v>
      </c>
      <c r="R1314">
        <f t="shared" si="279"/>
        <v>400.25</v>
      </c>
      <c r="S1314">
        <f t="shared" si="280"/>
        <v>107.333333333333</v>
      </c>
      <c r="T1314">
        <f t="shared" si="281"/>
        <v>1466.6666666666699</v>
      </c>
      <c r="U1314">
        <f t="shared" si="282"/>
        <v>14.975408823529399</v>
      </c>
      <c r="V1314">
        <f t="shared" si="283"/>
        <v>40.923684999999999</v>
      </c>
      <c r="W1314">
        <f t="shared" si="284"/>
        <v>2.1197520000000001E-2</v>
      </c>
      <c r="X1314">
        <f t="shared" si="285"/>
        <v>5.89168</v>
      </c>
      <c r="Y1314">
        <f t="shared" si="286"/>
        <v>1.5800540000000001</v>
      </c>
      <c r="Z1314">
        <f t="shared" si="287"/>
        <v>21.590403999999999</v>
      </c>
      <c r="AA1314" s="3">
        <f t="shared" si="288"/>
        <v>84.982429343529404</v>
      </c>
      <c r="AB1314">
        <v>80.612958123529395</v>
      </c>
    </row>
    <row r="1315" spans="1:28">
      <c r="A1315" s="4" t="s">
        <v>11</v>
      </c>
      <c r="I1315" s="4">
        <v>8.1</v>
      </c>
      <c r="J1315">
        <v>14.2</v>
      </c>
      <c r="K1315" s="4">
        <v>5.9</v>
      </c>
      <c r="L1315" s="4">
        <v>16000</v>
      </c>
      <c r="M1315" s="4">
        <v>840</v>
      </c>
      <c r="N1315" s="4">
        <v>13</v>
      </c>
      <c r="O1315">
        <f t="shared" si="276"/>
        <v>95.294117647058798</v>
      </c>
      <c r="P1315">
        <f t="shared" si="277"/>
        <v>284</v>
      </c>
      <c r="Q1315">
        <f t="shared" si="278"/>
        <v>11.8</v>
      </c>
      <c r="R1315">
        <f t="shared" si="279"/>
        <v>8000</v>
      </c>
      <c r="S1315">
        <f t="shared" si="280"/>
        <v>280</v>
      </c>
      <c r="T1315">
        <f t="shared" si="281"/>
        <v>433.33333333333297</v>
      </c>
      <c r="U1315">
        <f t="shared" si="282"/>
        <v>16.503511764705902</v>
      </c>
      <c r="V1315">
        <f t="shared" si="283"/>
        <v>83.613860000000003</v>
      </c>
      <c r="W1315">
        <f t="shared" si="284"/>
        <v>0.34740379999999998</v>
      </c>
      <c r="X1315">
        <f t="shared" si="285"/>
        <v>117.76</v>
      </c>
      <c r="Y1315">
        <f t="shared" si="286"/>
        <v>4.12188</v>
      </c>
      <c r="Z1315">
        <f t="shared" si="287"/>
        <v>6.3789829999999998</v>
      </c>
      <c r="AA1315" s="3">
        <f t="shared" si="288"/>
        <v>228.725638564706</v>
      </c>
      <c r="AB1315">
        <v>123.78676906470599</v>
      </c>
    </row>
    <row r="1316" spans="1:28">
      <c r="A1316" s="4" t="s">
        <v>11</v>
      </c>
      <c r="I1316" s="4">
        <v>8.1</v>
      </c>
      <c r="J1316">
        <v>3.9</v>
      </c>
      <c r="K1316" s="4">
        <v>1.74</v>
      </c>
      <c r="L1316" s="4">
        <v>920000</v>
      </c>
      <c r="M1316" s="4">
        <v>5250</v>
      </c>
      <c r="N1316" s="4">
        <v>82</v>
      </c>
      <c r="O1316">
        <f t="shared" si="276"/>
        <v>95.294117647058798</v>
      </c>
      <c r="P1316">
        <f t="shared" si="277"/>
        <v>78</v>
      </c>
      <c r="Q1316">
        <f t="shared" si="278"/>
        <v>3.48</v>
      </c>
      <c r="R1316">
        <f t="shared" si="279"/>
        <v>460000</v>
      </c>
      <c r="S1316">
        <f t="shared" si="280"/>
        <v>1750</v>
      </c>
      <c r="T1316">
        <f t="shared" si="281"/>
        <v>2733.3333333333298</v>
      </c>
      <c r="U1316">
        <f t="shared" si="282"/>
        <v>16.503511764705902</v>
      </c>
      <c r="V1316">
        <f t="shared" si="283"/>
        <v>22.964369999999999</v>
      </c>
      <c r="W1316">
        <f t="shared" si="284"/>
        <v>0.10245468000000001</v>
      </c>
      <c r="X1316">
        <f t="shared" si="285"/>
        <v>6771.2</v>
      </c>
      <c r="Y1316">
        <f t="shared" si="286"/>
        <v>25.761749999999999</v>
      </c>
      <c r="Z1316">
        <f t="shared" si="287"/>
        <v>40.236662000000003</v>
      </c>
      <c r="AA1316" s="3">
        <f t="shared" si="288"/>
        <v>6876.7687484447097</v>
      </c>
      <c r="AB1316">
        <v>166.17158576470601</v>
      </c>
    </row>
    <row r="1317" spans="1:28">
      <c r="A1317" s="4" t="s">
        <v>11</v>
      </c>
      <c r="I1317" s="4">
        <v>8.1999999999999993</v>
      </c>
      <c r="J1317">
        <v>14.2</v>
      </c>
      <c r="K1317" s="4">
        <v>24.92</v>
      </c>
      <c r="L1317" s="4">
        <v>3500</v>
      </c>
      <c r="M1317" s="4">
        <v>670</v>
      </c>
      <c r="N1317" s="4">
        <v>38</v>
      </c>
      <c r="O1317">
        <f t="shared" si="276"/>
        <v>96.470588235294102</v>
      </c>
      <c r="P1317">
        <f t="shared" si="277"/>
        <v>284</v>
      </c>
      <c r="Q1317">
        <f t="shared" si="278"/>
        <v>49.84</v>
      </c>
      <c r="R1317">
        <f t="shared" si="279"/>
        <v>1750</v>
      </c>
      <c r="S1317">
        <f t="shared" si="280"/>
        <v>223.333333333333</v>
      </c>
      <c r="T1317">
        <f t="shared" si="281"/>
        <v>1266.6666666666699</v>
      </c>
      <c r="U1317">
        <f t="shared" si="282"/>
        <v>16.707258823529401</v>
      </c>
      <c r="V1317">
        <f t="shared" si="283"/>
        <v>83.613860000000003</v>
      </c>
      <c r="W1317">
        <f t="shared" si="284"/>
        <v>1.4673394399999999</v>
      </c>
      <c r="X1317">
        <f t="shared" si="285"/>
        <v>25.76</v>
      </c>
      <c r="Y1317">
        <f t="shared" si="286"/>
        <v>3.28769</v>
      </c>
      <c r="Z1317">
        <f t="shared" si="287"/>
        <v>18.646258</v>
      </c>
      <c r="AA1317" s="3">
        <f t="shared" si="288"/>
        <v>149.48240626352899</v>
      </c>
      <c r="AB1317">
        <v>124.533745223529</v>
      </c>
    </row>
    <row r="1318" spans="1:28">
      <c r="A1318" s="4" t="s">
        <v>11</v>
      </c>
      <c r="I1318" s="4">
        <v>7.05</v>
      </c>
      <c r="J1318">
        <v>7.35</v>
      </c>
      <c r="K1318" s="4">
        <v>0.215</v>
      </c>
      <c r="L1318" s="4">
        <v>181.5</v>
      </c>
      <c r="M1318" s="4">
        <v>52</v>
      </c>
      <c r="N1318" s="4">
        <v>1.1000000000000001</v>
      </c>
      <c r="O1318">
        <f t="shared" si="276"/>
        <v>82.941176470588204</v>
      </c>
      <c r="P1318">
        <f t="shared" si="277"/>
        <v>147</v>
      </c>
      <c r="Q1318">
        <f t="shared" si="278"/>
        <v>0.43</v>
      </c>
      <c r="R1318">
        <f t="shared" si="279"/>
        <v>90.75</v>
      </c>
      <c r="S1318">
        <f t="shared" si="280"/>
        <v>17.3333333333333</v>
      </c>
      <c r="T1318">
        <f t="shared" si="281"/>
        <v>36.6666666666667</v>
      </c>
      <c r="U1318">
        <f t="shared" si="282"/>
        <v>14.3641676470588</v>
      </c>
      <c r="V1318">
        <f t="shared" si="283"/>
        <v>43.279004999999998</v>
      </c>
      <c r="W1318">
        <f t="shared" si="284"/>
        <v>1.265963E-2</v>
      </c>
      <c r="X1318">
        <f t="shared" si="285"/>
        <v>1.3358399999999999</v>
      </c>
      <c r="Y1318">
        <f t="shared" si="286"/>
        <v>0.255164</v>
      </c>
      <c r="Z1318">
        <f t="shared" si="287"/>
        <v>0.53976009999999996</v>
      </c>
      <c r="AA1318" s="3">
        <f t="shared" si="288"/>
        <v>59.7865963770588</v>
      </c>
      <c r="AB1318" s="3" t="s">
        <v>87</v>
      </c>
    </row>
    <row r="1319" spans="1:28">
      <c r="A1319" s="4" t="s">
        <v>11</v>
      </c>
      <c r="I1319" s="4">
        <v>6.25</v>
      </c>
      <c r="J1319">
        <v>6.75</v>
      </c>
      <c r="K1319" s="4">
        <v>0.215</v>
      </c>
      <c r="L1319" s="4">
        <v>3550</v>
      </c>
      <c r="M1319" s="4">
        <v>57</v>
      </c>
      <c r="N1319" s="4">
        <v>0.1</v>
      </c>
      <c r="O1319">
        <f t="shared" si="276"/>
        <v>73.529411764705898</v>
      </c>
      <c r="P1319">
        <f t="shared" si="277"/>
        <v>135</v>
      </c>
      <c r="Q1319">
        <f t="shared" si="278"/>
        <v>0.43</v>
      </c>
      <c r="R1319">
        <f t="shared" si="279"/>
        <v>1775</v>
      </c>
      <c r="S1319">
        <f t="shared" si="280"/>
        <v>19</v>
      </c>
      <c r="T1319">
        <f t="shared" si="281"/>
        <v>3.3333333333333299</v>
      </c>
      <c r="U1319">
        <f t="shared" si="282"/>
        <v>12.734191176470601</v>
      </c>
      <c r="V1319">
        <f t="shared" si="283"/>
        <v>39.746025000000003</v>
      </c>
      <c r="W1319">
        <f t="shared" si="284"/>
        <v>1.265963E-2</v>
      </c>
      <c r="X1319">
        <f t="shared" si="285"/>
        <v>26.128</v>
      </c>
      <c r="Y1319">
        <f t="shared" si="286"/>
        <v>0.27969899999999998</v>
      </c>
      <c r="Z1319">
        <f t="shared" si="287"/>
        <v>4.9069099999999997E-2</v>
      </c>
      <c r="AA1319" s="3">
        <f t="shared" si="288"/>
        <v>78.949643906470598</v>
      </c>
      <c r="AB1319">
        <v>65.703717276470599</v>
      </c>
    </row>
    <row r="1320" spans="1:28">
      <c r="A1320" s="4" t="s">
        <v>11</v>
      </c>
      <c r="I1320" s="4">
        <v>6.6</v>
      </c>
      <c r="J1320">
        <v>5.8</v>
      </c>
      <c r="K1320" s="4">
        <v>0.215</v>
      </c>
      <c r="L1320" s="4">
        <v>466.5</v>
      </c>
      <c r="M1320" s="4">
        <v>59.5</v>
      </c>
      <c r="N1320" s="4">
        <v>1.05</v>
      </c>
      <c r="O1320">
        <f t="shared" si="276"/>
        <v>77.647058823529406</v>
      </c>
      <c r="P1320">
        <f t="shared" si="277"/>
        <v>116</v>
      </c>
      <c r="Q1320">
        <f t="shared" si="278"/>
        <v>0.43</v>
      </c>
      <c r="R1320">
        <f t="shared" si="279"/>
        <v>233.25</v>
      </c>
      <c r="S1320">
        <f t="shared" si="280"/>
        <v>19.8333333333333</v>
      </c>
      <c r="T1320">
        <f t="shared" si="281"/>
        <v>35</v>
      </c>
      <c r="U1320">
        <f t="shared" si="282"/>
        <v>13.4473058823529</v>
      </c>
      <c r="V1320">
        <f t="shared" si="283"/>
        <v>34.152140000000003</v>
      </c>
      <c r="W1320">
        <f t="shared" si="284"/>
        <v>1.265963E-2</v>
      </c>
      <c r="X1320">
        <f t="shared" si="285"/>
        <v>3.43344</v>
      </c>
      <c r="Y1320">
        <f t="shared" si="286"/>
        <v>0.29196650000000002</v>
      </c>
      <c r="Z1320">
        <f t="shared" si="287"/>
        <v>0.51522555000000003</v>
      </c>
      <c r="AA1320" s="3">
        <f t="shared" si="288"/>
        <v>51.8527375623529</v>
      </c>
      <c r="AB1320" s="3" t="s">
        <v>87</v>
      </c>
    </row>
    <row r="1321" spans="1:28">
      <c r="A1321" s="4" t="s">
        <v>11</v>
      </c>
      <c r="I1321" s="4">
        <v>6.75</v>
      </c>
      <c r="J1321">
        <v>3.75</v>
      </c>
      <c r="K1321" s="4">
        <v>1.86</v>
      </c>
      <c r="L1321" s="4">
        <v>7850</v>
      </c>
      <c r="M1321" s="4">
        <v>7705.5</v>
      </c>
      <c r="N1321" s="4">
        <v>3.15</v>
      </c>
      <c r="O1321">
        <f t="shared" si="276"/>
        <v>79.411764705882305</v>
      </c>
      <c r="P1321">
        <f t="shared" si="277"/>
        <v>75</v>
      </c>
      <c r="Q1321">
        <f t="shared" si="278"/>
        <v>3.72</v>
      </c>
      <c r="R1321">
        <f t="shared" si="279"/>
        <v>3925</v>
      </c>
      <c r="S1321">
        <f t="shared" si="280"/>
        <v>2568.5</v>
      </c>
      <c r="T1321">
        <f t="shared" si="281"/>
        <v>105</v>
      </c>
      <c r="U1321">
        <f t="shared" si="282"/>
        <v>13.7529264705882</v>
      </c>
      <c r="V1321">
        <f t="shared" si="283"/>
        <v>22.081125</v>
      </c>
      <c r="W1321">
        <f t="shared" si="284"/>
        <v>0.10952052</v>
      </c>
      <c r="X1321">
        <f t="shared" si="285"/>
        <v>57.776000000000003</v>
      </c>
      <c r="Y1321">
        <f t="shared" si="286"/>
        <v>37.810888499999997</v>
      </c>
      <c r="Z1321">
        <f t="shared" si="287"/>
        <v>1.5456766500000001</v>
      </c>
      <c r="AA1321" s="3">
        <f t="shared" si="288"/>
        <v>133.076137140588</v>
      </c>
      <c r="AB1321">
        <v>109.35574712058801</v>
      </c>
    </row>
    <row r="1322" spans="1:28">
      <c r="A1322" s="4" t="s">
        <v>11</v>
      </c>
      <c r="I1322" s="4">
        <v>7.2</v>
      </c>
      <c r="J1322">
        <v>6.4</v>
      </c>
      <c r="K1322" s="4">
        <v>0.31</v>
      </c>
      <c r="L1322" s="4">
        <v>2845</v>
      </c>
      <c r="M1322" s="4">
        <v>214.5</v>
      </c>
      <c r="N1322" s="4">
        <v>1.85</v>
      </c>
      <c r="O1322">
        <f t="shared" si="276"/>
        <v>84.705882352941202</v>
      </c>
      <c r="P1322">
        <f t="shared" si="277"/>
        <v>128</v>
      </c>
      <c r="Q1322">
        <f t="shared" si="278"/>
        <v>0.62</v>
      </c>
      <c r="R1322">
        <f t="shared" si="279"/>
        <v>1422.5</v>
      </c>
      <c r="S1322">
        <f t="shared" si="280"/>
        <v>71.5</v>
      </c>
      <c r="T1322">
        <f t="shared" si="281"/>
        <v>61.6666666666667</v>
      </c>
      <c r="U1322">
        <f t="shared" si="282"/>
        <v>14.669788235294099</v>
      </c>
      <c r="V1322">
        <f t="shared" si="283"/>
        <v>37.685119999999998</v>
      </c>
      <c r="W1322">
        <f t="shared" si="284"/>
        <v>1.8253419999999999E-2</v>
      </c>
      <c r="X1322">
        <f t="shared" si="285"/>
        <v>20.9392</v>
      </c>
      <c r="Y1322">
        <f t="shared" si="286"/>
        <v>1.0525515000000001</v>
      </c>
      <c r="Z1322">
        <f t="shared" si="287"/>
        <v>0.90777834999999996</v>
      </c>
      <c r="AA1322" s="3">
        <f t="shared" si="288"/>
        <v>75.272691505294105</v>
      </c>
      <c r="AB1322">
        <v>64.982835685294106</v>
      </c>
    </row>
    <row r="1323" spans="1:28">
      <c r="A1323" s="4" t="s">
        <v>11</v>
      </c>
      <c r="I1323" s="4">
        <v>7.4</v>
      </c>
      <c r="J1323">
        <v>6.2</v>
      </c>
      <c r="K1323" s="4">
        <v>2.4449999999999998</v>
      </c>
      <c r="L1323" s="4">
        <v>5100</v>
      </c>
      <c r="M1323" s="4">
        <v>147.5</v>
      </c>
      <c r="N1323" s="4">
        <v>1.9</v>
      </c>
      <c r="O1323">
        <f t="shared" si="276"/>
        <v>87.058823529411796</v>
      </c>
      <c r="P1323">
        <f t="shared" si="277"/>
        <v>124</v>
      </c>
      <c r="Q1323">
        <f t="shared" si="278"/>
        <v>4.8899999999999997</v>
      </c>
      <c r="R1323">
        <f t="shared" si="279"/>
        <v>2550</v>
      </c>
      <c r="S1323">
        <f t="shared" si="280"/>
        <v>49.1666666666667</v>
      </c>
      <c r="T1323">
        <f t="shared" si="281"/>
        <v>63.3333333333333</v>
      </c>
      <c r="U1323">
        <f t="shared" si="282"/>
        <v>15.0772823529412</v>
      </c>
      <c r="V1323">
        <f t="shared" si="283"/>
        <v>36.507460000000002</v>
      </c>
      <c r="W1323">
        <f t="shared" si="284"/>
        <v>0.14396649</v>
      </c>
      <c r="X1323">
        <f t="shared" si="285"/>
        <v>37.536000000000001</v>
      </c>
      <c r="Y1323">
        <f t="shared" si="286"/>
        <v>0.7237825</v>
      </c>
      <c r="Z1323">
        <f t="shared" si="287"/>
        <v>0.9323129</v>
      </c>
      <c r="AA1323" s="3">
        <f t="shared" si="288"/>
        <v>90.920804242941202</v>
      </c>
      <c r="AB1323">
        <v>76.457235352941197</v>
      </c>
    </row>
    <row r="1324" spans="1:28">
      <c r="A1324" s="4" t="s">
        <v>11</v>
      </c>
      <c r="I1324" s="4">
        <v>7.15</v>
      </c>
      <c r="J1324">
        <v>4.95</v>
      </c>
      <c r="K1324" s="4">
        <v>1.61</v>
      </c>
      <c r="L1324" s="4">
        <v>7950</v>
      </c>
      <c r="M1324" s="4">
        <v>267</v>
      </c>
      <c r="N1324" s="4">
        <v>2.5499999999999998</v>
      </c>
      <c r="O1324">
        <f t="shared" si="276"/>
        <v>84.117647058823493</v>
      </c>
      <c r="P1324">
        <f t="shared" si="277"/>
        <v>99</v>
      </c>
      <c r="Q1324">
        <f t="shared" si="278"/>
        <v>3.22</v>
      </c>
      <c r="R1324">
        <f t="shared" si="279"/>
        <v>3975</v>
      </c>
      <c r="S1324">
        <f t="shared" si="280"/>
        <v>89</v>
      </c>
      <c r="T1324">
        <f t="shared" si="281"/>
        <v>85</v>
      </c>
      <c r="U1324">
        <f t="shared" si="282"/>
        <v>14.5679147058824</v>
      </c>
      <c r="V1324">
        <f t="shared" si="283"/>
        <v>29.147085000000001</v>
      </c>
      <c r="W1324">
        <f t="shared" si="284"/>
        <v>9.4800019999999999E-2</v>
      </c>
      <c r="X1324">
        <f t="shared" si="285"/>
        <v>58.512</v>
      </c>
      <c r="Y1324">
        <f t="shared" si="286"/>
        <v>1.3101689999999999</v>
      </c>
      <c r="Z1324">
        <f t="shared" si="287"/>
        <v>1.25126205</v>
      </c>
      <c r="AA1324" s="3">
        <f t="shared" si="288"/>
        <v>104.883230775882</v>
      </c>
      <c r="AB1324">
        <v>84.536666855882302</v>
      </c>
    </row>
    <row r="1325" spans="1:28">
      <c r="A1325" s="4" t="s">
        <v>11</v>
      </c>
      <c r="I1325" s="4">
        <v>6.75</v>
      </c>
      <c r="J1325">
        <v>5.15</v>
      </c>
      <c r="K1325" s="4">
        <v>1.0349999999999999</v>
      </c>
      <c r="L1325" s="4">
        <v>5850</v>
      </c>
      <c r="M1325" s="4">
        <v>866.5</v>
      </c>
      <c r="N1325" s="4">
        <v>3.15</v>
      </c>
      <c r="O1325">
        <f t="shared" si="276"/>
        <v>79.411764705882305</v>
      </c>
      <c r="P1325">
        <f t="shared" si="277"/>
        <v>103</v>
      </c>
      <c r="Q1325">
        <f t="shared" si="278"/>
        <v>2.0699999999999998</v>
      </c>
      <c r="R1325">
        <f t="shared" si="279"/>
        <v>2925</v>
      </c>
      <c r="S1325">
        <f t="shared" si="280"/>
        <v>288.83333333333297</v>
      </c>
      <c r="T1325">
        <f t="shared" si="281"/>
        <v>105</v>
      </c>
      <c r="U1325">
        <f t="shared" si="282"/>
        <v>13.7529264705882</v>
      </c>
      <c r="V1325">
        <f t="shared" si="283"/>
        <v>30.324745</v>
      </c>
      <c r="W1325">
        <f t="shared" si="284"/>
        <v>6.0942870000000003E-2</v>
      </c>
      <c r="X1325">
        <f t="shared" si="285"/>
        <v>43.055999999999997</v>
      </c>
      <c r="Y1325">
        <f t="shared" si="286"/>
        <v>4.2519155</v>
      </c>
      <c r="Z1325">
        <f t="shared" si="287"/>
        <v>1.5456766500000001</v>
      </c>
      <c r="AA1325" s="3">
        <f t="shared" si="288"/>
        <v>92.992206490588202</v>
      </c>
      <c r="AB1325">
        <v>80.033611520588195</v>
      </c>
    </row>
    <row r="1326" spans="1:28">
      <c r="A1326" s="4" t="s">
        <v>11</v>
      </c>
      <c r="I1326" s="4">
        <v>6.75</v>
      </c>
      <c r="J1326">
        <v>7.65</v>
      </c>
      <c r="K1326" s="4">
        <v>0.28000000000000003</v>
      </c>
      <c r="L1326" s="4">
        <v>5250</v>
      </c>
      <c r="M1326" s="4">
        <v>104</v>
      </c>
      <c r="N1326" s="4">
        <v>1.2</v>
      </c>
      <c r="O1326">
        <f t="shared" si="276"/>
        <v>79.411764705882305</v>
      </c>
      <c r="P1326">
        <f t="shared" si="277"/>
        <v>153</v>
      </c>
      <c r="Q1326">
        <f t="shared" si="278"/>
        <v>0.56000000000000005</v>
      </c>
      <c r="R1326">
        <f t="shared" si="279"/>
        <v>2625</v>
      </c>
      <c r="S1326">
        <f t="shared" si="280"/>
        <v>34.6666666666667</v>
      </c>
      <c r="T1326">
        <f t="shared" si="281"/>
        <v>40</v>
      </c>
      <c r="U1326">
        <f t="shared" si="282"/>
        <v>13.7529264705882</v>
      </c>
      <c r="V1326">
        <f t="shared" si="283"/>
        <v>45.045495000000003</v>
      </c>
      <c r="W1326">
        <f t="shared" si="284"/>
        <v>1.6486959999999998E-2</v>
      </c>
      <c r="X1326">
        <f t="shared" si="285"/>
        <v>38.64</v>
      </c>
      <c r="Y1326">
        <f t="shared" si="286"/>
        <v>0.510328</v>
      </c>
      <c r="Z1326">
        <f t="shared" si="287"/>
        <v>0.58882920000000005</v>
      </c>
      <c r="AA1326" s="3">
        <f t="shared" si="288"/>
        <v>98.554065630588198</v>
      </c>
      <c r="AB1326">
        <v>84.609529070588195</v>
      </c>
    </row>
    <row r="1327" spans="1:28">
      <c r="A1327" s="4" t="s">
        <v>11</v>
      </c>
      <c r="I1327" s="4">
        <v>8.4</v>
      </c>
      <c r="J1327">
        <v>6.95</v>
      </c>
      <c r="K1327" s="4">
        <v>0.24</v>
      </c>
      <c r="L1327" s="4">
        <v>262</v>
      </c>
      <c r="M1327" s="4">
        <v>3071.5</v>
      </c>
      <c r="N1327" s="4">
        <v>11.4</v>
      </c>
      <c r="O1327">
        <f t="shared" si="276"/>
        <v>98.823529411764696</v>
      </c>
      <c r="P1327">
        <f t="shared" si="277"/>
        <v>139</v>
      </c>
      <c r="Q1327">
        <f t="shared" si="278"/>
        <v>0.48</v>
      </c>
      <c r="R1327">
        <f t="shared" si="279"/>
        <v>131</v>
      </c>
      <c r="S1327">
        <f t="shared" si="280"/>
        <v>1023.83333333333</v>
      </c>
      <c r="T1327">
        <f t="shared" si="281"/>
        <v>380</v>
      </c>
      <c r="U1327">
        <f t="shared" si="282"/>
        <v>17.114752941176501</v>
      </c>
      <c r="V1327">
        <f t="shared" si="283"/>
        <v>40.923684999999999</v>
      </c>
      <c r="W1327">
        <f t="shared" si="284"/>
        <v>1.4131680000000001E-2</v>
      </c>
      <c r="X1327">
        <f t="shared" si="285"/>
        <v>1.92832</v>
      </c>
      <c r="Y1327">
        <f t="shared" si="286"/>
        <v>15.0718505</v>
      </c>
      <c r="Z1327">
        <f t="shared" si="287"/>
        <v>5.5938774000000002</v>
      </c>
      <c r="AA1327" s="3">
        <f t="shared" si="288"/>
        <v>80.646617521176495</v>
      </c>
      <c r="AB1327">
        <v>79.479925191176505</v>
      </c>
    </row>
    <row r="1328" spans="1:28">
      <c r="A1328" s="4" t="s">
        <v>11</v>
      </c>
      <c r="I1328" s="4">
        <v>7.8</v>
      </c>
      <c r="J1328">
        <v>6.95</v>
      </c>
      <c r="K1328" s="4">
        <v>0.18</v>
      </c>
      <c r="L1328" s="4">
        <v>290</v>
      </c>
      <c r="M1328" s="4">
        <v>318.5</v>
      </c>
      <c r="N1328" s="4">
        <v>4.3499999999999996</v>
      </c>
      <c r="O1328">
        <f t="shared" si="276"/>
        <v>91.764705882352899</v>
      </c>
      <c r="P1328">
        <f t="shared" si="277"/>
        <v>139</v>
      </c>
      <c r="Q1328">
        <f t="shared" si="278"/>
        <v>0.36</v>
      </c>
      <c r="R1328">
        <f t="shared" si="279"/>
        <v>145</v>
      </c>
      <c r="S1328">
        <f t="shared" si="280"/>
        <v>106.166666666667</v>
      </c>
      <c r="T1328">
        <f t="shared" si="281"/>
        <v>145</v>
      </c>
      <c r="U1328">
        <f t="shared" si="282"/>
        <v>15.8922705882353</v>
      </c>
      <c r="V1328">
        <f t="shared" si="283"/>
        <v>40.923684999999999</v>
      </c>
      <c r="W1328">
        <f t="shared" si="284"/>
        <v>1.059876E-2</v>
      </c>
      <c r="X1328">
        <f t="shared" si="285"/>
        <v>2.1343999999999999</v>
      </c>
      <c r="Y1328">
        <f t="shared" si="286"/>
        <v>1.5628795</v>
      </c>
      <c r="Z1328">
        <f t="shared" si="287"/>
        <v>2.13450585</v>
      </c>
      <c r="AA1328" s="3">
        <f t="shared" si="288"/>
        <v>62.658339698235302</v>
      </c>
      <c r="AB1328" s="3" t="s">
        <v>87</v>
      </c>
    </row>
    <row r="1329" spans="1:28">
      <c r="A1329" s="4" t="s">
        <v>11</v>
      </c>
      <c r="I1329" s="4">
        <v>8.15</v>
      </c>
      <c r="J1329">
        <v>6.15</v>
      </c>
      <c r="K1329" s="4">
        <v>0.37</v>
      </c>
      <c r="L1329" s="4">
        <v>68.5</v>
      </c>
      <c r="M1329" s="4">
        <v>214</v>
      </c>
      <c r="N1329" s="4">
        <v>0.5</v>
      </c>
      <c r="O1329">
        <f t="shared" si="276"/>
        <v>95.882352941176507</v>
      </c>
      <c r="P1329">
        <f t="shared" si="277"/>
        <v>123</v>
      </c>
      <c r="Q1329">
        <f t="shared" si="278"/>
        <v>0.74</v>
      </c>
      <c r="R1329">
        <f t="shared" si="279"/>
        <v>34.25</v>
      </c>
      <c r="S1329">
        <f t="shared" si="280"/>
        <v>71.3333333333333</v>
      </c>
      <c r="T1329">
        <f t="shared" si="281"/>
        <v>16.6666666666667</v>
      </c>
      <c r="U1329">
        <f t="shared" si="282"/>
        <v>16.6053852941176</v>
      </c>
      <c r="V1329">
        <f t="shared" si="283"/>
        <v>36.213045000000001</v>
      </c>
      <c r="W1329">
        <f t="shared" si="284"/>
        <v>2.1786340000000001E-2</v>
      </c>
      <c r="X1329">
        <f t="shared" si="285"/>
        <v>0.50416000000000005</v>
      </c>
      <c r="Y1329">
        <f t="shared" si="286"/>
        <v>1.050098</v>
      </c>
      <c r="Z1329">
        <f t="shared" si="287"/>
        <v>0.24534549999999999</v>
      </c>
      <c r="AA1329" s="3">
        <f t="shared" si="288"/>
        <v>54.639820134117599</v>
      </c>
      <c r="AB1329" s="3" t="s">
        <v>87</v>
      </c>
    </row>
    <row r="1330" spans="1:28">
      <c r="A1330" s="4" t="s">
        <v>11</v>
      </c>
      <c r="I1330" s="4">
        <v>7.85</v>
      </c>
      <c r="J1330">
        <v>4.45</v>
      </c>
      <c r="K1330" s="4">
        <v>0.46</v>
      </c>
      <c r="L1330" s="4">
        <v>520</v>
      </c>
      <c r="M1330" s="4">
        <v>1034.5</v>
      </c>
      <c r="N1330" s="4">
        <v>2.6</v>
      </c>
      <c r="O1330">
        <f t="shared" si="276"/>
        <v>92.352941176470594</v>
      </c>
      <c r="P1330">
        <f t="shared" si="277"/>
        <v>89</v>
      </c>
      <c r="Q1330">
        <f t="shared" si="278"/>
        <v>0.92</v>
      </c>
      <c r="R1330">
        <f t="shared" si="279"/>
        <v>260</v>
      </c>
      <c r="S1330">
        <f t="shared" si="280"/>
        <v>344.83333333333297</v>
      </c>
      <c r="T1330">
        <f t="shared" si="281"/>
        <v>86.6666666666667</v>
      </c>
      <c r="U1330">
        <f t="shared" si="282"/>
        <v>15.9941441176471</v>
      </c>
      <c r="V1330">
        <f t="shared" si="283"/>
        <v>26.202935</v>
      </c>
      <c r="W1330">
        <f t="shared" si="284"/>
        <v>2.7085720000000001E-2</v>
      </c>
      <c r="X1330">
        <f t="shared" si="285"/>
        <v>3.8271999999999999</v>
      </c>
      <c r="Y1330">
        <f t="shared" si="286"/>
        <v>5.0762915</v>
      </c>
      <c r="Z1330">
        <f t="shared" si="287"/>
        <v>1.2757966000000001</v>
      </c>
      <c r="AA1330" s="3">
        <f t="shared" si="288"/>
        <v>52.403452937647103</v>
      </c>
      <c r="AB1330" s="3" t="s">
        <v>87</v>
      </c>
    </row>
    <row r="1331" spans="1:28">
      <c r="A1331" s="4" t="s">
        <v>11</v>
      </c>
      <c r="I1331" s="4">
        <v>8.25</v>
      </c>
      <c r="J1331">
        <v>6.95</v>
      </c>
      <c r="K1331" s="4">
        <v>0.22</v>
      </c>
      <c r="L1331" s="4">
        <v>230</v>
      </c>
      <c r="M1331" s="4">
        <v>6750.5</v>
      </c>
      <c r="N1331" s="4">
        <v>9.4</v>
      </c>
      <c r="O1331">
        <f t="shared" si="276"/>
        <v>97.058823529411796</v>
      </c>
      <c r="P1331">
        <f t="shared" si="277"/>
        <v>139</v>
      </c>
      <c r="Q1331">
        <f t="shared" si="278"/>
        <v>0.44</v>
      </c>
      <c r="R1331">
        <f t="shared" si="279"/>
        <v>115</v>
      </c>
      <c r="S1331">
        <f t="shared" si="280"/>
        <v>2250.1666666666702</v>
      </c>
      <c r="T1331">
        <f t="shared" si="281"/>
        <v>313.33333333333297</v>
      </c>
      <c r="U1331">
        <f t="shared" si="282"/>
        <v>16.809132352941202</v>
      </c>
      <c r="V1331">
        <f t="shared" si="283"/>
        <v>40.923684999999999</v>
      </c>
      <c r="W1331">
        <f t="shared" si="284"/>
        <v>1.295404E-2</v>
      </c>
      <c r="X1331">
        <f t="shared" si="285"/>
        <v>1.6928000000000001</v>
      </c>
      <c r="Y1331">
        <f t="shared" si="286"/>
        <v>33.124703500000003</v>
      </c>
      <c r="Z1331">
        <f t="shared" si="287"/>
        <v>4.6124954000000002</v>
      </c>
      <c r="AA1331" s="3">
        <f t="shared" si="288"/>
        <v>97.175770292941195</v>
      </c>
      <c r="AB1331">
        <v>96.572559452941206</v>
      </c>
    </row>
    <row r="1332" spans="1:28">
      <c r="A1332" s="4" t="s">
        <v>11</v>
      </c>
      <c r="I1332" s="4">
        <v>7.7</v>
      </c>
      <c r="J1332">
        <v>6.85</v>
      </c>
      <c r="K1332" s="4">
        <v>3.4750000000000001</v>
      </c>
      <c r="L1332" s="4">
        <v>105</v>
      </c>
      <c r="M1332" s="4">
        <v>2097.5</v>
      </c>
      <c r="N1332" s="4">
        <v>3.45</v>
      </c>
      <c r="O1332">
        <f t="shared" si="276"/>
        <v>90.588235294117595</v>
      </c>
      <c r="P1332">
        <f t="shared" si="277"/>
        <v>137</v>
      </c>
      <c r="Q1332">
        <f t="shared" si="278"/>
        <v>6.95</v>
      </c>
      <c r="R1332">
        <f t="shared" si="279"/>
        <v>52.5</v>
      </c>
      <c r="S1332">
        <f t="shared" si="280"/>
        <v>699.16666666666697</v>
      </c>
      <c r="T1332">
        <f t="shared" si="281"/>
        <v>115</v>
      </c>
      <c r="U1332">
        <f t="shared" si="282"/>
        <v>15.6885235294118</v>
      </c>
      <c r="V1332">
        <f t="shared" si="283"/>
        <v>40.334854999999997</v>
      </c>
      <c r="W1332">
        <f t="shared" si="284"/>
        <v>0.20461494999999999</v>
      </c>
      <c r="X1332">
        <f t="shared" si="285"/>
        <v>0.77280000000000004</v>
      </c>
      <c r="Y1332">
        <f t="shared" si="286"/>
        <v>10.2924325</v>
      </c>
      <c r="Z1332">
        <f t="shared" si="287"/>
        <v>1.6928839499999999</v>
      </c>
      <c r="AA1332" s="3">
        <f t="shared" si="288"/>
        <v>68.986109929411796</v>
      </c>
      <c r="AB1332">
        <v>68.576901529411799</v>
      </c>
    </row>
    <row r="1333" spans="1:28">
      <c r="A1333" s="4" t="s">
        <v>11</v>
      </c>
      <c r="I1333" s="4">
        <v>7.75</v>
      </c>
      <c r="J1333">
        <v>4.45</v>
      </c>
      <c r="K1333" s="4">
        <v>0.3</v>
      </c>
      <c r="L1333" s="4">
        <v>22</v>
      </c>
      <c r="M1333" s="4">
        <v>905</v>
      </c>
      <c r="N1333" s="4">
        <v>1.7</v>
      </c>
      <c r="O1333">
        <f t="shared" si="276"/>
        <v>91.176470588235304</v>
      </c>
      <c r="P1333">
        <f t="shared" si="277"/>
        <v>89</v>
      </c>
      <c r="Q1333">
        <f t="shared" si="278"/>
        <v>0.6</v>
      </c>
      <c r="R1333">
        <f t="shared" si="279"/>
        <v>11</v>
      </c>
      <c r="S1333">
        <f t="shared" si="280"/>
        <v>301.66666666666703</v>
      </c>
      <c r="T1333">
        <f t="shared" si="281"/>
        <v>56.6666666666667</v>
      </c>
      <c r="U1333">
        <f t="shared" si="282"/>
        <v>15.790397058823499</v>
      </c>
      <c r="V1333">
        <f t="shared" si="283"/>
        <v>26.202935</v>
      </c>
      <c r="W1333">
        <f t="shared" si="284"/>
        <v>1.7664599999999999E-2</v>
      </c>
      <c r="X1333">
        <f t="shared" si="285"/>
        <v>0.16192000000000001</v>
      </c>
      <c r="Y1333">
        <f t="shared" si="286"/>
        <v>4.4408349999999999</v>
      </c>
      <c r="Z1333">
        <f t="shared" si="287"/>
        <v>0.83417470000000005</v>
      </c>
      <c r="AA1333" s="3">
        <f t="shared" si="288"/>
        <v>47.447926358823501</v>
      </c>
      <c r="AB1333" s="3" t="s">
        <v>90</v>
      </c>
    </row>
    <row r="1334" spans="1:28">
      <c r="A1334" s="4" t="s">
        <v>11</v>
      </c>
      <c r="I1334" s="4">
        <v>7.85</v>
      </c>
      <c r="J1334">
        <v>5.75</v>
      </c>
      <c r="K1334" s="4">
        <v>1.145</v>
      </c>
      <c r="L1334" s="4">
        <v>56</v>
      </c>
      <c r="M1334" s="4">
        <v>798</v>
      </c>
      <c r="N1334" s="4">
        <v>14.25</v>
      </c>
      <c r="O1334">
        <f t="shared" si="276"/>
        <v>92.352941176470594</v>
      </c>
      <c r="P1334">
        <f t="shared" si="277"/>
        <v>115</v>
      </c>
      <c r="Q1334">
        <f t="shared" si="278"/>
        <v>2.29</v>
      </c>
      <c r="R1334">
        <f t="shared" si="279"/>
        <v>28</v>
      </c>
      <c r="S1334">
        <f t="shared" si="280"/>
        <v>266</v>
      </c>
      <c r="T1334">
        <f t="shared" si="281"/>
        <v>475</v>
      </c>
      <c r="U1334">
        <f t="shared" si="282"/>
        <v>15.9941441176471</v>
      </c>
      <c r="V1334">
        <f t="shared" si="283"/>
        <v>33.857725000000002</v>
      </c>
      <c r="W1334">
        <f t="shared" si="284"/>
        <v>6.7419889999999996E-2</v>
      </c>
      <c r="X1334">
        <f t="shared" si="285"/>
        <v>0.41216000000000003</v>
      </c>
      <c r="Y1334">
        <f t="shared" si="286"/>
        <v>3.9157860000000002</v>
      </c>
      <c r="Z1334">
        <f t="shared" si="287"/>
        <v>6.9923467500000003</v>
      </c>
      <c r="AA1334" s="3">
        <f t="shared" si="288"/>
        <v>61.239581757647002</v>
      </c>
      <c r="AB1334" s="3" t="s">
        <v>87</v>
      </c>
    </row>
    <row r="1335" spans="1:28">
      <c r="A1335" s="4" t="s">
        <v>11</v>
      </c>
      <c r="I1335" s="4">
        <v>8.0500000000000007</v>
      </c>
      <c r="J1335">
        <v>5.05</v>
      </c>
      <c r="K1335" s="4">
        <v>0.53</v>
      </c>
      <c r="L1335" s="4">
        <v>325</v>
      </c>
      <c r="M1335" s="4">
        <v>1214</v>
      </c>
      <c r="N1335" s="4">
        <v>3.2</v>
      </c>
      <c r="O1335">
        <f t="shared" si="276"/>
        <v>94.705882352941202</v>
      </c>
      <c r="P1335">
        <f t="shared" si="277"/>
        <v>101</v>
      </c>
      <c r="Q1335">
        <f t="shared" si="278"/>
        <v>1.06</v>
      </c>
      <c r="R1335">
        <f t="shared" si="279"/>
        <v>162.5</v>
      </c>
      <c r="S1335">
        <f t="shared" si="280"/>
        <v>404.66666666666703</v>
      </c>
      <c r="T1335">
        <f t="shared" si="281"/>
        <v>106.666666666667</v>
      </c>
      <c r="U1335">
        <f t="shared" si="282"/>
        <v>16.401638235294101</v>
      </c>
      <c r="V1335">
        <f t="shared" si="283"/>
        <v>29.735914999999999</v>
      </c>
      <c r="W1335">
        <f t="shared" si="284"/>
        <v>3.1207459999999999E-2</v>
      </c>
      <c r="X1335">
        <f t="shared" si="285"/>
        <v>2.3919999999999999</v>
      </c>
      <c r="Y1335">
        <f t="shared" si="286"/>
        <v>5.9570980000000002</v>
      </c>
      <c r="Z1335">
        <f t="shared" si="287"/>
        <v>1.5702111999999999</v>
      </c>
      <c r="AA1335" s="3">
        <f t="shared" si="288"/>
        <v>56.088069895294097</v>
      </c>
      <c r="AB1335" s="3" t="s">
        <v>87</v>
      </c>
    </row>
    <row r="1336" spans="1:28">
      <c r="A1336" s="4" t="s">
        <v>11</v>
      </c>
      <c r="I1336" s="4">
        <v>7.85</v>
      </c>
      <c r="J1336">
        <v>6.95</v>
      </c>
      <c r="K1336" s="4">
        <v>0.19500000000000001</v>
      </c>
      <c r="L1336" s="4">
        <v>51.5</v>
      </c>
      <c r="M1336" s="4">
        <v>459.5</v>
      </c>
      <c r="N1336" s="4">
        <v>0.5</v>
      </c>
      <c r="O1336">
        <f t="shared" si="276"/>
        <v>92.352941176470594</v>
      </c>
      <c r="P1336">
        <f t="shared" si="277"/>
        <v>139</v>
      </c>
      <c r="Q1336">
        <f t="shared" si="278"/>
        <v>0.39</v>
      </c>
      <c r="R1336">
        <f t="shared" si="279"/>
        <v>25.75</v>
      </c>
      <c r="S1336">
        <f t="shared" si="280"/>
        <v>153.166666666667</v>
      </c>
      <c r="T1336">
        <f t="shared" si="281"/>
        <v>16.6666666666667</v>
      </c>
      <c r="U1336">
        <f t="shared" si="282"/>
        <v>15.9941441176471</v>
      </c>
      <c r="V1336">
        <f t="shared" si="283"/>
        <v>40.923684999999999</v>
      </c>
      <c r="W1336">
        <f t="shared" si="284"/>
        <v>1.1481989999999999E-2</v>
      </c>
      <c r="X1336">
        <f t="shared" si="285"/>
        <v>0.37903999999999999</v>
      </c>
      <c r="Y1336">
        <f t="shared" si="286"/>
        <v>2.2547665000000001</v>
      </c>
      <c r="Z1336">
        <f t="shared" si="287"/>
        <v>0.24534549999999999</v>
      </c>
      <c r="AA1336" s="3">
        <f t="shared" si="288"/>
        <v>59.8084631076471</v>
      </c>
      <c r="AB1336" s="3" t="s">
        <v>87</v>
      </c>
    </row>
    <row r="1337" spans="1:28">
      <c r="A1337" s="4" t="s">
        <v>11</v>
      </c>
      <c r="I1337" s="4">
        <v>7.7</v>
      </c>
      <c r="J1337">
        <v>7.05</v>
      </c>
      <c r="K1337" s="4">
        <v>0.1</v>
      </c>
      <c r="L1337" s="4">
        <v>37.5</v>
      </c>
      <c r="M1337" s="4">
        <v>2418.5</v>
      </c>
      <c r="N1337" s="4">
        <v>0.85</v>
      </c>
      <c r="O1337">
        <f t="shared" si="276"/>
        <v>90.588235294117695</v>
      </c>
      <c r="P1337">
        <f t="shared" si="277"/>
        <v>141</v>
      </c>
      <c r="Q1337">
        <f t="shared" si="278"/>
        <v>0.2</v>
      </c>
      <c r="R1337">
        <f t="shared" si="279"/>
        <v>18.75</v>
      </c>
      <c r="S1337">
        <f t="shared" si="280"/>
        <v>806.16666666666697</v>
      </c>
      <c r="T1337">
        <f t="shared" si="281"/>
        <v>28.3333333333333</v>
      </c>
      <c r="U1337">
        <f t="shared" si="282"/>
        <v>15.6885235294118</v>
      </c>
      <c r="V1337">
        <f t="shared" si="283"/>
        <v>41.512515</v>
      </c>
      <c r="W1337">
        <f t="shared" si="284"/>
        <v>5.8881999999999997E-3</v>
      </c>
      <c r="X1337">
        <f t="shared" si="285"/>
        <v>0.27600000000000002</v>
      </c>
      <c r="Y1337">
        <f t="shared" si="286"/>
        <v>11.8675795</v>
      </c>
      <c r="Z1337">
        <f t="shared" si="287"/>
        <v>0.41708735000000002</v>
      </c>
      <c r="AA1337" s="3">
        <f t="shared" si="288"/>
        <v>69.767593579411795</v>
      </c>
      <c r="AB1337">
        <v>69.971480129411802</v>
      </c>
    </row>
    <row r="1338" spans="1:28">
      <c r="A1338" s="4" t="s">
        <v>11</v>
      </c>
      <c r="I1338" s="4">
        <v>7.8</v>
      </c>
      <c r="J1338">
        <v>5.75</v>
      </c>
      <c r="K1338" s="4">
        <v>0.39</v>
      </c>
      <c r="L1338" s="4">
        <v>5</v>
      </c>
      <c r="M1338" s="4">
        <v>1636</v>
      </c>
      <c r="N1338" s="4">
        <v>2.35</v>
      </c>
      <c r="O1338">
        <f t="shared" si="276"/>
        <v>91.764705882352899</v>
      </c>
      <c r="P1338">
        <f t="shared" si="277"/>
        <v>115</v>
      </c>
      <c r="Q1338">
        <f t="shared" si="278"/>
        <v>0.78</v>
      </c>
      <c r="R1338">
        <f t="shared" si="279"/>
        <v>2.5</v>
      </c>
      <c r="S1338">
        <f t="shared" si="280"/>
        <v>545.33333333333303</v>
      </c>
      <c r="T1338">
        <f t="shared" si="281"/>
        <v>78.3333333333333</v>
      </c>
      <c r="U1338">
        <f t="shared" si="282"/>
        <v>15.8922705882353</v>
      </c>
      <c r="V1338">
        <f t="shared" si="283"/>
        <v>33.857725000000002</v>
      </c>
      <c r="W1338">
        <f t="shared" si="284"/>
        <v>2.2963979999999998E-2</v>
      </c>
      <c r="X1338">
        <f t="shared" si="285"/>
        <v>3.6799999999999999E-2</v>
      </c>
      <c r="Y1338">
        <f t="shared" si="286"/>
        <v>8.0278519999999993</v>
      </c>
      <c r="Z1338">
        <f t="shared" si="287"/>
        <v>1.1531238500000001</v>
      </c>
      <c r="AA1338" s="3">
        <f t="shared" si="288"/>
        <v>58.990735418235303</v>
      </c>
      <c r="AB1338" s="3" t="s">
        <v>87</v>
      </c>
    </row>
    <row r="1339" spans="1:28">
      <c r="A1339" s="4" t="s">
        <v>11</v>
      </c>
      <c r="I1339" s="4">
        <v>7.45</v>
      </c>
      <c r="J1339">
        <v>6.3</v>
      </c>
      <c r="K1339" s="4">
        <v>0.155</v>
      </c>
      <c r="L1339" s="4">
        <v>2</v>
      </c>
      <c r="M1339" s="4">
        <v>1167</v>
      </c>
      <c r="N1339" s="4">
        <v>1.2</v>
      </c>
      <c r="O1339">
        <f t="shared" si="276"/>
        <v>87.647058823529406</v>
      </c>
      <c r="P1339">
        <f t="shared" si="277"/>
        <v>126</v>
      </c>
      <c r="Q1339">
        <f t="shared" si="278"/>
        <v>0.31</v>
      </c>
      <c r="R1339">
        <f t="shared" si="279"/>
        <v>1</v>
      </c>
      <c r="S1339">
        <f t="shared" si="280"/>
        <v>389</v>
      </c>
      <c r="T1339">
        <f t="shared" si="281"/>
        <v>40</v>
      </c>
      <c r="U1339">
        <f t="shared" si="282"/>
        <v>15.1791558823529</v>
      </c>
      <c r="V1339">
        <f t="shared" si="283"/>
        <v>37.096290000000003</v>
      </c>
      <c r="W1339">
        <f t="shared" si="284"/>
        <v>9.1267099999999997E-3</v>
      </c>
      <c r="X1339">
        <f t="shared" si="285"/>
        <v>1.472E-2</v>
      </c>
      <c r="Y1339">
        <f t="shared" si="286"/>
        <v>5.7264689999999998</v>
      </c>
      <c r="Z1339">
        <f t="shared" si="287"/>
        <v>0.58882920000000005</v>
      </c>
      <c r="AA1339" s="3">
        <f t="shared" si="288"/>
        <v>58.614590792352899</v>
      </c>
      <c r="AB1339" s="3" t="s">
        <v>87</v>
      </c>
    </row>
    <row r="1340" spans="1:28">
      <c r="A1340" s="4" t="s">
        <v>11</v>
      </c>
      <c r="I1340" s="4">
        <v>7.7</v>
      </c>
      <c r="J1340">
        <v>5.2</v>
      </c>
      <c r="K1340" s="4">
        <v>0.4</v>
      </c>
      <c r="L1340" s="4">
        <v>217</v>
      </c>
      <c r="M1340" s="4">
        <v>472.5</v>
      </c>
      <c r="N1340" s="4">
        <v>1.6</v>
      </c>
      <c r="O1340">
        <f t="shared" si="276"/>
        <v>90.588235294117595</v>
      </c>
      <c r="P1340">
        <f t="shared" si="277"/>
        <v>104</v>
      </c>
      <c r="Q1340">
        <f t="shared" si="278"/>
        <v>0.8</v>
      </c>
      <c r="R1340">
        <f t="shared" si="279"/>
        <v>108.5</v>
      </c>
      <c r="S1340">
        <f t="shared" si="280"/>
        <v>157.5</v>
      </c>
      <c r="T1340">
        <f t="shared" si="281"/>
        <v>53.3333333333333</v>
      </c>
      <c r="U1340">
        <f t="shared" si="282"/>
        <v>15.6885235294118</v>
      </c>
      <c r="V1340">
        <f t="shared" si="283"/>
        <v>30.619160000000001</v>
      </c>
      <c r="W1340">
        <f t="shared" si="284"/>
        <v>2.3552799999999999E-2</v>
      </c>
      <c r="X1340">
        <f t="shared" si="285"/>
        <v>1.5971200000000001</v>
      </c>
      <c r="Y1340">
        <f t="shared" si="286"/>
        <v>2.3185574999999998</v>
      </c>
      <c r="Z1340">
        <f t="shared" si="287"/>
        <v>0.78510559999999996</v>
      </c>
      <c r="AA1340" s="3">
        <f t="shared" si="288"/>
        <v>51.032019429411797</v>
      </c>
      <c r="AB1340" s="3" t="s">
        <v>87</v>
      </c>
    </row>
    <row r="1341" spans="1:28">
      <c r="A1341" s="4" t="s">
        <v>11</v>
      </c>
      <c r="I1341" s="4">
        <v>7.35</v>
      </c>
      <c r="J1341">
        <v>6.5</v>
      </c>
      <c r="K1341" s="4">
        <v>0.13</v>
      </c>
      <c r="L1341" s="4">
        <v>14</v>
      </c>
      <c r="M1341" s="4">
        <v>533</v>
      </c>
      <c r="N1341" s="4">
        <v>1.85</v>
      </c>
      <c r="O1341">
        <f t="shared" si="276"/>
        <v>86.470588235294102</v>
      </c>
      <c r="P1341">
        <f t="shared" si="277"/>
        <v>130</v>
      </c>
      <c r="Q1341">
        <f t="shared" si="278"/>
        <v>0.26</v>
      </c>
      <c r="R1341">
        <f t="shared" si="279"/>
        <v>7</v>
      </c>
      <c r="S1341">
        <f t="shared" si="280"/>
        <v>177.666666666667</v>
      </c>
      <c r="T1341">
        <f t="shared" si="281"/>
        <v>61.6666666666667</v>
      </c>
      <c r="U1341">
        <f t="shared" si="282"/>
        <v>14.975408823529399</v>
      </c>
      <c r="V1341">
        <f t="shared" si="283"/>
        <v>38.273949999999999</v>
      </c>
      <c r="W1341">
        <f t="shared" si="284"/>
        <v>7.6546599999999998E-3</v>
      </c>
      <c r="X1341">
        <f t="shared" si="285"/>
        <v>0.10304000000000001</v>
      </c>
      <c r="Y1341">
        <f t="shared" si="286"/>
        <v>2.6154310000000001</v>
      </c>
      <c r="Z1341">
        <f t="shared" si="287"/>
        <v>0.90777834999999996</v>
      </c>
      <c r="AA1341" s="3">
        <f t="shared" si="288"/>
        <v>56.8832628335294</v>
      </c>
      <c r="AB1341" s="3" t="s">
        <v>87</v>
      </c>
    </row>
    <row r="1342" spans="1:28">
      <c r="A1342" s="4" t="s">
        <v>11</v>
      </c>
      <c r="I1342" s="4">
        <v>8.8000000000000007</v>
      </c>
      <c r="J1342">
        <v>4.45</v>
      </c>
      <c r="K1342" s="4">
        <v>0.32500000000000001</v>
      </c>
      <c r="L1342" s="4">
        <v>570</v>
      </c>
      <c r="M1342" s="4">
        <v>9517</v>
      </c>
      <c r="N1342" s="4">
        <v>88</v>
      </c>
      <c r="O1342">
        <f t="shared" si="276"/>
        <v>103.529411764706</v>
      </c>
      <c r="P1342">
        <f t="shared" si="277"/>
        <v>89</v>
      </c>
      <c r="Q1342">
        <f t="shared" si="278"/>
        <v>0.65</v>
      </c>
      <c r="R1342">
        <f t="shared" si="279"/>
        <v>285</v>
      </c>
      <c r="S1342">
        <f t="shared" si="280"/>
        <v>3172.3333333333298</v>
      </c>
      <c r="T1342">
        <f t="shared" si="281"/>
        <v>2933.3333333333298</v>
      </c>
      <c r="U1342">
        <f t="shared" si="282"/>
        <v>17.9297411764706</v>
      </c>
      <c r="V1342">
        <f t="shared" si="283"/>
        <v>26.202935</v>
      </c>
      <c r="W1342">
        <f t="shared" si="284"/>
        <v>1.9136650000000002E-2</v>
      </c>
      <c r="X1342">
        <f t="shared" si="285"/>
        <v>4.1951999999999998</v>
      </c>
      <c r="Y1342">
        <f t="shared" si="286"/>
        <v>46.699919000000001</v>
      </c>
      <c r="Z1342">
        <f t="shared" si="287"/>
        <v>43.180807999999999</v>
      </c>
      <c r="AA1342" s="3">
        <f t="shared" si="288"/>
        <v>138.22773982647101</v>
      </c>
      <c r="AB1342">
        <v>136.46797642647101</v>
      </c>
    </row>
    <row r="1343" spans="1:28">
      <c r="A1343" s="4" t="s">
        <v>11</v>
      </c>
      <c r="I1343" s="4">
        <v>9.15</v>
      </c>
      <c r="J1343">
        <v>6.6</v>
      </c>
      <c r="K1343" s="4">
        <v>0.18</v>
      </c>
      <c r="L1343" s="4">
        <v>520</v>
      </c>
      <c r="M1343" s="4">
        <v>3429.5</v>
      </c>
      <c r="N1343" s="4">
        <v>15</v>
      </c>
      <c r="O1343">
        <f t="shared" si="276"/>
        <v>107.64705882352899</v>
      </c>
      <c r="P1343">
        <f t="shared" si="277"/>
        <v>132</v>
      </c>
      <c r="Q1343">
        <f t="shared" si="278"/>
        <v>0.36</v>
      </c>
      <c r="R1343">
        <f t="shared" si="279"/>
        <v>260</v>
      </c>
      <c r="S1343">
        <f t="shared" si="280"/>
        <v>1143.1666666666699</v>
      </c>
      <c r="T1343">
        <f t="shared" si="281"/>
        <v>500</v>
      </c>
      <c r="U1343">
        <f t="shared" si="282"/>
        <v>18.642855882352901</v>
      </c>
      <c r="V1343">
        <f t="shared" si="283"/>
        <v>38.862780000000001</v>
      </c>
      <c r="W1343">
        <f t="shared" si="284"/>
        <v>1.059876E-2</v>
      </c>
      <c r="X1343">
        <f t="shared" si="285"/>
        <v>3.8271999999999999</v>
      </c>
      <c r="Y1343">
        <f t="shared" si="286"/>
        <v>16.828556500000001</v>
      </c>
      <c r="Z1343">
        <f t="shared" si="287"/>
        <v>7.3603649999999998</v>
      </c>
      <c r="AA1343" s="3">
        <f t="shared" si="288"/>
        <v>85.532356142352896</v>
      </c>
      <c r="AB1343">
        <v>84.2411331323529</v>
      </c>
    </row>
    <row r="1344" spans="1:28">
      <c r="A1344" s="4" t="s">
        <v>11</v>
      </c>
      <c r="I1344" s="4">
        <v>8</v>
      </c>
      <c r="J1344">
        <v>6.1</v>
      </c>
      <c r="K1344" s="4">
        <v>0.17</v>
      </c>
      <c r="L1344" s="4">
        <v>1260</v>
      </c>
      <c r="M1344" s="4">
        <v>526</v>
      </c>
      <c r="N1344" s="4">
        <v>5.05</v>
      </c>
      <c r="O1344">
        <f t="shared" si="276"/>
        <v>94.117647058823493</v>
      </c>
      <c r="P1344">
        <f t="shared" si="277"/>
        <v>122</v>
      </c>
      <c r="Q1344">
        <f t="shared" si="278"/>
        <v>0.34</v>
      </c>
      <c r="R1344">
        <f t="shared" si="279"/>
        <v>630</v>
      </c>
      <c r="S1344">
        <f t="shared" si="280"/>
        <v>175.333333333333</v>
      </c>
      <c r="T1344">
        <f t="shared" si="281"/>
        <v>168.333333333333</v>
      </c>
      <c r="U1344">
        <f t="shared" si="282"/>
        <v>16.299764705882399</v>
      </c>
      <c r="V1344">
        <f t="shared" si="283"/>
        <v>35.91863</v>
      </c>
      <c r="W1344">
        <f t="shared" si="284"/>
        <v>1.000994E-2</v>
      </c>
      <c r="X1344">
        <f t="shared" si="285"/>
        <v>9.2736000000000001</v>
      </c>
      <c r="Y1344">
        <f t="shared" si="286"/>
        <v>2.5810819999999999</v>
      </c>
      <c r="Z1344">
        <f t="shared" si="287"/>
        <v>2.4779895500000002</v>
      </c>
      <c r="AA1344" s="3">
        <f t="shared" si="288"/>
        <v>66.561076195882407</v>
      </c>
      <c r="AB1344">
        <v>64.353384355882397</v>
      </c>
    </row>
    <row r="1345" spans="1:28">
      <c r="A1345" s="4" t="s">
        <v>52</v>
      </c>
      <c r="I1345" s="4">
        <v>7.7</v>
      </c>
      <c r="J1345">
        <v>7.15</v>
      </c>
      <c r="K1345" s="4">
        <v>0.155</v>
      </c>
      <c r="L1345" s="4">
        <v>235.5</v>
      </c>
      <c r="M1345" s="4">
        <v>3945.5</v>
      </c>
      <c r="N1345" s="4">
        <v>1.45</v>
      </c>
      <c r="O1345">
        <f t="shared" si="276"/>
        <v>90.588235294117695</v>
      </c>
      <c r="P1345">
        <f t="shared" si="277"/>
        <v>143</v>
      </c>
      <c r="Q1345">
        <f t="shared" si="278"/>
        <v>0.31</v>
      </c>
      <c r="R1345">
        <f t="shared" si="279"/>
        <v>117.75</v>
      </c>
      <c r="S1345">
        <f t="shared" si="280"/>
        <v>1315.1666666666699</v>
      </c>
      <c r="T1345">
        <f t="shared" si="281"/>
        <v>48.3333333333333</v>
      </c>
      <c r="U1345">
        <f t="shared" si="282"/>
        <v>15.6885235294118</v>
      </c>
      <c r="V1345">
        <f t="shared" si="283"/>
        <v>42.101345000000002</v>
      </c>
      <c r="W1345">
        <f t="shared" si="284"/>
        <v>9.1267099999999997E-3</v>
      </c>
      <c r="X1345">
        <f t="shared" si="285"/>
        <v>1.7332799999999999</v>
      </c>
      <c r="Y1345">
        <f t="shared" si="286"/>
        <v>19.360568499999999</v>
      </c>
      <c r="Z1345">
        <f t="shared" si="287"/>
        <v>0.71150195000000005</v>
      </c>
      <c r="AA1345" s="3">
        <f t="shared" si="288"/>
        <v>79.604345689411801</v>
      </c>
      <c r="AB1345">
        <v>78.505217829411805</v>
      </c>
    </row>
    <row r="1346" spans="1:28">
      <c r="A1346" s="4" t="s">
        <v>52</v>
      </c>
      <c r="I1346" s="4">
        <v>7.8</v>
      </c>
      <c r="J1346">
        <v>6.3</v>
      </c>
      <c r="K1346" s="4">
        <v>0.155</v>
      </c>
      <c r="L1346" s="4">
        <v>43</v>
      </c>
      <c r="M1346" s="4">
        <v>2320.5</v>
      </c>
      <c r="N1346" s="4">
        <v>1</v>
      </c>
      <c r="O1346">
        <f t="shared" si="276"/>
        <v>91.764705882352899</v>
      </c>
      <c r="P1346">
        <f t="shared" si="277"/>
        <v>126</v>
      </c>
      <c r="Q1346">
        <f t="shared" si="278"/>
        <v>0.31</v>
      </c>
      <c r="R1346">
        <f t="shared" si="279"/>
        <v>21.5</v>
      </c>
      <c r="S1346">
        <f t="shared" si="280"/>
        <v>773.5</v>
      </c>
      <c r="T1346">
        <f t="shared" si="281"/>
        <v>33.3333333333333</v>
      </c>
      <c r="U1346">
        <f t="shared" si="282"/>
        <v>15.8922705882353</v>
      </c>
      <c r="V1346">
        <f t="shared" si="283"/>
        <v>37.096290000000003</v>
      </c>
      <c r="W1346">
        <f t="shared" si="284"/>
        <v>9.1267099999999997E-3</v>
      </c>
      <c r="X1346">
        <f t="shared" si="285"/>
        <v>0.31647999999999998</v>
      </c>
      <c r="Y1346">
        <f t="shared" si="286"/>
        <v>11.3866935</v>
      </c>
      <c r="Z1346">
        <f t="shared" si="287"/>
        <v>0.49069099999999999</v>
      </c>
      <c r="AA1346" s="3">
        <f t="shared" si="288"/>
        <v>65.191551798235295</v>
      </c>
      <c r="AB1346">
        <v>65.4209031882353</v>
      </c>
    </row>
    <row r="1347" spans="1:28">
      <c r="A1347" s="4" t="s">
        <v>56</v>
      </c>
      <c r="I1347" s="4">
        <v>7.8</v>
      </c>
      <c r="J1347">
        <v>6.25</v>
      </c>
      <c r="K1347" s="4">
        <v>0.35</v>
      </c>
      <c r="L1347" s="4">
        <v>239</v>
      </c>
      <c r="M1347" s="4">
        <v>631.5</v>
      </c>
      <c r="N1347" s="4">
        <v>12</v>
      </c>
      <c r="O1347">
        <f t="shared" si="276"/>
        <v>91.764705882352899</v>
      </c>
      <c r="P1347">
        <f t="shared" si="277"/>
        <v>125</v>
      </c>
      <c r="Q1347">
        <f t="shared" si="278"/>
        <v>0.7</v>
      </c>
      <c r="R1347">
        <f t="shared" si="279"/>
        <v>119.5</v>
      </c>
      <c r="S1347">
        <f t="shared" si="280"/>
        <v>210.5</v>
      </c>
      <c r="T1347">
        <f t="shared" si="281"/>
        <v>400</v>
      </c>
      <c r="U1347">
        <f t="shared" si="282"/>
        <v>15.8922705882353</v>
      </c>
      <c r="V1347">
        <f t="shared" si="283"/>
        <v>36.801875000000003</v>
      </c>
      <c r="W1347">
        <f t="shared" si="284"/>
        <v>2.0608700000000001E-2</v>
      </c>
      <c r="X1347">
        <f t="shared" si="285"/>
        <v>1.7590399999999999</v>
      </c>
      <c r="Y1347">
        <f t="shared" si="286"/>
        <v>3.0987705000000001</v>
      </c>
      <c r="Z1347">
        <f t="shared" si="287"/>
        <v>5.8882919999999999</v>
      </c>
      <c r="AA1347" s="3">
        <f t="shared" si="288"/>
        <v>63.460856788235297</v>
      </c>
      <c r="AB1347" s="3" t="s">
        <v>87</v>
      </c>
    </row>
    <row r="1348" spans="1:28">
      <c r="A1348" s="4" t="s">
        <v>11</v>
      </c>
      <c r="I1348" s="4">
        <v>7.65</v>
      </c>
      <c r="J1348">
        <v>8.75</v>
      </c>
      <c r="K1348" s="4">
        <v>1.1950000000000001</v>
      </c>
      <c r="L1348" s="4">
        <v>5570</v>
      </c>
      <c r="M1348" s="4">
        <v>1033</v>
      </c>
      <c r="N1348" s="4">
        <v>3.4</v>
      </c>
      <c r="O1348">
        <f t="shared" si="276"/>
        <v>90</v>
      </c>
      <c r="P1348">
        <f t="shared" si="277"/>
        <v>175</v>
      </c>
      <c r="Q1348">
        <f t="shared" si="278"/>
        <v>2.39</v>
      </c>
      <c r="R1348">
        <f t="shared" si="279"/>
        <v>2785</v>
      </c>
      <c r="S1348">
        <f t="shared" si="280"/>
        <v>344.33333333333297</v>
      </c>
      <c r="T1348">
        <f t="shared" si="281"/>
        <v>113.333333333333</v>
      </c>
      <c r="U1348">
        <f t="shared" si="282"/>
        <v>15.586650000000001</v>
      </c>
      <c r="V1348">
        <f t="shared" si="283"/>
        <v>51.522624999999998</v>
      </c>
      <c r="W1348">
        <f t="shared" si="284"/>
        <v>7.0363990000000001E-2</v>
      </c>
      <c r="X1348">
        <f t="shared" si="285"/>
        <v>40.995199999999997</v>
      </c>
      <c r="Y1348">
        <f t="shared" si="286"/>
        <v>5.0689310000000001</v>
      </c>
      <c r="Z1348">
        <f t="shared" si="287"/>
        <v>1.6683494000000001</v>
      </c>
      <c r="AA1348" s="3">
        <f t="shared" si="288"/>
        <v>114.91211939</v>
      </c>
      <c r="AB1348">
        <v>82.425387799999996</v>
      </c>
    </row>
    <row r="1349" spans="1:28">
      <c r="A1349" s="4" t="s">
        <v>11</v>
      </c>
      <c r="I1349" s="4">
        <v>7.7</v>
      </c>
      <c r="J1349">
        <v>8.15</v>
      </c>
      <c r="K1349" s="4">
        <v>1.6</v>
      </c>
      <c r="L1349" s="4">
        <v>116630</v>
      </c>
      <c r="M1349" s="4">
        <v>617</v>
      </c>
      <c r="N1349" s="4">
        <v>4.4000000000000004</v>
      </c>
      <c r="O1349">
        <f t="shared" si="276"/>
        <v>90.588235294117695</v>
      </c>
      <c r="P1349">
        <f t="shared" si="277"/>
        <v>163</v>
      </c>
      <c r="Q1349">
        <f t="shared" si="278"/>
        <v>3.2</v>
      </c>
      <c r="R1349">
        <f t="shared" si="279"/>
        <v>58315</v>
      </c>
      <c r="S1349">
        <f t="shared" si="280"/>
        <v>205.666666666667</v>
      </c>
      <c r="T1349">
        <f t="shared" si="281"/>
        <v>146.666666666667</v>
      </c>
      <c r="U1349">
        <f t="shared" si="282"/>
        <v>15.6885235294118</v>
      </c>
      <c r="V1349">
        <f t="shared" si="283"/>
        <v>47.989645000000003</v>
      </c>
      <c r="W1349">
        <f t="shared" si="284"/>
        <v>9.4211199999999995E-2</v>
      </c>
      <c r="X1349">
        <f t="shared" si="285"/>
        <v>858.39679999999998</v>
      </c>
      <c r="Y1349">
        <f t="shared" si="286"/>
        <v>3.0276190000000001</v>
      </c>
      <c r="Z1349">
        <f t="shared" si="287"/>
        <v>2.1590403999999999</v>
      </c>
      <c r="AA1349" s="3">
        <f t="shared" si="288"/>
        <v>927.35583912941195</v>
      </c>
      <c r="AB1349">
        <v>165.48986777941201</v>
      </c>
    </row>
    <row r="1350" spans="1:28">
      <c r="A1350" s="4" t="s">
        <v>11</v>
      </c>
      <c r="I1350" s="4">
        <v>7.7</v>
      </c>
      <c r="J1350">
        <v>3.9</v>
      </c>
      <c r="K1350" s="4">
        <v>7.41</v>
      </c>
      <c r="L1350" s="4">
        <v>2</v>
      </c>
      <c r="M1350" s="4">
        <v>300</v>
      </c>
      <c r="N1350" s="4">
        <v>2.1</v>
      </c>
      <c r="O1350">
        <f t="shared" si="276"/>
        <v>90.588235294117695</v>
      </c>
      <c r="P1350">
        <f t="shared" si="277"/>
        <v>78</v>
      </c>
      <c r="Q1350">
        <f t="shared" si="278"/>
        <v>14.82</v>
      </c>
      <c r="R1350">
        <f t="shared" si="279"/>
        <v>1</v>
      </c>
      <c r="S1350">
        <f t="shared" si="280"/>
        <v>100</v>
      </c>
      <c r="T1350">
        <f t="shared" si="281"/>
        <v>70</v>
      </c>
      <c r="U1350">
        <f t="shared" si="282"/>
        <v>15.6885235294118</v>
      </c>
      <c r="V1350">
        <f t="shared" si="283"/>
        <v>22.964369999999999</v>
      </c>
      <c r="W1350">
        <f t="shared" si="284"/>
        <v>0.43631562000000002</v>
      </c>
      <c r="X1350">
        <f t="shared" si="285"/>
        <v>1.472E-2</v>
      </c>
      <c r="Y1350">
        <f t="shared" si="286"/>
        <v>1.4721</v>
      </c>
      <c r="Z1350">
        <f t="shared" si="287"/>
        <v>1.0304511000000001</v>
      </c>
      <c r="AA1350" s="3">
        <f t="shared" si="288"/>
        <v>41.606480249411803</v>
      </c>
      <c r="AB1350" s="3" t="s">
        <v>90</v>
      </c>
    </row>
    <row r="1351" spans="1:28">
      <c r="A1351" s="4" t="s">
        <v>11</v>
      </c>
      <c r="I1351" s="4">
        <v>7.45</v>
      </c>
      <c r="J1351">
        <v>6.4</v>
      </c>
      <c r="K1351" s="4">
        <v>5.7</v>
      </c>
      <c r="L1351" s="4">
        <v>3500</v>
      </c>
      <c r="M1351" s="4">
        <v>630</v>
      </c>
      <c r="N1351" s="4">
        <v>11.5</v>
      </c>
      <c r="O1351">
        <f t="shared" si="276"/>
        <v>87.647058823529406</v>
      </c>
      <c r="P1351">
        <f t="shared" si="277"/>
        <v>128</v>
      </c>
      <c r="Q1351">
        <f t="shared" si="278"/>
        <v>11.4</v>
      </c>
      <c r="R1351">
        <f t="shared" si="279"/>
        <v>1750</v>
      </c>
      <c r="S1351">
        <f t="shared" si="280"/>
        <v>210</v>
      </c>
      <c r="T1351">
        <f t="shared" si="281"/>
        <v>383.33333333333297</v>
      </c>
      <c r="U1351">
        <f t="shared" si="282"/>
        <v>15.1791558823529</v>
      </c>
      <c r="V1351">
        <f t="shared" si="283"/>
        <v>37.685119999999998</v>
      </c>
      <c r="W1351">
        <f t="shared" si="284"/>
        <v>0.33562740000000002</v>
      </c>
      <c r="X1351">
        <f t="shared" si="285"/>
        <v>25.76</v>
      </c>
      <c r="Y1351">
        <f t="shared" si="286"/>
        <v>3.0914100000000002</v>
      </c>
      <c r="Z1351">
        <f t="shared" si="287"/>
        <v>5.6429464999999999</v>
      </c>
      <c r="AA1351" s="3">
        <f t="shared" si="288"/>
        <v>87.694259782352901</v>
      </c>
      <c r="AB1351">
        <v>1160.46872623235</v>
      </c>
    </row>
    <row r="1352" spans="1:28">
      <c r="A1352" s="4" t="s">
        <v>52</v>
      </c>
      <c r="I1352" s="4">
        <v>7.7</v>
      </c>
      <c r="J1352">
        <v>8.35</v>
      </c>
      <c r="K1352" s="4">
        <v>1.2150000000000001</v>
      </c>
      <c r="L1352" s="4">
        <v>755</v>
      </c>
      <c r="M1352" s="4">
        <v>980</v>
      </c>
      <c r="N1352" s="4">
        <v>4.8499999999999996</v>
      </c>
      <c r="O1352">
        <f t="shared" si="276"/>
        <v>90.588235294117695</v>
      </c>
      <c r="P1352">
        <f t="shared" si="277"/>
        <v>167</v>
      </c>
      <c r="Q1352">
        <f t="shared" si="278"/>
        <v>2.4300000000000002</v>
      </c>
      <c r="R1352">
        <f t="shared" si="279"/>
        <v>377.5</v>
      </c>
      <c r="S1352">
        <f t="shared" si="280"/>
        <v>326.66666666666703</v>
      </c>
      <c r="T1352">
        <f t="shared" si="281"/>
        <v>161.666666666667</v>
      </c>
      <c r="U1352">
        <f t="shared" si="282"/>
        <v>15.6885235294118</v>
      </c>
      <c r="V1352">
        <f t="shared" si="283"/>
        <v>49.167304999999999</v>
      </c>
      <c r="W1352">
        <f t="shared" si="284"/>
        <v>7.1541629999999995E-2</v>
      </c>
      <c r="X1352">
        <f t="shared" si="285"/>
        <v>5.5568</v>
      </c>
      <c r="Y1352">
        <f t="shared" si="286"/>
        <v>4.8088600000000001</v>
      </c>
      <c r="Z1352">
        <f t="shared" si="287"/>
        <v>2.37985135</v>
      </c>
      <c r="AA1352" s="3">
        <f t="shared" si="288"/>
        <v>77.672881509411795</v>
      </c>
      <c r="AB1352">
        <v>73.253067929411799</v>
      </c>
    </row>
    <row r="1353" spans="1:28">
      <c r="A1353" s="4" t="s">
        <v>11</v>
      </c>
      <c r="I1353" s="4">
        <v>7.9</v>
      </c>
      <c r="J1353">
        <v>9.1999999999999993</v>
      </c>
      <c r="K1353" s="4">
        <v>1.7450000000000001</v>
      </c>
      <c r="L1353" s="4">
        <v>600</v>
      </c>
      <c r="M1353" s="4">
        <v>283</v>
      </c>
      <c r="N1353" s="4">
        <v>0.25</v>
      </c>
      <c r="O1353">
        <f t="shared" si="276"/>
        <v>92.941176470588204</v>
      </c>
      <c r="P1353">
        <f t="shared" si="277"/>
        <v>184</v>
      </c>
      <c r="Q1353">
        <f t="shared" si="278"/>
        <v>3.49</v>
      </c>
      <c r="R1353">
        <f t="shared" si="279"/>
        <v>300</v>
      </c>
      <c r="S1353">
        <f t="shared" si="280"/>
        <v>94.3333333333333</v>
      </c>
      <c r="T1353">
        <f t="shared" si="281"/>
        <v>8.3333333333333304</v>
      </c>
      <c r="U1353">
        <f t="shared" si="282"/>
        <v>16.096017647058801</v>
      </c>
      <c r="V1353">
        <f t="shared" si="283"/>
        <v>54.172359999999998</v>
      </c>
      <c r="W1353">
        <f t="shared" si="284"/>
        <v>0.10274909</v>
      </c>
      <c r="X1353">
        <f t="shared" si="285"/>
        <v>4.4160000000000004</v>
      </c>
      <c r="Y1353">
        <f t="shared" si="286"/>
        <v>1.3886810000000001</v>
      </c>
      <c r="Z1353">
        <f t="shared" si="287"/>
        <v>0.12267275</v>
      </c>
      <c r="AA1353" s="3">
        <f t="shared" si="288"/>
        <v>76.298480487058796</v>
      </c>
      <c r="AB1353">
        <v>73.030212497058798</v>
      </c>
    </row>
    <row r="1354" spans="1:28">
      <c r="A1354" s="4" t="s">
        <v>11</v>
      </c>
      <c r="I1354" s="4">
        <v>7.35</v>
      </c>
      <c r="J1354">
        <v>8.85</v>
      </c>
      <c r="K1354" s="4">
        <v>0.68500000000000005</v>
      </c>
      <c r="L1354" s="4">
        <v>47.5</v>
      </c>
      <c r="M1354" s="4">
        <v>242</v>
      </c>
      <c r="N1354" s="4">
        <v>0.2</v>
      </c>
      <c r="O1354">
        <f t="shared" si="276"/>
        <v>86.470588235294102</v>
      </c>
      <c r="P1354">
        <f t="shared" si="277"/>
        <v>177</v>
      </c>
      <c r="Q1354">
        <f t="shared" si="278"/>
        <v>1.37</v>
      </c>
      <c r="R1354">
        <f t="shared" si="279"/>
        <v>23.75</v>
      </c>
      <c r="S1354">
        <f t="shared" si="280"/>
        <v>80.6666666666667</v>
      </c>
      <c r="T1354">
        <f t="shared" si="281"/>
        <v>6.6666666666666696</v>
      </c>
      <c r="U1354">
        <f t="shared" si="282"/>
        <v>14.975408823529399</v>
      </c>
      <c r="V1354">
        <f t="shared" si="283"/>
        <v>52.111454999999999</v>
      </c>
      <c r="W1354">
        <f t="shared" si="284"/>
        <v>4.0334170000000003E-2</v>
      </c>
      <c r="X1354">
        <f t="shared" si="285"/>
        <v>0.34960000000000002</v>
      </c>
      <c r="Y1354">
        <f t="shared" si="286"/>
        <v>1.187494</v>
      </c>
      <c r="Z1354">
        <f t="shared" si="287"/>
        <v>9.8138199999999995E-2</v>
      </c>
      <c r="AA1354" s="3">
        <f t="shared" si="288"/>
        <v>68.762430193529397</v>
      </c>
      <c r="AB1354">
        <v>68.864160223529396</v>
      </c>
    </row>
    <row r="1355" spans="1:28">
      <c r="A1355" s="4" t="s">
        <v>11</v>
      </c>
      <c r="I1355" s="4">
        <v>7.15</v>
      </c>
      <c r="J1355">
        <v>6.85</v>
      </c>
      <c r="K1355" s="4">
        <v>0.62</v>
      </c>
      <c r="L1355" s="4">
        <v>104</v>
      </c>
      <c r="M1355" s="4">
        <v>3303.5</v>
      </c>
      <c r="N1355" s="4">
        <v>1.4</v>
      </c>
      <c r="O1355">
        <f t="shared" si="276"/>
        <v>84.117647058823493</v>
      </c>
      <c r="P1355">
        <f t="shared" si="277"/>
        <v>137</v>
      </c>
      <c r="Q1355">
        <f t="shared" si="278"/>
        <v>1.24</v>
      </c>
      <c r="R1355">
        <f t="shared" si="279"/>
        <v>52</v>
      </c>
      <c r="S1355">
        <f t="shared" si="280"/>
        <v>1101.1666666666699</v>
      </c>
      <c r="T1355">
        <f t="shared" si="281"/>
        <v>46.6666666666667</v>
      </c>
      <c r="U1355">
        <f t="shared" si="282"/>
        <v>14.5679147058824</v>
      </c>
      <c r="V1355">
        <f t="shared" si="283"/>
        <v>40.334854999999997</v>
      </c>
      <c r="W1355">
        <f t="shared" si="284"/>
        <v>3.6506839999999999E-2</v>
      </c>
      <c r="X1355">
        <f t="shared" si="285"/>
        <v>0.76544000000000001</v>
      </c>
      <c r="Y1355">
        <f t="shared" si="286"/>
        <v>16.210274500000001</v>
      </c>
      <c r="Z1355">
        <f t="shared" si="287"/>
        <v>0.68696740000000001</v>
      </c>
      <c r="AA1355" s="3">
        <f t="shared" si="288"/>
        <v>72.601958445882303</v>
      </c>
      <c r="AB1355">
        <v>72.377785605882394</v>
      </c>
    </row>
    <row r="1356" spans="1:28">
      <c r="A1356" s="4" t="s">
        <v>11</v>
      </c>
      <c r="I1356" s="4">
        <v>7.6</v>
      </c>
      <c r="J1356">
        <v>7.6</v>
      </c>
      <c r="K1356" s="4">
        <v>0.87</v>
      </c>
      <c r="L1356" s="4">
        <v>975</v>
      </c>
      <c r="M1356" s="4">
        <v>174</v>
      </c>
      <c r="N1356" s="4">
        <v>5.3</v>
      </c>
      <c r="O1356">
        <f t="shared" si="276"/>
        <v>89.411764705882305</v>
      </c>
      <c r="P1356">
        <f t="shared" si="277"/>
        <v>152</v>
      </c>
      <c r="Q1356">
        <f t="shared" si="278"/>
        <v>1.74</v>
      </c>
      <c r="R1356">
        <f t="shared" si="279"/>
        <v>487.5</v>
      </c>
      <c r="S1356">
        <f t="shared" si="280"/>
        <v>58</v>
      </c>
      <c r="T1356">
        <f t="shared" si="281"/>
        <v>176.666666666667</v>
      </c>
      <c r="U1356">
        <f t="shared" si="282"/>
        <v>15.4847764705882</v>
      </c>
      <c r="V1356">
        <f t="shared" si="283"/>
        <v>44.751080000000002</v>
      </c>
      <c r="W1356">
        <f t="shared" si="284"/>
        <v>5.1227340000000003E-2</v>
      </c>
      <c r="X1356">
        <f t="shared" si="285"/>
        <v>7.1760000000000002</v>
      </c>
      <c r="Y1356">
        <f t="shared" si="286"/>
        <v>0.85381799999999997</v>
      </c>
      <c r="Z1356">
        <f t="shared" si="287"/>
        <v>2.6006623000000002</v>
      </c>
      <c r="AA1356" s="3">
        <f t="shared" si="288"/>
        <v>70.917564110588202</v>
      </c>
      <c r="AB1356">
        <v>65.606159970588195</v>
      </c>
    </row>
    <row r="1357" spans="1:28">
      <c r="A1357" s="4" t="s">
        <v>11</v>
      </c>
      <c r="I1357" s="4">
        <v>7.25</v>
      </c>
      <c r="J1357">
        <v>6.3</v>
      </c>
      <c r="K1357" s="4">
        <v>0.92500000000000004</v>
      </c>
      <c r="L1357" s="4">
        <v>136</v>
      </c>
      <c r="M1357" s="4">
        <v>99.5</v>
      </c>
      <c r="N1357" s="4">
        <v>3.45</v>
      </c>
      <c r="O1357">
        <f t="shared" si="276"/>
        <v>85.294117647058798</v>
      </c>
      <c r="P1357">
        <f t="shared" si="277"/>
        <v>126</v>
      </c>
      <c r="Q1357">
        <f t="shared" si="278"/>
        <v>1.85</v>
      </c>
      <c r="R1357">
        <f t="shared" si="279"/>
        <v>68</v>
      </c>
      <c r="S1357">
        <f t="shared" si="280"/>
        <v>33.1666666666667</v>
      </c>
      <c r="T1357">
        <f t="shared" si="281"/>
        <v>115</v>
      </c>
      <c r="U1357">
        <f t="shared" si="282"/>
        <v>14.7716617647059</v>
      </c>
      <c r="V1357">
        <f t="shared" si="283"/>
        <v>37.096290000000003</v>
      </c>
      <c r="W1357">
        <f t="shared" si="284"/>
        <v>5.4465850000000003E-2</v>
      </c>
      <c r="X1357">
        <f t="shared" si="285"/>
        <v>1.0009600000000001</v>
      </c>
      <c r="Y1357">
        <f t="shared" si="286"/>
        <v>0.48824650000000003</v>
      </c>
      <c r="Z1357">
        <f t="shared" si="287"/>
        <v>1.6928839499999999</v>
      </c>
      <c r="AA1357" s="3">
        <f t="shared" si="288"/>
        <v>55.104508064705897</v>
      </c>
      <c r="AB1357" s="3" t="s">
        <v>87</v>
      </c>
    </row>
    <row r="1358" spans="1:28">
      <c r="A1358" s="4" t="s">
        <v>11</v>
      </c>
      <c r="I1358" s="4">
        <v>7.75</v>
      </c>
      <c r="J1358">
        <v>7</v>
      </c>
      <c r="K1358" s="4">
        <v>3.5649999999999999</v>
      </c>
      <c r="L1358" s="4">
        <v>3500</v>
      </c>
      <c r="M1358" s="4">
        <v>178</v>
      </c>
      <c r="N1358" s="4">
        <v>2</v>
      </c>
      <c r="O1358">
        <f t="shared" si="276"/>
        <v>91.176470588235304</v>
      </c>
      <c r="P1358">
        <f t="shared" si="277"/>
        <v>140</v>
      </c>
      <c r="Q1358">
        <f t="shared" si="278"/>
        <v>7.13</v>
      </c>
      <c r="R1358">
        <f t="shared" si="279"/>
        <v>1750</v>
      </c>
      <c r="S1358">
        <f t="shared" si="280"/>
        <v>59.3333333333333</v>
      </c>
      <c r="T1358">
        <f t="shared" si="281"/>
        <v>66.6666666666667</v>
      </c>
      <c r="U1358">
        <f t="shared" si="282"/>
        <v>15.790397058823499</v>
      </c>
      <c r="V1358">
        <f t="shared" si="283"/>
        <v>41.2181</v>
      </c>
      <c r="W1358">
        <f t="shared" si="284"/>
        <v>0.20991433000000001</v>
      </c>
      <c r="X1358">
        <f t="shared" si="285"/>
        <v>25.76</v>
      </c>
      <c r="Y1358">
        <f t="shared" si="286"/>
        <v>0.87344599999999994</v>
      </c>
      <c r="Z1358">
        <f t="shared" si="287"/>
        <v>0.98138199999999998</v>
      </c>
      <c r="AA1358" s="3">
        <f t="shared" si="288"/>
        <v>84.8332393888235</v>
      </c>
      <c r="AB1358">
        <v>1157.7599158088201</v>
      </c>
    </row>
    <row r="1359" spans="1:28">
      <c r="A1359" s="4" t="s">
        <v>11</v>
      </c>
      <c r="I1359" s="4">
        <v>7.45</v>
      </c>
      <c r="J1359">
        <v>7.7</v>
      </c>
      <c r="K1359" s="4">
        <v>1.4999999999999999E-2</v>
      </c>
      <c r="L1359" s="4">
        <v>3500</v>
      </c>
      <c r="M1359" s="4">
        <v>162.5</v>
      </c>
      <c r="N1359" s="4">
        <v>0.35</v>
      </c>
      <c r="O1359">
        <f t="shared" si="276"/>
        <v>87.647058823529406</v>
      </c>
      <c r="P1359">
        <f t="shared" si="277"/>
        <v>154</v>
      </c>
      <c r="Q1359">
        <f t="shared" si="278"/>
        <v>0.03</v>
      </c>
      <c r="R1359">
        <f t="shared" si="279"/>
        <v>1750</v>
      </c>
      <c r="S1359">
        <f t="shared" si="280"/>
        <v>54.1666666666667</v>
      </c>
      <c r="T1359">
        <f t="shared" si="281"/>
        <v>11.6666666666667</v>
      </c>
      <c r="U1359">
        <f t="shared" si="282"/>
        <v>15.1791558823529</v>
      </c>
      <c r="V1359">
        <f t="shared" si="283"/>
        <v>45.339910000000003</v>
      </c>
      <c r="W1359">
        <f t="shared" si="284"/>
        <v>8.8323000000000004E-4</v>
      </c>
      <c r="X1359">
        <f t="shared" si="285"/>
        <v>25.76</v>
      </c>
      <c r="Y1359">
        <f t="shared" si="286"/>
        <v>0.79738750000000003</v>
      </c>
      <c r="Z1359">
        <f t="shared" si="287"/>
        <v>0.17174185</v>
      </c>
      <c r="AA1359" s="3">
        <f t="shared" si="288"/>
        <v>87.249078462352898</v>
      </c>
      <c r="AB1359">
        <v>1160.3965623823501</v>
      </c>
    </row>
    <row r="1360" spans="1:28">
      <c r="A1360" s="4" t="s">
        <v>11</v>
      </c>
      <c r="I1360" s="4">
        <v>7.6</v>
      </c>
      <c r="J1360">
        <v>6.9</v>
      </c>
      <c r="K1360" s="4">
        <v>2.5000000000000001E-2</v>
      </c>
      <c r="L1360" s="4">
        <v>3500</v>
      </c>
      <c r="M1360" s="4">
        <v>172</v>
      </c>
      <c r="N1360" s="4">
        <v>0.5</v>
      </c>
      <c r="O1360">
        <f t="shared" si="276"/>
        <v>89.411764705882305</v>
      </c>
      <c r="P1360">
        <f t="shared" si="277"/>
        <v>138</v>
      </c>
      <c r="Q1360">
        <f t="shared" si="278"/>
        <v>0.05</v>
      </c>
      <c r="R1360">
        <f t="shared" si="279"/>
        <v>1750</v>
      </c>
      <c r="S1360">
        <f t="shared" si="280"/>
        <v>57.3333333333333</v>
      </c>
      <c r="T1360">
        <f t="shared" si="281"/>
        <v>16.6666666666667</v>
      </c>
      <c r="U1360">
        <f t="shared" si="282"/>
        <v>15.4847764705882</v>
      </c>
      <c r="V1360">
        <f t="shared" si="283"/>
        <v>40.629269999999998</v>
      </c>
      <c r="W1360">
        <f t="shared" si="284"/>
        <v>1.4720499999999999E-3</v>
      </c>
      <c r="X1360">
        <f t="shared" si="285"/>
        <v>25.76</v>
      </c>
      <c r="Y1360">
        <f t="shared" si="286"/>
        <v>0.84400399999999998</v>
      </c>
      <c r="Z1360">
        <f t="shared" si="287"/>
        <v>0.24534549999999999</v>
      </c>
      <c r="AA1360" s="3">
        <f t="shared" si="288"/>
        <v>82.964868020588199</v>
      </c>
      <c r="AB1360">
        <v>1156.0926264705899</v>
      </c>
    </row>
    <row r="1361" spans="1:28">
      <c r="A1361" s="4" t="s">
        <v>11</v>
      </c>
      <c r="I1361" s="4">
        <v>8.15</v>
      </c>
      <c r="J1361">
        <v>6.1</v>
      </c>
      <c r="K1361" s="4">
        <v>3.5000000000000003E-2</v>
      </c>
      <c r="L1361" s="4">
        <v>3500</v>
      </c>
      <c r="M1361" s="4">
        <v>166</v>
      </c>
      <c r="N1361" s="4">
        <v>4</v>
      </c>
      <c r="O1361">
        <f t="shared" si="276"/>
        <v>95.882352941176407</v>
      </c>
      <c r="P1361">
        <f t="shared" si="277"/>
        <v>122</v>
      </c>
      <c r="Q1361">
        <f t="shared" si="278"/>
        <v>7.0000000000000007E-2</v>
      </c>
      <c r="R1361">
        <f t="shared" si="279"/>
        <v>1750</v>
      </c>
      <c r="S1361">
        <f t="shared" si="280"/>
        <v>55.3333333333333</v>
      </c>
      <c r="T1361">
        <f t="shared" si="281"/>
        <v>133.333333333333</v>
      </c>
      <c r="U1361">
        <f t="shared" si="282"/>
        <v>16.6053852941176</v>
      </c>
      <c r="V1361">
        <f t="shared" si="283"/>
        <v>35.91863</v>
      </c>
      <c r="W1361">
        <f t="shared" si="284"/>
        <v>2.0608699999999998E-3</v>
      </c>
      <c r="X1361">
        <f t="shared" si="285"/>
        <v>25.76</v>
      </c>
      <c r="Y1361">
        <f t="shared" si="286"/>
        <v>0.81456200000000001</v>
      </c>
      <c r="Z1361">
        <f t="shared" si="287"/>
        <v>1.962764</v>
      </c>
      <c r="AA1361" s="3">
        <f t="shared" si="288"/>
        <v>81.063402164117605</v>
      </c>
      <c r="AB1361">
        <v>1154.18321154412</v>
      </c>
    </row>
    <row r="1362" spans="1:28">
      <c r="A1362" s="4" t="s">
        <v>11</v>
      </c>
      <c r="I1362" s="4">
        <v>8.1999999999999993</v>
      </c>
      <c r="J1362">
        <v>5.9</v>
      </c>
      <c r="K1362" s="4">
        <v>4.4999999999999998E-2</v>
      </c>
      <c r="L1362" s="4">
        <v>3500</v>
      </c>
      <c r="M1362" s="4">
        <v>202</v>
      </c>
      <c r="N1362" s="4">
        <v>4.8</v>
      </c>
      <c r="O1362">
        <f t="shared" si="276"/>
        <v>96.470588235294102</v>
      </c>
      <c r="P1362">
        <f t="shared" si="277"/>
        <v>118</v>
      </c>
      <c r="Q1362">
        <f t="shared" si="278"/>
        <v>0.09</v>
      </c>
      <c r="R1362">
        <f t="shared" si="279"/>
        <v>1750</v>
      </c>
      <c r="S1362">
        <f t="shared" si="280"/>
        <v>67.3333333333333</v>
      </c>
      <c r="T1362">
        <f t="shared" si="281"/>
        <v>160</v>
      </c>
      <c r="U1362">
        <f t="shared" si="282"/>
        <v>16.707258823529401</v>
      </c>
      <c r="V1362">
        <f t="shared" si="283"/>
        <v>34.740969999999997</v>
      </c>
      <c r="W1362">
        <f t="shared" si="284"/>
        <v>2.6496900000000001E-3</v>
      </c>
      <c r="X1362">
        <f t="shared" si="285"/>
        <v>25.76</v>
      </c>
      <c r="Y1362">
        <f t="shared" si="286"/>
        <v>0.99121400000000004</v>
      </c>
      <c r="Z1362">
        <f t="shared" si="287"/>
        <v>2.3553168000000002</v>
      </c>
      <c r="AA1362" s="3">
        <f t="shared" si="288"/>
        <v>80.557409313529405</v>
      </c>
      <c r="AB1362">
        <v>1153.6722137235299</v>
      </c>
    </row>
    <row r="1363" spans="1:28">
      <c r="A1363" s="4" t="s">
        <v>11</v>
      </c>
      <c r="I1363" s="4">
        <v>7.5</v>
      </c>
      <c r="J1363">
        <v>7.5</v>
      </c>
      <c r="K1363" s="4">
        <v>3.5649999999999999</v>
      </c>
      <c r="L1363" s="4">
        <v>3500</v>
      </c>
      <c r="M1363" s="4">
        <v>192.5</v>
      </c>
      <c r="N1363" s="4">
        <v>2.75</v>
      </c>
      <c r="O1363">
        <f t="shared" si="276"/>
        <v>88.235294117647101</v>
      </c>
      <c r="P1363">
        <f t="shared" si="277"/>
        <v>150</v>
      </c>
      <c r="Q1363">
        <f t="shared" si="278"/>
        <v>7.13</v>
      </c>
      <c r="R1363">
        <f t="shared" si="279"/>
        <v>1750</v>
      </c>
      <c r="S1363">
        <f t="shared" si="280"/>
        <v>64.1666666666667</v>
      </c>
      <c r="T1363">
        <f t="shared" si="281"/>
        <v>91.6666666666667</v>
      </c>
      <c r="U1363">
        <f t="shared" si="282"/>
        <v>15.281029411764701</v>
      </c>
      <c r="V1363">
        <f t="shared" si="283"/>
        <v>44.16225</v>
      </c>
      <c r="W1363">
        <f t="shared" si="284"/>
        <v>0.20991433000000001</v>
      </c>
      <c r="X1363">
        <f t="shared" si="285"/>
        <v>25.76</v>
      </c>
      <c r="Y1363">
        <f t="shared" si="286"/>
        <v>0.94459749999999998</v>
      </c>
      <c r="Z1363">
        <f t="shared" si="287"/>
        <v>1.34940025</v>
      </c>
      <c r="AA1363" s="3">
        <f t="shared" si="288"/>
        <v>87.707191491764704</v>
      </c>
      <c r="AB1363">
        <v>1160.64122816176</v>
      </c>
    </row>
    <row r="1364" spans="1:28">
      <c r="A1364" s="4" t="s">
        <v>11</v>
      </c>
      <c r="I1364" s="4">
        <v>7.8</v>
      </c>
      <c r="J1364">
        <v>7.1</v>
      </c>
      <c r="K1364" s="4">
        <v>3.5649999999999999</v>
      </c>
      <c r="L1364" s="4">
        <v>3500</v>
      </c>
      <c r="M1364" s="4">
        <v>181</v>
      </c>
      <c r="N1364" s="4">
        <v>2.65</v>
      </c>
      <c r="O1364">
        <f t="shared" ref="O1364:O1427" si="289">(I1364/8.5)*100</f>
        <v>91.764705882352899</v>
      </c>
      <c r="P1364">
        <f t="shared" ref="P1364:P1427" si="290">(J1364/5)*100</f>
        <v>142</v>
      </c>
      <c r="Q1364">
        <f t="shared" ref="Q1364:Q1427" si="291">(K1364/50)*100</f>
        <v>7.13</v>
      </c>
      <c r="R1364">
        <f t="shared" ref="R1364:R1427" si="292">(L1364/200)*100</f>
        <v>1750</v>
      </c>
      <c r="S1364">
        <f t="shared" ref="S1364:S1427" si="293">(M1364/300)*100</f>
        <v>60.3333333333333</v>
      </c>
      <c r="T1364">
        <f t="shared" ref="T1364:T1427" si="294">(N1364/3)*100</f>
        <v>88.3333333333333</v>
      </c>
      <c r="U1364">
        <f t="shared" ref="U1364:U1427" si="295">O1364*0.173185</f>
        <v>15.8922705882353</v>
      </c>
      <c r="V1364">
        <f t="shared" ref="V1364:V1427" si="296">P1364*0.294415</f>
        <v>41.806930000000001</v>
      </c>
      <c r="W1364">
        <f t="shared" ref="W1364:W1427" si="297">Q1364*0.029441</f>
        <v>0.20991433000000001</v>
      </c>
      <c r="X1364">
        <f t="shared" ref="X1364:X1427" si="298">L1364*0.00736</f>
        <v>25.76</v>
      </c>
      <c r="Y1364">
        <f t="shared" ref="Y1364:Y1427" si="299">M1364*0.004907</f>
        <v>0.88816700000000004</v>
      </c>
      <c r="Z1364">
        <f t="shared" ref="Z1364:Z1427" si="300">N1364*0.490691</f>
        <v>1.3003311500000001</v>
      </c>
      <c r="AA1364" s="3">
        <f t="shared" ref="AA1364:AA1427" si="301">SUM(U1364:Z1364)</f>
        <v>85.857613068235295</v>
      </c>
      <c r="AB1364">
        <v>1158.7887056382399</v>
      </c>
    </row>
    <row r="1365" spans="1:28">
      <c r="A1365" s="4" t="s">
        <v>11</v>
      </c>
      <c r="I1365" s="4">
        <v>7.95</v>
      </c>
      <c r="J1365">
        <v>7.05</v>
      </c>
      <c r="K1365" s="4">
        <v>3.5649999999999999</v>
      </c>
      <c r="L1365" s="4">
        <v>3500</v>
      </c>
      <c r="M1365" s="4">
        <v>219</v>
      </c>
      <c r="N1365" s="4">
        <v>4.3</v>
      </c>
      <c r="O1365">
        <f t="shared" si="289"/>
        <v>93.529411764705898</v>
      </c>
      <c r="P1365">
        <f t="shared" si="290"/>
        <v>141</v>
      </c>
      <c r="Q1365">
        <f t="shared" si="291"/>
        <v>7.13</v>
      </c>
      <c r="R1365">
        <f t="shared" si="292"/>
        <v>1750</v>
      </c>
      <c r="S1365">
        <f t="shared" si="293"/>
        <v>73</v>
      </c>
      <c r="T1365">
        <f t="shared" si="294"/>
        <v>143.333333333333</v>
      </c>
      <c r="U1365">
        <f t="shared" si="295"/>
        <v>16.197891176470598</v>
      </c>
      <c r="V1365">
        <f t="shared" si="296"/>
        <v>41.512515</v>
      </c>
      <c r="W1365">
        <f t="shared" si="297"/>
        <v>0.20991433000000001</v>
      </c>
      <c r="X1365">
        <f t="shared" si="298"/>
        <v>25.76</v>
      </c>
      <c r="Y1365">
        <f t="shared" si="299"/>
        <v>1.0746329999999999</v>
      </c>
      <c r="Z1365">
        <f t="shared" si="300"/>
        <v>2.1099713000000002</v>
      </c>
      <c r="AA1365" s="3">
        <f t="shared" si="301"/>
        <v>86.864924806470597</v>
      </c>
      <c r="AB1365">
        <v>1159.7989614764699</v>
      </c>
    </row>
    <row r="1366" spans="1:28">
      <c r="A1366" s="4" t="s">
        <v>11</v>
      </c>
      <c r="I1366" s="4">
        <v>7.75</v>
      </c>
      <c r="J1366">
        <v>6.1</v>
      </c>
      <c r="K1366" s="4">
        <v>3.5649999999999999</v>
      </c>
      <c r="L1366" s="4">
        <v>3500</v>
      </c>
      <c r="M1366" s="4">
        <v>182.5</v>
      </c>
      <c r="N1366" s="4">
        <v>2.7</v>
      </c>
      <c r="O1366">
        <f t="shared" si="289"/>
        <v>91.176470588235304</v>
      </c>
      <c r="P1366">
        <f t="shared" si="290"/>
        <v>122</v>
      </c>
      <c r="Q1366">
        <f t="shared" si="291"/>
        <v>7.13</v>
      </c>
      <c r="R1366">
        <f t="shared" si="292"/>
        <v>1750</v>
      </c>
      <c r="S1366">
        <f t="shared" si="293"/>
        <v>60.8333333333333</v>
      </c>
      <c r="T1366">
        <f t="shared" si="294"/>
        <v>90</v>
      </c>
      <c r="U1366">
        <f t="shared" si="295"/>
        <v>15.790397058823499</v>
      </c>
      <c r="V1366">
        <f t="shared" si="296"/>
        <v>35.91863</v>
      </c>
      <c r="W1366">
        <f t="shared" si="297"/>
        <v>0.20991433000000001</v>
      </c>
      <c r="X1366">
        <f t="shared" si="298"/>
        <v>25.76</v>
      </c>
      <c r="Y1366">
        <f t="shared" si="299"/>
        <v>0.89552750000000003</v>
      </c>
      <c r="Z1366">
        <f t="shared" si="300"/>
        <v>1.3248656999999999</v>
      </c>
      <c r="AA1366" s="3">
        <f t="shared" si="301"/>
        <v>79.899334588823507</v>
      </c>
      <c r="AB1366">
        <v>1152.7995141088199</v>
      </c>
    </row>
    <row r="1367" spans="1:28">
      <c r="A1367" s="4" t="s">
        <v>11</v>
      </c>
      <c r="I1367" s="4">
        <v>7.75</v>
      </c>
      <c r="J1367">
        <v>6.8</v>
      </c>
      <c r="K1367" s="4">
        <v>3.5649999999999999</v>
      </c>
      <c r="L1367" s="4">
        <v>3500</v>
      </c>
      <c r="M1367" s="4">
        <v>241.5</v>
      </c>
      <c r="N1367" s="4">
        <v>2.15</v>
      </c>
      <c r="O1367">
        <f t="shared" si="289"/>
        <v>91.176470588235304</v>
      </c>
      <c r="P1367">
        <f t="shared" si="290"/>
        <v>136</v>
      </c>
      <c r="Q1367">
        <f t="shared" si="291"/>
        <v>7.13</v>
      </c>
      <c r="R1367">
        <f t="shared" si="292"/>
        <v>1750</v>
      </c>
      <c r="S1367">
        <f t="shared" si="293"/>
        <v>80.5</v>
      </c>
      <c r="T1367">
        <f t="shared" si="294"/>
        <v>71.6666666666667</v>
      </c>
      <c r="U1367">
        <f t="shared" si="295"/>
        <v>15.790397058823499</v>
      </c>
      <c r="V1367">
        <f t="shared" si="296"/>
        <v>40.040439999999997</v>
      </c>
      <c r="W1367">
        <f t="shared" si="297"/>
        <v>0.20991433000000001</v>
      </c>
      <c r="X1367">
        <f t="shared" si="298"/>
        <v>25.76</v>
      </c>
      <c r="Y1367">
        <f t="shared" si="299"/>
        <v>1.1850404999999999</v>
      </c>
      <c r="Z1367">
        <f t="shared" si="300"/>
        <v>1.0549856500000001</v>
      </c>
      <c r="AA1367" s="3">
        <f t="shared" si="301"/>
        <v>84.040777538823505</v>
      </c>
      <c r="AB1367">
        <v>1156.9615657588199</v>
      </c>
    </row>
    <row r="1368" spans="1:28">
      <c r="A1368" s="4" t="s">
        <v>11</v>
      </c>
      <c r="I1368" s="4">
        <v>7.65</v>
      </c>
      <c r="J1368">
        <v>6.75</v>
      </c>
      <c r="K1368" s="4">
        <v>3.5649999999999999</v>
      </c>
      <c r="L1368" s="4">
        <v>3500</v>
      </c>
      <c r="M1368" s="4">
        <v>286.5</v>
      </c>
      <c r="N1368" s="4">
        <v>4.25</v>
      </c>
      <c r="O1368">
        <f t="shared" si="289"/>
        <v>90</v>
      </c>
      <c r="P1368">
        <f t="shared" si="290"/>
        <v>135</v>
      </c>
      <c r="Q1368">
        <f t="shared" si="291"/>
        <v>7.13</v>
      </c>
      <c r="R1368">
        <f t="shared" si="292"/>
        <v>1750</v>
      </c>
      <c r="S1368">
        <f t="shared" si="293"/>
        <v>95.5</v>
      </c>
      <c r="T1368">
        <f t="shared" si="294"/>
        <v>141.666666666667</v>
      </c>
      <c r="U1368">
        <f t="shared" si="295"/>
        <v>15.586650000000001</v>
      </c>
      <c r="V1368">
        <f t="shared" si="296"/>
        <v>39.746025000000003</v>
      </c>
      <c r="W1368">
        <f t="shared" si="297"/>
        <v>0.20991433000000001</v>
      </c>
      <c r="X1368">
        <f t="shared" si="298"/>
        <v>25.76</v>
      </c>
      <c r="Y1368">
        <f t="shared" si="299"/>
        <v>1.4058554999999999</v>
      </c>
      <c r="Z1368">
        <f t="shared" si="300"/>
        <v>2.08543675</v>
      </c>
      <c r="AA1368" s="3">
        <f t="shared" si="301"/>
        <v>84.793881580000004</v>
      </c>
      <c r="AB1368">
        <v>1157.7102536499999</v>
      </c>
    </row>
    <row r="1369" spans="1:28">
      <c r="A1369" s="4" t="s">
        <v>11</v>
      </c>
      <c r="I1369" s="4">
        <v>7.75</v>
      </c>
      <c r="J1369">
        <v>6.7</v>
      </c>
      <c r="K1369" s="4">
        <v>3.5649999999999999</v>
      </c>
      <c r="L1369" s="4">
        <v>3500</v>
      </c>
      <c r="M1369" s="4">
        <v>225.5</v>
      </c>
      <c r="N1369" s="4">
        <v>3.2</v>
      </c>
      <c r="O1369">
        <f t="shared" si="289"/>
        <v>91.176470588235304</v>
      </c>
      <c r="P1369">
        <f t="shared" si="290"/>
        <v>134</v>
      </c>
      <c r="Q1369">
        <f t="shared" si="291"/>
        <v>7.13</v>
      </c>
      <c r="R1369">
        <f t="shared" si="292"/>
        <v>1750</v>
      </c>
      <c r="S1369">
        <f t="shared" si="293"/>
        <v>75.1666666666667</v>
      </c>
      <c r="T1369">
        <f t="shared" si="294"/>
        <v>106.666666666667</v>
      </c>
      <c r="U1369">
        <f t="shared" si="295"/>
        <v>15.790397058823499</v>
      </c>
      <c r="V1369">
        <f t="shared" si="296"/>
        <v>39.451610000000002</v>
      </c>
      <c r="W1369">
        <f t="shared" si="297"/>
        <v>0.20991433000000001</v>
      </c>
      <c r="X1369">
        <f t="shared" si="298"/>
        <v>25.76</v>
      </c>
      <c r="Y1369">
        <f t="shared" si="299"/>
        <v>1.1065285</v>
      </c>
      <c r="Z1369">
        <f t="shared" si="300"/>
        <v>1.5702111999999999</v>
      </c>
      <c r="AA1369" s="3">
        <f t="shared" si="301"/>
        <v>83.888661088823497</v>
      </c>
      <c r="AB1369">
        <v>1156.80650520882</v>
      </c>
    </row>
    <row r="1370" spans="1:28">
      <c r="A1370" s="4" t="s">
        <v>11</v>
      </c>
      <c r="I1370" s="4">
        <v>7.85</v>
      </c>
      <c r="J1370">
        <v>6.7</v>
      </c>
      <c r="K1370" s="4">
        <v>3.5649999999999999</v>
      </c>
      <c r="L1370" s="4">
        <v>3500</v>
      </c>
      <c r="M1370" s="4">
        <v>207</v>
      </c>
      <c r="N1370" s="4">
        <v>3.3</v>
      </c>
      <c r="O1370">
        <f t="shared" si="289"/>
        <v>92.352941176470594</v>
      </c>
      <c r="P1370">
        <f t="shared" si="290"/>
        <v>134</v>
      </c>
      <c r="Q1370">
        <f t="shared" si="291"/>
        <v>7.13</v>
      </c>
      <c r="R1370">
        <f t="shared" si="292"/>
        <v>1750</v>
      </c>
      <c r="S1370">
        <f t="shared" si="293"/>
        <v>69</v>
      </c>
      <c r="T1370">
        <f t="shared" si="294"/>
        <v>110</v>
      </c>
      <c r="U1370">
        <f t="shared" si="295"/>
        <v>15.9941441176471</v>
      </c>
      <c r="V1370">
        <f t="shared" si="296"/>
        <v>39.451610000000002</v>
      </c>
      <c r="W1370">
        <f t="shared" si="297"/>
        <v>0.20991433000000001</v>
      </c>
      <c r="X1370">
        <f t="shared" si="298"/>
        <v>25.76</v>
      </c>
      <c r="Y1370">
        <f t="shared" si="299"/>
        <v>1.015749</v>
      </c>
      <c r="Z1370">
        <f t="shared" si="300"/>
        <v>1.6192803</v>
      </c>
      <c r="AA1370" s="3">
        <f t="shared" si="301"/>
        <v>84.050697747647007</v>
      </c>
      <c r="AB1370">
        <v>1156.9714859676501</v>
      </c>
    </row>
    <row r="1371" spans="1:28">
      <c r="A1371" s="4" t="s">
        <v>11</v>
      </c>
      <c r="I1371" s="4">
        <v>8.1999999999999993</v>
      </c>
      <c r="J1371">
        <v>6.95</v>
      </c>
      <c r="K1371" s="4">
        <v>3.5649999999999999</v>
      </c>
      <c r="L1371" s="4">
        <v>3500</v>
      </c>
      <c r="M1371" s="4">
        <v>170</v>
      </c>
      <c r="N1371" s="4">
        <v>2.25</v>
      </c>
      <c r="O1371">
        <f t="shared" si="289"/>
        <v>96.470588235294102</v>
      </c>
      <c r="P1371">
        <f t="shared" si="290"/>
        <v>139</v>
      </c>
      <c r="Q1371">
        <f t="shared" si="291"/>
        <v>7.13</v>
      </c>
      <c r="R1371">
        <f t="shared" si="292"/>
        <v>1750</v>
      </c>
      <c r="S1371">
        <f t="shared" si="293"/>
        <v>56.6666666666667</v>
      </c>
      <c r="T1371">
        <f t="shared" si="294"/>
        <v>75</v>
      </c>
      <c r="U1371">
        <f t="shared" si="295"/>
        <v>16.707258823529401</v>
      </c>
      <c r="V1371">
        <f t="shared" si="296"/>
        <v>40.923684999999999</v>
      </c>
      <c r="W1371">
        <f t="shared" si="297"/>
        <v>0.20991433000000001</v>
      </c>
      <c r="X1371">
        <f t="shared" si="298"/>
        <v>25.76</v>
      </c>
      <c r="Y1371">
        <f t="shared" si="299"/>
        <v>0.83418999999999999</v>
      </c>
      <c r="Z1371">
        <f t="shared" si="300"/>
        <v>1.10405475</v>
      </c>
      <c r="AA1371" s="3">
        <f t="shared" si="301"/>
        <v>85.539102903529397</v>
      </c>
      <c r="AB1371">
        <v>1158.47755572353</v>
      </c>
    </row>
    <row r="1372" spans="1:28">
      <c r="A1372" s="4" t="s">
        <v>11</v>
      </c>
      <c r="I1372" s="4">
        <v>8.25</v>
      </c>
      <c r="J1372">
        <v>5.85</v>
      </c>
      <c r="K1372" s="4">
        <v>3.5649999999999999</v>
      </c>
      <c r="L1372" s="4">
        <v>3500</v>
      </c>
      <c r="M1372" s="4">
        <v>203</v>
      </c>
      <c r="N1372" s="4">
        <v>3.4</v>
      </c>
      <c r="O1372">
        <f t="shared" si="289"/>
        <v>97.058823529411796</v>
      </c>
      <c r="P1372">
        <f t="shared" si="290"/>
        <v>117</v>
      </c>
      <c r="Q1372">
        <f t="shared" si="291"/>
        <v>7.13</v>
      </c>
      <c r="R1372">
        <f t="shared" si="292"/>
        <v>1750</v>
      </c>
      <c r="S1372">
        <f t="shared" si="293"/>
        <v>67.6666666666667</v>
      </c>
      <c r="T1372">
        <f t="shared" si="294"/>
        <v>113.333333333333</v>
      </c>
      <c r="U1372">
        <f t="shared" si="295"/>
        <v>16.809132352941202</v>
      </c>
      <c r="V1372">
        <f t="shared" si="296"/>
        <v>34.446554999999996</v>
      </c>
      <c r="W1372">
        <f t="shared" si="297"/>
        <v>0.20991433000000001</v>
      </c>
      <c r="X1372">
        <f t="shared" si="298"/>
        <v>25.76</v>
      </c>
      <c r="Y1372">
        <f t="shared" si="299"/>
        <v>0.99612100000000003</v>
      </c>
      <c r="Z1372">
        <f t="shared" si="300"/>
        <v>1.6683494000000001</v>
      </c>
      <c r="AA1372" s="3">
        <f t="shared" si="301"/>
        <v>79.890072082941202</v>
      </c>
      <c r="AB1372">
        <v>1152.79761185294</v>
      </c>
    </row>
    <row r="1373" spans="1:28">
      <c r="A1373" s="4" t="s">
        <v>11</v>
      </c>
      <c r="I1373" s="4">
        <v>8</v>
      </c>
      <c r="J1373">
        <v>6.95</v>
      </c>
      <c r="K1373" s="4">
        <v>3.5649999999999999</v>
      </c>
      <c r="L1373" s="4">
        <v>3500</v>
      </c>
      <c r="M1373" s="4">
        <v>186.5</v>
      </c>
      <c r="N1373" s="4">
        <v>1.9</v>
      </c>
      <c r="O1373">
        <f t="shared" si="289"/>
        <v>94.117647058823493</v>
      </c>
      <c r="P1373">
        <f t="shared" si="290"/>
        <v>139</v>
      </c>
      <c r="Q1373">
        <f t="shared" si="291"/>
        <v>7.13</v>
      </c>
      <c r="R1373">
        <f t="shared" si="292"/>
        <v>1750</v>
      </c>
      <c r="S1373">
        <f t="shared" si="293"/>
        <v>62.1666666666667</v>
      </c>
      <c r="T1373">
        <f t="shared" si="294"/>
        <v>63.3333333333333</v>
      </c>
      <c r="U1373">
        <f t="shared" si="295"/>
        <v>16.299764705882399</v>
      </c>
      <c r="V1373">
        <f t="shared" si="296"/>
        <v>40.923684999999999</v>
      </c>
      <c r="W1373">
        <f t="shared" si="297"/>
        <v>0.20991433000000001</v>
      </c>
      <c r="X1373">
        <f t="shared" si="298"/>
        <v>25.76</v>
      </c>
      <c r="Y1373">
        <f t="shared" si="299"/>
        <v>0.91515550000000001</v>
      </c>
      <c r="Z1373">
        <f t="shared" si="300"/>
        <v>0.9323129</v>
      </c>
      <c r="AA1373" s="3">
        <f t="shared" si="301"/>
        <v>85.040832435882393</v>
      </c>
      <c r="AB1373">
        <v>1157.97339705588</v>
      </c>
    </row>
    <row r="1374" spans="1:28">
      <c r="A1374" s="4" t="s">
        <v>11</v>
      </c>
      <c r="I1374" s="4">
        <v>7.35</v>
      </c>
      <c r="J1374">
        <v>5.0999999999999996</v>
      </c>
      <c r="K1374" s="4">
        <v>3.5649999999999999</v>
      </c>
      <c r="L1374" s="4">
        <v>3500</v>
      </c>
      <c r="M1374" s="4">
        <v>193.5</v>
      </c>
      <c r="N1374" s="4">
        <v>0.8</v>
      </c>
      <c r="O1374">
        <f t="shared" si="289"/>
        <v>86.470588235294102</v>
      </c>
      <c r="P1374">
        <f t="shared" si="290"/>
        <v>102</v>
      </c>
      <c r="Q1374">
        <f t="shared" si="291"/>
        <v>7.13</v>
      </c>
      <c r="R1374">
        <f t="shared" si="292"/>
        <v>1750</v>
      </c>
      <c r="S1374">
        <f t="shared" si="293"/>
        <v>64.5</v>
      </c>
      <c r="T1374">
        <f t="shared" si="294"/>
        <v>26.6666666666667</v>
      </c>
      <c r="U1374">
        <f t="shared" si="295"/>
        <v>14.975408823529399</v>
      </c>
      <c r="V1374">
        <f t="shared" si="296"/>
        <v>30.030329999999999</v>
      </c>
      <c r="W1374">
        <f t="shared" si="297"/>
        <v>0.20991433000000001</v>
      </c>
      <c r="X1374">
        <f t="shared" si="298"/>
        <v>25.76</v>
      </c>
      <c r="Y1374">
        <f t="shared" si="299"/>
        <v>0.94950449999999997</v>
      </c>
      <c r="Z1374">
        <f t="shared" si="300"/>
        <v>0.39255279999999998</v>
      </c>
      <c r="AA1374" s="3">
        <f t="shared" si="301"/>
        <v>72.317710453529401</v>
      </c>
      <c r="AB1374">
        <v>1145.1766725735299</v>
      </c>
    </row>
    <row r="1375" spans="1:28">
      <c r="A1375" s="4" t="s">
        <v>11</v>
      </c>
      <c r="I1375" s="4">
        <v>7.25</v>
      </c>
      <c r="J1375">
        <v>6.15</v>
      </c>
      <c r="K1375" s="4">
        <v>3.5649999999999999</v>
      </c>
      <c r="L1375" s="4">
        <v>3500</v>
      </c>
      <c r="M1375" s="4">
        <v>188.5</v>
      </c>
      <c r="N1375" s="4">
        <v>1.6</v>
      </c>
      <c r="O1375">
        <f t="shared" si="289"/>
        <v>85.294117647058798</v>
      </c>
      <c r="P1375">
        <f t="shared" si="290"/>
        <v>123</v>
      </c>
      <c r="Q1375">
        <f t="shared" si="291"/>
        <v>7.13</v>
      </c>
      <c r="R1375">
        <f t="shared" si="292"/>
        <v>1750</v>
      </c>
      <c r="S1375">
        <f t="shared" si="293"/>
        <v>62.8333333333333</v>
      </c>
      <c r="T1375">
        <f t="shared" si="294"/>
        <v>53.3333333333333</v>
      </c>
      <c r="U1375">
        <f t="shared" si="295"/>
        <v>14.7716617647059</v>
      </c>
      <c r="V1375">
        <f t="shared" si="296"/>
        <v>36.213045000000001</v>
      </c>
      <c r="W1375">
        <f t="shared" si="297"/>
        <v>0.20991433000000001</v>
      </c>
      <c r="X1375">
        <f t="shared" si="298"/>
        <v>25.76</v>
      </c>
      <c r="Y1375">
        <f t="shared" si="299"/>
        <v>0.9249695</v>
      </c>
      <c r="Z1375">
        <f t="shared" si="300"/>
        <v>0.78510559999999996</v>
      </c>
      <c r="AA1375" s="3">
        <f t="shared" si="301"/>
        <v>78.664696194705897</v>
      </c>
      <c r="AB1375">
        <v>1151.5516272647101</v>
      </c>
    </row>
    <row r="1376" spans="1:28">
      <c r="A1376" s="4" t="s">
        <v>11</v>
      </c>
      <c r="I1376" s="4">
        <v>7.25</v>
      </c>
      <c r="J1376">
        <v>6.25</v>
      </c>
      <c r="K1376" s="4">
        <v>3.5649999999999999</v>
      </c>
      <c r="L1376" s="4">
        <v>3500</v>
      </c>
      <c r="M1376" s="4">
        <v>264</v>
      </c>
      <c r="N1376" s="4">
        <v>3.05</v>
      </c>
      <c r="O1376">
        <f t="shared" si="289"/>
        <v>85.294117647058798</v>
      </c>
      <c r="P1376">
        <f t="shared" si="290"/>
        <v>125</v>
      </c>
      <c r="Q1376">
        <f t="shared" si="291"/>
        <v>7.13</v>
      </c>
      <c r="R1376">
        <f t="shared" si="292"/>
        <v>1750</v>
      </c>
      <c r="S1376">
        <f t="shared" si="293"/>
        <v>88</v>
      </c>
      <c r="T1376">
        <f t="shared" si="294"/>
        <v>101.666666666667</v>
      </c>
      <c r="U1376">
        <f t="shared" si="295"/>
        <v>14.7716617647059</v>
      </c>
      <c r="V1376">
        <f t="shared" si="296"/>
        <v>36.801875000000003</v>
      </c>
      <c r="W1376">
        <f t="shared" si="297"/>
        <v>0.20991433000000001</v>
      </c>
      <c r="X1376">
        <f t="shared" si="298"/>
        <v>25.76</v>
      </c>
      <c r="Y1376">
        <f t="shared" si="299"/>
        <v>1.2954479999999999</v>
      </c>
      <c r="Z1376">
        <f t="shared" si="300"/>
        <v>1.49660755</v>
      </c>
      <c r="AA1376" s="3">
        <f t="shared" si="301"/>
        <v>80.335506644705902</v>
      </c>
      <c r="AB1376">
        <v>1153.2253818147101</v>
      </c>
    </row>
    <row r="1377" spans="1:28">
      <c r="A1377" s="4" t="s">
        <v>11</v>
      </c>
      <c r="I1377" s="4">
        <v>7.25</v>
      </c>
      <c r="J1377">
        <v>4.3499999999999996</v>
      </c>
      <c r="K1377" s="4">
        <v>3.5649999999999999</v>
      </c>
      <c r="L1377" s="4">
        <v>3500</v>
      </c>
      <c r="M1377" s="4">
        <v>144</v>
      </c>
      <c r="N1377" s="4">
        <v>1.1499999999999999</v>
      </c>
      <c r="O1377">
        <f t="shared" si="289"/>
        <v>85.294117647058798</v>
      </c>
      <c r="P1377">
        <f t="shared" si="290"/>
        <v>87</v>
      </c>
      <c r="Q1377">
        <f t="shared" si="291"/>
        <v>7.13</v>
      </c>
      <c r="R1377">
        <f t="shared" si="292"/>
        <v>1750</v>
      </c>
      <c r="S1377">
        <f t="shared" si="293"/>
        <v>48</v>
      </c>
      <c r="T1377">
        <f t="shared" si="294"/>
        <v>38.3333333333333</v>
      </c>
      <c r="U1377">
        <f t="shared" si="295"/>
        <v>14.7716617647059</v>
      </c>
      <c r="V1377">
        <f t="shared" si="296"/>
        <v>25.614104999999999</v>
      </c>
      <c r="W1377">
        <f t="shared" si="297"/>
        <v>0.20991433000000001</v>
      </c>
      <c r="X1377">
        <f t="shared" si="298"/>
        <v>25.76</v>
      </c>
      <c r="Y1377">
        <f t="shared" si="299"/>
        <v>0.70660800000000001</v>
      </c>
      <c r="Z1377">
        <f t="shared" si="300"/>
        <v>0.56429465000000001</v>
      </c>
      <c r="AA1377" s="3">
        <f t="shared" si="301"/>
        <v>67.626583744705897</v>
      </c>
      <c r="AB1377">
        <v>1140.4605210147099</v>
      </c>
    </row>
    <row r="1378" spans="1:28">
      <c r="A1378" s="4" t="s">
        <v>11</v>
      </c>
      <c r="I1378" s="4">
        <v>7.9</v>
      </c>
      <c r="J1378">
        <v>7.15</v>
      </c>
      <c r="K1378" s="4">
        <v>3.5649999999999999</v>
      </c>
      <c r="L1378" s="4">
        <v>3500</v>
      </c>
      <c r="M1378" s="4">
        <v>185</v>
      </c>
      <c r="N1378" s="4">
        <v>1.8</v>
      </c>
      <c r="O1378">
        <f t="shared" si="289"/>
        <v>92.941176470588204</v>
      </c>
      <c r="P1378">
        <f t="shared" si="290"/>
        <v>143</v>
      </c>
      <c r="Q1378">
        <f t="shared" si="291"/>
        <v>7.13</v>
      </c>
      <c r="R1378">
        <f t="shared" si="292"/>
        <v>1750</v>
      </c>
      <c r="S1378">
        <f t="shared" si="293"/>
        <v>61.6666666666667</v>
      </c>
      <c r="T1378">
        <f t="shared" si="294"/>
        <v>60</v>
      </c>
      <c r="U1378">
        <f t="shared" si="295"/>
        <v>16.096017647058801</v>
      </c>
      <c r="V1378">
        <f t="shared" si="296"/>
        <v>42.101345000000002</v>
      </c>
      <c r="W1378">
        <f t="shared" si="297"/>
        <v>0.20991433000000001</v>
      </c>
      <c r="X1378">
        <f t="shared" si="298"/>
        <v>25.76</v>
      </c>
      <c r="Y1378">
        <f t="shared" si="299"/>
        <v>0.90779500000000002</v>
      </c>
      <c r="Z1378">
        <f t="shared" si="300"/>
        <v>0.88324380000000002</v>
      </c>
      <c r="AA1378" s="3">
        <f t="shared" si="301"/>
        <v>85.9583157770588</v>
      </c>
      <c r="AB1378">
        <v>1158.89382449706</v>
      </c>
    </row>
    <row r="1379" spans="1:28">
      <c r="A1379" s="4" t="s">
        <v>11</v>
      </c>
      <c r="I1379" s="4">
        <v>7.35</v>
      </c>
      <c r="J1379">
        <v>2.15</v>
      </c>
      <c r="K1379" s="4">
        <v>3.5649999999999999</v>
      </c>
      <c r="L1379" s="4">
        <v>3500</v>
      </c>
      <c r="M1379" s="4">
        <v>501</v>
      </c>
      <c r="N1379" s="4">
        <v>10.050000000000001</v>
      </c>
      <c r="O1379">
        <f t="shared" si="289"/>
        <v>86.470588235294102</v>
      </c>
      <c r="P1379">
        <f t="shared" si="290"/>
        <v>43</v>
      </c>
      <c r="Q1379">
        <f t="shared" si="291"/>
        <v>7.13</v>
      </c>
      <c r="R1379">
        <f t="shared" si="292"/>
        <v>1750</v>
      </c>
      <c r="S1379">
        <f t="shared" si="293"/>
        <v>167</v>
      </c>
      <c r="T1379">
        <f t="shared" si="294"/>
        <v>335</v>
      </c>
      <c r="U1379">
        <f t="shared" si="295"/>
        <v>14.975408823529399</v>
      </c>
      <c r="V1379">
        <f t="shared" si="296"/>
        <v>12.659845000000001</v>
      </c>
      <c r="W1379">
        <f t="shared" si="297"/>
        <v>0.20991433000000001</v>
      </c>
      <c r="X1379">
        <f t="shared" si="298"/>
        <v>25.76</v>
      </c>
      <c r="Y1379">
        <f t="shared" si="299"/>
        <v>2.4584069999999998</v>
      </c>
      <c r="Z1379">
        <f t="shared" si="300"/>
        <v>4.9314445500000001</v>
      </c>
      <c r="AA1379" s="3">
        <f t="shared" si="301"/>
        <v>60.995019703529401</v>
      </c>
      <c r="AB1379">
        <v>1133.76713087353</v>
      </c>
    </row>
    <row r="1380" spans="1:28">
      <c r="A1380" s="4" t="s">
        <v>11</v>
      </c>
      <c r="I1380" s="4">
        <v>7.3</v>
      </c>
      <c r="J1380">
        <v>1.85</v>
      </c>
      <c r="K1380" s="4">
        <v>3.5649999999999999</v>
      </c>
      <c r="L1380" s="4">
        <v>3500</v>
      </c>
      <c r="M1380" s="4">
        <v>529</v>
      </c>
      <c r="N1380" s="4">
        <v>10.5</v>
      </c>
      <c r="O1380">
        <f t="shared" si="289"/>
        <v>85.882352941176507</v>
      </c>
      <c r="P1380">
        <f t="shared" si="290"/>
        <v>37</v>
      </c>
      <c r="Q1380">
        <f t="shared" si="291"/>
        <v>7.13</v>
      </c>
      <c r="R1380">
        <f t="shared" si="292"/>
        <v>1750</v>
      </c>
      <c r="S1380">
        <f t="shared" si="293"/>
        <v>176.333333333333</v>
      </c>
      <c r="T1380">
        <f t="shared" si="294"/>
        <v>350</v>
      </c>
      <c r="U1380">
        <f t="shared" si="295"/>
        <v>14.8735352941176</v>
      </c>
      <c r="V1380">
        <f t="shared" si="296"/>
        <v>10.893355</v>
      </c>
      <c r="W1380">
        <f t="shared" si="297"/>
        <v>0.20991433000000001</v>
      </c>
      <c r="X1380">
        <f t="shared" si="298"/>
        <v>25.76</v>
      </c>
      <c r="Y1380">
        <f t="shared" si="299"/>
        <v>2.5958030000000001</v>
      </c>
      <c r="Z1380">
        <f t="shared" si="300"/>
        <v>5.1522554999999999</v>
      </c>
      <c r="AA1380" s="3">
        <f t="shared" si="301"/>
        <v>59.484863124117602</v>
      </c>
      <c r="AB1380">
        <v>1132.24666994412</v>
      </c>
    </row>
    <row r="1381" spans="1:28">
      <c r="A1381" s="4" t="s">
        <v>11</v>
      </c>
      <c r="I1381" s="4">
        <v>7.55</v>
      </c>
      <c r="J1381">
        <v>5.35</v>
      </c>
      <c r="K1381" s="4">
        <v>3.5649999999999999</v>
      </c>
      <c r="L1381" s="4">
        <v>3500</v>
      </c>
      <c r="M1381" s="4">
        <v>326.5</v>
      </c>
      <c r="N1381" s="4">
        <v>2.5</v>
      </c>
      <c r="O1381">
        <f t="shared" si="289"/>
        <v>88.823529411764696</v>
      </c>
      <c r="P1381">
        <f t="shared" si="290"/>
        <v>107</v>
      </c>
      <c r="Q1381">
        <f t="shared" si="291"/>
        <v>7.13</v>
      </c>
      <c r="R1381">
        <f t="shared" si="292"/>
        <v>1750</v>
      </c>
      <c r="S1381">
        <f t="shared" si="293"/>
        <v>108.833333333333</v>
      </c>
      <c r="T1381">
        <f t="shared" si="294"/>
        <v>83.3333333333333</v>
      </c>
      <c r="U1381">
        <f t="shared" si="295"/>
        <v>15.3829029411765</v>
      </c>
      <c r="V1381">
        <f t="shared" si="296"/>
        <v>31.502405</v>
      </c>
      <c r="W1381">
        <f t="shared" si="297"/>
        <v>0.20991433000000001</v>
      </c>
      <c r="X1381">
        <f t="shared" si="298"/>
        <v>25.76</v>
      </c>
      <c r="Y1381">
        <f t="shared" si="299"/>
        <v>1.6021354999999999</v>
      </c>
      <c r="Z1381">
        <f t="shared" si="300"/>
        <v>1.2267275</v>
      </c>
      <c r="AA1381" s="3">
        <f t="shared" si="301"/>
        <v>75.6840852711765</v>
      </c>
      <c r="AB1381">
        <v>1148.5562958411799</v>
      </c>
    </row>
    <row r="1382" spans="1:28">
      <c r="A1382" s="4" t="s">
        <v>11</v>
      </c>
      <c r="I1382" s="4">
        <v>7.35</v>
      </c>
      <c r="J1382">
        <v>4.95</v>
      </c>
      <c r="K1382" s="4">
        <v>3.5649999999999999</v>
      </c>
      <c r="L1382" s="4">
        <v>3500</v>
      </c>
      <c r="M1382" s="4">
        <v>322.5</v>
      </c>
      <c r="N1382" s="4">
        <v>3.05</v>
      </c>
      <c r="O1382">
        <f t="shared" si="289"/>
        <v>86.470588235294102</v>
      </c>
      <c r="P1382">
        <f t="shared" si="290"/>
        <v>99</v>
      </c>
      <c r="Q1382">
        <f t="shared" si="291"/>
        <v>7.13</v>
      </c>
      <c r="R1382">
        <f t="shared" si="292"/>
        <v>1750</v>
      </c>
      <c r="S1382">
        <f t="shared" si="293"/>
        <v>107.5</v>
      </c>
      <c r="T1382">
        <f t="shared" si="294"/>
        <v>101.666666666667</v>
      </c>
      <c r="U1382">
        <f t="shared" si="295"/>
        <v>14.975408823529399</v>
      </c>
      <c r="V1382">
        <f t="shared" si="296"/>
        <v>29.147085000000001</v>
      </c>
      <c r="W1382">
        <f t="shared" si="297"/>
        <v>0.20991433000000001</v>
      </c>
      <c r="X1382">
        <f t="shared" si="298"/>
        <v>25.76</v>
      </c>
      <c r="Y1382">
        <f t="shared" si="299"/>
        <v>1.5825075</v>
      </c>
      <c r="Z1382">
        <f t="shared" si="300"/>
        <v>1.49660755</v>
      </c>
      <c r="AA1382" s="3">
        <f t="shared" si="301"/>
        <v>73.171523203529404</v>
      </c>
      <c r="AB1382">
        <v>1146.02606917353</v>
      </c>
    </row>
    <row r="1383" spans="1:28">
      <c r="A1383" s="4" t="s">
        <v>11</v>
      </c>
      <c r="I1383" s="4">
        <v>7.2</v>
      </c>
      <c r="J1383">
        <v>2.6</v>
      </c>
      <c r="K1383" s="4">
        <v>3.5649999999999999</v>
      </c>
      <c r="L1383" s="4">
        <v>3500</v>
      </c>
      <c r="M1383" s="4">
        <v>352.5</v>
      </c>
      <c r="N1383" s="4">
        <v>3.65</v>
      </c>
      <c r="O1383">
        <f t="shared" si="289"/>
        <v>84.705882352941202</v>
      </c>
      <c r="P1383">
        <f t="shared" si="290"/>
        <v>52</v>
      </c>
      <c r="Q1383">
        <f t="shared" si="291"/>
        <v>7.13</v>
      </c>
      <c r="R1383">
        <f t="shared" si="292"/>
        <v>1750</v>
      </c>
      <c r="S1383">
        <f t="shared" si="293"/>
        <v>117.5</v>
      </c>
      <c r="T1383">
        <f t="shared" si="294"/>
        <v>121.666666666667</v>
      </c>
      <c r="U1383">
        <f t="shared" si="295"/>
        <v>14.669788235294099</v>
      </c>
      <c r="V1383">
        <f t="shared" si="296"/>
        <v>15.30958</v>
      </c>
      <c r="W1383">
        <f t="shared" si="297"/>
        <v>0.20991433000000001</v>
      </c>
      <c r="X1383">
        <f t="shared" si="298"/>
        <v>25.76</v>
      </c>
      <c r="Y1383">
        <f t="shared" si="299"/>
        <v>1.7297175</v>
      </c>
      <c r="Z1383">
        <f t="shared" si="300"/>
        <v>1.7910221500000001</v>
      </c>
      <c r="AA1383" s="3">
        <f t="shared" si="301"/>
        <v>59.470022215294101</v>
      </c>
      <c r="AB1383">
        <v>1132.2509656852901</v>
      </c>
    </row>
    <row r="1384" spans="1:28">
      <c r="A1384" s="4" t="s">
        <v>11</v>
      </c>
      <c r="I1384" s="4">
        <v>7.7</v>
      </c>
      <c r="J1384">
        <v>1.65</v>
      </c>
      <c r="K1384" s="4">
        <v>3.5649999999999999</v>
      </c>
      <c r="L1384" s="4">
        <v>3500</v>
      </c>
      <c r="M1384" s="4">
        <v>355</v>
      </c>
      <c r="N1384" s="4">
        <v>4.9000000000000004</v>
      </c>
      <c r="O1384">
        <f t="shared" si="289"/>
        <v>90.588235294117695</v>
      </c>
      <c r="P1384">
        <f t="shared" si="290"/>
        <v>33</v>
      </c>
      <c r="Q1384">
        <f t="shared" si="291"/>
        <v>7.13</v>
      </c>
      <c r="R1384">
        <f t="shared" si="292"/>
        <v>1750</v>
      </c>
      <c r="S1384">
        <f t="shared" si="293"/>
        <v>118.333333333333</v>
      </c>
      <c r="T1384">
        <f t="shared" si="294"/>
        <v>163.333333333333</v>
      </c>
      <c r="U1384">
        <f t="shared" si="295"/>
        <v>15.6885235294118</v>
      </c>
      <c r="V1384">
        <f t="shared" si="296"/>
        <v>9.7156950000000002</v>
      </c>
      <c r="W1384">
        <f t="shared" si="297"/>
        <v>0.20991433000000001</v>
      </c>
      <c r="X1384">
        <f t="shared" si="298"/>
        <v>25.76</v>
      </c>
      <c r="Y1384">
        <f t="shared" si="299"/>
        <v>1.7419849999999999</v>
      </c>
      <c r="Z1384">
        <f t="shared" si="300"/>
        <v>2.4043858999999999</v>
      </c>
      <c r="AA1384" s="3">
        <f t="shared" si="301"/>
        <v>55.520503759411802</v>
      </c>
      <c r="AB1384">
        <v>1128.2881987794101</v>
      </c>
    </row>
    <row r="1385" spans="1:28">
      <c r="A1385" s="4" t="s">
        <v>11</v>
      </c>
      <c r="I1385" s="4">
        <v>7.1</v>
      </c>
      <c r="J1385">
        <v>1.6</v>
      </c>
      <c r="K1385" s="4">
        <v>3.5649999999999999</v>
      </c>
      <c r="L1385" s="4">
        <v>3500</v>
      </c>
      <c r="M1385" s="4">
        <v>343.5</v>
      </c>
      <c r="N1385" s="4">
        <v>5.0999999999999996</v>
      </c>
      <c r="O1385">
        <f t="shared" si="289"/>
        <v>83.529411764705898</v>
      </c>
      <c r="P1385">
        <f t="shared" si="290"/>
        <v>32</v>
      </c>
      <c r="Q1385">
        <f t="shared" si="291"/>
        <v>7.13</v>
      </c>
      <c r="R1385">
        <f t="shared" si="292"/>
        <v>1750</v>
      </c>
      <c r="S1385">
        <f t="shared" si="293"/>
        <v>114.5</v>
      </c>
      <c r="T1385">
        <f t="shared" si="294"/>
        <v>170</v>
      </c>
      <c r="U1385">
        <f t="shared" si="295"/>
        <v>14.466041176470601</v>
      </c>
      <c r="V1385">
        <f t="shared" si="296"/>
        <v>9.4212799999999994</v>
      </c>
      <c r="W1385">
        <f t="shared" si="297"/>
        <v>0.20991433000000001</v>
      </c>
      <c r="X1385">
        <f t="shared" si="298"/>
        <v>25.76</v>
      </c>
      <c r="Y1385">
        <f t="shared" si="299"/>
        <v>1.6855545000000001</v>
      </c>
      <c r="Z1385">
        <f t="shared" si="300"/>
        <v>2.5025241</v>
      </c>
      <c r="AA1385" s="3">
        <f t="shared" si="301"/>
        <v>54.045314106470599</v>
      </c>
      <c r="AB1385">
        <v>1126.7938724764699</v>
      </c>
    </row>
    <row r="1386" spans="1:28">
      <c r="A1386" s="4" t="s">
        <v>11</v>
      </c>
      <c r="I1386" s="4">
        <v>7.1</v>
      </c>
      <c r="J1386">
        <v>4.55</v>
      </c>
      <c r="K1386" s="4">
        <v>3.5649999999999999</v>
      </c>
      <c r="L1386" s="4">
        <v>3500</v>
      </c>
      <c r="M1386" s="4">
        <v>301</v>
      </c>
      <c r="N1386" s="4">
        <v>6.4</v>
      </c>
      <c r="O1386">
        <f t="shared" si="289"/>
        <v>83.529411764705898</v>
      </c>
      <c r="P1386">
        <f t="shared" si="290"/>
        <v>91</v>
      </c>
      <c r="Q1386">
        <f t="shared" si="291"/>
        <v>7.13</v>
      </c>
      <c r="R1386">
        <f t="shared" si="292"/>
        <v>1750</v>
      </c>
      <c r="S1386">
        <f t="shared" si="293"/>
        <v>100.333333333333</v>
      </c>
      <c r="T1386">
        <f t="shared" si="294"/>
        <v>213.333333333333</v>
      </c>
      <c r="U1386">
        <f t="shared" si="295"/>
        <v>14.466041176470601</v>
      </c>
      <c r="V1386">
        <f t="shared" si="296"/>
        <v>26.791765000000002</v>
      </c>
      <c r="W1386">
        <f t="shared" si="297"/>
        <v>0.20991433000000001</v>
      </c>
      <c r="X1386">
        <f t="shared" si="298"/>
        <v>25.76</v>
      </c>
      <c r="Y1386">
        <f t="shared" si="299"/>
        <v>1.477007</v>
      </c>
      <c r="Z1386">
        <f t="shared" si="300"/>
        <v>3.1404223999999998</v>
      </c>
      <c r="AA1386" s="3">
        <f t="shared" si="301"/>
        <v>71.845149906470596</v>
      </c>
      <c r="AB1386">
        <v>1144.68055922647</v>
      </c>
    </row>
    <row r="1387" spans="1:28">
      <c r="A1387" s="4" t="s">
        <v>11</v>
      </c>
      <c r="I1387" s="4">
        <v>7.3</v>
      </c>
      <c r="J1387">
        <v>5</v>
      </c>
      <c r="K1387" s="4">
        <v>3.5649999999999999</v>
      </c>
      <c r="L1387" s="4">
        <v>3500</v>
      </c>
      <c r="M1387" s="4">
        <v>165.5</v>
      </c>
      <c r="N1387" s="4">
        <v>3.7</v>
      </c>
      <c r="O1387">
        <f t="shared" si="289"/>
        <v>85.882352941176507</v>
      </c>
      <c r="P1387">
        <f t="shared" si="290"/>
        <v>100</v>
      </c>
      <c r="Q1387">
        <f t="shared" si="291"/>
        <v>7.13</v>
      </c>
      <c r="R1387">
        <f t="shared" si="292"/>
        <v>1750</v>
      </c>
      <c r="S1387">
        <f t="shared" si="293"/>
        <v>55.1666666666667</v>
      </c>
      <c r="T1387">
        <f t="shared" si="294"/>
        <v>123.333333333333</v>
      </c>
      <c r="U1387">
        <f t="shared" si="295"/>
        <v>14.8735352941176</v>
      </c>
      <c r="V1387">
        <f t="shared" si="296"/>
        <v>29.441500000000001</v>
      </c>
      <c r="W1387">
        <f t="shared" si="297"/>
        <v>0.20991433000000001</v>
      </c>
      <c r="X1387">
        <f t="shared" si="298"/>
        <v>25.76</v>
      </c>
      <c r="Y1387">
        <f t="shared" si="299"/>
        <v>0.81210850000000001</v>
      </c>
      <c r="Z1387">
        <f t="shared" si="300"/>
        <v>1.8155566999999999</v>
      </c>
      <c r="AA1387" s="3">
        <f t="shared" si="301"/>
        <v>72.912614824117597</v>
      </c>
      <c r="AB1387">
        <v>1145.7671607941199</v>
      </c>
    </row>
    <row r="1388" spans="1:28">
      <c r="A1388" s="4" t="s">
        <v>11</v>
      </c>
      <c r="I1388" s="4">
        <v>7.1</v>
      </c>
      <c r="J1388">
        <v>3.5</v>
      </c>
      <c r="K1388" s="4">
        <v>3.5649999999999999</v>
      </c>
      <c r="L1388" s="4">
        <v>3500</v>
      </c>
      <c r="M1388" s="4">
        <v>260</v>
      </c>
      <c r="N1388" s="4">
        <v>5.8</v>
      </c>
      <c r="O1388">
        <f t="shared" si="289"/>
        <v>83.529411764705898</v>
      </c>
      <c r="P1388">
        <f t="shared" si="290"/>
        <v>70</v>
      </c>
      <c r="Q1388">
        <f t="shared" si="291"/>
        <v>7.13</v>
      </c>
      <c r="R1388">
        <f t="shared" si="292"/>
        <v>1750</v>
      </c>
      <c r="S1388">
        <f t="shared" si="293"/>
        <v>86.6666666666667</v>
      </c>
      <c r="T1388">
        <f t="shared" si="294"/>
        <v>193.333333333333</v>
      </c>
      <c r="U1388">
        <f t="shared" si="295"/>
        <v>14.466041176470601</v>
      </c>
      <c r="V1388">
        <f t="shared" si="296"/>
        <v>20.60905</v>
      </c>
      <c r="W1388">
        <f t="shared" si="297"/>
        <v>0.20991433000000001</v>
      </c>
      <c r="X1388">
        <f t="shared" si="298"/>
        <v>25.76</v>
      </c>
      <c r="Y1388">
        <f t="shared" si="299"/>
        <v>1.27582</v>
      </c>
      <c r="Z1388">
        <f t="shared" si="300"/>
        <v>2.8460078000000002</v>
      </c>
      <c r="AA1388" s="3">
        <f t="shared" si="301"/>
        <v>65.166833306470593</v>
      </c>
      <c r="AB1388">
        <v>1137.97132957647</v>
      </c>
    </row>
    <row r="1389" spans="1:28">
      <c r="A1389" s="4" t="s">
        <v>11</v>
      </c>
      <c r="I1389" s="4">
        <v>7.5</v>
      </c>
      <c r="J1389">
        <v>7.65</v>
      </c>
      <c r="K1389" s="4">
        <v>3.5649999999999999</v>
      </c>
      <c r="L1389" s="4">
        <v>3500</v>
      </c>
      <c r="M1389" s="4">
        <v>1155.5999999999999</v>
      </c>
      <c r="N1389" s="4">
        <v>1.2</v>
      </c>
      <c r="O1389">
        <f t="shared" si="289"/>
        <v>88.235294117647101</v>
      </c>
      <c r="P1389">
        <f t="shared" si="290"/>
        <v>153</v>
      </c>
      <c r="Q1389">
        <f t="shared" si="291"/>
        <v>7.13</v>
      </c>
      <c r="R1389">
        <f t="shared" si="292"/>
        <v>1750</v>
      </c>
      <c r="S1389">
        <f t="shared" si="293"/>
        <v>385.2</v>
      </c>
      <c r="T1389">
        <f t="shared" si="294"/>
        <v>40</v>
      </c>
      <c r="U1389">
        <f t="shared" si="295"/>
        <v>15.281029411764701</v>
      </c>
      <c r="V1389">
        <f t="shared" si="296"/>
        <v>45.045495000000003</v>
      </c>
      <c r="W1389">
        <f t="shared" si="297"/>
        <v>0.20991433000000001</v>
      </c>
      <c r="X1389">
        <f t="shared" si="298"/>
        <v>25.76</v>
      </c>
      <c r="Y1389">
        <f t="shared" si="299"/>
        <v>5.6705291999999998</v>
      </c>
      <c r="Z1389">
        <f t="shared" si="300"/>
        <v>0.58882920000000005</v>
      </c>
      <c r="AA1389" s="3">
        <f t="shared" si="301"/>
        <v>92.5557971417647</v>
      </c>
      <c r="AB1389">
        <v>1165.49424996176</v>
      </c>
    </row>
    <row r="1390" spans="1:28">
      <c r="A1390" s="4" t="s">
        <v>11</v>
      </c>
      <c r="I1390" s="4">
        <v>7.45</v>
      </c>
      <c r="J1390">
        <v>7.5</v>
      </c>
      <c r="K1390" s="4">
        <v>1.52</v>
      </c>
      <c r="L1390" s="4">
        <v>3500</v>
      </c>
      <c r="M1390" s="4">
        <v>157</v>
      </c>
      <c r="N1390" s="4">
        <v>0.9</v>
      </c>
      <c r="O1390">
        <f t="shared" si="289"/>
        <v>87.647058823529406</v>
      </c>
      <c r="P1390">
        <f t="shared" si="290"/>
        <v>150</v>
      </c>
      <c r="Q1390">
        <f t="shared" si="291"/>
        <v>3.04</v>
      </c>
      <c r="R1390">
        <f t="shared" si="292"/>
        <v>1750</v>
      </c>
      <c r="S1390">
        <f t="shared" si="293"/>
        <v>52.3333333333333</v>
      </c>
      <c r="T1390">
        <f t="shared" si="294"/>
        <v>30</v>
      </c>
      <c r="U1390">
        <f t="shared" si="295"/>
        <v>15.1791558823529</v>
      </c>
      <c r="V1390">
        <f t="shared" si="296"/>
        <v>44.16225</v>
      </c>
      <c r="W1390">
        <f t="shared" si="297"/>
        <v>8.9500640000000006E-2</v>
      </c>
      <c r="X1390">
        <f t="shared" si="298"/>
        <v>25.76</v>
      </c>
      <c r="Y1390">
        <f t="shared" si="299"/>
        <v>0.77039899999999994</v>
      </c>
      <c r="Z1390">
        <f t="shared" si="300"/>
        <v>0.44162190000000001</v>
      </c>
      <c r="AA1390" s="3">
        <f t="shared" si="301"/>
        <v>86.402927422352903</v>
      </c>
      <c r="AB1390">
        <v>1159.4559057323499</v>
      </c>
    </row>
    <row r="1391" spans="1:28">
      <c r="A1391" s="4" t="s">
        <v>11</v>
      </c>
      <c r="I1391" s="4">
        <v>7.15</v>
      </c>
      <c r="J1391">
        <v>7.35</v>
      </c>
      <c r="K1391" s="4">
        <v>3.5649999999999999</v>
      </c>
      <c r="L1391" s="4">
        <v>3500</v>
      </c>
      <c r="M1391" s="4">
        <v>1155.5999999999999</v>
      </c>
      <c r="N1391" s="4">
        <v>1.95</v>
      </c>
      <c r="O1391">
        <f t="shared" si="289"/>
        <v>84.117647058823493</v>
      </c>
      <c r="P1391">
        <f t="shared" si="290"/>
        <v>147</v>
      </c>
      <c r="Q1391">
        <f t="shared" si="291"/>
        <v>7.13</v>
      </c>
      <c r="R1391">
        <f t="shared" si="292"/>
        <v>1750</v>
      </c>
      <c r="S1391">
        <f t="shared" si="293"/>
        <v>385.2</v>
      </c>
      <c r="T1391">
        <f t="shared" si="294"/>
        <v>65</v>
      </c>
      <c r="U1391">
        <f t="shared" si="295"/>
        <v>14.5679147058824</v>
      </c>
      <c r="V1391">
        <f t="shared" si="296"/>
        <v>43.279004999999998</v>
      </c>
      <c r="W1391">
        <f t="shared" si="297"/>
        <v>0.20991433000000001</v>
      </c>
      <c r="X1391">
        <f t="shared" si="298"/>
        <v>25.76</v>
      </c>
      <c r="Y1391">
        <f t="shared" si="299"/>
        <v>5.6705291999999998</v>
      </c>
      <c r="Z1391">
        <f t="shared" si="300"/>
        <v>0.95684745000000004</v>
      </c>
      <c r="AA1391" s="3">
        <f t="shared" si="301"/>
        <v>90.444210685882396</v>
      </c>
      <c r="AB1391">
        <v>1163.3635268558801</v>
      </c>
    </row>
    <row r="1392" spans="1:28">
      <c r="A1392" s="4" t="s">
        <v>52</v>
      </c>
      <c r="I1392" s="4">
        <v>7.9</v>
      </c>
      <c r="J1392">
        <v>8.4</v>
      </c>
      <c r="K1392" s="4">
        <v>3.5649999999999999</v>
      </c>
      <c r="L1392" s="4">
        <v>3500</v>
      </c>
      <c r="M1392" s="4">
        <v>313</v>
      </c>
      <c r="N1392" s="4">
        <v>10.45</v>
      </c>
      <c r="O1392">
        <f t="shared" si="289"/>
        <v>92.941176470588204</v>
      </c>
      <c r="P1392">
        <f t="shared" si="290"/>
        <v>168</v>
      </c>
      <c r="Q1392">
        <f t="shared" si="291"/>
        <v>7.13</v>
      </c>
      <c r="R1392">
        <f t="shared" si="292"/>
        <v>1750</v>
      </c>
      <c r="S1392">
        <f t="shared" si="293"/>
        <v>104.333333333333</v>
      </c>
      <c r="T1392">
        <f t="shared" si="294"/>
        <v>348.33333333333297</v>
      </c>
      <c r="U1392">
        <f t="shared" si="295"/>
        <v>16.096017647058801</v>
      </c>
      <c r="V1392">
        <f t="shared" si="296"/>
        <v>49.46172</v>
      </c>
      <c r="W1392">
        <f t="shared" si="297"/>
        <v>0.20991433000000001</v>
      </c>
      <c r="X1392">
        <f t="shared" si="298"/>
        <v>25.76</v>
      </c>
      <c r="Y1392">
        <f t="shared" si="299"/>
        <v>1.5358909999999999</v>
      </c>
      <c r="Z1392">
        <f t="shared" si="300"/>
        <v>5.1277209499999996</v>
      </c>
      <c r="AA1392" s="3">
        <f t="shared" si="301"/>
        <v>98.191263927058799</v>
      </c>
      <c r="AB1392">
        <v>1171.1635738970599</v>
      </c>
    </row>
    <row r="1393" spans="1:28">
      <c r="A1393" s="4" t="s">
        <v>52</v>
      </c>
      <c r="I1393" s="4">
        <v>8.4</v>
      </c>
      <c r="J1393">
        <v>4.6500000000000004</v>
      </c>
      <c r="K1393" s="4">
        <v>3.5649999999999999</v>
      </c>
      <c r="L1393" s="4">
        <v>3500</v>
      </c>
      <c r="M1393" s="4">
        <v>306</v>
      </c>
      <c r="N1393" s="4">
        <v>2.4</v>
      </c>
      <c r="O1393">
        <f t="shared" si="289"/>
        <v>98.823529411764696</v>
      </c>
      <c r="P1393">
        <f t="shared" si="290"/>
        <v>93</v>
      </c>
      <c r="Q1393">
        <f t="shared" si="291"/>
        <v>7.13</v>
      </c>
      <c r="R1393">
        <f t="shared" si="292"/>
        <v>1750</v>
      </c>
      <c r="S1393">
        <f t="shared" si="293"/>
        <v>102</v>
      </c>
      <c r="T1393">
        <f t="shared" si="294"/>
        <v>80</v>
      </c>
      <c r="U1393">
        <f t="shared" si="295"/>
        <v>17.114752941176501</v>
      </c>
      <c r="V1393">
        <f t="shared" si="296"/>
        <v>27.380595</v>
      </c>
      <c r="W1393">
        <f t="shared" si="297"/>
        <v>0.20991433000000001</v>
      </c>
      <c r="X1393">
        <f t="shared" si="298"/>
        <v>25.76</v>
      </c>
      <c r="Y1393">
        <f t="shared" si="299"/>
        <v>1.5015419999999999</v>
      </c>
      <c r="Z1393">
        <f t="shared" si="300"/>
        <v>1.1776584000000001</v>
      </c>
      <c r="AA1393" s="3">
        <f t="shared" si="301"/>
        <v>73.144462671176498</v>
      </c>
      <c r="AB1393">
        <v>1146.0210893911801</v>
      </c>
    </row>
    <row r="1394" spans="1:28">
      <c r="A1394" s="4" t="s">
        <v>52</v>
      </c>
      <c r="I1394" s="4">
        <v>7.45</v>
      </c>
      <c r="J1394">
        <v>3.7</v>
      </c>
      <c r="K1394" s="4">
        <v>3.5649999999999999</v>
      </c>
      <c r="L1394" s="4">
        <v>3500</v>
      </c>
      <c r="M1394" s="4">
        <v>1155.5999999999999</v>
      </c>
      <c r="N1394" s="4">
        <v>9.9499999999999993</v>
      </c>
      <c r="O1394">
        <f t="shared" si="289"/>
        <v>87.647058823529406</v>
      </c>
      <c r="P1394">
        <f t="shared" si="290"/>
        <v>74</v>
      </c>
      <c r="Q1394">
        <f t="shared" si="291"/>
        <v>7.13</v>
      </c>
      <c r="R1394">
        <f t="shared" si="292"/>
        <v>1750</v>
      </c>
      <c r="S1394">
        <f t="shared" si="293"/>
        <v>385.2</v>
      </c>
      <c r="T1394">
        <f t="shared" si="294"/>
        <v>331.66666666666703</v>
      </c>
      <c r="U1394">
        <f t="shared" si="295"/>
        <v>15.1791558823529</v>
      </c>
      <c r="V1394">
        <f t="shared" si="296"/>
        <v>21.786709999999999</v>
      </c>
      <c r="W1394">
        <f t="shared" si="297"/>
        <v>0.20991433000000001</v>
      </c>
      <c r="X1394">
        <f t="shared" si="298"/>
        <v>25.76</v>
      </c>
      <c r="Y1394">
        <f t="shared" si="299"/>
        <v>5.6705291999999998</v>
      </c>
      <c r="Z1394">
        <f t="shared" si="300"/>
        <v>4.8823754499999996</v>
      </c>
      <c r="AA1394" s="3">
        <f t="shared" si="301"/>
        <v>73.488684862352898</v>
      </c>
      <c r="AB1394">
        <v>1146.30937368235</v>
      </c>
    </row>
    <row r="1395" spans="1:28">
      <c r="A1395" s="4" t="s">
        <v>52</v>
      </c>
      <c r="I1395" s="4">
        <v>7.35</v>
      </c>
      <c r="J1395">
        <v>3.9</v>
      </c>
      <c r="K1395" s="4">
        <v>3.5649999999999999</v>
      </c>
      <c r="L1395" s="4">
        <v>3500</v>
      </c>
      <c r="M1395" s="4">
        <v>1155.5999999999999</v>
      </c>
      <c r="N1395" s="4">
        <v>12.25</v>
      </c>
      <c r="O1395">
        <f t="shared" si="289"/>
        <v>86.470588235294102</v>
      </c>
      <c r="P1395">
        <f t="shared" si="290"/>
        <v>78</v>
      </c>
      <c r="Q1395">
        <f t="shared" si="291"/>
        <v>7.13</v>
      </c>
      <c r="R1395">
        <f t="shared" si="292"/>
        <v>1750</v>
      </c>
      <c r="S1395">
        <f t="shared" si="293"/>
        <v>385.2</v>
      </c>
      <c r="T1395">
        <f t="shared" si="294"/>
        <v>408.33333333333297</v>
      </c>
      <c r="U1395">
        <f t="shared" si="295"/>
        <v>14.975408823529399</v>
      </c>
      <c r="V1395">
        <f t="shared" si="296"/>
        <v>22.964369999999999</v>
      </c>
      <c r="W1395">
        <f t="shared" si="297"/>
        <v>0.20991433000000001</v>
      </c>
      <c r="X1395">
        <f t="shared" si="298"/>
        <v>25.76</v>
      </c>
      <c r="Y1395">
        <f t="shared" si="299"/>
        <v>5.6705291999999998</v>
      </c>
      <c r="Z1395">
        <f t="shared" si="300"/>
        <v>6.0109647500000003</v>
      </c>
      <c r="AA1395" s="3">
        <f t="shared" si="301"/>
        <v>75.591187103529407</v>
      </c>
      <c r="AB1395">
        <v>1148.41482002353</v>
      </c>
    </row>
    <row r="1396" spans="1:28">
      <c r="A1396" s="4" t="s">
        <v>11</v>
      </c>
      <c r="I1396" s="4">
        <v>8.15</v>
      </c>
      <c r="J1396">
        <v>5.95</v>
      </c>
      <c r="K1396" s="4">
        <v>2.4049999999999998</v>
      </c>
      <c r="L1396" s="4">
        <v>122700</v>
      </c>
      <c r="M1396" s="4">
        <v>398</v>
      </c>
      <c r="N1396" s="4">
        <v>31.5</v>
      </c>
      <c r="O1396">
        <f t="shared" si="289"/>
        <v>95.882352941176507</v>
      </c>
      <c r="P1396">
        <f t="shared" si="290"/>
        <v>119</v>
      </c>
      <c r="Q1396">
        <f t="shared" si="291"/>
        <v>4.8099999999999996</v>
      </c>
      <c r="R1396">
        <f t="shared" si="292"/>
        <v>61350</v>
      </c>
      <c r="S1396">
        <f t="shared" si="293"/>
        <v>132.666666666667</v>
      </c>
      <c r="T1396">
        <f t="shared" si="294"/>
        <v>1050</v>
      </c>
      <c r="U1396">
        <f t="shared" si="295"/>
        <v>16.6053852941176</v>
      </c>
      <c r="V1396">
        <f t="shared" si="296"/>
        <v>35.035384999999998</v>
      </c>
      <c r="W1396">
        <f t="shared" si="297"/>
        <v>0.14161120999999999</v>
      </c>
      <c r="X1396">
        <f t="shared" si="298"/>
        <v>903.072</v>
      </c>
      <c r="Y1396">
        <f t="shared" si="299"/>
        <v>1.9529860000000001</v>
      </c>
      <c r="Z1396">
        <f t="shared" si="300"/>
        <v>15.456766500000001</v>
      </c>
      <c r="AA1396" s="3">
        <f t="shared" si="301"/>
        <v>972.26413400411798</v>
      </c>
      <c r="AB1396">
        <v>198.04484089411801</v>
      </c>
    </row>
    <row r="1397" spans="1:28">
      <c r="A1397" s="4" t="s">
        <v>11</v>
      </c>
      <c r="I1397" s="4">
        <v>7.85</v>
      </c>
      <c r="J1397">
        <v>4.05</v>
      </c>
      <c r="K1397" s="4">
        <v>4.95</v>
      </c>
      <c r="L1397" s="4">
        <v>3250</v>
      </c>
      <c r="M1397" s="4">
        <v>639</v>
      </c>
      <c r="N1397" s="4">
        <v>4.4000000000000004</v>
      </c>
      <c r="O1397">
        <f t="shared" si="289"/>
        <v>92.352941176470594</v>
      </c>
      <c r="P1397">
        <f t="shared" si="290"/>
        <v>81</v>
      </c>
      <c r="Q1397">
        <f t="shared" si="291"/>
        <v>9.9</v>
      </c>
      <c r="R1397">
        <f t="shared" si="292"/>
        <v>1625</v>
      </c>
      <c r="S1397">
        <f t="shared" si="293"/>
        <v>213</v>
      </c>
      <c r="T1397">
        <f t="shared" si="294"/>
        <v>146.666666666667</v>
      </c>
      <c r="U1397">
        <f t="shared" si="295"/>
        <v>15.9941441176471</v>
      </c>
      <c r="V1397">
        <f t="shared" si="296"/>
        <v>23.847615000000001</v>
      </c>
      <c r="W1397">
        <f t="shared" si="297"/>
        <v>0.2914659</v>
      </c>
      <c r="X1397">
        <f t="shared" si="298"/>
        <v>23.92</v>
      </c>
      <c r="Y1397">
        <f t="shared" si="299"/>
        <v>3.1355729999999999</v>
      </c>
      <c r="Z1397">
        <f t="shared" si="300"/>
        <v>2.1590403999999999</v>
      </c>
      <c r="AA1397" s="3">
        <f t="shared" si="301"/>
        <v>69.347838417647097</v>
      </c>
      <c r="AB1397" s="3" t="s">
        <v>87</v>
      </c>
    </row>
    <row r="1398" spans="1:28">
      <c r="A1398" s="4" t="s">
        <v>11</v>
      </c>
      <c r="I1398" s="4">
        <v>7.95</v>
      </c>
      <c r="J1398">
        <v>1.95</v>
      </c>
      <c r="K1398" s="4">
        <v>6.0650000000000004</v>
      </c>
      <c r="L1398" s="4">
        <v>10700</v>
      </c>
      <c r="M1398" s="4">
        <v>1783</v>
      </c>
      <c r="N1398" s="4">
        <v>13.1</v>
      </c>
      <c r="O1398">
        <f t="shared" si="289"/>
        <v>93.529411764705898</v>
      </c>
      <c r="P1398">
        <f t="shared" si="290"/>
        <v>39</v>
      </c>
      <c r="Q1398">
        <f t="shared" si="291"/>
        <v>12.13</v>
      </c>
      <c r="R1398">
        <f t="shared" si="292"/>
        <v>5350</v>
      </c>
      <c r="S1398">
        <f t="shared" si="293"/>
        <v>594.33333333333303</v>
      </c>
      <c r="T1398">
        <f t="shared" si="294"/>
        <v>436.66666666666703</v>
      </c>
      <c r="U1398">
        <f t="shared" si="295"/>
        <v>16.197891176470598</v>
      </c>
      <c r="V1398">
        <f t="shared" si="296"/>
        <v>11.482184999999999</v>
      </c>
      <c r="W1398">
        <f t="shared" si="297"/>
        <v>0.35711933000000001</v>
      </c>
      <c r="X1398">
        <f t="shared" si="298"/>
        <v>78.751999999999995</v>
      </c>
      <c r="Y1398">
        <f t="shared" si="299"/>
        <v>8.7491810000000001</v>
      </c>
      <c r="Z1398">
        <f t="shared" si="300"/>
        <v>6.4280521000000004</v>
      </c>
      <c r="AA1398" s="3">
        <f t="shared" si="301"/>
        <v>121.966428606471</v>
      </c>
      <c r="AB1398">
        <v>66.7007751764706</v>
      </c>
    </row>
    <row r="1399" spans="1:28">
      <c r="A1399" s="4" t="s">
        <v>11</v>
      </c>
      <c r="I1399" s="4">
        <v>8.5500000000000007</v>
      </c>
      <c r="J1399">
        <v>6.45</v>
      </c>
      <c r="K1399" s="4">
        <v>1.9</v>
      </c>
      <c r="L1399" s="4">
        <v>5300</v>
      </c>
      <c r="M1399" s="4">
        <v>572.5</v>
      </c>
      <c r="N1399" s="4">
        <v>4</v>
      </c>
      <c r="O1399">
        <f t="shared" si="289"/>
        <v>100.58823529411799</v>
      </c>
      <c r="P1399">
        <f t="shared" si="290"/>
        <v>129</v>
      </c>
      <c r="Q1399">
        <f t="shared" si="291"/>
        <v>3.8</v>
      </c>
      <c r="R1399">
        <f t="shared" si="292"/>
        <v>2650</v>
      </c>
      <c r="S1399">
        <f t="shared" si="293"/>
        <v>190.833333333333</v>
      </c>
      <c r="T1399">
        <f t="shared" si="294"/>
        <v>133.333333333333</v>
      </c>
      <c r="U1399">
        <f t="shared" si="295"/>
        <v>17.420373529411801</v>
      </c>
      <c r="V1399">
        <f t="shared" si="296"/>
        <v>37.979534999999998</v>
      </c>
      <c r="W1399">
        <f t="shared" si="297"/>
        <v>0.1118758</v>
      </c>
      <c r="X1399">
        <f t="shared" si="298"/>
        <v>39.008000000000003</v>
      </c>
      <c r="Y1399">
        <f t="shared" si="299"/>
        <v>2.8092575000000002</v>
      </c>
      <c r="Z1399">
        <f t="shared" si="300"/>
        <v>1.962764</v>
      </c>
      <c r="AA1399" s="3">
        <f t="shared" si="301"/>
        <v>99.2918058294118</v>
      </c>
      <c r="AB1399">
        <v>69.003945029411796</v>
      </c>
    </row>
    <row r="1400" spans="1:28">
      <c r="A1400" s="4" t="s">
        <v>11</v>
      </c>
      <c r="I1400" s="4">
        <v>7.8</v>
      </c>
      <c r="J1400">
        <v>1.85</v>
      </c>
      <c r="K1400" s="4">
        <v>3.6</v>
      </c>
      <c r="L1400" s="4">
        <v>11200</v>
      </c>
      <c r="M1400" s="4">
        <v>949</v>
      </c>
      <c r="N1400" s="4">
        <v>11.3</v>
      </c>
      <c r="O1400">
        <f t="shared" si="289"/>
        <v>91.764705882352899</v>
      </c>
      <c r="P1400">
        <f t="shared" si="290"/>
        <v>37</v>
      </c>
      <c r="Q1400">
        <f t="shared" si="291"/>
        <v>7.2</v>
      </c>
      <c r="R1400">
        <f t="shared" si="292"/>
        <v>5600</v>
      </c>
      <c r="S1400">
        <f t="shared" si="293"/>
        <v>316.33333333333297</v>
      </c>
      <c r="T1400">
        <f t="shared" si="294"/>
        <v>376.66666666666703</v>
      </c>
      <c r="U1400">
        <f t="shared" si="295"/>
        <v>15.8922705882353</v>
      </c>
      <c r="V1400">
        <f t="shared" si="296"/>
        <v>10.893355</v>
      </c>
      <c r="W1400">
        <f t="shared" si="297"/>
        <v>0.2119752</v>
      </c>
      <c r="X1400">
        <f t="shared" si="298"/>
        <v>82.432000000000002</v>
      </c>
      <c r="Y1400">
        <f t="shared" si="299"/>
        <v>4.6567429999999996</v>
      </c>
      <c r="Z1400">
        <f t="shared" si="300"/>
        <v>5.5448082999999997</v>
      </c>
      <c r="AA1400" s="3">
        <f t="shared" si="301"/>
        <v>119.631152088235</v>
      </c>
      <c r="AB1400">
        <v>68.183282538235304</v>
      </c>
    </row>
    <row r="1401" spans="1:28">
      <c r="A1401" s="4" t="s">
        <v>11</v>
      </c>
      <c r="I1401" s="4">
        <v>7.9</v>
      </c>
      <c r="J1401">
        <v>1.55</v>
      </c>
      <c r="K1401" s="4">
        <v>5.25</v>
      </c>
      <c r="L1401" s="4">
        <v>11700</v>
      </c>
      <c r="M1401" s="4">
        <v>1043.5</v>
      </c>
      <c r="N1401" s="4">
        <v>12.8</v>
      </c>
      <c r="O1401">
        <f t="shared" si="289"/>
        <v>92.941176470588204</v>
      </c>
      <c r="P1401">
        <f t="shared" si="290"/>
        <v>31</v>
      </c>
      <c r="Q1401">
        <f t="shared" si="291"/>
        <v>10.5</v>
      </c>
      <c r="R1401">
        <f t="shared" si="292"/>
        <v>5850</v>
      </c>
      <c r="S1401">
        <f t="shared" si="293"/>
        <v>347.83333333333297</v>
      </c>
      <c r="T1401">
        <f t="shared" si="294"/>
        <v>426.66666666666703</v>
      </c>
      <c r="U1401">
        <f t="shared" si="295"/>
        <v>16.096017647058801</v>
      </c>
      <c r="V1401">
        <f t="shared" si="296"/>
        <v>9.1268650000000004</v>
      </c>
      <c r="W1401">
        <f t="shared" si="297"/>
        <v>0.30913049999999997</v>
      </c>
      <c r="X1401">
        <f t="shared" si="298"/>
        <v>86.111999999999995</v>
      </c>
      <c r="Y1401">
        <f t="shared" si="299"/>
        <v>5.1204545000000001</v>
      </c>
      <c r="Z1401">
        <f t="shared" si="300"/>
        <v>6.2808447999999997</v>
      </c>
      <c r="AA1401" s="3">
        <f t="shared" si="301"/>
        <v>123.045312447059</v>
      </c>
      <c r="AB1401">
        <v>70.3903993970588</v>
      </c>
    </row>
    <row r="1402" spans="1:28">
      <c r="A1402" s="4" t="s">
        <v>11</v>
      </c>
      <c r="I1402" s="4">
        <v>8.15</v>
      </c>
      <c r="J1402">
        <v>5.25</v>
      </c>
      <c r="K1402" s="4">
        <v>5.5</v>
      </c>
      <c r="L1402" s="4">
        <v>5900</v>
      </c>
      <c r="M1402" s="4">
        <v>941</v>
      </c>
      <c r="N1402" s="4">
        <v>5.5</v>
      </c>
      <c r="O1402">
        <f t="shared" si="289"/>
        <v>95.882352941176507</v>
      </c>
      <c r="P1402">
        <f t="shared" si="290"/>
        <v>105</v>
      </c>
      <c r="Q1402">
        <f t="shared" si="291"/>
        <v>11</v>
      </c>
      <c r="R1402">
        <f t="shared" si="292"/>
        <v>2950</v>
      </c>
      <c r="S1402">
        <f t="shared" si="293"/>
        <v>313.66666666666703</v>
      </c>
      <c r="T1402">
        <f t="shared" si="294"/>
        <v>183.333333333333</v>
      </c>
      <c r="U1402">
        <f t="shared" si="295"/>
        <v>16.6053852941176</v>
      </c>
      <c r="V1402">
        <f t="shared" si="296"/>
        <v>30.913575000000002</v>
      </c>
      <c r="W1402">
        <f t="shared" si="297"/>
        <v>0.323851</v>
      </c>
      <c r="X1402">
        <f t="shared" si="298"/>
        <v>43.423999999999999</v>
      </c>
      <c r="Y1402">
        <f t="shared" si="299"/>
        <v>4.6174869999999997</v>
      </c>
      <c r="Z1402">
        <f t="shared" si="300"/>
        <v>2.6988004999999999</v>
      </c>
      <c r="AA1402" s="3">
        <f t="shared" si="301"/>
        <v>98.583098794117603</v>
      </c>
      <c r="AB1402">
        <v>67.373757194117601</v>
      </c>
    </row>
    <row r="1403" spans="1:28">
      <c r="A1403" s="4" t="s">
        <v>11</v>
      </c>
      <c r="I1403" s="4">
        <v>8.15</v>
      </c>
      <c r="J1403">
        <v>5.85</v>
      </c>
      <c r="K1403" s="4">
        <v>3.85</v>
      </c>
      <c r="L1403" s="4">
        <v>5550</v>
      </c>
      <c r="M1403" s="4">
        <v>736</v>
      </c>
      <c r="N1403" s="4">
        <v>4.5</v>
      </c>
      <c r="O1403">
        <f t="shared" si="289"/>
        <v>95.882352941176507</v>
      </c>
      <c r="P1403">
        <f t="shared" si="290"/>
        <v>117</v>
      </c>
      <c r="Q1403">
        <f t="shared" si="291"/>
        <v>7.7</v>
      </c>
      <c r="R1403">
        <f t="shared" si="292"/>
        <v>2775</v>
      </c>
      <c r="S1403">
        <f t="shared" si="293"/>
        <v>245.333333333333</v>
      </c>
      <c r="T1403">
        <f t="shared" si="294"/>
        <v>150</v>
      </c>
      <c r="U1403">
        <f t="shared" si="295"/>
        <v>16.6053852941176</v>
      </c>
      <c r="V1403">
        <f t="shared" si="296"/>
        <v>34.446554999999996</v>
      </c>
      <c r="W1403">
        <f t="shared" si="297"/>
        <v>0.2266957</v>
      </c>
      <c r="X1403">
        <f t="shared" si="298"/>
        <v>40.847999999999999</v>
      </c>
      <c r="Y1403">
        <f t="shared" si="299"/>
        <v>3.6115520000000001</v>
      </c>
      <c r="Z1403">
        <f t="shared" si="300"/>
        <v>2.2081094999999999</v>
      </c>
      <c r="AA1403" s="3">
        <f t="shared" si="301"/>
        <v>97.946297494117601</v>
      </c>
      <c r="AB1403">
        <v>68.360575794117693</v>
      </c>
    </row>
    <row r="1404" spans="1:28">
      <c r="A1404" s="4" t="s">
        <v>11</v>
      </c>
      <c r="I1404" s="4">
        <v>7.45</v>
      </c>
      <c r="J1404">
        <v>7.8</v>
      </c>
      <c r="K1404" s="4">
        <v>2.0049999999999999</v>
      </c>
      <c r="L1404" s="4">
        <v>1754600</v>
      </c>
      <c r="M1404" s="4">
        <v>560</v>
      </c>
      <c r="N1404" s="4">
        <v>10.199999999999999</v>
      </c>
      <c r="O1404">
        <f t="shared" si="289"/>
        <v>87.647058823529406</v>
      </c>
      <c r="P1404">
        <f t="shared" si="290"/>
        <v>156</v>
      </c>
      <c r="Q1404">
        <f t="shared" si="291"/>
        <v>4.01</v>
      </c>
      <c r="R1404">
        <f t="shared" si="292"/>
        <v>877300</v>
      </c>
      <c r="S1404">
        <f t="shared" si="293"/>
        <v>186.666666666667</v>
      </c>
      <c r="T1404">
        <f t="shared" si="294"/>
        <v>340</v>
      </c>
      <c r="U1404">
        <f t="shared" si="295"/>
        <v>15.1791558823529</v>
      </c>
      <c r="V1404">
        <f t="shared" si="296"/>
        <v>45.928739999999998</v>
      </c>
      <c r="W1404">
        <f t="shared" si="297"/>
        <v>0.11805841</v>
      </c>
      <c r="X1404">
        <f t="shared" si="298"/>
        <v>12913.856</v>
      </c>
      <c r="Y1404">
        <f t="shared" si="299"/>
        <v>2.7479200000000001</v>
      </c>
      <c r="Z1404">
        <f t="shared" si="300"/>
        <v>5.0050482000000001</v>
      </c>
      <c r="AA1404" s="3">
        <f t="shared" si="301"/>
        <v>12982.8349224924</v>
      </c>
      <c r="AB1404">
        <v>1289.96583933235</v>
      </c>
    </row>
    <row r="1405" spans="1:28">
      <c r="A1405" s="4" t="s">
        <v>11</v>
      </c>
      <c r="I1405" s="4">
        <v>8.25</v>
      </c>
      <c r="J1405">
        <v>6.2</v>
      </c>
      <c r="K1405" s="4">
        <v>1.7549999999999999</v>
      </c>
      <c r="L1405" s="4">
        <v>82700</v>
      </c>
      <c r="M1405" s="4">
        <v>487.5</v>
      </c>
      <c r="N1405" s="4">
        <v>9.5</v>
      </c>
      <c r="O1405">
        <f t="shared" si="289"/>
        <v>97.058823529411796</v>
      </c>
      <c r="P1405">
        <f t="shared" si="290"/>
        <v>124</v>
      </c>
      <c r="Q1405">
        <f t="shared" si="291"/>
        <v>3.51</v>
      </c>
      <c r="R1405">
        <f t="shared" si="292"/>
        <v>41350</v>
      </c>
      <c r="S1405">
        <f t="shared" si="293"/>
        <v>162.5</v>
      </c>
      <c r="T1405">
        <f t="shared" si="294"/>
        <v>316.66666666666703</v>
      </c>
      <c r="U1405">
        <f t="shared" si="295"/>
        <v>16.809132352941202</v>
      </c>
      <c r="V1405">
        <f t="shared" si="296"/>
        <v>36.507460000000002</v>
      </c>
      <c r="W1405">
        <f t="shared" si="297"/>
        <v>0.10333791000000001</v>
      </c>
      <c r="X1405">
        <f t="shared" si="298"/>
        <v>608.67200000000003</v>
      </c>
      <c r="Y1405">
        <f t="shared" si="299"/>
        <v>2.3921625</v>
      </c>
      <c r="Z1405">
        <f t="shared" si="300"/>
        <v>4.6615644999999999</v>
      </c>
      <c r="AA1405" s="3">
        <f t="shared" si="301"/>
        <v>669.14565726294097</v>
      </c>
      <c r="AB1405">
        <v>119.45494180294099</v>
      </c>
    </row>
    <row r="1406" spans="1:28">
      <c r="A1406" s="4" t="s">
        <v>11</v>
      </c>
      <c r="I1406" s="4">
        <v>8</v>
      </c>
      <c r="J1406">
        <v>7.4</v>
      </c>
      <c r="K1406" s="4">
        <v>1.625</v>
      </c>
      <c r="L1406" s="4">
        <v>812000</v>
      </c>
      <c r="M1406" s="4">
        <v>410</v>
      </c>
      <c r="N1406" s="4">
        <v>14</v>
      </c>
      <c r="O1406">
        <f t="shared" si="289"/>
        <v>94.117647058823493</v>
      </c>
      <c r="P1406">
        <f t="shared" si="290"/>
        <v>148</v>
      </c>
      <c r="Q1406">
        <f t="shared" si="291"/>
        <v>3.25</v>
      </c>
      <c r="R1406">
        <f t="shared" si="292"/>
        <v>406000</v>
      </c>
      <c r="S1406">
        <f t="shared" si="293"/>
        <v>136.666666666667</v>
      </c>
      <c r="T1406">
        <f t="shared" si="294"/>
        <v>466.66666666666703</v>
      </c>
      <c r="U1406">
        <f t="shared" si="295"/>
        <v>16.299764705882399</v>
      </c>
      <c r="V1406">
        <f t="shared" si="296"/>
        <v>43.573419999999999</v>
      </c>
      <c r="W1406">
        <f t="shared" si="297"/>
        <v>9.5683249999999997E-2</v>
      </c>
      <c r="X1406">
        <f t="shared" si="298"/>
        <v>5976.32</v>
      </c>
      <c r="Y1406">
        <f t="shared" si="299"/>
        <v>2.01187</v>
      </c>
      <c r="Z1406">
        <f t="shared" si="300"/>
        <v>6.8696739999999998</v>
      </c>
      <c r="AA1406" s="3">
        <f t="shared" si="301"/>
        <v>6045.1704119558799</v>
      </c>
      <c r="AB1406">
        <v>857.09612010588296</v>
      </c>
    </row>
    <row r="1407" spans="1:28">
      <c r="A1407" s="4" t="s">
        <v>11</v>
      </c>
      <c r="I1407" s="4">
        <v>7.2</v>
      </c>
      <c r="J1407">
        <v>3.1</v>
      </c>
      <c r="K1407" s="4">
        <v>29</v>
      </c>
      <c r="L1407" s="4">
        <v>272700</v>
      </c>
      <c r="M1407" s="4">
        <v>1818</v>
      </c>
      <c r="N1407" s="4">
        <v>19</v>
      </c>
      <c r="O1407">
        <f t="shared" si="289"/>
        <v>84.705882352941202</v>
      </c>
      <c r="P1407">
        <f t="shared" si="290"/>
        <v>62</v>
      </c>
      <c r="Q1407">
        <f t="shared" si="291"/>
        <v>58</v>
      </c>
      <c r="R1407">
        <f t="shared" si="292"/>
        <v>136350</v>
      </c>
      <c r="S1407">
        <f t="shared" si="293"/>
        <v>606</v>
      </c>
      <c r="T1407">
        <f t="shared" si="294"/>
        <v>633.33333333333303</v>
      </c>
      <c r="U1407">
        <f t="shared" si="295"/>
        <v>14.669788235294099</v>
      </c>
      <c r="V1407">
        <f t="shared" si="296"/>
        <v>18.253730000000001</v>
      </c>
      <c r="W1407">
        <f t="shared" si="297"/>
        <v>1.707578</v>
      </c>
      <c r="X1407">
        <f t="shared" si="298"/>
        <v>2007.0719999999999</v>
      </c>
      <c r="Y1407">
        <f t="shared" si="299"/>
        <v>8.9209259999999997</v>
      </c>
      <c r="Z1407">
        <f t="shared" si="300"/>
        <v>9.3231289999999998</v>
      </c>
      <c r="AA1407" s="3">
        <f t="shared" si="301"/>
        <v>2059.9471512352902</v>
      </c>
      <c r="AB1407">
        <v>399.70921553529399</v>
      </c>
    </row>
    <row r="1408" spans="1:28">
      <c r="A1408" s="4" t="s">
        <v>11</v>
      </c>
      <c r="I1408" s="4">
        <v>7</v>
      </c>
      <c r="J1408">
        <v>3.4</v>
      </c>
      <c r="K1408" s="4">
        <v>8.8049999999999997</v>
      </c>
      <c r="L1408" s="4">
        <v>27046000</v>
      </c>
      <c r="M1408" s="4">
        <v>1330.5</v>
      </c>
      <c r="N1408" s="4">
        <v>16.25</v>
      </c>
      <c r="O1408">
        <f t="shared" si="289"/>
        <v>82.352941176470594</v>
      </c>
      <c r="P1408">
        <f t="shared" si="290"/>
        <v>68</v>
      </c>
      <c r="Q1408">
        <f t="shared" si="291"/>
        <v>17.61</v>
      </c>
      <c r="R1408">
        <f t="shared" si="292"/>
        <v>13523000</v>
      </c>
      <c r="S1408">
        <f t="shared" si="293"/>
        <v>443.5</v>
      </c>
      <c r="T1408">
        <f t="shared" si="294"/>
        <v>541.66666666666697</v>
      </c>
      <c r="U1408">
        <f t="shared" si="295"/>
        <v>14.2622941176471</v>
      </c>
      <c r="V1408">
        <f t="shared" si="296"/>
        <v>20.020219999999998</v>
      </c>
      <c r="W1408">
        <f t="shared" si="297"/>
        <v>0.51845600999999997</v>
      </c>
      <c r="X1408">
        <f t="shared" si="298"/>
        <v>199058.56</v>
      </c>
      <c r="Y1408">
        <f t="shared" si="299"/>
        <v>6.5287635000000002</v>
      </c>
      <c r="Z1408">
        <f t="shared" si="300"/>
        <v>7.9737287500000003</v>
      </c>
      <c r="AA1408" s="3">
        <f t="shared" si="301"/>
        <v>199107.86346237801</v>
      </c>
      <c r="AB1408">
        <v>25853.251192767599</v>
      </c>
    </row>
    <row r="1409" spans="1:28">
      <c r="A1409" s="4" t="s">
        <v>11</v>
      </c>
      <c r="I1409" s="4">
        <v>7.3</v>
      </c>
      <c r="J1409">
        <v>3.55</v>
      </c>
      <c r="K1409" s="4">
        <v>4.7249999999999996</v>
      </c>
      <c r="L1409" s="4">
        <v>120027000</v>
      </c>
      <c r="M1409" s="4">
        <v>1200</v>
      </c>
      <c r="N1409" s="4">
        <v>88.5</v>
      </c>
      <c r="O1409">
        <f t="shared" si="289"/>
        <v>85.882352941176507</v>
      </c>
      <c r="P1409">
        <f t="shared" si="290"/>
        <v>71</v>
      </c>
      <c r="Q1409">
        <f t="shared" si="291"/>
        <v>9.4499999999999993</v>
      </c>
      <c r="R1409">
        <f t="shared" si="292"/>
        <v>60013500</v>
      </c>
      <c r="S1409">
        <f t="shared" si="293"/>
        <v>400</v>
      </c>
      <c r="T1409">
        <f t="shared" si="294"/>
        <v>2950</v>
      </c>
      <c r="U1409">
        <f t="shared" si="295"/>
        <v>14.8735352941176</v>
      </c>
      <c r="V1409">
        <f t="shared" si="296"/>
        <v>20.903465000000001</v>
      </c>
      <c r="W1409">
        <f t="shared" si="297"/>
        <v>0.27821744999999998</v>
      </c>
      <c r="X1409">
        <f t="shared" si="298"/>
        <v>883398.72</v>
      </c>
      <c r="Y1409">
        <f t="shared" si="299"/>
        <v>5.8883999999999999</v>
      </c>
      <c r="Z1409">
        <f t="shared" si="300"/>
        <v>43.426153499999998</v>
      </c>
      <c r="AA1409" s="3">
        <f t="shared" si="301"/>
        <v>883484.08977124398</v>
      </c>
      <c r="AB1409">
        <v>84751.170988644095</v>
      </c>
    </row>
    <row r="1410" spans="1:28">
      <c r="A1410" s="4" t="s">
        <v>11</v>
      </c>
      <c r="I1410" s="4">
        <v>7.3</v>
      </c>
      <c r="J1410">
        <v>3.35</v>
      </c>
      <c r="K1410" s="4">
        <v>5.2549999999999999</v>
      </c>
      <c r="L1410" s="4">
        <v>12001750</v>
      </c>
      <c r="M1410" s="4">
        <v>857</v>
      </c>
      <c r="N1410" s="4">
        <v>17.25</v>
      </c>
      <c r="O1410">
        <f t="shared" si="289"/>
        <v>85.882352941176507</v>
      </c>
      <c r="P1410">
        <f t="shared" si="290"/>
        <v>67</v>
      </c>
      <c r="Q1410">
        <f t="shared" si="291"/>
        <v>10.51</v>
      </c>
      <c r="R1410">
        <f t="shared" si="292"/>
        <v>6000875</v>
      </c>
      <c r="S1410">
        <f t="shared" si="293"/>
        <v>285.66666666666703</v>
      </c>
      <c r="T1410">
        <f t="shared" si="294"/>
        <v>575</v>
      </c>
      <c r="U1410">
        <f t="shared" si="295"/>
        <v>14.8735352941176</v>
      </c>
      <c r="V1410">
        <f t="shared" si="296"/>
        <v>19.725805000000001</v>
      </c>
      <c r="W1410">
        <f t="shared" si="297"/>
        <v>0.30942491</v>
      </c>
      <c r="X1410">
        <f t="shared" si="298"/>
        <v>88332.88</v>
      </c>
      <c r="Y1410">
        <f t="shared" si="299"/>
        <v>4.2052990000000001</v>
      </c>
      <c r="Z1410">
        <f t="shared" si="300"/>
        <v>8.4644197499999994</v>
      </c>
      <c r="AA1410" s="3">
        <f t="shared" si="301"/>
        <v>88380.458483954106</v>
      </c>
      <c r="AB1410">
        <v>12192.797005694099</v>
      </c>
    </row>
    <row r="1411" spans="1:28">
      <c r="A1411" s="4" t="s">
        <v>11</v>
      </c>
      <c r="I1411" s="4">
        <v>7.6</v>
      </c>
      <c r="J1411">
        <v>5.5</v>
      </c>
      <c r="K1411" s="4">
        <v>2.88</v>
      </c>
      <c r="L1411" s="4">
        <v>8003500</v>
      </c>
      <c r="M1411" s="4">
        <v>1650</v>
      </c>
      <c r="N1411" s="4">
        <v>38</v>
      </c>
      <c r="O1411">
        <f t="shared" si="289"/>
        <v>89.411764705882305</v>
      </c>
      <c r="P1411">
        <f t="shared" si="290"/>
        <v>110</v>
      </c>
      <c r="Q1411">
        <f t="shared" si="291"/>
        <v>5.76</v>
      </c>
      <c r="R1411">
        <f t="shared" si="292"/>
        <v>4001750</v>
      </c>
      <c r="S1411">
        <f t="shared" si="293"/>
        <v>550</v>
      </c>
      <c r="T1411">
        <f t="shared" si="294"/>
        <v>1266.6666666666699</v>
      </c>
      <c r="U1411">
        <f t="shared" si="295"/>
        <v>15.4847764705882</v>
      </c>
      <c r="V1411">
        <f t="shared" si="296"/>
        <v>32.385649999999998</v>
      </c>
      <c r="W1411">
        <f t="shared" si="297"/>
        <v>0.16958016000000001</v>
      </c>
      <c r="X1411">
        <f t="shared" si="298"/>
        <v>58905.760000000002</v>
      </c>
      <c r="Y1411">
        <f t="shared" si="299"/>
        <v>8.0965500000000006</v>
      </c>
      <c r="Z1411">
        <f t="shared" si="300"/>
        <v>18.646258</v>
      </c>
      <c r="AA1411" s="3">
        <f t="shared" si="301"/>
        <v>58980.5428146306</v>
      </c>
      <c r="AB1411">
        <v>7820.66291157059</v>
      </c>
    </row>
    <row r="1412" spans="1:28">
      <c r="A1412" s="4" t="s">
        <v>11</v>
      </c>
      <c r="I1412" s="4">
        <v>7.45</v>
      </c>
      <c r="J1412">
        <v>4.95</v>
      </c>
      <c r="K1412" s="4">
        <v>4.8</v>
      </c>
      <c r="L1412" s="4">
        <v>282000</v>
      </c>
      <c r="M1412" s="4">
        <v>1331.5</v>
      </c>
      <c r="N1412" s="4">
        <v>11.5</v>
      </c>
      <c r="O1412">
        <f t="shared" si="289"/>
        <v>87.647058823529406</v>
      </c>
      <c r="P1412">
        <f t="shared" si="290"/>
        <v>99</v>
      </c>
      <c r="Q1412">
        <f t="shared" si="291"/>
        <v>9.6</v>
      </c>
      <c r="R1412">
        <f t="shared" si="292"/>
        <v>141000</v>
      </c>
      <c r="S1412">
        <f t="shared" si="293"/>
        <v>443.83333333333297</v>
      </c>
      <c r="T1412">
        <f t="shared" si="294"/>
        <v>383.33333333333297</v>
      </c>
      <c r="U1412">
        <f t="shared" si="295"/>
        <v>15.1791558823529</v>
      </c>
      <c r="V1412">
        <f t="shared" si="296"/>
        <v>29.147085000000001</v>
      </c>
      <c r="W1412">
        <f t="shared" si="297"/>
        <v>0.28263359999999998</v>
      </c>
      <c r="X1412">
        <f t="shared" si="298"/>
        <v>2075.52</v>
      </c>
      <c r="Y1412">
        <f t="shared" si="299"/>
        <v>6.5336705000000004</v>
      </c>
      <c r="Z1412">
        <f t="shared" si="300"/>
        <v>5.6429464999999999</v>
      </c>
      <c r="AA1412" s="3">
        <f t="shared" si="301"/>
        <v>2132.3054914823501</v>
      </c>
      <c r="AB1412">
        <v>414.931926282353</v>
      </c>
    </row>
    <row r="1413" spans="1:28">
      <c r="A1413" s="4" t="s">
        <v>11</v>
      </c>
      <c r="I1413" s="4">
        <v>7.15</v>
      </c>
      <c r="J1413">
        <v>5.25</v>
      </c>
      <c r="K1413" s="4">
        <v>4.3600000000000003</v>
      </c>
      <c r="L1413" s="4">
        <v>477500</v>
      </c>
      <c r="M1413" s="4">
        <v>958.5</v>
      </c>
      <c r="N1413" s="4">
        <v>9.1999999999999993</v>
      </c>
      <c r="O1413">
        <f t="shared" si="289"/>
        <v>84.117647058823493</v>
      </c>
      <c r="P1413">
        <f t="shared" si="290"/>
        <v>105</v>
      </c>
      <c r="Q1413">
        <f t="shared" si="291"/>
        <v>8.7200000000000006</v>
      </c>
      <c r="R1413">
        <f t="shared" si="292"/>
        <v>238750</v>
      </c>
      <c r="S1413">
        <f t="shared" si="293"/>
        <v>319.5</v>
      </c>
      <c r="T1413">
        <f t="shared" si="294"/>
        <v>306.66666666666703</v>
      </c>
      <c r="U1413">
        <f t="shared" si="295"/>
        <v>14.5679147058824</v>
      </c>
      <c r="V1413">
        <f t="shared" si="296"/>
        <v>30.913575000000002</v>
      </c>
      <c r="W1413">
        <f t="shared" si="297"/>
        <v>0.25672551999999998</v>
      </c>
      <c r="X1413">
        <f t="shared" si="298"/>
        <v>3514.4</v>
      </c>
      <c r="Y1413">
        <f t="shared" si="299"/>
        <v>4.7033595000000004</v>
      </c>
      <c r="Z1413">
        <f t="shared" si="300"/>
        <v>4.5143572000000001</v>
      </c>
      <c r="AA1413" s="3">
        <f t="shared" si="301"/>
        <v>3569.3559319258802</v>
      </c>
      <c r="AB1413">
        <v>330.32827480588202</v>
      </c>
    </row>
    <row r="1414" spans="1:28">
      <c r="A1414" s="4" t="s">
        <v>11</v>
      </c>
      <c r="I1414" s="4">
        <v>6.5</v>
      </c>
      <c r="J1414">
        <v>6.1</v>
      </c>
      <c r="K1414" s="4">
        <v>1.9</v>
      </c>
      <c r="L1414" s="4">
        <v>92000</v>
      </c>
      <c r="M1414" s="4">
        <v>1101</v>
      </c>
      <c r="N1414" s="4">
        <v>4</v>
      </c>
      <c r="O1414">
        <f t="shared" si="289"/>
        <v>76.470588235294102</v>
      </c>
      <c r="P1414">
        <f t="shared" si="290"/>
        <v>122</v>
      </c>
      <c r="Q1414">
        <f t="shared" si="291"/>
        <v>3.8</v>
      </c>
      <c r="R1414">
        <f t="shared" si="292"/>
        <v>46000</v>
      </c>
      <c r="S1414">
        <f t="shared" si="293"/>
        <v>367</v>
      </c>
      <c r="T1414">
        <f t="shared" si="294"/>
        <v>133.333333333333</v>
      </c>
      <c r="U1414">
        <f t="shared" si="295"/>
        <v>13.2435588235294</v>
      </c>
      <c r="V1414">
        <f t="shared" si="296"/>
        <v>35.91863</v>
      </c>
      <c r="W1414">
        <f t="shared" si="297"/>
        <v>0.1118758</v>
      </c>
      <c r="X1414">
        <f t="shared" si="298"/>
        <v>677.12</v>
      </c>
      <c r="Y1414">
        <f t="shared" si="299"/>
        <v>5.4026069999999997</v>
      </c>
      <c r="Z1414">
        <f t="shared" si="300"/>
        <v>1.962764</v>
      </c>
      <c r="AA1414" s="3">
        <f t="shared" si="301"/>
        <v>733.75943562352904</v>
      </c>
      <c r="AB1414">
        <v>182.01851642352901</v>
      </c>
    </row>
    <row r="1415" spans="1:28">
      <c r="A1415" s="4" t="s">
        <v>11</v>
      </c>
      <c r="I1415" s="4">
        <v>7.3</v>
      </c>
      <c r="J1415">
        <v>5.45</v>
      </c>
      <c r="K1415" s="4">
        <v>2.5750000000000002</v>
      </c>
      <c r="L1415" s="4">
        <v>461750</v>
      </c>
      <c r="M1415" s="4">
        <v>1049</v>
      </c>
      <c r="N1415" s="4">
        <v>5.85</v>
      </c>
      <c r="O1415">
        <f t="shared" si="289"/>
        <v>85.882352941176507</v>
      </c>
      <c r="P1415">
        <f t="shared" si="290"/>
        <v>109</v>
      </c>
      <c r="Q1415">
        <f t="shared" si="291"/>
        <v>5.15</v>
      </c>
      <c r="R1415">
        <f t="shared" si="292"/>
        <v>230875</v>
      </c>
      <c r="S1415">
        <f t="shared" si="293"/>
        <v>349.66666666666703</v>
      </c>
      <c r="T1415">
        <f t="shared" si="294"/>
        <v>195</v>
      </c>
      <c r="U1415">
        <f t="shared" si="295"/>
        <v>14.8735352941176</v>
      </c>
      <c r="V1415">
        <f t="shared" si="296"/>
        <v>32.091234999999998</v>
      </c>
      <c r="W1415">
        <f t="shared" si="297"/>
        <v>0.15162115000000001</v>
      </c>
      <c r="X1415">
        <f t="shared" si="298"/>
        <v>3398.48</v>
      </c>
      <c r="Y1415">
        <f t="shared" si="299"/>
        <v>5.147443</v>
      </c>
      <c r="Z1415">
        <f t="shared" si="300"/>
        <v>2.87054235</v>
      </c>
      <c r="AA1415" s="3">
        <f t="shared" si="301"/>
        <v>3453.6143767941198</v>
      </c>
      <c r="AB1415">
        <v>461.37252839411798</v>
      </c>
    </row>
    <row r="1416" spans="1:28">
      <c r="A1416" s="4" t="s">
        <v>11</v>
      </c>
      <c r="I1416" s="4">
        <v>7.2</v>
      </c>
      <c r="J1416">
        <v>4.9000000000000004</v>
      </c>
      <c r="K1416" s="4">
        <v>3.85</v>
      </c>
      <c r="L1416" s="4">
        <v>179600</v>
      </c>
      <c r="M1416" s="4">
        <v>1340.5</v>
      </c>
      <c r="N1416" s="4">
        <v>24</v>
      </c>
      <c r="O1416">
        <f t="shared" si="289"/>
        <v>84.705882352941202</v>
      </c>
      <c r="P1416">
        <f t="shared" si="290"/>
        <v>98</v>
      </c>
      <c r="Q1416">
        <f t="shared" si="291"/>
        <v>7.7</v>
      </c>
      <c r="R1416">
        <f t="shared" si="292"/>
        <v>89800</v>
      </c>
      <c r="S1416">
        <f t="shared" si="293"/>
        <v>446.83333333333297</v>
      </c>
      <c r="T1416">
        <f t="shared" si="294"/>
        <v>800</v>
      </c>
      <c r="U1416">
        <f t="shared" si="295"/>
        <v>14.669788235294099</v>
      </c>
      <c r="V1416">
        <f t="shared" si="296"/>
        <v>28.85267</v>
      </c>
      <c r="W1416">
        <f t="shared" si="297"/>
        <v>0.2266957</v>
      </c>
      <c r="X1416">
        <f t="shared" si="298"/>
        <v>1321.856</v>
      </c>
      <c r="Y1416">
        <f t="shared" si="299"/>
        <v>6.5778334999999997</v>
      </c>
      <c r="Z1416">
        <f t="shared" si="300"/>
        <v>11.776584</v>
      </c>
      <c r="AA1416" s="3">
        <f t="shared" si="301"/>
        <v>1383.9595714352899</v>
      </c>
      <c r="AB1416">
        <v>234.420311835294</v>
      </c>
    </row>
    <row r="1417" spans="1:28">
      <c r="A1417" s="4" t="s">
        <v>11</v>
      </c>
      <c r="I1417" s="4">
        <v>7.25</v>
      </c>
      <c r="J1417">
        <v>5.2</v>
      </c>
      <c r="K1417" s="4">
        <v>6.32</v>
      </c>
      <c r="L1417" s="4">
        <v>461750</v>
      </c>
      <c r="M1417" s="4">
        <v>1010</v>
      </c>
      <c r="N1417" s="4">
        <v>8.0500000000000007</v>
      </c>
      <c r="O1417">
        <f t="shared" si="289"/>
        <v>85.294117647058798</v>
      </c>
      <c r="P1417">
        <f t="shared" si="290"/>
        <v>104</v>
      </c>
      <c r="Q1417">
        <f t="shared" si="291"/>
        <v>12.64</v>
      </c>
      <c r="R1417">
        <f t="shared" si="292"/>
        <v>230875</v>
      </c>
      <c r="S1417">
        <f t="shared" si="293"/>
        <v>336.66666666666703</v>
      </c>
      <c r="T1417">
        <f t="shared" si="294"/>
        <v>268.33333333333297</v>
      </c>
      <c r="U1417">
        <f t="shared" si="295"/>
        <v>14.7716617647059</v>
      </c>
      <c r="V1417">
        <f t="shared" si="296"/>
        <v>30.619160000000001</v>
      </c>
      <c r="W1417">
        <f t="shared" si="297"/>
        <v>0.37213424000000001</v>
      </c>
      <c r="X1417">
        <f t="shared" si="298"/>
        <v>3398.48</v>
      </c>
      <c r="Y1417">
        <f t="shared" si="299"/>
        <v>4.9560700000000004</v>
      </c>
      <c r="Z1417">
        <f t="shared" si="300"/>
        <v>3.9500625500000002</v>
      </c>
      <c r="AA1417" s="3">
        <f t="shared" si="301"/>
        <v>3453.14908855471</v>
      </c>
      <c r="AB1417">
        <v>313.51469476470601</v>
      </c>
    </row>
    <row r="1418" spans="1:28">
      <c r="A1418" s="4" t="s">
        <v>11</v>
      </c>
      <c r="I1418" s="4">
        <v>7.1</v>
      </c>
      <c r="J1418">
        <v>5.55</v>
      </c>
      <c r="K1418" s="4">
        <v>1.7</v>
      </c>
      <c r="L1418" s="4">
        <v>274600</v>
      </c>
      <c r="M1418" s="4">
        <v>856.5</v>
      </c>
      <c r="N1418" s="4">
        <v>6.8</v>
      </c>
      <c r="O1418">
        <f t="shared" si="289"/>
        <v>83.529411764705898</v>
      </c>
      <c r="P1418">
        <f t="shared" si="290"/>
        <v>111</v>
      </c>
      <c r="Q1418">
        <f t="shared" si="291"/>
        <v>3.4</v>
      </c>
      <c r="R1418">
        <f t="shared" si="292"/>
        <v>137300</v>
      </c>
      <c r="S1418">
        <f t="shared" si="293"/>
        <v>285.5</v>
      </c>
      <c r="T1418">
        <f t="shared" si="294"/>
        <v>226.666666666667</v>
      </c>
      <c r="U1418">
        <f t="shared" si="295"/>
        <v>14.466041176470601</v>
      </c>
      <c r="V1418">
        <f t="shared" si="296"/>
        <v>32.680064999999999</v>
      </c>
      <c r="W1418">
        <f t="shared" si="297"/>
        <v>0.10009940000000001</v>
      </c>
      <c r="X1418">
        <f t="shared" si="298"/>
        <v>2021.056</v>
      </c>
      <c r="Y1418">
        <f t="shared" si="299"/>
        <v>4.2028454999999996</v>
      </c>
      <c r="Z1418">
        <f t="shared" si="300"/>
        <v>3.3366988000000002</v>
      </c>
      <c r="AA1418" s="3">
        <f t="shared" si="301"/>
        <v>2075.8417498764702</v>
      </c>
      <c r="AB1418">
        <v>348.86927912647099</v>
      </c>
    </row>
    <row r="1419" spans="1:28">
      <c r="A1419" s="4" t="s">
        <v>11</v>
      </c>
      <c r="I1419" s="4">
        <v>7.2</v>
      </c>
      <c r="J1419">
        <v>7.8</v>
      </c>
      <c r="K1419" s="4">
        <v>1.9550000000000001</v>
      </c>
      <c r="L1419" s="4">
        <v>462700</v>
      </c>
      <c r="M1419" s="4">
        <v>925</v>
      </c>
      <c r="N1419" s="4">
        <v>11.3</v>
      </c>
      <c r="O1419">
        <f t="shared" si="289"/>
        <v>84.705882352941202</v>
      </c>
      <c r="P1419">
        <f t="shared" si="290"/>
        <v>156</v>
      </c>
      <c r="Q1419">
        <f t="shared" si="291"/>
        <v>3.91</v>
      </c>
      <c r="R1419">
        <f t="shared" si="292"/>
        <v>231350</v>
      </c>
      <c r="S1419">
        <f t="shared" si="293"/>
        <v>308.33333333333297</v>
      </c>
      <c r="T1419">
        <f t="shared" si="294"/>
        <v>376.66666666666703</v>
      </c>
      <c r="U1419">
        <f t="shared" si="295"/>
        <v>14.669788235294099</v>
      </c>
      <c r="V1419">
        <f t="shared" si="296"/>
        <v>45.928739999999998</v>
      </c>
      <c r="W1419">
        <f t="shared" si="297"/>
        <v>0.11511431</v>
      </c>
      <c r="X1419">
        <f t="shared" si="298"/>
        <v>3405.4720000000002</v>
      </c>
      <c r="Y1419">
        <f t="shared" si="299"/>
        <v>4.5389749999999998</v>
      </c>
      <c r="Z1419">
        <f t="shared" si="300"/>
        <v>5.5448082999999997</v>
      </c>
      <c r="AA1419" s="3">
        <f t="shared" si="301"/>
        <v>3476.2694258452898</v>
      </c>
      <c r="AB1419">
        <v>515.04232653529402</v>
      </c>
    </row>
    <row r="1420" spans="1:28">
      <c r="A1420" s="4" t="s">
        <v>11</v>
      </c>
      <c r="I1420" s="4">
        <v>7.25</v>
      </c>
      <c r="J1420">
        <v>3.6</v>
      </c>
      <c r="K1420" s="4">
        <v>2.1800000000000002</v>
      </c>
      <c r="L1420" s="4">
        <v>462700</v>
      </c>
      <c r="M1420" s="4">
        <v>1061.5</v>
      </c>
      <c r="N1420" s="4">
        <v>13.5</v>
      </c>
      <c r="O1420">
        <f t="shared" si="289"/>
        <v>85.294117647058798</v>
      </c>
      <c r="P1420">
        <f t="shared" si="290"/>
        <v>72</v>
      </c>
      <c r="Q1420">
        <f t="shared" si="291"/>
        <v>4.3600000000000003</v>
      </c>
      <c r="R1420">
        <f t="shared" si="292"/>
        <v>231350</v>
      </c>
      <c r="S1420">
        <f t="shared" si="293"/>
        <v>353.83333333333297</v>
      </c>
      <c r="T1420">
        <f t="shared" si="294"/>
        <v>450</v>
      </c>
      <c r="U1420">
        <f t="shared" si="295"/>
        <v>14.7716617647059</v>
      </c>
      <c r="V1420">
        <f t="shared" si="296"/>
        <v>21.197880000000001</v>
      </c>
      <c r="W1420">
        <f t="shared" si="297"/>
        <v>0.12836275999999999</v>
      </c>
      <c r="X1420">
        <f t="shared" si="298"/>
        <v>3405.4720000000002</v>
      </c>
      <c r="Y1420">
        <f t="shared" si="299"/>
        <v>5.2087804999999996</v>
      </c>
      <c r="Z1420">
        <f t="shared" si="300"/>
        <v>6.6243284999999998</v>
      </c>
      <c r="AA1420" s="3">
        <f t="shared" si="301"/>
        <v>3453.4030135247099</v>
      </c>
      <c r="AB1420">
        <v>528.84048561470604</v>
      </c>
    </row>
    <row r="1421" spans="1:28">
      <c r="A1421" s="4" t="s">
        <v>11</v>
      </c>
      <c r="I1421" s="4">
        <v>7.3</v>
      </c>
      <c r="J1421">
        <v>4.3499999999999996</v>
      </c>
      <c r="K1421" s="4">
        <v>5.8550000000000004</v>
      </c>
      <c r="L1421" s="4">
        <v>12001750</v>
      </c>
      <c r="M1421" s="4">
        <v>789.5</v>
      </c>
      <c r="N1421" s="4">
        <v>21.2</v>
      </c>
      <c r="O1421">
        <f t="shared" si="289"/>
        <v>85.882352941176507</v>
      </c>
      <c r="P1421">
        <f t="shared" si="290"/>
        <v>87</v>
      </c>
      <c r="Q1421">
        <f t="shared" si="291"/>
        <v>11.71</v>
      </c>
      <c r="R1421">
        <f t="shared" si="292"/>
        <v>6000875</v>
      </c>
      <c r="S1421">
        <f t="shared" si="293"/>
        <v>263.16666666666703</v>
      </c>
      <c r="T1421">
        <f t="shared" si="294"/>
        <v>706.66666666666697</v>
      </c>
      <c r="U1421">
        <f t="shared" si="295"/>
        <v>14.8735352941176</v>
      </c>
      <c r="V1421">
        <f t="shared" si="296"/>
        <v>25.614104999999999</v>
      </c>
      <c r="W1421">
        <f t="shared" si="297"/>
        <v>0.34475411</v>
      </c>
      <c r="X1421">
        <f t="shared" si="298"/>
        <v>88332.88</v>
      </c>
      <c r="Y1421">
        <f t="shared" si="299"/>
        <v>3.8740765000000001</v>
      </c>
      <c r="Z1421">
        <f t="shared" si="300"/>
        <v>10.402649200000001</v>
      </c>
      <c r="AA1421" s="3">
        <f t="shared" si="301"/>
        <v>88387.989120104103</v>
      </c>
      <c r="AB1421">
        <v>12568.6161536441</v>
      </c>
    </row>
    <row r="1422" spans="1:28">
      <c r="A1422" s="4" t="s">
        <v>11</v>
      </c>
      <c r="I1422" s="4">
        <v>6.65</v>
      </c>
      <c r="J1422">
        <v>5.25</v>
      </c>
      <c r="K1422" s="4">
        <v>6.42</v>
      </c>
      <c r="L1422" s="4">
        <v>462700</v>
      </c>
      <c r="M1422" s="4">
        <v>837.5</v>
      </c>
      <c r="N1422" s="4">
        <v>8</v>
      </c>
      <c r="O1422">
        <f t="shared" si="289"/>
        <v>78.235294117647101</v>
      </c>
      <c r="P1422">
        <f t="shared" si="290"/>
        <v>105</v>
      </c>
      <c r="Q1422">
        <f t="shared" si="291"/>
        <v>12.84</v>
      </c>
      <c r="R1422">
        <f t="shared" si="292"/>
        <v>231350</v>
      </c>
      <c r="S1422">
        <f t="shared" si="293"/>
        <v>279.16666666666703</v>
      </c>
      <c r="T1422">
        <f t="shared" si="294"/>
        <v>266.66666666666703</v>
      </c>
      <c r="U1422">
        <f t="shared" si="295"/>
        <v>13.549179411764699</v>
      </c>
      <c r="V1422">
        <f t="shared" si="296"/>
        <v>30.913575000000002</v>
      </c>
      <c r="W1422">
        <f t="shared" si="297"/>
        <v>0.37802244000000002</v>
      </c>
      <c r="X1422">
        <f t="shared" si="298"/>
        <v>3405.4720000000002</v>
      </c>
      <c r="Y1422">
        <f t="shared" si="299"/>
        <v>4.1096124999999999</v>
      </c>
      <c r="Z1422">
        <f t="shared" si="300"/>
        <v>3.9255279999999999</v>
      </c>
      <c r="AA1422" s="3">
        <f t="shared" si="301"/>
        <v>3458.3479173517599</v>
      </c>
      <c r="AB1422">
        <v>569.74104281176506</v>
      </c>
    </row>
    <row r="1423" spans="1:28">
      <c r="A1423" s="4" t="s">
        <v>11</v>
      </c>
      <c r="I1423" s="4">
        <v>6.85</v>
      </c>
      <c r="J1423">
        <v>4.45</v>
      </c>
      <c r="K1423" s="4">
        <v>3.145</v>
      </c>
      <c r="L1423" s="4">
        <v>4608000</v>
      </c>
      <c r="M1423" s="4">
        <v>440</v>
      </c>
      <c r="N1423" s="4">
        <v>8.5</v>
      </c>
      <c r="O1423">
        <f t="shared" si="289"/>
        <v>80.588235294117595</v>
      </c>
      <c r="P1423">
        <f t="shared" si="290"/>
        <v>89</v>
      </c>
      <c r="Q1423">
        <f t="shared" si="291"/>
        <v>6.29</v>
      </c>
      <c r="R1423">
        <f t="shared" si="292"/>
        <v>2304000</v>
      </c>
      <c r="S1423">
        <f t="shared" si="293"/>
        <v>146.666666666667</v>
      </c>
      <c r="T1423">
        <f t="shared" si="294"/>
        <v>283.33333333333297</v>
      </c>
      <c r="U1423">
        <f t="shared" si="295"/>
        <v>13.9566735294118</v>
      </c>
      <c r="V1423">
        <f t="shared" si="296"/>
        <v>26.202935</v>
      </c>
      <c r="W1423">
        <f t="shared" si="297"/>
        <v>0.18518388999999999</v>
      </c>
      <c r="X1423">
        <f t="shared" si="298"/>
        <v>33914.879999999997</v>
      </c>
      <c r="Y1423">
        <f t="shared" si="299"/>
        <v>2.1590799999999999</v>
      </c>
      <c r="Z1423">
        <f t="shared" si="300"/>
        <v>4.1708734999999999</v>
      </c>
      <c r="AA1423" s="3">
        <f t="shared" si="301"/>
        <v>33961.554745919399</v>
      </c>
      <c r="AB1423">
        <v>5204.3422453294097</v>
      </c>
    </row>
    <row r="1424" spans="1:28">
      <c r="A1424" s="4" t="s">
        <v>11</v>
      </c>
      <c r="I1424" s="4">
        <v>8.1</v>
      </c>
      <c r="J1424">
        <v>4.05</v>
      </c>
      <c r="K1424" s="4">
        <v>4.1100000000000003</v>
      </c>
      <c r="L1424" s="4">
        <v>4602700</v>
      </c>
      <c r="M1424" s="4">
        <v>931</v>
      </c>
      <c r="N1424" s="4">
        <v>23</v>
      </c>
      <c r="O1424">
        <f t="shared" si="289"/>
        <v>95.294117647058798</v>
      </c>
      <c r="P1424">
        <f t="shared" si="290"/>
        <v>81</v>
      </c>
      <c r="Q1424">
        <f t="shared" si="291"/>
        <v>8.2200000000000006</v>
      </c>
      <c r="R1424">
        <f t="shared" si="292"/>
        <v>2301350</v>
      </c>
      <c r="S1424">
        <f t="shared" si="293"/>
        <v>310.33333333333297</v>
      </c>
      <c r="T1424">
        <f t="shared" si="294"/>
        <v>766.66666666666697</v>
      </c>
      <c r="U1424">
        <f t="shared" si="295"/>
        <v>16.503511764705902</v>
      </c>
      <c r="V1424">
        <f t="shared" si="296"/>
        <v>23.847615000000001</v>
      </c>
      <c r="W1424">
        <f t="shared" si="297"/>
        <v>0.24200501999999999</v>
      </c>
      <c r="X1424">
        <f t="shared" si="298"/>
        <v>33875.872000000003</v>
      </c>
      <c r="Y1424">
        <f t="shared" si="299"/>
        <v>4.5684170000000002</v>
      </c>
      <c r="Z1424">
        <f t="shared" si="300"/>
        <v>11.285893</v>
      </c>
      <c r="AA1424" s="3">
        <f t="shared" si="301"/>
        <v>33932.319441784697</v>
      </c>
      <c r="AB1424">
        <v>4474.8815449147096</v>
      </c>
    </row>
    <row r="1425" spans="1:28">
      <c r="A1425" s="4" t="s">
        <v>11</v>
      </c>
      <c r="I1425" s="4">
        <v>7.3</v>
      </c>
      <c r="J1425">
        <v>4.55</v>
      </c>
      <c r="K1425" s="4">
        <v>2.1150000000000002</v>
      </c>
      <c r="L1425" s="4">
        <v>2708000</v>
      </c>
      <c r="M1425" s="4">
        <v>725</v>
      </c>
      <c r="N1425" s="4">
        <v>10</v>
      </c>
      <c r="O1425">
        <f t="shared" si="289"/>
        <v>85.882352941176507</v>
      </c>
      <c r="P1425">
        <f t="shared" si="290"/>
        <v>91</v>
      </c>
      <c r="Q1425">
        <f t="shared" si="291"/>
        <v>4.2300000000000004</v>
      </c>
      <c r="R1425">
        <f t="shared" si="292"/>
        <v>1354000</v>
      </c>
      <c r="S1425">
        <f t="shared" si="293"/>
        <v>241.666666666667</v>
      </c>
      <c r="T1425">
        <f t="shared" si="294"/>
        <v>333.33333333333297</v>
      </c>
      <c r="U1425">
        <f t="shared" si="295"/>
        <v>14.8735352941176</v>
      </c>
      <c r="V1425">
        <f t="shared" si="296"/>
        <v>26.791765000000002</v>
      </c>
      <c r="W1425">
        <f t="shared" si="297"/>
        <v>0.12453543</v>
      </c>
      <c r="X1425">
        <f t="shared" si="298"/>
        <v>19930.88</v>
      </c>
      <c r="Y1425">
        <f t="shared" si="299"/>
        <v>3.5575749999999999</v>
      </c>
      <c r="Z1425">
        <f t="shared" si="300"/>
        <v>4.9069099999999999</v>
      </c>
      <c r="AA1425" s="3">
        <f t="shared" si="301"/>
        <v>19981.134320724101</v>
      </c>
      <c r="AB1425">
        <v>3515.9346611441201</v>
      </c>
    </row>
    <row r="1426" spans="1:28">
      <c r="A1426" s="4" t="s">
        <v>11</v>
      </c>
      <c r="I1426" s="4">
        <v>6.9</v>
      </c>
      <c r="J1426">
        <v>5.3</v>
      </c>
      <c r="K1426" s="4">
        <v>2.4</v>
      </c>
      <c r="L1426" s="4">
        <v>35000</v>
      </c>
      <c r="M1426" s="4">
        <v>1264</v>
      </c>
      <c r="N1426" s="4">
        <v>7</v>
      </c>
      <c r="O1426">
        <f t="shared" si="289"/>
        <v>81.176470588235304</v>
      </c>
      <c r="P1426">
        <f t="shared" si="290"/>
        <v>106</v>
      </c>
      <c r="Q1426">
        <f t="shared" si="291"/>
        <v>4.8</v>
      </c>
      <c r="R1426">
        <f t="shared" si="292"/>
        <v>17500</v>
      </c>
      <c r="S1426">
        <f t="shared" si="293"/>
        <v>421.33333333333297</v>
      </c>
      <c r="T1426">
        <f t="shared" si="294"/>
        <v>233.333333333333</v>
      </c>
      <c r="U1426">
        <f t="shared" si="295"/>
        <v>14.0585470588235</v>
      </c>
      <c r="V1426">
        <f t="shared" si="296"/>
        <v>31.207989999999999</v>
      </c>
      <c r="W1426">
        <f t="shared" si="297"/>
        <v>0.14131679999999999</v>
      </c>
      <c r="X1426">
        <f t="shared" si="298"/>
        <v>257.60000000000002</v>
      </c>
      <c r="Y1426">
        <f t="shared" si="299"/>
        <v>6.2024480000000004</v>
      </c>
      <c r="Z1426">
        <f t="shared" si="300"/>
        <v>3.4348369999999999</v>
      </c>
      <c r="AA1426" s="3">
        <f t="shared" si="301"/>
        <v>312.645138858824</v>
      </c>
      <c r="AB1426">
        <v>89.1190022588235</v>
      </c>
    </row>
    <row r="1427" spans="1:28">
      <c r="A1427" s="4" t="s">
        <v>11</v>
      </c>
      <c r="I1427" s="4">
        <v>6.6</v>
      </c>
      <c r="J1427">
        <v>6.3</v>
      </c>
      <c r="K1427" s="4">
        <v>0.46</v>
      </c>
      <c r="L1427" s="4">
        <v>24000</v>
      </c>
      <c r="M1427" s="4">
        <v>182</v>
      </c>
      <c r="N1427" s="4">
        <v>4</v>
      </c>
      <c r="O1427">
        <f t="shared" si="289"/>
        <v>77.647058823529406</v>
      </c>
      <c r="P1427">
        <f t="shared" si="290"/>
        <v>126</v>
      </c>
      <c r="Q1427">
        <f t="shared" si="291"/>
        <v>0.92</v>
      </c>
      <c r="R1427">
        <f t="shared" si="292"/>
        <v>12000</v>
      </c>
      <c r="S1427">
        <f t="shared" si="293"/>
        <v>60.6666666666667</v>
      </c>
      <c r="T1427">
        <f t="shared" si="294"/>
        <v>133.333333333333</v>
      </c>
      <c r="U1427">
        <f t="shared" si="295"/>
        <v>13.4473058823529</v>
      </c>
      <c r="V1427">
        <f t="shared" si="296"/>
        <v>37.096290000000003</v>
      </c>
      <c r="W1427">
        <f t="shared" si="297"/>
        <v>2.7085720000000001E-2</v>
      </c>
      <c r="X1427">
        <f t="shared" si="298"/>
        <v>176.64</v>
      </c>
      <c r="Y1427">
        <f t="shared" si="299"/>
        <v>0.89307400000000003</v>
      </c>
      <c r="Z1427">
        <f t="shared" si="300"/>
        <v>1.962764</v>
      </c>
      <c r="AA1427" s="3">
        <f t="shared" si="301"/>
        <v>230.066519602353</v>
      </c>
      <c r="AB1427">
        <v>83.955222782352905</v>
      </c>
    </row>
    <row r="1428" spans="1:28">
      <c r="A1428" s="4" t="s">
        <v>11</v>
      </c>
      <c r="I1428" s="4">
        <v>7.8</v>
      </c>
      <c r="J1428">
        <v>6.2</v>
      </c>
      <c r="K1428" s="4">
        <v>3.3</v>
      </c>
      <c r="L1428" s="4">
        <v>48700</v>
      </c>
      <c r="M1428" s="4">
        <v>804.5</v>
      </c>
      <c r="N1428" s="4">
        <v>5.5</v>
      </c>
      <c r="O1428">
        <f t="shared" ref="O1428:O1491" si="302">(I1428/8.5)*100</f>
        <v>91.764705882352899</v>
      </c>
      <c r="P1428">
        <f t="shared" ref="P1428:P1491" si="303">(J1428/5)*100</f>
        <v>124</v>
      </c>
      <c r="Q1428">
        <f t="shared" ref="Q1428:Q1491" si="304">(K1428/50)*100</f>
        <v>6.6</v>
      </c>
      <c r="R1428">
        <f t="shared" ref="R1428:R1491" si="305">(L1428/200)*100</f>
        <v>24350</v>
      </c>
      <c r="S1428">
        <f t="shared" ref="S1428:S1491" si="306">(M1428/300)*100</f>
        <v>268.16666666666703</v>
      </c>
      <c r="T1428">
        <f t="shared" ref="T1428:T1491" si="307">(N1428/3)*100</f>
        <v>183.333333333333</v>
      </c>
      <c r="U1428">
        <f t="shared" ref="U1428:U1491" si="308">O1428*0.173185</f>
        <v>15.8922705882353</v>
      </c>
      <c r="V1428">
        <f t="shared" ref="V1428:V1491" si="309">P1428*0.294415</f>
        <v>36.507460000000002</v>
      </c>
      <c r="W1428">
        <f t="shared" ref="W1428:W1491" si="310">Q1428*0.029441</f>
        <v>0.1943106</v>
      </c>
      <c r="X1428">
        <f t="shared" ref="X1428:X1491" si="311">L1428*0.00736</f>
        <v>358.43200000000002</v>
      </c>
      <c r="Y1428">
        <f t="shared" ref="Y1428:Y1491" si="312">M1428*0.004907</f>
        <v>3.9476814999999998</v>
      </c>
      <c r="Z1428">
        <f t="shared" ref="Z1428:Z1491" si="313">N1428*0.490691</f>
        <v>2.6988004999999999</v>
      </c>
      <c r="AA1428" s="3">
        <f t="shared" ref="AA1428:AA1491" si="314">SUM(U1428:Z1428)</f>
        <v>417.672523188235</v>
      </c>
      <c r="AB1428">
        <v>107.07758658823499</v>
      </c>
    </row>
    <row r="1429" spans="1:28">
      <c r="A1429" s="4" t="s">
        <v>11</v>
      </c>
      <c r="I1429" s="4">
        <v>7.2</v>
      </c>
      <c r="J1429">
        <v>5.75</v>
      </c>
      <c r="K1429" s="4">
        <v>1.9750000000000001</v>
      </c>
      <c r="L1429" s="4">
        <v>4602700</v>
      </c>
      <c r="M1429" s="4">
        <v>873.5</v>
      </c>
      <c r="N1429" s="4">
        <v>5</v>
      </c>
      <c r="O1429">
        <f t="shared" si="302"/>
        <v>84.705882352941202</v>
      </c>
      <c r="P1429">
        <f t="shared" si="303"/>
        <v>115</v>
      </c>
      <c r="Q1429">
        <f t="shared" si="304"/>
        <v>3.95</v>
      </c>
      <c r="R1429">
        <f t="shared" si="305"/>
        <v>2301350</v>
      </c>
      <c r="S1429">
        <f t="shared" si="306"/>
        <v>291.16666666666703</v>
      </c>
      <c r="T1429">
        <f t="shared" si="307"/>
        <v>166.666666666667</v>
      </c>
      <c r="U1429">
        <f t="shared" si="308"/>
        <v>14.669788235294099</v>
      </c>
      <c r="V1429">
        <f t="shared" si="309"/>
        <v>33.857725000000002</v>
      </c>
      <c r="W1429">
        <f t="shared" si="310"/>
        <v>0.11629195000000001</v>
      </c>
      <c r="X1429">
        <f t="shared" si="311"/>
        <v>33875.872000000003</v>
      </c>
      <c r="Y1429">
        <f t="shared" si="312"/>
        <v>4.2862644999999997</v>
      </c>
      <c r="Z1429">
        <f t="shared" si="313"/>
        <v>2.4534549999999999</v>
      </c>
      <c r="AA1429" s="3">
        <f t="shared" si="314"/>
        <v>33931.255524685301</v>
      </c>
      <c r="AB1429">
        <v>4473.0836936852902</v>
      </c>
    </row>
    <row r="1430" spans="1:28">
      <c r="A1430" s="4" t="s">
        <v>11</v>
      </c>
      <c r="I1430" s="4">
        <v>6.65</v>
      </c>
      <c r="J1430">
        <v>3.25</v>
      </c>
      <c r="K1430" s="4">
        <v>5.43</v>
      </c>
      <c r="L1430" s="4">
        <v>175460</v>
      </c>
      <c r="M1430" s="4">
        <v>1177</v>
      </c>
      <c r="N1430" s="4">
        <v>21</v>
      </c>
      <c r="O1430">
        <f t="shared" si="302"/>
        <v>78.235294117647101</v>
      </c>
      <c r="P1430">
        <f t="shared" si="303"/>
        <v>65</v>
      </c>
      <c r="Q1430">
        <f t="shared" si="304"/>
        <v>10.86</v>
      </c>
      <c r="R1430">
        <f t="shared" si="305"/>
        <v>87730</v>
      </c>
      <c r="S1430">
        <f t="shared" si="306"/>
        <v>392.33333333333297</v>
      </c>
      <c r="T1430">
        <f t="shared" si="307"/>
        <v>700</v>
      </c>
      <c r="U1430">
        <f t="shared" si="308"/>
        <v>13.549179411764699</v>
      </c>
      <c r="V1430">
        <f t="shared" si="309"/>
        <v>19.136975</v>
      </c>
      <c r="W1430">
        <f t="shared" si="310"/>
        <v>0.31972926000000002</v>
      </c>
      <c r="X1430">
        <f t="shared" si="311"/>
        <v>1291.3856000000001</v>
      </c>
      <c r="Y1430">
        <f t="shared" si="312"/>
        <v>5.7755390000000002</v>
      </c>
      <c r="Z1430">
        <f t="shared" si="313"/>
        <v>10.304511</v>
      </c>
      <c r="AA1430" s="3">
        <f t="shared" si="314"/>
        <v>1340.47153367176</v>
      </c>
      <c r="AB1430">
        <v>196.566790311765</v>
      </c>
    </row>
    <row r="1431" spans="1:28">
      <c r="A1431" s="4" t="s">
        <v>11</v>
      </c>
      <c r="I1431" s="4">
        <v>8.4499999999999993</v>
      </c>
      <c r="J1431">
        <v>7.5</v>
      </c>
      <c r="K1431" s="4">
        <v>2.2850000000000001</v>
      </c>
      <c r="L1431" s="4">
        <v>1250</v>
      </c>
      <c r="M1431" s="4">
        <v>793</v>
      </c>
      <c r="N1431" s="4">
        <v>5.5</v>
      </c>
      <c r="O1431">
        <f t="shared" si="302"/>
        <v>99.411764705882305</v>
      </c>
      <c r="P1431">
        <f t="shared" si="303"/>
        <v>150</v>
      </c>
      <c r="Q1431">
        <f t="shared" si="304"/>
        <v>4.57</v>
      </c>
      <c r="R1431">
        <f t="shared" si="305"/>
        <v>625</v>
      </c>
      <c r="S1431">
        <f t="shared" si="306"/>
        <v>264.33333333333297</v>
      </c>
      <c r="T1431">
        <f t="shared" si="307"/>
        <v>183.333333333333</v>
      </c>
      <c r="U1431">
        <f t="shared" si="308"/>
        <v>17.216626470588199</v>
      </c>
      <c r="V1431">
        <f t="shared" si="309"/>
        <v>44.16225</v>
      </c>
      <c r="W1431">
        <f t="shared" si="310"/>
        <v>0.13454537</v>
      </c>
      <c r="X1431">
        <f t="shared" si="311"/>
        <v>9.1999999999999993</v>
      </c>
      <c r="Y1431">
        <f t="shared" si="312"/>
        <v>3.891251</v>
      </c>
      <c r="Z1431">
        <f t="shared" si="313"/>
        <v>2.6988004999999999</v>
      </c>
      <c r="AA1431" s="3">
        <f t="shared" si="314"/>
        <v>77.303473340588198</v>
      </c>
      <c r="AB1431">
        <v>73.664111920588198</v>
      </c>
    </row>
    <row r="1432" spans="1:28">
      <c r="A1432" s="4" t="s">
        <v>11</v>
      </c>
      <c r="I1432" s="4">
        <v>8.25</v>
      </c>
      <c r="J1432">
        <v>7.6</v>
      </c>
      <c r="K1432" s="4">
        <v>2.14</v>
      </c>
      <c r="L1432" s="4">
        <v>1250</v>
      </c>
      <c r="M1432" s="4">
        <v>386</v>
      </c>
      <c r="N1432" s="4">
        <v>2.85</v>
      </c>
      <c r="O1432">
        <f t="shared" si="302"/>
        <v>97.058823529411796</v>
      </c>
      <c r="P1432">
        <f t="shared" si="303"/>
        <v>152</v>
      </c>
      <c r="Q1432">
        <f t="shared" si="304"/>
        <v>4.28</v>
      </c>
      <c r="R1432">
        <f t="shared" si="305"/>
        <v>625</v>
      </c>
      <c r="S1432">
        <f t="shared" si="306"/>
        <v>128.666666666667</v>
      </c>
      <c r="T1432">
        <f t="shared" si="307"/>
        <v>95</v>
      </c>
      <c r="U1432">
        <f t="shared" si="308"/>
        <v>16.809132352941202</v>
      </c>
      <c r="V1432">
        <f t="shared" si="309"/>
        <v>44.751080000000002</v>
      </c>
      <c r="W1432">
        <f t="shared" si="310"/>
        <v>0.12600748000000001</v>
      </c>
      <c r="X1432">
        <f t="shared" si="311"/>
        <v>9.1999999999999993</v>
      </c>
      <c r="Y1432">
        <f t="shared" si="312"/>
        <v>1.894102</v>
      </c>
      <c r="Z1432">
        <f t="shared" si="313"/>
        <v>1.3984693500000001</v>
      </c>
      <c r="AA1432" s="3">
        <f t="shared" si="314"/>
        <v>74.178791182941197</v>
      </c>
      <c r="AB1432">
        <v>69.993023552941196</v>
      </c>
    </row>
    <row r="1433" spans="1:28">
      <c r="A1433" s="4" t="s">
        <v>11</v>
      </c>
      <c r="I1433" s="4">
        <v>7.85</v>
      </c>
      <c r="J1433">
        <v>6.8</v>
      </c>
      <c r="K1433" s="4">
        <v>0.84</v>
      </c>
      <c r="L1433" s="4">
        <v>454</v>
      </c>
      <c r="M1433" s="4">
        <v>657.5</v>
      </c>
      <c r="N1433" s="4">
        <v>3.8</v>
      </c>
      <c r="O1433">
        <f t="shared" si="302"/>
        <v>92.352941176470594</v>
      </c>
      <c r="P1433">
        <f t="shared" si="303"/>
        <v>136</v>
      </c>
      <c r="Q1433">
        <f t="shared" si="304"/>
        <v>1.68</v>
      </c>
      <c r="R1433">
        <f t="shared" si="305"/>
        <v>227</v>
      </c>
      <c r="S1433">
        <f t="shared" si="306"/>
        <v>219.166666666667</v>
      </c>
      <c r="T1433">
        <f t="shared" si="307"/>
        <v>126.666666666667</v>
      </c>
      <c r="U1433">
        <f t="shared" si="308"/>
        <v>15.9941441176471</v>
      </c>
      <c r="V1433">
        <f t="shared" si="309"/>
        <v>40.040439999999997</v>
      </c>
      <c r="W1433">
        <f t="shared" si="310"/>
        <v>4.9460879999999999E-2</v>
      </c>
      <c r="X1433">
        <f t="shared" si="311"/>
        <v>3.34144</v>
      </c>
      <c r="Y1433">
        <f t="shared" si="312"/>
        <v>3.2263525</v>
      </c>
      <c r="Z1433">
        <f t="shared" si="313"/>
        <v>1.8646258</v>
      </c>
      <c r="AA1433" s="3">
        <f t="shared" si="314"/>
        <v>64.516463297646993</v>
      </c>
      <c r="AB1433" s="3" t="s">
        <v>87</v>
      </c>
    </row>
    <row r="1434" spans="1:28">
      <c r="A1434" s="4" t="s">
        <v>11</v>
      </c>
      <c r="I1434" s="4">
        <v>6.45</v>
      </c>
      <c r="J1434">
        <v>3.55</v>
      </c>
      <c r="K1434" s="4">
        <v>8.4350000000000005</v>
      </c>
      <c r="L1434" s="4">
        <v>4612000</v>
      </c>
      <c r="M1434" s="4">
        <v>1565</v>
      </c>
      <c r="N1434" s="4">
        <v>131</v>
      </c>
      <c r="O1434">
        <f t="shared" si="302"/>
        <v>75.882352941176507</v>
      </c>
      <c r="P1434">
        <f t="shared" si="303"/>
        <v>71</v>
      </c>
      <c r="Q1434">
        <f t="shared" si="304"/>
        <v>16.87</v>
      </c>
      <c r="R1434">
        <f t="shared" si="305"/>
        <v>2306000</v>
      </c>
      <c r="S1434">
        <f t="shared" si="306"/>
        <v>521.66666666666697</v>
      </c>
      <c r="T1434">
        <f t="shared" si="307"/>
        <v>4366.6666666666697</v>
      </c>
      <c r="U1434">
        <f t="shared" si="308"/>
        <v>13.1416852941176</v>
      </c>
      <c r="V1434">
        <f t="shared" si="309"/>
        <v>20.903465000000001</v>
      </c>
      <c r="W1434">
        <f t="shared" si="310"/>
        <v>0.49666967000000001</v>
      </c>
      <c r="X1434">
        <f t="shared" si="311"/>
        <v>33944.32</v>
      </c>
      <c r="Y1434">
        <f t="shared" si="312"/>
        <v>7.6794549999999999</v>
      </c>
      <c r="Z1434">
        <f t="shared" si="313"/>
        <v>64.280520999999993</v>
      </c>
      <c r="AA1434" s="3">
        <f t="shared" si="314"/>
        <v>34050.821795964097</v>
      </c>
      <c r="AB1434">
        <v>4534.4435362941203</v>
      </c>
    </row>
    <row r="1435" spans="1:28">
      <c r="A1435" s="4" t="s">
        <v>11</v>
      </c>
      <c r="I1435" s="4">
        <v>6.95</v>
      </c>
      <c r="J1435">
        <v>3.3</v>
      </c>
      <c r="K1435" s="4">
        <v>6.2</v>
      </c>
      <c r="L1435" s="4">
        <v>804600</v>
      </c>
      <c r="M1435" s="4">
        <v>1186.5</v>
      </c>
      <c r="N1435" s="4">
        <v>19.649999999999999</v>
      </c>
      <c r="O1435">
        <f t="shared" si="302"/>
        <v>81.764705882352899</v>
      </c>
      <c r="P1435">
        <f t="shared" si="303"/>
        <v>66</v>
      </c>
      <c r="Q1435">
        <f t="shared" si="304"/>
        <v>12.4</v>
      </c>
      <c r="R1435">
        <f t="shared" si="305"/>
        <v>402300</v>
      </c>
      <c r="S1435">
        <f t="shared" si="306"/>
        <v>395.5</v>
      </c>
      <c r="T1435">
        <f t="shared" si="307"/>
        <v>655</v>
      </c>
      <c r="U1435">
        <f t="shared" si="308"/>
        <v>14.160420588235301</v>
      </c>
      <c r="V1435">
        <f t="shared" si="309"/>
        <v>19.43139</v>
      </c>
      <c r="W1435">
        <f t="shared" si="310"/>
        <v>0.36506840000000002</v>
      </c>
      <c r="X1435">
        <f t="shared" si="311"/>
        <v>5921.8559999999998</v>
      </c>
      <c r="Y1435">
        <f t="shared" si="312"/>
        <v>5.8221555</v>
      </c>
      <c r="Z1435">
        <f t="shared" si="313"/>
        <v>9.6420781499999997</v>
      </c>
      <c r="AA1435" s="3">
        <f t="shared" si="314"/>
        <v>5971.2771126382304</v>
      </c>
      <c r="AB1435">
        <v>364.733814488235</v>
      </c>
    </row>
    <row r="1436" spans="1:28">
      <c r="A1436" s="4" t="s">
        <v>11</v>
      </c>
      <c r="I1436" s="4">
        <v>7.35</v>
      </c>
      <c r="J1436">
        <v>3.25</v>
      </c>
      <c r="K1436" s="4">
        <v>7.86</v>
      </c>
      <c r="L1436" s="4">
        <v>2702700</v>
      </c>
      <c r="M1436" s="4">
        <v>939</v>
      </c>
      <c r="N1436" s="4">
        <v>17</v>
      </c>
      <c r="O1436">
        <f t="shared" si="302"/>
        <v>86.470588235294102</v>
      </c>
      <c r="P1436">
        <f t="shared" si="303"/>
        <v>65</v>
      </c>
      <c r="Q1436">
        <f t="shared" si="304"/>
        <v>15.72</v>
      </c>
      <c r="R1436">
        <f t="shared" si="305"/>
        <v>1351350</v>
      </c>
      <c r="S1436">
        <f t="shared" si="306"/>
        <v>313</v>
      </c>
      <c r="T1436">
        <f t="shared" si="307"/>
        <v>566.66666666666697</v>
      </c>
      <c r="U1436">
        <f t="shared" si="308"/>
        <v>14.975408823529399</v>
      </c>
      <c r="V1436">
        <f t="shared" si="309"/>
        <v>19.136975</v>
      </c>
      <c r="W1436">
        <f t="shared" si="310"/>
        <v>0.46281252000000001</v>
      </c>
      <c r="X1436">
        <f t="shared" si="311"/>
        <v>19891.871999999999</v>
      </c>
      <c r="Y1436">
        <f t="shared" si="312"/>
        <v>4.6076730000000001</v>
      </c>
      <c r="Z1436">
        <f t="shared" si="313"/>
        <v>8.3417469999999998</v>
      </c>
      <c r="AA1436" s="3">
        <f t="shared" si="314"/>
        <v>19939.3966163435</v>
      </c>
      <c r="AB1436">
        <v>1743.6330784235299</v>
      </c>
    </row>
    <row r="1437" spans="1:28">
      <c r="A1437" s="4" t="s">
        <v>11</v>
      </c>
      <c r="I1437" s="4">
        <v>7.1</v>
      </c>
      <c r="J1437">
        <v>3.6</v>
      </c>
      <c r="K1437" s="4">
        <v>7.15</v>
      </c>
      <c r="L1437" s="4">
        <v>802700</v>
      </c>
      <c r="M1437" s="4">
        <v>1741</v>
      </c>
      <c r="N1437" s="4">
        <v>20.5</v>
      </c>
      <c r="O1437">
        <f t="shared" si="302"/>
        <v>83.529411764705898</v>
      </c>
      <c r="P1437">
        <f t="shared" si="303"/>
        <v>72</v>
      </c>
      <c r="Q1437">
        <f t="shared" si="304"/>
        <v>14.3</v>
      </c>
      <c r="R1437">
        <f t="shared" si="305"/>
        <v>401350</v>
      </c>
      <c r="S1437">
        <f t="shared" si="306"/>
        <v>580.33333333333303</v>
      </c>
      <c r="T1437">
        <f t="shared" si="307"/>
        <v>683.33333333333303</v>
      </c>
      <c r="U1437">
        <f t="shared" si="308"/>
        <v>14.466041176470601</v>
      </c>
      <c r="V1437">
        <f t="shared" si="309"/>
        <v>21.197880000000001</v>
      </c>
      <c r="W1437">
        <f t="shared" si="310"/>
        <v>0.4210063</v>
      </c>
      <c r="X1437">
        <f t="shared" si="311"/>
        <v>5907.8720000000003</v>
      </c>
      <c r="Y1437">
        <f t="shared" si="312"/>
        <v>8.5430869999999999</v>
      </c>
      <c r="Z1437">
        <f t="shared" si="313"/>
        <v>10.059165500000001</v>
      </c>
      <c r="AA1437" s="3">
        <f t="shared" si="314"/>
        <v>5962.5591799764697</v>
      </c>
      <c r="AB1437">
        <v>608.38439237647106</v>
      </c>
    </row>
    <row r="1438" spans="1:28">
      <c r="A1438" s="4" t="s">
        <v>11</v>
      </c>
      <c r="I1438" s="4">
        <v>7.4</v>
      </c>
      <c r="J1438">
        <v>5.25</v>
      </c>
      <c r="K1438" s="4">
        <v>7.17</v>
      </c>
      <c r="L1438" s="4">
        <v>124600</v>
      </c>
      <c r="M1438" s="4">
        <v>624.5</v>
      </c>
      <c r="N1438" s="4">
        <v>6</v>
      </c>
      <c r="O1438">
        <f t="shared" si="302"/>
        <v>87.058823529411796</v>
      </c>
      <c r="P1438">
        <f t="shared" si="303"/>
        <v>105</v>
      </c>
      <c r="Q1438">
        <f t="shared" si="304"/>
        <v>14.34</v>
      </c>
      <c r="R1438">
        <f t="shared" si="305"/>
        <v>62300</v>
      </c>
      <c r="S1438">
        <f t="shared" si="306"/>
        <v>208.166666666667</v>
      </c>
      <c r="T1438">
        <f t="shared" si="307"/>
        <v>200</v>
      </c>
      <c r="U1438">
        <f t="shared" si="308"/>
        <v>15.0772823529412</v>
      </c>
      <c r="V1438">
        <f t="shared" si="309"/>
        <v>30.913575000000002</v>
      </c>
      <c r="W1438">
        <f t="shared" si="310"/>
        <v>0.42218393999999998</v>
      </c>
      <c r="X1438">
        <f t="shared" si="311"/>
        <v>917.05600000000004</v>
      </c>
      <c r="Y1438">
        <f t="shared" si="312"/>
        <v>3.0644214999999999</v>
      </c>
      <c r="Z1438">
        <f t="shared" si="313"/>
        <v>2.9441459999999999</v>
      </c>
      <c r="AA1438" s="3">
        <f t="shared" si="314"/>
        <v>969.47760879294106</v>
      </c>
      <c r="AB1438">
        <v>181.53985350294101</v>
      </c>
    </row>
    <row r="1439" spans="1:28">
      <c r="A1439" s="4" t="s">
        <v>11</v>
      </c>
      <c r="I1439" s="4">
        <v>7.7</v>
      </c>
      <c r="J1439">
        <v>5.25</v>
      </c>
      <c r="K1439" s="4">
        <v>10.215</v>
      </c>
      <c r="L1439" s="4">
        <v>4602700</v>
      </c>
      <c r="M1439" s="4">
        <v>1084</v>
      </c>
      <c r="N1439" s="4">
        <v>19</v>
      </c>
      <c r="O1439">
        <f t="shared" si="302"/>
        <v>90.588235294117595</v>
      </c>
      <c r="P1439">
        <f t="shared" si="303"/>
        <v>105</v>
      </c>
      <c r="Q1439">
        <f t="shared" si="304"/>
        <v>20.43</v>
      </c>
      <c r="R1439">
        <f t="shared" si="305"/>
        <v>2301350</v>
      </c>
      <c r="S1439">
        <f t="shared" si="306"/>
        <v>361.33333333333297</v>
      </c>
      <c r="T1439">
        <f t="shared" si="307"/>
        <v>633.33333333333303</v>
      </c>
      <c r="U1439">
        <f t="shared" si="308"/>
        <v>15.6885235294118</v>
      </c>
      <c r="V1439">
        <f t="shared" si="309"/>
        <v>30.913575000000002</v>
      </c>
      <c r="W1439">
        <f t="shared" si="310"/>
        <v>0.60147963000000004</v>
      </c>
      <c r="X1439">
        <f t="shared" si="311"/>
        <v>33875.872000000003</v>
      </c>
      <c r="Y1439">
        <f t="shared" si="312"/>
        <v>5.3191879999999996</v>
      </c>
      <c r="Z1439">
        <f t="shared" si="313"/>
        <v>9.3231289999999998</v>
      </c>
      <c r="AA1439" s="3">
        <f t="shared" si="314"/>
        <v>33937.717895159403</v>
      </c>
      <c r="AB1439">
        <v>6320.2016764794098</v>
      </c>
    </row>
    <row r="1440" spans="1:28">
      <c r="A1440" s="4" t="s">
        <v>11</v>
      </c>
      <c r="I1440" s="4">
        <v>6.75</v>
      </c>
      <c r="J1440">
        <v>3.15</v>
      </c>
      <c r="K1440" s="4">
        <v>7.4</v>
      </c>
      <c r="L1440" s="4">
        <v>272700</v>
      </c>
      <c r="M1440" s="4">
        <v>989</v>
      </c>
      <c r="N1440" s="4">
        <v>8</v>
      </c>
      <c r="O1440">
        <f t="shared" si="302"/>
        <v>79.411764705882305</v>
      </c>
      <c r="P1440">
        <f t="shared" si="303"/>
        <v>63</v>
      </c>
      <c r="Q1440">
        <f t="shared" si="304"/>
        <v>14.8</v>
      </c>
      <c r="R1440">
        <f t="shared" si="305"/>
        <v>136350</v>
      </c>
      <c r="S1440">
        <f t="shared" si="306"/>
        <v>329.66666666666703</v>
      </c>
      <c r="T1440">
        <f t="shared" si="307"/>
        <v>266.66666666666703</v>
      </c>
      <c r="U1440">
        <f t="shared" si="308"/>
        <v>13.7529264705882</v>
      </c>
      <c r="V1440">
        <f t="shared" si="309"/>
        <v>18.548145000000002</v>
      </c>
      <c r="W1440">
        <f t="shared" si="310"/>
        <v>0.43572680000000003</v>
      </c>
      <c r="X1440">
        <f t="shared" si="311"/>
        <v>2007.0719999999999</v>
      </c>
      <c r="Y1440">
        <f t="shared" si="312"/>
        <v>4.8530230000000003</v>
      </c>
      <c r="Z1440">
        <f t="shared" si="313"/>
        <v>3.9255279999999999</v>
      </c>
      <c r="AA1440" s="3">
        <f t="shared" si="314"/>
        <v>2048.58734927059</v>
      </c>
      <c r="AB1440">
        <v>275.78708837058798</v>
      </c>
    </row>
    <row r="1441" spans="1:28">
      <c r="A1441" s="4" t="s">
        <v>11</v>
      </c>
      <c r="I1441" s="4">
        <v>7.05</v>
      </c>
      <c r="J1441">
        <v>5.3</v>
      </c>
      <c r="K1441" s="4">
        <v>3.04</v>
      </c>
      <c r="L1441" s="4">
        <v>801750</v>
      </c>
      <c r="M1441" s="4">
        <v>606</v>
      </c>
      <c r="N1441" s="4">
        <v>9</v>
      </c>
      <c r="O1441">
        <f t="shared" si="302"/>
        <v>82.941176470588204</v>
      </c>
      <c r="P1441">
        <f t="shared" si="303"/>
        <v>106</v>
      </c>
      <c r="Q1441">
        <f t="shared" si="304"/>
        <v>6.08</v>
      </c>
      <c r="R1441">
        <f t="shared" si="305"/>
        <v>400875</v>
      </c>
      <c r="S1441">
        <f t="shared" si="306"/>
        <v>202</v>
      </c>
      <c r="T1441">
        <f t="shared" si="307"/>
        <v>300</v>
      </c>
      <c r="U1441">
        <f t="shared" si="308"/>
        <v>14.3641676470588</v>
      </c>
      <c r="V1441">
        <f t="shared" si="309"/>
        <v>31.207989999999999</v>
      </c>
      <c r="W1441">
        <f t="shared" si="310"/>
        <v>0.17900128000000001</v>
      </c>
      <c r="X1441">
        <f t="shared" si="311"/>
        <v>5900.88</v>
      </c>
      <c r="Y1441">
        <f t="shared" si="312"/>
        <v>2.9736419999999999</v>
      </c>
      <c r="Z1441">
        <f t="shared" si="313"/>
        <v>4.4162189999999999</v>
      </c>
      <c r="AA1441" s="3">
        <f t="shared" si="314"/>
        <v>5954.0210199270596</v>
      </c>
      <c r="AB1441">
        <v>680.692014997059</v>
      </c>
    </row>
    <row r="1442" spans="1:28">
      <c r="A1442" s="4" t="s">
        <v>11</v>
      </c>
      <c r="I1442" s="4">
        <v>7.2</v>
      </c>
      <c r="J1442">
        <v>3.25</v>
      </c>
      <c r="K1442" s="4">
        <v>7.55</v>
      </c>
      <c r="L1442" s="4">
        <v>46017500</v>
      </c>
      <c r="M1442" s="4">
        <v>1274</v>
      </c>
      <c r="N1442" s="4">
        <v>16.5</v>
      </c>
      <c r="O1442">
        <f t="shared" si="302"/>
        <v>84.705882352941202</v>
      </c>
      <c r="P1442">
        <f t="shared" si="303"/>
        <v>65</v>
      </c>
      <c r="Q1442">
        <f t="shared" si="304"/>
        <v>15.1</v>
      </c>
      <c r="R1442">
        <f t="shared" si="305"/>
        <v>23008750</v>
      </c>
      <c r="S1442">
        <f t="shared" si="306"/>
        <v>424.66666666666703</v>
      </c>
      <c r="T1442">
        <f t="shared" si="307"/>
        <v>550</v>
      </c>
      <c r="U1442">
        <f t="shared" si="308"/>
        <v>14.669788235294099</v>
      </c>
      <c r="V1442">
        <f t="shared" si="309"/>
        <v>19.136975</v>
      </c>
      <c r="W1442">
        <f t="shared" si="310"/>
        <v>0.44455909999999998</v>
      </c>
      <c r="X1442">
        <f t="shared" si="311"/>
        <v>338688.8</v>
      </c>
      <c r="Y1442">
        <f t="shared" si="312"/>
        <v>6.2515179999999999</v>
      </c>
      <c r="Z1442">
        <f t="shared" si="313"/>
        <v>8.0964015000000007</v>
      </c>
      <c r="AA1442" s="3">
        <f t="shared" si="314"/>
        <v>338737.399241835</v>
      </c>
      <c r="AB1442">
        <v>4479.1823411852902</v>
      </c>
    </row>
    <row r="1443" spans="1:28">
      <c r="A1443" s="4" t="s">
        <v>11</v>
      </c>
      <c r="I1443" s="4">
        <v>6.95</v>
      </c>
      <c r="J1443">
        <v>5.6</v>
      </c>
      <c r="K1443" s="4">
        <v>2.34</v>
      </c>
      <c r="L1443" s="4">
        <v>17504600</v>
      </c>
      <c r="M1443" s="4">
        <v>504</v>
      </c>
      <c r="N1443" s="4">
        <v>5</v>
      </c>
      <c r="O1443">
        <f t="shared" si="302"/>
        <v>81.764705882352899</v>
      </c>
      <c r="P1443">
        <f t="shared" si="303"/>
        <v>112</v>
      </c>
      <c r="Q1443">
        <f t="shared" si="304"/>
        <v>4.68</v>
      </c>
      <c r="R1443">
        <f t="shared" si="305"/>
        <v>8752300</v>
      </c>
      <c r="S1443">
        <f t="shared" si="306"/>
        <v>168</v>
      </c>
      <c r="T1443">
        <f t="shared" si="307"/>
        <v>166.666666666667</v>
      </c>
      <c r="U1443">
        <f t="shared" si="308"/>
        <v>14.160420588235301</v>
      </c>
      <c r="V1443">
        <f t="shared" si="309"/>
        <v>32.97448</v>
      </c>
      <c r="W1443">
        <f t="shared" si="310"/>
        <v>0.13778388</v>
      </c>
      <c r="X1443">
        <f t="shared" si="311"/>
        <v>128833.856</v>
      </c>
      <c r="Y1443">
        <f t="shared" si="312"/>
        <v>2.473128</v>
      </c>
      <c r="Z1443">
        <f t="shared" si="313"/>
        <v>2.4534549999999999</v>
      </c>
      <c r="AA1443" s="3">
        <f t="shared" si="314"/>
        <v>128886.05526746799</v>
      </c>
      <c r="AB1443">
        <v>8519.3381681382398</v>
      </c>
    </row>
    <row r="1444" spans="1:28">
      <c r="A1444" s="4" t="s">
        <v>11</v>
      </c>
      <c r="I1444" s="4">
        <v>8.15</v>
      </c>
      <c r="J1444">
        <v>3.9</v>
      </c>
      <c r="K1444" s="4">
        <v>3.3849999999999998</v>
      </c>
      <c r="L1444" s="4">
        <v>297000</v>
      </c>
      <c r="M1444" s="4">
        <v>1048.5</v>
      </c>
      <c r="N1444" s="4">
        <v>17</v>
      </c>
      <c r="O1444">
        <f t="shared" si="302"/>
        <v>95.882352941176407</v>
      </c>
      <c r="P1444">
        <f t="shared" si="303"/>
        <v>78</v>
      </c>
      <c r="Q1444">
        <f t="shared" si="304"/>
        <v>6.77</v>
      </c>
      <c r="R1444">
        <f t="shared" si="305"/>
        <v>148500</v>
      </c>
      <c r="S1444">
        <f t="shared" si="306"/>
        <v>349.5</v>
      </c>
      <c r="T1444">
        <f t="shared" si="307"/>
        <v>566.66666666666697</v>
      </c>
      <c r="U1444">
        <f t="shared" si="308"/>
        <v>16.6053852941176</v>
      </c>
      <c r="V1444">
        <f t="shared" si="309"/>
        <v>22.964369999999999</v>
      </c>
      <c r="W1444">
        <f t="shared" si="310"/>
        <v>0.19931557</v>
      </c>
      <c r="X1444">
        <f t="shared" si="311"/>
        <v>2185.92</v>
      </c>
      <c r="Y1444">
        <f t="shared" si="312"/>
        <v>5.1449895000000003</v>
      </c>
      <c r="Z1444">
        <f t="shared" si="313"/>
        <v>8.3417469999999998</v>
      </c>
      <c r="AA1444" s="3">
        <f t="shared" si="314"/>
        <v>2239.1758073641199</v>
      </c>
      <c r="AB1444">
        <v>245.87525584411799</v>
      </c>
    </row>
    <row r="1445" spans="1:28">
      <c r="A1445" s="4" t="s">
        <v>11</v>
      </c>
      <c r="I1445" s="4">
        <v>6.95</v>
      </c>
      <c r="J1445">
        <v>4.8</v>
      </c>
      <c r="K1445" s="4">
        <v>1.7150000000000001</v>
      </c>
      <c r="L1445" s="4">
        <v>271200</v>
      </c>
      <c r="M1445" s="4">
        <v>991</v>
      </c>
      <c r="N1445" s="4">
        <v>7</v>
      </c>
      <c r="O1445">
        <f t="shared" si="302"/>
        <v>81.764705882352899</v>
      </c>
      <c r="P1445">
        <f t="shared" si="303"/>
        <v>96</v>
      </c>
      <c r="Q1445">
        <f t="shared" si="304"/>
        <v>3.43</v>
      </c>
      <c r="R1445">
        <f t="shared" si="305"/>
        <v>135600</v>
      </c>
      <c r="S1445">
        <f t="shared" si="306"/>
        <v>330.33333333333297</v>
      </c>
      <c r="T1445">
        <f t="shared" si="307"/>
        <v>233.333333333333</v>
      </c>
      <c r="U1445">
        <f t="shared" si="308"/>
        <v>14.160420588235301</v>
      </c>
      <c r="V1445">
        <f t="shared" si="309"/>
        <v>28.263839999999998</v>
      </c>
      <c r="W1445">
        <f t="shared" si="310"/>
        <v>0.10098263</v>
      </c>
      <c r="X1445">
        <f t="shared" si="311"/>
        <v>1996.0319999999999</v>
      </c>
      <c r="Y1445">
        <f t="shared" si="312"/>
        <v>4.8628369999999999</v>
      </c>
      <c r="Z1445">
        <f t="shared" si="313"/>
        <v>3.4348369999999999</v>
      </c>
      <c r="AA1445" s="3">
        <f t="shared" si="314"/>
        <v>2046.85491721824</v>
      </c>
      <c r="AB1445">
        <v>284.67426633823499</v>
      </c>
    </row>
    <row r="1446" spans="1:28">
      <c r="A1446" s="4" t="s">
        <v>11</v>
      </c>
      <c r="I1446" s="4">
        <v>7.4</v>
      </c>
      <c r="J1446">
        <v>4.5999999999999996</v>
      </c>
      <c r="K1446" s="4">
        <v>1.99</v>
      </c>
      <c r="L1446" s="4">
        <v>1217000</v>
      </c>
      <c r="M1446" s="4">
        <v>960.5</v>
      </c>
      <c r="N1446" s="4">
        <v>10</v>
      </c>
      <c r="O1446">
        <f t="shared" si="302"/>
        <v>87.058823529411796</v>
      </c>
      <c r="P1446">
        <f t="shared" si="303"/>
        <v>92</v>
      </c>
      <c r="Q1446">
        <f t="shared" si="304"/>
        <v>3.98</v>
      </c>
      <c r="R1446">
        <f t="shared" si="305"/>
        <v>608500</v>
      </c>
      <c r="S1446">
        <f t="shared" si="306"/>
        <v>320.16666666666703</v>
      </c>
      <c r="T1446">
        <f t="shared" si="307"/>
        <v>333.33333333333297</v>
      </c>
      <c r="U1446">
        <f t="shared" si="308"/>
        <v>15.0772823529412</v>
      </c>
      <c r="V1446">
        <f t="shared" si="309"/>
        <v>27.086179999999999</v>
      </c>
      <c r="W1446">
        <f t="shared" si="310"/>
        <v>0.11717518</v>
      </c>
      <c r="X1446">
        <f t="shared" si="311"/>
        <v>8957.1200000000008</v>
      </c>
      <c r="Y1446">
        <f t="shared" si="312"/>
        <v>4.7131734999999999</v>
      </c>
      <c r="Z1446">
        <f t="shared" si="313"/>
        <v>4.9069099999999999</v>
      </c>
      <c r="AA1446" s="3">
        <f t="shared" si="314"/>
        <v>9009.0207210329409</v>
      </c>
      <c r="AB1446">
        <v>1872.26483785294</v>
      </c>
    </row>
    <row r="1447" spans="1:28">
      <c r="A1447" s="4" t="s">
        <v>11</v>
      </c>
      <c r="I1447" s="4">
        <v>7.45</v>
      </c>
      <c r="J1447">
        <v>5.55</v>
      </c>
      <c r="K1447" s="4">
        <v>1.665</v>
      </c>
      <c r="L1447" s="4">
        <v>81750</v>
      </c>
      <c r="M1447" s="4">
        <v>1143.5</v>
      </c>
      <c r="N1447" s="4">
        <v>6.5</v>
      </c>
      <c r="O1447">
        <f t="shared" si="302"/>
        <v>87.647058823529406</v>
      </c>
      <c r="P1447">
        <f t="shared" si="303"/>
        <v>111</v>
      </c>
      <c r="Q1447">
        <f t="shared" si="304"/>
        <v>3.33</v>
      </c>
      <c r="R1447">
        <f t="shared" si="305"/>
        <v>40875</v>
      </c>
      <c r="S1447">
        <f t="shared" si="306"/>
        <v>381.16666666666703</v>
      </c>
      <c r="T1447">
        <f t="shared" si="307"/>
        <v>216.666666666667</v>
      </c>
      <c r="U1447">
        <f t="shared" si="308"/>
        <v>15.1791558823529</v>
      </c>
      <c r="V1447">
        <f t="shared" si="309"/>
        <v>32.680064999999999</v>
      </c>
      <c r="W1447">
        <f t="shared" si="310"/>
        <v>9.8038529999999999E-2</v>
      </c>
      <c r="X1447">
        <f t="shared" si="311"/>
        <v>601.67999999999995</v>
      </c>
      <c r="Y1447">
        <f t="shared" si="312"/>
        <v>5.6111544999999996</v>
      </c>
      <c r="Z1447">
        <f t="shared" si="313"/>
        <v>3.1894914999999999</v>
      </c>
      <c r="AA1447" s="3">
        <f t="shared" si="314"/>
        <v>658.43790541235296</v>
      </c>
      <c r="AB1447">
        <v>121.36899988235299</v>
      </c>
    </row>
    <row r="1448" spans="1:28">
      <c r="A1448" s="4" t="s">
        <v>11</v>
      </c>
      <c r="I1448" s="4">
        <v>6.6</v>
      </c>
      <c r="J1448">
        <v>5.7</v>
      </c>
      <c r="K1448" s="4">
        <v>3.9550000000000001</v>
      </c>
      <c r="L1448" s="4">
        <v>827000</v>
      </c>
      <c r="M1448" s="4">
        <v>607.5</v>
      </c>
      <c r="N1448" s="4">
        <v>9</v>
      </c>
      <c r="O1448">
        <f t="shared" si="302"/>
        <v>77.647058823529406</v>
      </c>
      <c r="P1448">
        <f t="shared" si="303"/>
        <v>114</v>
      </c>
      <c r="Q1448">
        <f t="shared" si="304"/>
        <v>7.91</v>
      </c>
      <c r="R1448">
        <f t="shared" si="305"/>
        <v>413500</v>
      </c>
      <c r="S1448">
        <f t="shared" si="306"/>
        <v>202.5</v>
      </c>
      <c r="T1448">
        <f t="shared" si="307"/>
        <v>300</v>
      </c>
      <c r="U1448">
        <f t="shared" si="308"/>
        <v>13.4473058823529</v>
      </c>
      <c r="V1448">
        <f t="shared" si="309"/>
        <v>33.563310000000001</v>
      </c>
      <c r="W1448">
        <f t="shared" si="310"/>
        <v>0.23287831000000001</v>
      </c>
      <c r="X1448">
        <f t="shared" si="311"/>
        <v>6086.72</v>
      </c>
      <c r="Y1448">
        <f t="shared" si="312"/>
        <v>2.9810025000000002</v>
      </c>
      <c r="Z1448">
        <f t="shared" si="313"/>
        <v>4.4162189999999999</v>
      </c>
      <c r="AA1448" s="3">
        <f t="shared" si="314"/>
        <v>6141.3607156923499</v>
      </c>
      <c r="AB1448">
        <v>621.85796168235299</v>
      </c>
    </row>
    <row r="1449" spans="1:28">
      <c r="A1449" s="4" t="s">
        <v>11</v>
      </c>
      <c r="I1449" s="4">
        <v>7.55</v>
      </c>
      <c r="J1449">
        <v>4.05</v>
      </c>
      <c r="K1449" s="4">
        <v>5.24</v>
      </c>
      <c r="L1449" s="4">
        <v>82700</v>
      </c>
      <c r="M1449" s="4">
        <v>677.5</v>
      </c>
      <c r="N1449" s="4">
        <v>9.5</v>
      </c>
      <c r="O1449">
        <f t="shared" si="302"/>
        <v>88.823529411764696</v>
      </c>
      <c r="P1449">
        <f t="shared" si="303"/>
        <v>81</v>
      </c>
      <c r="Q1449">
        <f t="shared" si="304"/>
        <v>10.48</v>
      </c>
      <c r="R1449">
        <f t="shared" si="305"/>
        <v>41350</v>
      </c>
      <c r="S1449">
        <f t="shared" si="306"/>
        <v>225.833333333333</v>
      </c>
      <c r="T1449">
        <f t="shared" si="307"/>
        <v>316.66666666666703</v>
      </c>
      <c r="U1449">
        <f t="shared" si="308"/>
        <v>15.3829029411765</v>
      </c>
      <c r="V1449">
        <f t="shared" si="309"/>
        <v>23.847615000000001</v>
      </c>
      <c r="W1449">
        <f t="shared" si="310"/>
        <v>0.30854167999999998</v>
      </c>
      <c r="X1449">
        <f t="shared" si="311"/>
        <v>608.67200000000003</v>
      </c>
      <c r="Y1449">
        <f t="shared" si="312"/>
        <v>3.3244924999999999</v>
      </c>
      <c r="Z1449">
        <f t="shared" si="313"/>
        <v>4.6615644999999999</v>
      </c>
      <c r="AA1449" s="3">
        <f t="shared" si="314"/>
        <v>656.19711662117697</v>
      </c>
      <c r="AB1449">
        <v>127.41409054117599</v>
      </c>
    </row>
    <row r="1450" spans="1:28">
      <c r="A1450" s="4" t="s">
        <v>11</v>
      </c>
      <c r="I1450" s="4">
        <v>6.65</v>
      </c>
      <c r="J1450">
        <v>1.65</v>
      </c>
      <c r="K1450" s="4">
        <v>7.1050000000000004</v>
      </c>
      <c r="L1450" s="4">
        <v>2746000</v>
      </c>
      <c r="M1450" s="4">
        <v>970.5</v>
      </c>
      <c r="N1450" s="4">
        <v>67.3</v>
      </c>
      <c r="O1450">
        <f t="shared" si="302"/>
        <v>78.235294117647101</v>
      </c>
      <c r="P1450">
        <f t="shared" si="303"/>
        <v>33</v>
      </c>
      <c r="Q1450">
        <f t="shared" si="304"/>
        <v>14.21</v>
      </c>
      <c r="R1450">
        <f t="shared" si="305"/>
        <v>1373000</v>
      </c>
      <c r="S1450">
        <f t="shared" si="306"/>
        <v>323.5</v>
      </c>
      <c r="T1450">
        <f t="shared" si="307"/>
        <v>2243.3333333333298</v>
      </c>
      <c r="U1450">
        <f t="shared" si="308"/>
        <v>13.549179411764699</v>
      </c>
      <c r="V1450">
        <f t="shared" si="309"/>
        <v>9.7156950000000002</v>
      </c>
      <c r="W1450">
        <f t="shared" si="310"/>
        <v>0.41835661000000002</v>
      </c>
      <c r="X1450">
        <f t="shared" si="311"/>
        <v>20210.560000000001</v>
      </c>
      <c r="Y1450">
        <f t="shared" si="312"/>
        <v>4.7622435000000003</v>
      </c>
      <c r="Z1450">
        <f t="shared" si="313"/>
        <v>33.023504299999999</v>
      </c>
      <c r="AA1450" s="3">
        <f t="shared" si="314"/>
        <v>20272.0289788218</v>
      </c>
      <c r="AB1450">
        <v>3560.9749825117601</v>
      </c>
    </row>
    <row r="1451" spans="1:28">
      <c r="A1451" s="4" t="s">
        <v>11</v>
      </c>
      <c r="I1451" s="4">
        <v>8.1</v>
      </c>
      <c r="J1451">
        <v>2.85</v>
      </c>
      <c r="K1451" s="4">
        <v>6.25</v>
      </c>
      <c r="L1451" s="4">
        <v>477500</v>
      </c>
      <c r="M1451" s="4">
        <v>1019</v>
      </c>
      <c r="N1451" s="4">
        <v>21.75</v>
      </c>
      <c r="O1451">
        <f t="shared" si="302"/>
        <v>95.294117647058798</v>
      </c>
      <c r="P1451">
        <f t="shared" si="303"/>
        <v>57</v>
      </c>
      <c r="Q1451">
        <f t="shared" si="304"/>
        <v>12.5</v>
      </c>
      <c r="R1451">
        <f t="shared" si="305"/>
        <v>238750</v>
      </c>
      <c r="S1451">
        <f t="shared" si="306"/>
        <v>339.66666666666703</v>
      </c>
      <c r="T1451">
        <f t="shared" si="307"/>
        <v>725</v>
      </c>
      <c r="U1451">
        <f t="shared" si="308"/>
        <v>16.503511764705902</v>
      </c>
      <c r="V1451">
        <f t="shared" si="309"/>
        <v>16.781655000000001</v>
      </c>
      <c r="W1451">
        <f t="shared" si="310"/>
        <v>0.36801250000000002</v>
      </c>
      <c r="X1451">
        <f t="shared" si="311"/>
        <v>3514.4</v>
      </c>
      <c r="Y1451">
        <f t="shared" si="312"/>
        <v>5.0002329999999997</v>
      </c>
      <c r="Z1451">
        <f t="shared" si="313"/>
        <v>10.67252925</v>
      </c>
      <c r="AA1451" s="3">
        <f t="shared" si="314"/>
        <v>3563.72594151471</v>
      </c>
      <c r="AB1451">
        <v>410.28830796470601</v>
      </c>
    </row>
    <row r="1452" spans="1:28">
      <c r="A1452" s="4" t="s">
        <v>11</v>
      </c>
      <c r="I1452" s="4">
        <v>7.3</v>
      </c>
      <c r="J1452">
        <v>6.9</v>
      </c>
      <c r="K1452" s="4">
        <v>1.7150000000000001</v>
      </c>
      <c r="L1452" s="4">
        <v>271750</v>
      </c>
      <c r="M1452" s="4">
        <v>954</v>
      </c>
      <c r="N1452" s="4">
        <v>8.6</v>
      </c>
      <c r="O1452">
        <f t="shared" si="302"/>
        <v>85.882352941176507</v>
      </c>
      <c r="P1452">
        <f t="shared" si="303"/>
        <v>138</v>
      </c>
      <c r="Q1452">
        <f t="shared" si="304"/>
        <v>3.43</v>
      </c>
      <c r="R1452">
        <f t="shared" si="305"/>
        <v>135875</v>
      </c>
      <c r="S1452">
        <f t="shared" si="306"/>
        <v>318</v>
      </c>
      <c r="T1452">
        <f t="shared" si="307"/>
        <v>286.66666666666703</v>
      </c>
      <c r="U1452">
        <f t="shared" si="308"/>
        <v>14.8735352941176</v>
      </c>
      <c r="V1452">
        <f t="shared" si="309"/>
        <v>40.629269999999998</v>
      </c>
      <c r="W1452">
        <f t="shared" si="310"/>
        <v>0.10098263</v>
      </c>
      <c r="X1452">
        <f t="shared" si="311"/>
        <v>2000.08</v>
      </c>
      <c r="Y1452">
        <f t="shared" si="312"/>
        <v>4.6812779999999998</v>
      </c>
      <c r="Z1452">
        <f t="shared" si="313"/>
        <v>4.2199426000000004</v>
      </c>
      <c r="AA1452" s="3">
        <f t="shared" si="314"/>
        <v>2064.58500852412</v>
      </c>
      <c r="AB1452">
        <v>298.354888094118</v>
      </c>
    </row>
    <row r="1453" spans="1:28">
      <c r="A1453" s="4" t="s">
        <v>11</v>
      </c>
      <c r="I1453" s="4">
        <v>7.25</v>
      </c>
      <c r="J1453">
        <v>2.2000000000000002</v>
      </c>
      <c r="K1453" s="4">
        <v>9</v>
      </c>
      <c r="L1453" s="4">
        <v>540000</v>
      </c>
      <c r="M1453" s="4">
        <v>1245</v>
      </c>
      <c r="N1453" s="4">
        <v>13.5</v>
      </c>
      <c r="O1453">
        <f t="shared" si="302"/>
        <v>85.294117647058798</v>
      </c>
      <c r="P1453">
        <f t="shared" si="303"/>
        <v>44</v>
      </c>
      <c r="Q1453">
        <f t="shared" si="304"/>
        <v>18</v>
      </c>
      <c r="R1453">
        <f t="shared" si="305"/>
        <v>270000</v>
      </c>
      <c r="S1453">
        <f t="shared" si="306"/>
        <v>415</v>
      </c>
      <c r="T1453">
        <f t="shared" si="307"/>
        <v>450</v>
      </c>
      <c r="U1453">
        <f t="shared" si="308"/>
        <v>14.7716617647059</v>
      </c>
      <c r="V1453">
        <f t="shared" si="309"/>
        <v>12.95426</v>
      </c>
      <c r="W1453">
        <f t="shared" si="310"/>
        <v>0.52993800000000002</v>
      </c>
      <c r="X1453">
        <f t="shared" si="311"/>
        <v>3974.4</v>
      </c>
      <c r="Y1453">
        <f t="shared" si="312"/>
        <v>6.1092149999999998</v>
      </c>
      <c r="Z1453">
        <f t="shared" si="313"/>
        <v>6.6243284999999998</v>
      </c>
      <c r="AA1453" s="3">
        <f t="shared" si="314"/>
        <v>4015.3894032647099</v>
      </c>
      <c r="AB1453">
        <v>467.61768271470601</v>
      </c>
    </row>
    <row r="1454" spans="1:28">
      <c r="A1454" s="4" t="s">
        <v>11</v>
      </c>
      <c r="I1454" s="4">
        <v>7.15</v>
      </c>
      <c r="J1454">
        <v>3.4</v>
      </c>
      <c r="K1454" s="4">
        <v>5.35</v>
      </c>
      <c r="L1454" s="4">
        <v>1762000</v>
      </c>
      <c r="M1454" s="4">
        <v>930</v>
      </c>
      <c r="N1454" s="4">
        <v>8</v>
      </c>
      <c r="O1454">
        <f t="shared" si="302"/>
        <v>84.117647058823493</v>
      </c>
      <c r="P1454">
        <f t="shared" si="303"/>
        <v>68</v>
      </c>
      <c r="Q1454">
        <f t="shared" si="304"/>
        <v>10.7</v>
      </c>
      <c r="R1454">
        <f t="shared" si="305"/>
        <v>881000</v>
      </c>
      <c r="S1454">
        <f t="shared" si="306"/>
        <v>310</v>
      </c>
      <c r="T1454">
        <f t="shared" si="307"/>
        <v>266.66666666666703</v>
      </c>
      <c r="U1454">
        <f t="shared" si="308"/>
        <v>14.5679147058824</v>
      </c>
      <c r="V1454">
        <f t="shared" si="309"/>
        <v>20.020219999999998</v>
      </c>
      <c r="W1454">
        <f t="shared" si="310"/>
        <v>0.31501869999999998</v>
      </c>
      <c r="X1454">
        <f t="shared" si="311"/>
        <v>12968.32</v>
      </c>
      <c r="Y1454">
        <f t="shared" si="312"/>
        <v>4.56351</v>
      </c>
      <c r="Z1454">
        <f t="shared" si="313"/>
        <v>3.9255279999999999</v>
      </c>
      <c r="AA1454" s="3">
        <f t="shared" si="314"/>
        <v>13011.712191405901</v>
      </c>
      <c r="AB1454">
        <v>1272.8757752558799</v>
      </c>
    </row>
    <row r="1455" spans="1:28">
      <c r="A1455" s="4" t="s">
        <v>11</v>
      </c>
      <c r="I1455" s="4">
        <v>7.1</v>
      </c>
      <c r="J1455">
        <v>2.5499999999999998</v>
      </c>
      <c r="K1455" s="4">
        <v>8.0950000000000006</v>
      </c>
      <c r="L1455" s="4">
        <v>817500</v>
      </c>
      <c r="M1455" s="4">
        <v>1687.5</v>
      </c>
      <c r="N1455" s="4">
        <v>23</v>
      </c>
      <c r="O1455">
        <f t="shared" si="302"/>
        <v>83.529411764705898</v>
      </c>
      <c r="P1455">
        <f t="shared" si="303"/>
        <v>51</v>
      </c>
      <c r="Q1455">
        <f t="shared" si="304"/>
        <v>16.190000000000001</v>
      </c>
      <c r="R1455">
        <f t="shared" si="305"/>
        <v>408750</v>
      </c>
      <c r="S1455">
        <f t="shared" si="306"/>
        <v>562.5</v>
      </c>
      <c r="T1455">
        <f t="shared" si="307"/>
        <v>766.66666666666697</v>
      </c>
      <c r="U1455">
        <f t="shared" si="308"/>
        <v>14.466041176470601</v>
      </c>
      <c r="V1455">
        <f t="shared" si="309"/>
        <v>15.015165</v>
      </c>
      <c r="W1455">
        <f t="shared" si="310"/>
        <v>0.47664979000000002</v>
      </c>
      <c r="X1455">
        <f t="shared" si="311"/>
        <v>6016.8</v>
      </c>
      <c r="Y1455">
        <f t="shared" si="312"/>
        <v>8.2805625000000003</v>
      </c>
      <c r="Z1455">
        <f t="shared" si="313"/>
        <v>11.285893</v>
      </c>
      <c r="AA1455" s="3">
        <f t="shared" si="314"/>
        <v>6066.3243114664701</v>
      </c>
      <c r="AB1455">
        <v>613.47576732647099</v>
      </c>
    </row>
    <row r="1456" spans="1:28">
      <c r="A1456" s="4" t="s">
        <v>11</v>
      </c>
      <c r="I1456" s="4">
        <v>7.4</v>
      </c>
      <c r="J1456">
        <v>4.5999999999999996</v>
      </c>
      <c r="K1456" s="4">
        <v>1.5249999999999999</v>
      </c>
      <c r="L1456" s="4">
        <v>17527000</v>
      </c>
      <c r="M1456" s="4">
        <v>1034</v>
      </c>
      <c r="N1456" s="4">
        <v>6.5</v>
      </c>
      <c r="O1456">
        <f t="shared" si="302"/>
        <v>87.058823529411796</v>
      </c>
      <c r="P1456">
        <f t="shared" si="303"/>
        <v>92</v>
      </c>
      <c r="Q1456">
        <f t="shared" si="304"/>
        <v>3.05</v>
      </c>
      <c r="R1456">
        <f t="shared" si="305"/>
        <v>8763500</v>
      </c>
      <c r="S1456">
        <f t="shared" si="306"/>
        <v>344.66666666666703</v>
      </c>
      <c r="T1456">
        <f t="shared" si="307"/>
        <v>216.666666666667</v>
      </c>
      <c r="U1456">
        <f t="shared" si="308"/>
        <v>15.0772823529412</v>
      </c>
      <c r="V1456">
        <f t="shared" si="309"/>
        <v>27.086179999999999</v>
      </c>
      <c r="W1456">
        <f t="shared" si="310"/>
        <v>8.9795050000000001E-2</v>
      </c>
      <c r="X1456">
        <f t="shared" si="311"/>
        <v>128998.72</v>
      </c>
      <c r="Y1456">
        <f t="shared" si="312"/>
        <v>5.0738380000000003</v>
      </c>
      <c r="Z1456">
        <f t="shared" si="313"/>
        <v>3.1894914999999999</v>
      </c>
      <c r="AA1456" s="3">
        <f t="shared" si="314"/>
        <v>129049.236586903</v>
      </c>
      <c r="AB1456">
        <v>17743.8520838529</v>
      </c>
    </row>
    <row r="1457" spans="1:28">
      <c r="A1457" s="4" t="s">
        <v>11</v>
      </c>
      <c r="I1457" s="4">
        <v>7.55</v>
      </c>
      <c r="J1457">
        <v>4.8</v>
      </c>
      <c r="K1457" s="4">
        <v>24.805</v>
      </c>
      <c r="L1457" s="4">
        <v>47750</v>
      </c>
      <c r="M1457" s="4">
        <v>1400</v>
      </c>
      <c r="N1457" s="4">
        <v>6.5</v>
      </c>
      <c r="O1457">
        <f t="shared" si="302"/>
        <v>88.823529411764696</v>
      </c>
      <c r="P1457">
        <f t="shared" si="303"/>
        <v>96</v>
      </c>
      <c r="Q1457">
        <f t="shared" si="304"/>
        <v>49.61</v>
      </c>
      <c r="R1457">
        <f t="shared" si="305"/>
        <v>23875</v>
      </c>
      <c r="S1457">
        <f t="shared" si="306"/>
        <v>466.66666666666703</v>
      </c>
      <c r="T1457">
        <f t="shared" si="307"/>
        <v>216.666666666667</v>
      </c>
      <c r="U1457">
        <f t="shared" si="308"/>
        <v>15.3829029411765</v>
      </c>
      <c r="V1457">
        <f t="shared" si="309"/>
        <v>28.263839999999998</v>
      </c>
      <c r="W1457">
        <f t="shared" si="310"/>
        <v>1.46056801</v>
      </c>
      <c r="X1457">
        <f t="shared" si="311"/>
        <v>351.44</v>
      </c>
      <c r="Y1457">
        <f t="shared" si="312"/>
        <v>6.8697999999999997</v>
      </c>
      <c r="Z1457">
        <f t="shared" si="313"/>
        <v>3.1894914999999999</v>
      </c>
      <c r="AA1457" s="3">
        <f t="shared" si="314"/>
        <v>406.606602451176</v>
      </c>
      <c r="AB1457">
        <v>96.242430791176503</v>
      </c>
    </row>
    <row r="1458" spans="1:28">
      <c r="A1458" s="4" t="s">
        <v>11</v>
      </c>
      <c r="I1458" s="4">
        <v>6.95</v>
      </c>
      <c r="J1458">
        <v>5.85</v>
      </c>
      <c r="K1458" s="4">
        <v>2.3849999999999998</v>
      </c>
      <c r="L1458" s="4">
        <v>274600</v>
      </c>
      <c r="M1458" s="4">
        <v>569.5</v>
      </c>
      <c r="N1458" s="4">
        <v>3.5</v>
      </c>
      <c r="O1458">
        <f t="shared" si="302"/>
        <v>81.764705882352899</v>
      </c>
      <c r="P1458">
        <f t="shared" si="303"/>
        <v>117</v>
      </c>
      <c r="Q1458">
        <f t="shared" si="304"/>
        <v>4.7699999999999996</v>
      </c>
      <c r="R1458">
        <f t="shared" si="305"/>
        <v>137300</v>
      </c>
      <c r="S1458">
        <f t="shared" si="306"/>
        <v>189.833333333333</v>
      </c>
      <c r="T1458">
        <f t="shared" si="307"/>
        <v>116.666666666667</v>
      </c>
      <c r="U1458">
        <f t="shared" si="308"/>
        <v>14.160420588235301</v>
      </c>
      <c r="V1458">
        <f t="shared" si="309"/>
        <v>34.446554999999996</v>
      </c>
      <c r="W1458">
        <f t="shared" si="310"/>
        <v>0.14043357000000001</v>
      </c>
      <c r="X1458">
        <f t="shared" si="311"/>
        <v>2021.056</v>
      </c>
      <c r="Y1458">
        <f t="shared" si="312"/>
        <v>2.7945365</v>
      </c>
      <c r="Z1458">
        <f t="shared" si="313"/>
        <v>1.7174185</v>
      </c>
      <c r="AA1458" s="3">
        <f t="shared" si="314"/>
        <v>2074.3153641582398</v>
      </c>
      <c r="AB1458">
        <v>216.151775388235</v>
      </c>
    </row>
    <row r="1459" spans="1:28">
      <c r="A1459" s="4" t="s">
        <v>11</v>
      </c>
      <c r="I1459" s="4">
        <v>7.25</v>
      </c>
      <c r="J1459">
        <v>3.55</v>
      </c>
      <c r="K1459" s="4">
        <v>5</v>
      </c>
      <c r="L1459" s="4">
        <v>17501750</v>
      </c>
      <c r="M1459" s="4">
        <v>1685.5</v>
      </c>
      <c r="N1459" s="4">
        <v>18</v>
      </c>
      <c r="O1459">
        <f t="shared" si="302"/>
        <v>85.294117647058798</v>
      </c>
      <c r="P1459">
        <f t="shared" si="303"/>
        <v>71</v>
      </c>
      <c r="Q1459">
        <f t="shared" si="304"/>
        <v>10</v>
      </c>
      <c r="R1459">
        <f t="shared" si="305"/>
        <v>8750875</v>
      </c>
      <c r="S1459">
        <f t="shared" si="306"/>
        <v>561.83333333333303</v>
      </c>
      <c r="T1459">
        <f t="shared" si="307"/>
        <v>600</v>
      </c>
      <c r="U1459">
        <f t="shared" si="308"/>
        <v>14.7716617647059</v>
      </c>
      <c r="V1459">
        <f t="shared" si="309"/>
        <v>20.903465000000001</v>
      </c>
      <c r="W1459">
        <f t="shared" si="310"/>
        <v>0.29441000000000001</v>
      </c>
      <c r="X1459">
        <f t="shared" si="311"/>
        <v>128812.88</v>
      </c>
      <c r="Y1459">
        <f t="shared" si="312"/>
        <v>8.2707484999999998</v>
      </c>
      <c r="Z1459">
        <f t="shared" si="313"/>
        <v>8.8324379999999998</v>
      </c>
      <c r="AA1459" s="3">
        <f t="shared" si="314"/>
        <v>128865.952723265</v>
      </c>
      <c r="AB1459">
        <v>17718.789076064699</v>
      </c>
    </row>
    <row r="1460" spans="1:28">
      <c r="A1460" s="4" t="s">
        <v>11</v>
      </c>
      <c r="I1460" s="4">
        <v>7.1</v>
      </c>
      <c r="J1460">
        <v>4.55</v>
      </c>
      <c r="K1460" s="4">
        <v>2.5950000000000002</v>
      </c>
      <c r="L1460" s="4">
        <v>2704600</v>
      </c>
      <c r="M1460" s="4">
        <v>1014</v>
      </c>
      <c r="N1460" s="4">
        <v>9.5</v>
      </c>
      <c r="O1460">
        <f t="shared" si="302"/>
        <v>83.529411764705898</v>
      </c>
      <c r="P1460">
        <f t="shared" si="303"/>
        <v>91</v>
      </c>
      <c r="Q1460">
        <f t="shared" si="304"/>
        <v>5.19</v>
      </c>
      <c r="R1460">
        <f t="shared" si="305"/>
        <v>1352300</v>
      </c>
      <c r="S1460">
        <f t="shared" si="306"/>
        <v>338</v>
      </c>
      <c r="T1460">
        <f t="shared" si="307"/>
        <v>316.66666666666703</v>
      </c>
      <c r="U1460">
        <f t="shared" si="308"/>
        <v>14.466041176470601</v>
      </c>
      <c r="V1460">
        <f t="shared" si="309"/>
        <v>26.791765000000002</v>
      </c>
      <c r="W1460">
        <f t="shared" si="310"/>
        <v>0.15279878999999999</v>
      </c>
      <c r="X1460">
        <f t="shared" si="311"/>
        <v>19905.856</v>
      </c>
      <c r="Y1460">
        <f t="shared" si="312"/>
        <v>4.9756980000000004</v>
      </c>
      <c r="Z1460">
        <f t="shared" si="313"/>
        <v>4.6615644999999999</v>
      </c>
      <c r="AA1460" s="3">
        <f t="shared" si="314"/>
        <v>19956.903867466499</v>
      </c>
      <c r="AB1460">
        <v>2629.2252563264701</v>
      </c>
    </row>
    <row r="1461" spans="1:28">
      <c r="A1461" s="4" t="s">
        <v>11</v>
      </c>
      <c r="I1461" s="4">
        <v>7.35</v>
      </c>
      <c r="J1461">
        <v>5.95</v>
      </c>
      <c r="K1461" s="4">
        <v>2.8050000000000002</v>
      </c>
      <c r="L1461" s="4">
        <v>179600</v>
      </c>
      <c r="M1461" s="4">
        <v>420.5</v>
      </c>
      <c r="N1461" s="4">
        <v>4</v>
      </c>
      <c r="O1461">
        <f t="shared" si="302"/>
        <v>86.470588235294102</v>
      </c>
      <c r="P1461">
        <f t="shared" si="303"/>
        <v>119</v>
      </c>
      <c r="Q1461">
        <f t="shared" si="304"/>
        <v>5.61</v>
      </c>
      <c r="R1461">
        <f t="shared" si="305"/>
        <v>89800</v>
      </c>
      <c r="S1461">
        <f t="shared" si="306"/>
        <v>140.166666666667</v>
      </c>
      <c r="T1461">
        <f t="shared" si="307"/>
        <v>133.333333333333</v>
      </c>
      <c r="U1461">
        <f t="shared" si="308"/>
        <v>14.975408823529399</v>
      </c>
      <c r="V1461">
        <f t="shared" si="309"/>
        <v>35.035384999999998</v>
      </c>
      <c r="W1461">
        <f t="shared" si="310"/>
        <v>0.16516401</v>
      </c>
      <c r="X1461">
        <f t="shared" si="311"/>
        <v>1321.856</v>
      </c>
      <c r="Y1461">
        <f t="shared" si="312"/>
        <v>2.0633935000000001</v>
      </c>
      <c r="Z1461">
        <f t="shared" si="313"/>
        <v>1.962764</v>
      </c>
      <c r="AA1461" s="3">
        <f t="shared" si="314"/>
        <v>1376.0581153335299</v>
      </c>
      <c r="AB1461">
        <v>316.44451662352901</v>
      </c>
    </row>
    <row r="1462" spans="1:28">
      <c r="A1462" s="4" t="s">
        <v>11</v>
      </c>
      <c r="I1462" s="4">
        <v>6.7</v>
      </c>
      <c r="J1462">
        <v>3.8</v>
      </c>
      <c r="K1462" s="4">
        <v>4.6100000000000003</v>
      </c>
      <c r="L1462" s="4">
        <v>272700</v>
      </c>
      <c r="M1462" s="4">
        <v>1807.5</v>
      </c>
      <c r="N1462" s="4">
        <v>29.5</v>
      </c>
      <c r="O1462">
        <f t="shared" si="302"/>
        <v>78.823529411764696</v>
      </c>
      <c r="P1462">
        <f t="shared" si="303"/>
        <v>76</v>
      </c>
      <c r="Q1462">
        <f t="shared" si="304"/>
        <v>9.2200000000000006</v>
      </c>
      <c r="R1462">
        <f t="shared" si="305"/>
        <v>136350</v>
      </c>
      <c r="S1462">
        <f t="shared" si="306"/>
        <v>602.5</v>
      </c>
      <c r="T1462">
        <f t="shared" si="307"/>
        <v>983.33333333333303</v>
      </c>
      <c r="U1462">
        <f t="shared" si="308"/>
        <v>13.6510529411765</v>
      </c>
      <c r="V1462">
        <f t="shared" si="309"/>
        <v>22.375540000000001</v>
      </c>
      <c r="W1462">
        <f t="shared" si="310"/>
        <v>0.27144602000000001</v>
      </c>
      <c r="X1462">
        <f t="shared" si="311"/>
        <v>2007.0719999999999</v>
      </c>
      <c r="Y1462">
        <f t="shared" si="312"/>
        <v>8.8694024999999996</v>
      </c>
      <c r="Z1462">
        <f t="shared" si="313"/>
        <v>14.475384500000001</v>
      </c>
      <c r="AA1462" s="3">
        <f t="shared" si="314"/>
        <v>2066.7148259611799</v>
      </c>
      <c r="AB1462">
        <v>407.91891044117602</v>
      </c>
    </row>
    <row r="1463" spans="1:28">
      <c r="A1463" s="4" t="s">
        <v>11</v>
      </c>
      <c r="I1463" s="4">
        <v>7.2</v>
      </c>
      <c r="J1463">
        <v>3.55</v>
      </c>
      <c r="K1463" s="4">
        <v>10.695</v>
      </c>
      <c r="L1463" s="4">
        <v>4608000</v>
      </c>
      <c r="M1463" s="4">
        <v>1190</v>
      </c>
      <c r="N1463" s="4">
        <v>20.5</v>
      </c>
      <c r="O1463">
        <f t="shared" si="302"/>
        <v>84.705882352941202</v>
      </c>
      <c r="P1463">
        <f t="shared" si="303"/>
        <v>71</v>
      </c>
      <c r="Q1463">
        <f t="shared" si="304"/>
        <v>21.39</v>
      </c>
      <c r="R1463">
        <f t="shared" si="305"/>
        <v>2304000</v>
      </c>
      <c r="S1463">
        <f t="shared" si="306"/>
        <v>396.66666666666703</v>
      </c>
      <c r="T1463">
        <f t="shared" si="307"/>
        <v>683.33333333333303</v>
      </c>
      <c r="U1463">
        <f t="shared" si="308"/>
        <v>14.669788235294099</v>
      </c>
      <c r="V1463">
        <f t="shared" si="309"/>
        <v>20.903465000000001</v>
      </c>
      <c r="W1463">
        <f t="shared" si="310"/>
        <v>0.62974299</v>
      </c>
      <c r="X1463">
        <f t="shared" si="311"/>
        <v>33914.879999999997</v>
      </c>
      <c r="Y1463">
        <f t="shared" si="312"/>
        <v>5.8393300000000004</v>
      </c>
      <c r="Z1463">
        <f t="shared" si="313"/>
        <v>10.059165500000001</v>
      </c>
      <c r="AA1463" s="3">
        <f t="shared" si="314"/>
        <v>33966.981491725302</v>
      </c>
      <c r="AB1463">
        <v>4471.8362394852902</v>
      </c>
    </row>
    <row r="1464" spans="1:28">
      <c r="A1464" s="4" t="s">
        <v>11</v>
      </c>
      <c r="I1464" s="4">
        <v>7.3</v>
      </c>
      <c r="J1464">
        <v>3.55</v>
      </c>
      <c r="K1464" s="4">
        <v>4.16</v>
      </c>
      <c r="L1464" s="4">
        <v>4602700</v>
      </c>
      <c r="M1464" s="4">
        <v>933</v>
      </c>
      <c r="N1464" s="4">
        <v>61.8</v>
      </c>
      <c r="O1464">
        <f t="shared" si="302"/>
        <v>85.882352941176507</v>
      </c>
      <c r="P1464">
        <f t="shared" si="303"/>
        <v>71</v>
      </c>
      <c r="Q1464">
        <f t="shared" si="304"/>
        <v>8.32</v>
      </c>
      <c r="R1464">
        <f t="shared" si="305"/>
        <v>2301350</v>
      </c>
      <c r="S1464">
        <f t="shared" si="306"/>
        <v>311</v>
      </c>
      <c r="T1464">
        <f t="shared" si="307"/>
        <v>2060</v>
      </c>
      <c r="U1464">
        <f t="shared" si="308"/>
        <v>14.8735352941176</v>
      </c>
      <c r="V1464">
        <f t="shared" si="309"/>
        <v>20.903465000000001</v>
      </c>
      <c r="W1464">
        <f t="shared" si="310"/>
        <v>0.24494911999999999</v>
      </c>
      <c r="X1464">
        <f t="shared" si="311"/>
        <v>33875.872000000003</v>
      </c>
      <c r="Y1464">
        <f t="shared" si="312"/>
        <v>4.5782309999999997</v>
      </c>
      <c r="Z1464">
        <f t="shared" si="313"/>
        <v>30.324703800000002</v>
      </c>
      <c r="AA1464" s="3">
        <f t="shared" si="314"/>
        <v>33946.796884214098</v>
      </c>
      <c r="AB1464">
        <v>4121.9065699441198</v>
      </c>
    </row>
    <row r="1465" spans="1:28">
      <c r="A1465" s="4" t="s">
        <v>11</v>
      </c>
      <c r="I1465" s="4">
        <v>7.35</v>
      </c>
      <c r="J1465">
        <v>5.65</v>
      </c>
      <c r="K1465" s="4">
        <v>2.1850000000000001</v>
      </c>
      <c r="L1465" s="4">
        <v>176750</v>
      </c>
      <c r="M1465" s="4">
        <v>927</v>
      </c>
      <c r="N1465" s="4">
        <v>8.5</v>
      </c>
      <c r="O1465">
        <f t="shared" si="302"/>
        <v>86.470588235294102</v>
      </c>
      <c r="P1465">
        <f t="shared" si="303"/>
        <v>113</v>
      </c>
      <c r="Q1465">
        <f t="shared" si="304"/>
        <v>4.37</v>
      </c>
      <c r="R1465">
        <f t="shared" si="305"/>
        <v>88375</v>
      </c>
      <c r="S1465">
        <f t="shared" si="306"/>
        <v>309</v>
      </c>
      <c r="T1465">
        <f t="shared" si="307"/>
        <v>283.33333333333297</v>
      </c>
      <c r="U1465">
        <f t="shared" si="308"/>
        <v>14.975408823529399</v>
      </c>
      <c r="V1465">
        <f t="shared" si="309"/>
        <v>33.268895000000001</v>
      </c>
      <c r="W1465">
        <f t="shared" si="310"/>
        <v>0.12865716999999999</v>
      </c>
      <c r="X1465">
        <f t="shared" si="311"/>
        <v>1300.8800000000001</v>
      </c>
      <c r="Y1465">
        <f t="shared" si="312"/>
        <v>4.5487890000000002</v>
      </c>
      <c r="Z1465">
        <f t="shared" si="313"/>
        <v>4.1708734999999999</v>
      </c>
      <c r="AA1465" s="3">
        <f t="shared" si="314"/>
        <v>1357.9726234935299</v>
      </c>
      <c r="AB1465">
        <v>235.679499323529</v>
      </c>
    </row>
    <row r="1466" spans="1:28">
      <c r="A1466" s="4" t="s">
        <v>11</v>
      </c>
      <c r="I1466" s="4">
        <v>7.35</v>
      </c>
      <c r="J1466">
        <v>5.15</v>
      </c>
      <c r="K1466" s="4">
        <v>6.94</v>
      </c>
      <c r="L1466" s="4">
        <v>804600</v>
      </c>
      <c r="M1466" s="4">
        <v>720.5</v>
      </c>
      <c r="N1466" s="4">
        <v>10.7</v>
      </c>
      <c r="O1466">
        <f t="shared" si="302"/>
        <v>86.470588235294102</v>
      </c>
      <c r="P1466">
        <f t="shared" si="303"/>
        <v>103</v>
      </c>
      <c r="Q1466">
        <f t="shared" si="304"/>
        <v>13.88</v>
      </c>
      <c r="R1466">
        <f t="shared" si="305"/>
        <v>402300</v>
      </c>
      <c r="S1466">
        <f t="shared" si="306"/>
        <v>240.166666666667</v>
      </c>
      <c r="T1466">
        <f t="shared" si="307"/>
        <v>356.66666666666703</v>
      </c>
      <c r="U1466">
        <f t="shared" si="308"/>
        <v>14.975408823529399</v>
      </c>
      <c r="V1466">
        <f t="shared" si="309"/>
        <v>30.324745</v>
      </c>
      <c r="W1466">
        <f t="shared" si="310"/>
        <v>0.40864107999999999</v>
      </c>
      <c r="X1466">
        <f t="shared" si="311"/>
        <v>5921.8559999999998</v>
      </c>
      <c r="Y1466">
        <f t="shared" si="312"/>
        <v>3.5354934999999998</v>
      </c>
      <c r="Z1466">
        <f t="shared" si="313"/>
        <v>5.2503937000000001</v>
      </c>
      <c r="AA1466" s="3">
        <f t="shared" si="314"/>
        <v>5976.3506821035298</v>
      </c>
      <c r="AB1466">
        <v>465.510053523529</v>
      </c>
    </row>
    <row r="1467" spans="1:28">
      <c r="A1467" s="4" t="s">
        <v>11</v>
      </c>
      <c r="I1467" s="4">
        <v>7.15</v>
      </c>
      <c r="J1467">
        <v>7.3</v>
      </c>
      <c r="K1467" s="4">
        <v>1.885</v>
      </c>
      <c r="L1467" s="4">
        <v>179600</v>
      </c>
      <c r="M1467" s="4">
        <v>666</v>
      </c>
      <c r="N1467" s="4">
        <v>17.100000000000001</v>
      </c>
      <c r="O1467">
        <f t="shared" si="302"/>
        <v>84.117647058823493</v>
      </c>
      <c r="P1467">
        <f t="shared" si="303"/>
        <v>146</v>
      </c>
      <c r="Q1467">
        <f t="shared" si="304"/>
        <v>3.77</v>
      </c>
      <c r="R1467">
        <f t="shared" si="305"/>
        <v>89800</v>
      </c>
      <c r="S1467">
        <f t="shared" si="306"/>
        <v>222</v>
      </c>
      <c r="T1467">
        <f t="shared" si="307"/>
        <v>570</v>
      </c>
      <c r="U1467">
        <f t="shared" si="308"/>
        <v>14.5679147058824</v>
      </c>
      <c r="V1467">
        <f t="shared" si="309"/>
        <v>42.984589999999997</v>
      </c>
      <c r="W1467">
        <f t="shared" si="310"/>
        <v>0.11099257</v>
      </c>
      <c r="X1467">
        <f t="shared" si="311"/>
        <v>1321.856</v>
      </c>
      <c r="Y1467">
        <f t="shared" si="312"/>
        <v>3.268062</v>
      </c>
      <c r="Z1467">
        <f t="shared" si="313"/>
        <v>8.3908161000000003</v>
      </c>
      <c r="AA1467" s="3">
        <f t="shared" si="314"/>
        <v>1391.17837537588</v>
      </c>
      <c r="AB1467">
        <v>157.184005255882</v>
      </c>
    </row>
    <row r="1468" spans="1:28">
      <c r="A1468" s="4" t="s">
        <v>11</v>
      </c>
      <c r="I1468" s="4">
        <v>7.45</v>
      </c>
      <c r="J1468">
        <v>4.8499999999999996</v>
      </c>
      <c r="K1468" s="4">
        <v>6</v>
      </c>
      <c r="L1468" s="4">
        <v>48700</v>
      </c>
      <c r="M1468" s="4">
        <v>1032.5</v>
      </c>
      <c r="N1468" s="4">
        <v>10</v>
      </c>
      <c r="O1468">
        <f t="shared" si="302"/>
        <v>87.647058823529406</v>
      </c>
      <c r="P1468">
        <f t="shared" si="303"/>
        <v>97</v>
      </c>
      <c r="Q1468">
        <f t="shared" si="304"/>
        <v>12</v>
      </c>
      <c r="R1468">
        <f t="shared" si="305"/>
        <v>24350</v>
      </c>
      <c r="S1468">
        <f t="shared" si="306"/>
        <v>344.16666666666703</v>
      </c>
      <c r="T1468">
        <f t="shared" si="307"/>
        <v>333.33333333333297</v>
      </c>
      <c r="U1468">
        <f t="shared" si="308"/>
        <v>15.1791558823529</v>
      </c>
      <c r="V1468">
        <f t="shared" si="309"/>
        <v>28.558254999999999</v>
      </c>
      <c r="W1468">
        <f t="shared" si="310"/>
        <v>0.35329199999999999</v>
      </c>
      <c r="X1468">
        <f t="shared" si="311"/>
        <v>358.43200000000002</v>
      </c>
      <c r="Y1468">
        <f t="shared" si="312"/>
        <v>5.0664775000000004</v>
      </c>
      <c r="Z1468">
        <f t="shared" si="313"/>
        <v>4.9069099999999999</v>
      </c>
      <c r="AA1468" s="3">
        <f t="shared" si="314"/>
        <v>412.49609038235297</v>
      </c>
      <c r="AB1468">
        <v>85.720922682352906</v>
      </c>
    </row>
    <row r="1469" spans="1:28">
      <c r="A1469" s="4" t="s">
        <v>11</v>
      </c>
      <c r="I1469" s="4">
        <v>7.15</v>
      </c>
      <c r="J1469">
        <v>3.65</v>
      </c>
      <c r="K1469" s="4">
        <v>6.835</v>
      </c>
      <c r="L1469" s="4">
        <v>50600</v>
      </c>
      <c r="M1469" s="4">
        <v>930.5</v>
      </c>
      <c r="N1469" s="4">
        <v>7</v>
      </c>
      <c r="O1469">
        <f t="shared" si="302"/>
        <v>84.117647058823493</v>
      </c>
      <c r="P1469">
        <f t="shared" si="303"/>
        <v>73</v>
      </c>
      <c r="Q1469">
        <f t="shared" si="304"/>
        <v>13.67</v>
      </c>
      <c r="R1469">
        <f t="shared" si="305"/>
        <v>25300</v>
      </c>
      <c r="S1469">
        <f t="shared" si="306"/>
        <v>310.16666666666703</v>
      </c>
      <c r="T1469">
        <f t="shared" si="307"/>
        <v>233.333333333333</v>
      </c>
      <c r="U1469">
        <f t="shared" si="308"/>
        <v>14.5679147058824</v>
      </c>
      <c r="V1469">
        <f t="shared" si="309"/>
        <v>21.492294999999999</v>
      </c>
      <c r="W1469">
        <f t="shared" si="310"/>
        <v>0.40245847000000001</v>
      </c>
      <c r="X1469">
        <f t="shared" si="311"/>
        <v>372.416</v>
      </c>
      <c r="Y1469">
        <f t="shared" si="312"/>
        <v>4.5659634999999996</v>
      </c>
      <c r="Z1469">
        <f t="shared" si="313"/>
        <v>3.4348369999999999</v>
      </c>
      <c r="AA1469" s="3">
        <f t="shared" si="314"/>
        <v>416.87946867588198</v>
      </c>
      <c r="AB1469">
        <v>100.314973005882</v>
      </c>
    </row>
    <row r="1470" spans="1:28">
      <c r="A1470" s="4" t="s">
        <v>11</v>
      </c>
      <c r="I1470" s="4">
        <v>7.4</v>
      </c>
      <c r="J1470">
        <v>5.05</v>
      </c>
      <c r="K1470" s="4">
        <v>1.89</v>
      </c>
      <c r="L1470" s="4">
        <v>802700</v>
      </c>
      <c r="M1470" s="4">
        <v>863</v>
      </c>
      <c r="N1470" s="4">
        <v>6</v>
      </c>
      <c r="O1470">
        <f t="shared" si="302"/>
        <v>87.058823529411796</v>
      </c>
      <c r="P1470">
        <f t="shared" si="303"/>
        <v>101</v>
      </c>
      <c r="Q1470">
        <f t="shared" si="304"/>
        <v>3.78</v>
      </c>
      <c r="R1470">
        <f t="shared" si="305"/>
        <v>401350</v>
      </c>
      <c r="S1470">
        <f t="shared" si="306"/>
        <v>287.66666666666703</v>
      </c>
      <c r="T1470">
        <f t="shared" si="307"/>
        <v>200</v>
      </c>
      <c r="U1470">
        <f t="shared" si="308"/>
        <v>15.0772823529412</v>
      </c>
      <c r="V1470">
        <f t="shared" si="309"/>
        <v>29.735914999999999</v>
      </c>
      <c r="W1470">
        <f t="shared" si="310"/>
        <v>0.11128697999999999</v>
      </c>
      <c r="X1470">
        <f t="shared" si="311"/>
        <v>5907.8720000000003</v>
      </c>
      <c r="Y1470">
        <f t="shared" si="312"/>
        <v>4.2347409999999996</v>
      </c>
      <c r="Z1470">
        <f t="shared" si="313"/>
        <v>2.9441459999999999</v>
      </c>
      <c r="AA1470" s="3">
        <f t="shared" si="314"/>
        <v>5959.9753713329401</v>
      </c>
      <c r="AB1470">
        <v>571.01782480294105</v>
      </c>
    </row>
    <row r="1471" spans="1:28">
      <c r="A1471" s="4" t="s">
        <v>56</v>
      </c>
      <c r="I1471" s="4">
        <v>7.9</v>
      </c>
      <c r="J1471">
        <v>7</v>
      </c>
      <c r="K1471" s="4">
        <v>0.2</v>
      </c>
      <c r="L1471" s="4">
        <v>2550</v>
      </c>
      <c r="M1471" s="4">
        <v>339</v>
      </c>
      <c r="N1471" s="4">
        <v>4.5</v>
      </c>
      <c r="O1471">
        <f t="shared" si="302"/>
        <v>92.941176470588204</v>
      </c>
      <c r="P1471">
        <f t="shared" si="303"/>
        <v>140</v>
      </c>
      <c r="Q1471">
        <f t="shared" si="304"/>
        <v>0.4</v>
      </c>
      <c r="R1471">
        <f t="shared" si="305"/>
        <v>1275</v>
      </c>
      <c r="S1471">
        <f t="shared" si="306"/>
        <v>113</v>
      </c>
      <c r="T1471">
        <f t="shared" si="307"/>
        <v>150</v>
      </c>
      <c r="U1471">
        <f t="shared" si="308"/>
        <v>16.096017647058801</v>
      </c>
      <c r="V1471">
        <f t="shared" si="309"/>
        <v>41.2181</v>
      </c>
      <c r="W1471">
        <f t="shared" si="310"/>
        <v>1.1776399999999999E-2</v>
      </c>
      <c r="X1471">
        <f t="shared" si="311"/>
        <v>18.768000000000001</v>
      </c>
      <c r="Y1471">
        <f t="shared" si="312"/>
        <v>1.663473</v>
      </c>
      <c r="Z1471">
        <f t="shared" si="313"/>
        <v>2.2081094999999999</v>
      </c>
      <c r="AA1471" s="3">
        <f t="shared" si="314"/>
        <v>79.965476547058799</v>
      </c>
      <c r="AB1471">
        <v>66.9603710470588</v>
      </c>
    </row>
    <row r="1472" spans="1:28">
      <c r="A1472" s="4" t="s">
        <v>56</v>
      </c>
      <c r="I1472" s="4">
        <v>9</v>
      </c>
      <c r="J1472">
        <v>6.2</v>
      </c>
      <c r="K1472" s="4">
        <v>0.67500000000000004</v>
      </c>
      <c r="L1472" s="4">
        <v>57000</v>
      </c>
      <c r="M1472" s="4">
        <v>1976</v>
      </c>
      <c r="N1472" s="4">
        <v>27.5</v>
      </c>
      <c r="O1472">
        <f t="shared" si="302"/>
        <v>105.88235294117599</v>
      </c>
      <c r="P1472">
        <f t="shared" si="303"/>
        <v>124</v>
      </c>
      <c r="Q1472">
        <f t="shared" si="304"/>
        <v>1.35</v>
      </c>
      <c r="R1472">
        <f t="shared" si="305"/>
        <v>28500</v>
      </c>
      <c r="S1472">
        <f t="shared" si="306"/>
        <v>658.66666666666697</v>
      </c>
      <c r="T1472">
        <f t="shared" si="307"/>
        <v>916.66666666666697</v>
      </c>
      <c r="U1472">
        <f t="shared" si="308"/>
        <v>18.337235294117601</v>
      </c>
      <c r="V1472">
        <f t="shared" si="309"/>
        <v>36.507460000000002</v>
      </c>
      <c r="W1472">
        <f t="shared" si="310"/>
        <v>3.9745349999999999E-2</v>
      </c>
      <c r="X1472">
        <f t="shared" si="311"/>
        <v>419.52</v>
      </c>
      <c r="Y1472">
        <f t="shared" si="312"/>
        <v>9.6962320000000002</v>
      </c>
      <c r="Z1472">
        <f t="shared" si="313"/>
        <v>13.494002500000001</v>
      </c>
      <c r="AA1472" s="3">
        <f t="shared" si="314"/>
        <v>497.59467514411801</v>
      </c>
      <c r="AB1472">
        <v>204.70643299411799</v>
      </c>
    </row>
    <row r="1473" spans="1:28">
      <c r="A1473" s="4" t="s">
        <v>56</v>
      </c>
      <c r="I1473" s="4">
        <v>8.3000000000000007</v>
      </c>
      <c r="J1473">
        <v>7</v>
      </c>
      <c r="K1473" s="4">
        <v>0.2</v>
      </c>
      <c r="L1473" s="4">
        <v>2800</v>
      </c>
      <c r="M1473" s="4">
        <v>399.5</v>
      </c>
      <c r="N1473" s="4">
        <v>5</v>
      </c>
      <c r="O1473">
        <f t="shared" si="302"/>
        <v>97.647058823529406</v>
      </c>
      <c r="P1473">
        <f t="shared" si="303"/>
        <v>140</v>
      </c>
      <c r="Q1473">
        <f t="shared" si="304"/>
        <v>0.4</v>
      </c>
      <c r="R1473">
        <f t="shared" si="305"/>
        <v>1400</v>
      </c>
      <c r="S1473">
        <f t="shared" si="306"/>
        <v>133.166666666667</v>
      </c>
      <c r="T1473">
        <f t="shared" si="307"/>
        <v>166.666666666667</v>
      </c>
      <c r="U1473">
        <f t="shared" si="308"/>
        <v>16.911005882352899</v>
      </c>
      <c r="V1473">
        <f t="shared" si="309"/>
        <v>41.2181</v>
      </c>
      <c r="W1473">
        <f t="shared" si="310"/>
        <v>1.1776399999999999E-2</v>
      </c>
      <c r="X1473">
        <f t="shared" si="311"/>
        <v>20.608000000000001</v>
      </c>
      <c r="Y1473">
        <f t="shared" si="312"/>
        <v>1.9603465</v>
      </c>
      <c r="Z1473">
        <f t="shared" si="313"/>
        <v>2.4534549999999999</v>
      </c>
      <c r="AA1473" s="3">
        <f t="shared" si="314"/>
        <v>83.162683782353</v>
      </c>
      <c r="AB1473">
        <v>69.175754682352903</v>
      </c>
    </row>
    <row r="1474" spans="1:28">
      <c r="A1474" s="4" t="s">
        <v>56</v>
      </c>
      <c r="I1474" s="4">
        <v>7</v>
      </c>
      <c r="J1474">
        <v>6.45</v>
      </c>
      <c r="K1474" s="4">
        <v>1.2849999999999999</v>
      </c>
      <c r="L1474" s="4">
        <v>803.5</v>
      </c>
      <c r="M1474" s="4">
        <v>147</v>
      </c>
      <c r="N1474" s="4">
        <v>2.5</v>
      </c>
      <c r="O1474">
        <f t="shared" si="302"/>
        <v>82.352941176470594</v>
      </c>
      <c r="P1474">
        <f t="shared" si="303"/>
        <v>129</v>
      </c>
      <c r="Q1474">
        <f t="shared" si="304"/>
        <v>2.57</v>
      </c>
      <c r="R1474">
        <f t="shared" si="305"/>
        <v>401.75</v>
      </c>
      <c r="S1474">
        <f t="shared" si="306"/>
        <v>49</v>
      </c>
      <c r="T1474">
        <f t="shared" si="307"/>
        <v>83.3333333333333</v>
      </c>
      <c r="U1474">
        <f t="shared" si="308"/>
        <v>14.2622941176471</v>
      </c>
      <c r="V1474">
        <f t="shared" si="309"/>
        <v>37.979534999999998</v>
      </c>
      <c r="W1474">
        <f t="shared" si="310"/>
        <v>7.5663369999999994E-2</v>
      </c>
      <c r="X1474">
        <f t="shared" si="311"/>
        <v>5.9137599999999999</v>
      </c>
      <c r="Y1474">
        <f t="shared" si="312"/>
        <v>0.721329</v>
      </c>
      <c r="Z1474">
        <f t="shared" si="313"/>
        <v>1.2267275</v>
      </c>
      <c r="AA1474" s="3">
        <f t="shared" si="314"/>
        <v>60.179308987647097</v>
      </c>
      <c r="AB1474" s="3" t="s">
        <v>87</v>
      </c>
    </row>
    <row r="1475" spans="1:28">
      <c r="A1475" s="4" t="s">
        <v>56</v>
      </c>
      <c r="I1475" s="4">
        <v>7.8</v>
      </c>
      <c r="J1475">
        <v>5.6</v>
      </c>
      <c r="K1475" s="4">
        <v>3.25</v>
      </c>
      <c r="L1475" s="4">
        <v>5300</v>
      </c>
      <c r="M1475" s="4">
        <v>710</v>
      </c>
      <c r="N1475" s="4">
        <v>5.0999999999999996</v>
      </c>
      <c r="O1475">
        <f t="shared" si="302"/>
        <v>91.764705882352899</v>
      </c>
      <c r="P1475">
        <f t="shared" si="303"/>
        <v>112</v>
      </c>
      <c r="Q1475">
        <f t="shared" si="304"/>
        <v>6.5</v>
      </c>
      <c r="R1475">
        <f t="shared" si="305"/>
        <v>2650</v>
      </c>
      <c r="S1475">
        <f t="shared" si="306"/>
        <v>236.666666666667</v>
      </c>
      <c r="T1475">
        <f t="shared" si="307"/>
        <v>170</v>
      </c>
      <c r="U1475">
        <f t="shared" si="308"/>
        <v>15.8922705882353</v>
      </c>
      <c r="V1475">
        <f t="shared" si="309"/>
        <v>32.97448</v>
      </c>
      <c r="W1475">
        <f t="shared" si="310"/>
        <v>0.19136649999999999</v>
      </c>
      <c r="X1475">
        <f t="shared" si="311"/>
        <v>39.008000000000003</v>
      </c>
      <c r="Y1475">
        <f t="shared" si="312"/>
        <v>3.4839699999999998</v>
      </c>
      <c r="Z1475">
        <f t="shared" si="313"/>
        <v>2.5025241</v>
      </c>
      <c r="AA1475" s="3">
        <f t="shared" si="314"/>
        <v>94.052611188235304</v>
      </c>
      <c r="AB1475" s="3" t="s">
        <v>87</v>
      </c>
    </row>
    <row r="1476" spans="1:28">
      <c r="A1476" s="4" t="s">
        <v>56</v>
      </c>
      <c r="I1476" s="4">
        <v>7.05</v>
      </c>
      <c r="J1476">
        <v>5.7</v>
      </c>
      <c r="K1476" s="4">
        <v>2.3149999999999999</v>
      </c>
      <c r="L1476" s="4">
        <v>4602700</v>
      </c>
      <c r="M1476" s="4">
        <v>1074</v>
      </c>
      <c r="N1476" s="4">
        <v>6</v>
      </c>
      <c r="O1476">
        <f t="shared" si="302"/>
        <v>82.941176470588204</v>
      </c>
      <c r="P1476">
        <f t="shared" si="303"/>
        <v>114</v>
      </c>
      <c r="Q1476">
        <f t="shared" si="304"/>
        <v>4.63</v>
      </c>
      <c r="R1476">
        <f t="shared" si="305"/>
        <v>2301350</v>
      </c>
      <c r="S1476">
        <f t="shared" si="306"/>
        <v>358</v>
      </c>
      <c r="T1476">
        <f t="shared" si="307"/>
        <v>200</v>
      </c>
      <c r="U1476">
        <f t="shared" si="308"/>
        <v>14.3641676470588</v>
      </c>
      <c r="V1476">
        <f t="shared" si="309"/>
        <v>33.563310000000001</v>
      </c>
      <c r="W1476">
        <f t="shared" si="310"/>
        <v>0.13631182999999999</v>
      </c>
      <c r="X1476">
        <f t="shared" si="311"/>
        <v>33875.872000000003</v>
      </c>
      <c r="Y1476">
        <f t="shared" si="312"/>
        <v>5.2701180000000001</v>
      </c>
      <c r="Z1476">
        <f t="shared" si="313"/>
        <v>2.9441459999999999</v>
      </c>
      <c r="AA1476" s="3">
        <f t="shared" si="314"/>
        <v>33932.150053477097</v>
      </c>
      <c r="AB1476">
        <v>3519.1763143970602</v>
      </c>
    </row>
    <row r="1477" spans="1:28">
      <c r="A1477" s="4" t="s">
        <v>56</v>
      </c>
      <c r="I1477" s="4">
        <v>7.55</v>
      </c>
      <c r="J1477">
        <v>6.1</v>
      </c>
      <c r="K1477" s="4">
        <v>1.7150000000000001</v>
      </c>
      <c r="L1477" s="4">
        <v>81750</v>
      </c>
      <c r="M1477" s="4">
        <v>495.5</v>
      </c>
      <c r="N1477" s="4">
        <v>6.5</v>
      </c>
      <c r="O1477">
        <f t="shared" si="302"/>
        <v>88.823529411764696</v>
      </c>
      <c r="P1477">
        <f t="shared" si="303"/>
        <v>122</v>
      </c>
      <c r="Q1477">
        <f t="shared" si="304"/>
        <v>3.43</v>
      </c>
      <c r="R1477">
        <f t="shared" si="305"/>
        <v>40875</v>
      </c>
      <c r="S1477">
        <f t="shared" si="306"/>
        <v>165.166666666667</v>
      </c>
      <c r="T1477">
        <f t="shared" si="307"/>
        <v>216.666666666667</v>
      </c>
      <c r="U1477">
        <f t="shared" si="308"/>
        <v>15.3829029411765</v>
      </c>
      <c r="V1477">
        <f t="shared" si="309"/>
        <v>35.91863</v>
      </c>
      <c r="W1477">
        <f t="shared" si="310"/>
        <v>0.10098263</v>
      </c>
      <c r="X1477">
        <f t="shared" si="311"/>
        <v>601.67999999999995</v>
      </c>
      <c r="Y1477">
        <f t="shared" si="312"/>
        <v>2.4314184999999999</v>
      </c>
      <c r="Z1477">
        <f t="shared" si="313"/>
        <v>3.1894914999999999</v>
      </c>
      <c r="AA1477" s="3">
        <f t="shared" si="314"/>
        <v>658.70342557117601</v>
      </c>
      <c r="AB1477">
        <v>109.69071259117599</v>
      </c>
    </row>
    <row r="1478" spans="1:28">
      <c r="A1478" s="4" t="s">
        <v>56</v>
      </c>
      <c r="I1478" s="4">
        <v>7.55</v>
      </c>
      <c r="J1478">
        <v>5.6</v>
      </c>
      <c r="K1478" s="4">
        <v>2.3849999999999998</v>
      </c>
      <c r="L1478" s="4">
        <v>271750</v>
      </c>
      <c r="M1478" s="4">
        <v>463.5</v>
      </c>
      <c r="N1478" s="4">
        <v>5.5</v>
      </c>
      <c r="O1478">
        <f t="shared" si="302"/>
        <v>88.823529411764696</v>
      </c>
      <c r="P1478">
        <f t="shared" si="303"/>
        <v>112</v>
      </c>
      <c r="Q1478">
        <f t="shared" si="304"/>
        <v>4.7699999999999996</v>
      </c>
      <c r="R1478">
        <f t="shared" si="305"/>
        <v>135875</v>
      </c>
      <c r="S1478">
        <f t="shared" si="306"/>
        <v>154.5</v>
      </c>
      <c r="T1478">
        <f t="shared" si="307"/>
        <v>183.333333333333</v>
      </c>
      <c r="U1478">
        <f t="shared" si="308"/>
        <v>15.3829029411765</v>
      </c>
      <c r="V1478">
        <f t="shared" si="309"/>
        <v>32.97448</v>
      </c>
      <c r="W1478">
        <f t="shared" si="310"/>
        <v>0.14043357000000001</v>
      </c>
      <c r="X1478">
        <f t="shared" si="311"/>
        <v>2000.08</v>
      </c>
      <c r="Y1478">
        <f t="shared" si="312"/>
        <v>2.2743945000000001</v>
      </c>
      <c r="Z1478">
        <f t="shared" si="313"/>
        <v>2.6988004999999999</v>
      </c>
      <c r="AA1478" s="3">
        <f t="shared" si="314"/>
        <v>2053.5510115111801</v>
      </c>
      <c r="AB1478">
        <v>312.164127091176</v>
      </c>
    </row>
    <row r="1479" spans="1:28">
      <c r="A1479" s="4" t="s">
        <v>56</v>
      </c>
      <c r="I1479" s="4">
        <v>7.15</v>
      </c>
      <c r="J1479">
        <v>3.4</v>
      </c>
      <c r="K1479" s="4">
        <v>2.29</v>
      </c>
      <c r="L1479" s="4">
        <v>827000</v>
      </c>
      <c r="M1479" s="4">
        <v>947.5</v>
      </c>
      <c r="N1479" s="4">
        <v>22.5</v>
      </c>
      <c r="O1479">
        <f t="shared" si="302"/>
        <v>84.117647058823493</v>
      </c>
      <c r="P1479">
        <f t="shared" si="303"/>
        <v>68</v>
      </c>
      <c r="Q1479">
        <f t="shared" si="304"/>
        <v>4.58</v>
      </c>
      <c r="R1479">
        <f t="shared" si="305"/>
        <v>413500</v>
      </c>
      <c r="S1479">
        <f t="shared" si="306"/>
        <v>315.83333333333297</v>
      </c>
      <c r="T1479">
        <f t="shared" si="307"/>
        <v>750</v>
      </c>
      <c r="U1479">
        <f t="shared" si="308"/>
        <v>14.5679147058824</v>
      </c>
      <c r="V1479">
        <f t="shared" si="309"/>
        <v>20.020219999999998</v>
      </c>
      <c r="W1479">
        <f t="shared" si="310"/>
        <v>0.13483977999999999</v>
      </c>
      <c r="X1479">
        <f t="shared" si="311"/>
        <v>6086.72</v>
      </c>
      <c r="Y1479">
        <f t="shared" si="312"/>
        <v>4.6493824999999998</v>
      </c>
      <c r="Z1479">
        <f t="shared" si="313"/>
        <v>11.040547500000001</v>
      </c>
      <c r="AA1479" s="3">
        <f t="shared" si="314"/>
        <v>6137.1329044858803</v>
      </c>
      <c r="AB1479">
        <v>840.31666725588195</v>
      </c>
    </row>
    <row r="1480" spans="1:28">
      <c r="A1480" s="4" t="s">
        <v>56</v>
      </c>
      <c r="I1480" s="4">
        <v>6.1</v>
      </c>
      <c r="J1480">
        <v>5.4</v>
      </c>
      <c r="K1480" s="4">
        <v>1.65</v>
      </c>
      <c r="L1480" s="4">
        <v>802700</v>
      </c>
      <c r="M1480" s="4">
        <v>301</v>
      </c>
      <c r="N1480" s="4">
        <v>4.5</v>
      </c>
      <c r="O1480">
        <f t="shared" si="302"/>
        <v>71.764705882352899</v>
      </c>
      <c r="P1480">
        <f t="shared" si="303"/>
        <v>108</v>
      </c>
      <c r="Q1480">
        <f t="shared" si="304"/>
        <v>3.3</v>
      </c>
      <c r="R1480">
        <f t="shared" si="305"/>
        <v>401350</v>
      </c>
      <c r="S1480">
        <f t="shared" si="306"/>
        <v>100.333333333333</v>
      </c>
      <c r="T1480">
        <f t="shared" si="307"/>
        <v>150</v>
      </c>
      <c r="U1480">
        <f t="shared" si="308"/>
        <v>12.428570588235299</v>
      </c>
      <c r="V1480">
        <f t="shared" si="309"/>
        <v>31.79682</v>
      </c>
      <c r="W1480">
        <f t="shared" si="310"/>
        <v>9.71553E-2</v>
      </c>
      <c r="X1480">
        <f t="shared" si="311"/>
        <v>5907.8720000000003</v>
      </c>
      <c r="Y1480">
        <f t="shared" si="312"/>
        <v>1.477007</v>
      </c>
      <c r="Z1480">
        <f t="shared" si="313"/>
        <v>2.2081094999999999</v>
      </c>
      <c r="AA1480" s="3">
        <f t="shared" si="314"/>
        <v>5955.8796623882399</v>
      </c>
      <c r="AB1480">
        <v>602.82507858823499</v>
      </c>
    </row>
    <row r="1481" spans="1:28">
      <c r="A1481" s="4" t="s">
        <v>56</v>
      </c>
      <c r="I1481" s="4">
        <v>7</v>
      </c>
      <c r="J1481">
        <v>3.8</v>
      </c>
      <c r="K1481" s="4">
        <v>2.66</v>
      </c>
      <c r="L1481" s="4">
        <v>804600</v>
      </c>
      <c r="M1481" s="4">
        <v>964</v>
      </c>
      <c r="N1481" s="4">
        <v>16.5</v>
      </c>
      <c r="O1481">
        <f t="shared" si="302"/>
        <v>82.352941176470594</v>
      </c>
      <c r="P1481">
        <f t="shared" si="303"/>
        <v>76</v>
      </c>
      <c r="Q1481">
        <f t="shared" si="304"/>
        <v>5.32</v>
      </c>
      <c r="R1481">
        <f t="shared" si="305"/>
        <v>402300</v>
      </c>
      <c r="S1481">
        <f t="shared" si="306"/>
        <v>321.33333333333297</v>
      </c>
      <c r="T1481">
        <f t="shared" si="307"/>
        <v>550</v>
      </c>
      <c r="U1481">
        <f t="shared" si="308"/>
        <v>14.2622941176471</v>
      </c>
      <c r="V1481">
        <f t="shared" si="309"/>
        <v>22.375540000000001</v>
      </c>
      <c r="W1481">
        <f t="shared" si="310"/>
        <v>0.15662612000000001</v>
      </c>
      <c r="X1481">
        <f t="shared" si="311"/>
        <v>5921.8559999999998</v>
      </c>
      <c r="Y1481">
        <f t="shared" si="312"/>
        <v>4.7303480000000002</v>
      </c>
      <c r="Z1481">
        <f t="shared" si="313"/>
        <v>8.0964015000000007</v>
      </c>
      <c r="AA1481" s="3">
        <f t="shared" si="314"/>
        <v>5971.4772097376499</v>
      </c>
      <c r="AB1481">
        <v>678.28974641764705</v>
      </c>
    </row>
    <row r="1482" spans="1:28">
      <c r="A1482" s="4" t="s">
        <v>56</v>
      </c>
      <c r="I1482" s="4">
        <v>7.7</v>
      </c>
      <c r="J1482">
        <v>7.25</v>
      </c>
      <c r="K1482" s="4">
        <v>2.9249999999999998</v>
      </c>
      <c r="L1482" s="4">
        <v>4602700</v>
      </c>
      <c r="M1482" s="4">
        <v>676</v>
      </c>
      <c r="N1482" s="4">
        <v>16.5</v>
      </c>
      <c r="O1482">
        <f t="shared" si="302"/>
        <v>90.588235294117595</v>
      </c>
      <c r="P1482">
        <f t="shared" si="303"/>
        <v>145</v>
      </c>
      <c r="Q1482">
        <f t="shared" si="304"/>
        <v>5.85</v>
      </c>
      <c r="R1482">
        <f t="shared" si="305"/>
        <v>2301350</v>
      </c>
      <c r="S1482">
        <f t="shared" si="306"/>
        <v>225.333333333333</v>
      </c>
      <c r="T1482">
        <f t="shared" si="307"/>
        <v>550</v>
      </c>
      <c r="U1482">
        <f t="shared" si="308"/>
        <v>15.6885235294118</v>
      </c>
      <c r="V1482">
        <f t="shared" si="309"/>
        <v>42.690175000000004</v>
      </c>
      <c r="W1482">
        <f t="shared" si="310"/>
        <v>0.17222984999999999</v>
      </c>
      <c r="X1482">
        <f t="shared" si="311"/>
        <v>33875.872000000003</v>
      </c>
      <c r="Y1482">
        <f t="shared" si="312"/>
        <v>3.317132</v>
      </c>
      <c r="Z1482">
        <f t="shared" si="313"/>
        <v>8.0964015000000007</v>
      </c>
      <c r="AA1482" s="3">
        <f t="shared" si="314"/>
        <v>33945.8364618794</v>
      </c>
      <c r="AB1482">
        <v>4488.8083749794096</v>
      </c>
    </row>
    <row r="1483" spans="1:28">
      <c r="A1483" s="4" t="s">
        <v>56</v>
      </c>
      <c r="I1483" s="4">
        <v>7.35</v>
      </c>
      <c r="J1483">
        <v>4.5999999999999996</v>
      </c>
      <c r="K1483" s="4">
        <v>3.45</v>
      </c>
      <c r="L1483" s="4">
        <v>179600</v>
      </c>
      <c r="M1483" s="4">
        <v>1059.5</v>
      </c>
      <c r="N1483" s="4">
        <v>12</v>
      </c>
      <c r="O1483">
        <f t="shared" si="302"/>
        <v>86.470588235294102</v>
      </c>
      <c r="P1483">
        <f t="shared" si="303"/>
        <v>92</v>
      </c>
      <c r="Q1483">
        <f t="shared" si="304"/>
        <v>6.9</v>
      </c>
      <c r="R1483">
        <f t="shared" si="305"/>
        <v>89800</v>
      </c>
      <c r="S1483">
        <f t="shared" si="306"/>
        <v>353.16666666666703</v>
      </c>
      <c r="T1483">
        <f t="shared" si="307"/>
        <v>400</v>
      </c>
      <c r="U1483">
        <f t="shared" si="308"/>
        <v>14.975408823529399</v>
      </c>
      <c r="V1483">
        <f t="shared" si="309"/>
        <v>27.086179999999999</v>
      </c>
      <c r="W1483">
        <f t="shared" si="310"/>
        <v>0.20314289999999999</v>
      </c>
      <c r="X1483">
        <f t="shared" si="311"/>
        <v>1321.856</v>
      </c>
      <c r="Y1483">
        <f t="shared" si="312"/>
        <v>5.1989665</v>
      </c>
      <c r="Z1483">
        <f t="shared" si="313"/>
        <v>5.8882919999999999</v>
      </c>
      <c r="AA1483" s="3">
        <f t="shared" si="314"/>
        <v>1375.20799022353</v>
      </c>
      <c r="AB1483">
        <v>230.431387273529</v>
      </c>
    </row>
    <row r="1484" spans="1:28">
      <c r="A1484" s="4" t="s">
        <v>56</v>
      </c>
      <c r="I1484" s="4">
        <v>7.35</v>
      </c>
      <c r="J1484">
        <v>4.45</v>
      </c>
      <c r="K1484" s="4">
        <v>9.2100000000000009</v>
      </c>
      <c r="L1484" s="4">
        <v>8004600</v>
      </c>
      <c r="M1484" s="4">
        <v>2447</v>
      </c>
      <c r="N1484" s="4">
        <v>26</v>
      </c>
      <c r="O1484">
        <f t="shared" si="302"/>
        <v>86.470588235294102</v>
      </c>
      <c r="P1484">
        <f t="shared" si="303"/>
        <v>89</v>
      </c>
      <c r="Q1484">
        <f t="shared" si="304"/>
        <v>18.420000000000002</v>
      </c>
      <c r="R1484">
        <f t="shared" si="305"/>
        <v>4002300</v>
      </c>
      <c r="S1484">
        <f t="shared" si="306"/>
        <v>815.66666666666697</v>
      </c>
      <c r="T1484">
        <f t="shared" si="307"/>
        <v>866.66666666666697</v>
      </c>
      <c r="U1484">
        <f t="shared" si="308"/>
        <v>14.975408823529399</v>
      </c>
      <c r="V1484">
        <f t="shared" si="309"/>
        <v>26.202935</v>
      </c>
      <c r="W1484">
        <f t="shared" si="310"/>
        <v>0.54230321999999997</v>
      </c>
      <c r="X1484">
        <f t="shared" si="311"/>
        <v>58913.856</v>
      </c>
      <c r="Y1484">
        <f t="shared" si="312"/>
        <v>12.007429</v>
      </c>
      <c r="Z1484">
        <f t="shared" si="313"/>
        <v>12.757966</v>
      </c>
      <c r="AA1484" s="3">
        <f t="shared" si="314"/>
        <v>58980.3420420435</v>
      </c>
      <c r="AB1484">
        <v>5590.3391426235303</v>
      </c>
    </row>
    <row r="1485" spans="1:28">
      <c r="A1485" s="4" t="s">
        <v>56</v>
      </c>
      <c r="I1485" s="4">
        <v>7.05</v>
      </c>
      <c r="J1485">
        <v>3.5</v>
      </c>
      <c r="K1485" s="4">
        <v>6.93</v>
      </c>
      <c r="L1485" s="4">
        <v>2704600</v>
      </c>
      <c r="M1485" s="4">
        <v>1034</v>
      </c>
      <c r="N1485" s="4">
        <v>27</v>
      </c>
      <c r="O1485">
        <f t="shared" si="302"/>
        <v>82.941176470588204</v>
      </c>
      <c r="P1485">
        <f t="shared" si="303"/>
        <v>70</v>
      </c>
      <c r="Q1485">
        <f t="shared" si="304"/>
        <v>13.86</v>
      </c>
      <c r="R1485">
        <f t="shared" si="305"/>
        <v>1352300</v>
      </c>
      <c r="S1485">
        <f t="shared" si="306"/>
        <v>344.66666666666703</v>
      </c>
      <c r="T1485">
        <f t="shared" si="307"/>
        <v>900</v>
      </c>
      <c r="U1485">
        <f t="shared" si="308"/>
        <v>14.3641676470588</v>
      </c>
      <c r="V1485">
        <f t="shared" si="309"/>
        <v>20.60905</v>
      </c>
      <c r="W1485">
        <f t="shared" si="310"/>
        <v>0.40805226</v>
      </c>
      <c r="X1485">
        <f t="shared" si="311"/>
        <v>19905.856</v>
      </c>
      <c r="Y1485">
        <f t="shared" si="312"/>
        <v>5.0738380000000003</v>
      </c>
      <c r="Z1485">
        <f t="shared" si="313"/>
        <v>13.248657</v>
      </c>
      <c r="AA1485" s="3">
        <f t="shared" si="314"/>
        <v>19959.559764907099</v>
      </c>
      <c r="AB1485">
        <v>1823.0975151970599</v>
      </c>
    </row>
    <row r="1486" spans="1:28">
      <c r="A1486" s="4" t="s">
        <v>56</v>
      </c>
      <c r="I1486" s="4">
        <v>6.55</v>
      </c>
      <c r="J1486">
        <v>4.95</v>
      </c>
      <c r="K1486" s="4">
        <v>2.355</v>
      </c>
      <c r="L1486" s="4">
        <v>73000</v>
      </c>
      <c r="M1486" s="4">
        <v>752.5</v>
      </c>
      <c r="N1486" s="4">
        <v>6.5</v>
      </c>
      <c r="O1486">
        <f t="shared" si="302"/>
        <v>77.058823529411796</v>
      </c>
      <c r="P1486">
        <f t="shared" si="303"/>
        <v>99</v>
      </c>
      <c r="Q1486">
        <f t="shared" si="304"/>
        <v>4.71</v>
      </c>
      <c r="R1486">
        <f t="shared" si="305"/>
        <v>36500</v>
      </c>
      <c r="S1486">
        <f t="shared" si="306"/>
        <v>250.833333333333</v>
      </c>
      <c r="T1486">
        <f t="shared" si="307"/>
        <v>216.666666666667</v>
      </c>
      <c r="U1486">
        <f t="shared" si="308"/>
        <v>13.3454323529412</v>
      </c>
      <c r="V1486">
        <f t="shared" si="309"/>
        <v>29.147085000000001</v>
      </c>
      <c r="W1486">
        <f t="shared" si="310"/>
        <v>0.13866711000000001</v>
      </c>
      <c r="X1486">
        <f t="shared" si="311"/>
        <v>537.28</v>
      </c>
      <c r="Y1486">
        <f t="shared" si="312"/>
        <v>3.6925175000000001</v>
      </c>
      <c r="Z1486">
        <f t="shared" si="313"/>
        <v>3.1894914999999999</v>
      </c>
      <c r="AA1486" s="3">
        <f t="shared" si="314"/>
        <v>586.79319346294096</v>
      </c>
      <c r="AB1486">
        <v>135.45709785294099</v>
      </c>
    </row>
    <row r="1487" spans="1:28">
      <c r="A1487" s="4" t="s">
        <v>56</v>
      </c>
      <c r="I1487" s="4">
        <v>7</v>
      </c>
      <c r="J1487">
        <v>3.15</v>
      </c>
      <c r="K1487" s="4">
        <v>15.2</v>
      </c>
      <c r="L1487" s="4">
        <v>468000</v>
      </c>
      <c r="M1487" s="4">
        <v>1312.5</v>
      </c>
      <c r="N1487" s="4">
        <v>27.5</v>
      </c>
      <c r="O1487">
        <f t="shared" si="302"/>
        <v>82.352941176470594</v>
      </c>
      <c r="P1487">
        <f t="shared" si="303"/>
        <v>63</v>
      </c>
      <c r="Q1487">
        <f t="shared" si="304"/>
        <v>30.4</v>
      </c>
      <c r="R1487">
        <f t="shared" si="305"/>
        <v>234000</v>
      </c>
      <c r="S1487">
        <f t="shared" si="306"/>
        <v>437.5</v>
      </c>
      <c r="T1487">
        <f t="shared" si="307"/>
        <v>916.66666666666697</v>
      </c>
      <c r="U1487">
        <f t="shared" si="308"/>
        <v>14.2622941176471</v>
      </c>
      <c r="V1487">
        <f t="shared" si="309"/>
        <v>18.548145000000002</v>
      </c>
      <c r="W1487">
        <f t="shared" si="310"/>
        <v>0.89500639999999998</v>
      </c>
      <c r="X1487">
        <f t="shared" si="311"/>
        <v>3444.48</v>
      </c>
      <c r="Y1487">
        <f t="shared" si="312"/>
        <v>6.4404374999999998</v>
      </c>
      <c r="Z1487">
        <f t="shared" si="313"/>
        <v>13.494002500000001</v>
      </c>
      <c r="AA1487" s="3">
        <f t="shared" si="314"/>
        <v>3498.1198855176499</v>
      </c>
      <c r="AB1487">
        <v>401.870905267647</v>
      </c>
    </row>
    <row r="1488" spans="1:28">
      <c r="A1488" s="4" t="s">
        <v>56</v>
      </c>
      <c r="I1488" s="4">
        <v>7</v>
      </c>
      <c r="J1488">
        <v>7.05</v>
      </c>
      <c r="K1488" s="4">
        <v>6.8650000000000002</v>
      </c>
      <c r="L1488" s="4">
        <v>177700</v>
      </c>
      <c r="M1488" s="4">
        <v>798.5</v>
      </c>
      <c r="N1488" s="4">
        <v>8</v>
      </c>
      <c r="O1488">
        <f t="shared" si="302"/>
        <v>82.352941176470594</v>
      </c>
      <c r="P1488">
        <f t="shared" si="303"/>
        <v>141</v>
      </c>
      <c r="Q1488">
        <f t="shared" si="304"/>
        <v>13.73</v>
      </c>
      <c r="R1488">
        <f t="shared" si="305"/>
        <v>88850</v>
      </c>
      <c r="S1488">
        <f t="shared" si="306"/>
        <v>266.16666666666703</v>
      </c>
      <c r="T1488">
        <f t="shared" si="307"/>
        <v>266.66666666666703</v>
      </c>
      <c r="U1488">
        <f t="shared" si="308"/>
        <v>14.2622941176471</v>
      </c>
      <c r="V1488">
        <f t="shared" si="309"/>
        <v>41.512515</v>
      </c>
      <c r="W1488">
        <f t="shared" si="310"/>
        <v>0.40422492999999998</v>
      </c>
      <c r="X1488">
        <f t="shared" si="311"/>
        <v>1307.8720000000001</v>
      </c>
      <c r="Y1488">
        <f t="shared" si="312"/>
        <v>3.9182394999999999</v>
      </c>
      <c r="Z1488">
        <f t="shared" si="313"/>
        <v>3.9255279999999999</v>
      </c>
      <c r="AA1488" s="3">
        <f t="shared" si="314"/>
        <v>1371.8948015476501</v>
      </c>
      <c r="AB1488">
        <v>243.24822266764701</v>
      </c>
    </row>
    <row r="1489" spans="1:28">
      <c r="A1489" s="4" t="s">
        <v>56</v>
      </c>
      <c r="I1489" s="4">
        <v>7.1</v>
      </c>
      <c r="J1489">
        <v>4.55</v>
      </c>
      <c r="K1489" s="4">
        <v>4.1150000000000002</v>
      </c>
      <c r="L1489" s="4">
        <v>4617500</v>
      </c>
      <c r="M1489" s="4">
        <v>1249</v>
      </c>
      <c r="N1489" s="4">
        <v>22</v>
      </c>
      <c r="O1489">
        <f t="shared" si="302"/>
        <v>83.529411764705898</v>
      </c>
      <c r="P1489">
        <f t="shared" si="303"/>
        <v>91</v>
      </c>
      <c r="Q1489">
        <f t="shared" si="304"/>
        <v>8.23</v>
      </c>
      <c r="R1489">
        <f t="shared" si="305"/>
        <v>2308750</v>
      </c>
      <c r="S1489">
        <f t="shared" si="306"/>
        <v>416.33333333333297</v>
      </c>
      <c r="T1489">
        <f t="shared" si="307"/>
        <v>733.33333333333303</v>
      </c>
      <c r="U1489">
        <f t="shared" si="308"/>
        <v>14.466041176470601</v>
      </c>
      <c r="V1489">
        <f t="shared" si="309"/>
        <v>26.791765000000002</v>
      </c>
      <c r="W1489">
        <f t="shared" si="310"/>
        <v>0.24229943000000001</v>
      </c>
      <c r="X1489">
        <f t="shared" si="311"/>
        <v>33984.800000000003</v>
      </c>
      <c r="Y1489">
        <f t="shared" si="312"/>
        <v>6.1288429999999998</v>
      </c>
      <c r="Z1489">
        <f t="shared" si="313"/>
        <v>10.795202</v>
      </c>
      <c r="AA1489" s="3">
        <f t="shared" si="314"/>
        <v>34043.224150606497</v>
      </c>
      <c r="AB1489">
        <v>5227.4528388264698</v>
      </c>
    </row>
    <row r="1490" spans="1:28">
      <c r="A1490" s="4" t="s">
        <v>56</v>
      </c>
      <c r="I1490" s="4">
        <v>7.2</v>
      </c>
      <c r="J1490">
        <v>4.0999999999999996</v>
      </c>
      <c r="K1490" s="4">
        <v>4.665</v>
      </c>
      <c r="L1490" s="4">
        <v>461750</v>
      </c>
      <c r="M1490" s="4">
        <v>1102</v>
      </c>
      <c r="N1490" s="4">
        <v>16</v>
      </c>
      <c r="O1490">
        <f t="shared" si="302"/>
        <v>84.705882352941202</v>
      </c>
      <c r="P1490">
        <f t="shared" si="303"/>
        <v>82</v>
      </c>
      <c r="Q1490">
        <f t="shared" si="304"/>
        <v>9.33</v>
      </c>
      <c r="R1490">
        <f t="shared" si="305"/>
        <v>230875</v>
      </c>
      <c r="S1490">
        <f t="shared" si="306"/>
        <v>367.33333333333297</v>
      </c>
      <c r="T1490">
        <f t="shared" si="307"/>
        <v>533.33333333333303</v>
      </c>
      <c r="U1490">
        <f t="shared" si="308"/>
        <v>14.669788235294099</v>
      </c>
      <c r="V1490">
        <f t="shared" si="309"/>
        <v>24.142029999999998</v>
      </c>
      <c r="W1490">
        <f t="shared" si="310"/>
        <v>0.27468452999999998</v>
      </c>
      <c r="X1490">
        <f t="shared" si="311"/>
        <v>3398.48</v>
      </c>
      <c r="Y1490">
        <f t="shared" si="312"/>
        <v>5.4075139999999999</v>
      </c>
      <c r="Z1490">
        <f t="shared" si="313"/>
        <v>7.8510559999999998</v>
      </c>
      <c r="AA1490" s="3">
        <f t="shared" si="314"/>
        <v>3450.8250727652899</v>
      </c>
      <c r="AB1490">
        <v>495.47507153529398</v>
      </c>
    </row>
    <row r="1491" spans="1:28">
      <c r="A1491" s="4" t="s">
        <v>56</v>
      </c>
      <c r="I1491" s="4">
        <v>7.4</v>
      </c>
      <c r="J1491">
        <v>5.75</v>
      </c>
      <c r="K1491" s="4">
        <v>4.28</v>
      </c>
      <c r="L1491" s="4">
        <v>461750</v>
      </c>
      <c r="M1491" s="4">
        <v>1560.5</v>
      </c>
      <c r="N1491" s="4">
        <v>12</v>
      </c>
      <c r="O1491">
        <f t="shared" si="302"/>
        <v>87.058823529411796</v>
      </c>
      <c r="P1491">
        <f t="shared" si="303"/>
        <v>115</v>
      </c>
      <c r="Q1491">
        <f t="shared" si="304"/>
        <v>8.56</v>
      </c>
      <c r="R1491">
        <f t="shared" si="305"/>
        <v>230875</v>
      </c>
      <c r="S1491">
        <f t="shared" si="306"/>
        <v>520.16666666666697</v>
      </c>
      <c r="T1491">
        <f t="shared" si="307"/>
        <v>400</v>
      </c>
      <c r="U1491">
        <f t="shared" si="308"/>
        <v>15.0772823529412</v>
      </c>
      <c r="V1491">
        <f t="shared" si="309"/>
        <v>33.857725000000002</v>
      </c>
      <c r="W1491">
        <f t="shared" si="310"/>
        <v>0.25201496000000001</v>
      </c>
      <c r="X1491">
        <f t="shared" si="311"/>
        <v>3398.48</v>
      </c>
      <c r="Y1491">
        <f t="shared" si="312"/>
        <v>7.6573735000000003</v>
      </c>
      <c r="Z1491">
        <f t="shared" si="313"/>
        <v>5.8882919999999999</v>
      </c>
      <c r="AA1491" s="3">
        <f t="shared" si="314"/>
        <v>3461.2126878129402</v>
      </c>
      <c r="AB1491">
        <v>579.76062200294098</v>
      </c>
    </row>
    <row r="1492" spans="1:28">
      <c r="A1492" s="4" t="s">
        <v>56</v>
      </c>
      <c r="I1492" s="4">
        <v>7.15</v>
      </c>
      <c r="J1492">
        <v>5.3</v>
      </c>
      <c r="K1492" s="4">
        <v>3.3</v>
      </c>
      <c r="L1492" s="4">
        <v>175000460</v>
      </c>
      <c r="M1492" s="4">
        <v>726</v>
      </c>
      <c r="N1492" s="4">
        <v>12</v>
      </c>
      <c r="O1492">
        <f t="shared" ref="O1492:O1555" si="315">(I1492/8.5)*100</f>
        <v>84.117647058823493</v>
      </c>
      <c r="P1492">
        <f t="shared" ref="P1492:P1555" si="316">(J1492/5)*100</f>
        <v>106</v>
      </c>
      <c r="Q1492">
        <f t="shared" ref="Q1492:Q1555" si="317">(K1492/50)*100</f>
        <v>6.6</v>
      </c>
      <c r="R1492">
        <f t="shared" ref="R1492:R1555" si="318">(L1492/200)*100</f>
        <v>87500230</v>
      </c>
      <c r="S1492">
        <f t="shared" ref="S1492:S1555" si="319">(M1492/300)*100</f>
        <v>242</v>
      </c>
      <c r="T1492">
        <f t="shared" ref="T1492:T1555" si="320">(N1492/3)*100</f>
        <v>400</v>
      </c>
      <c r="U1492">
        <f t="shared" ref="U1492:U1555" si="321">O1492*0.173185</f>
        <v>14.5679147058824</v>
      </c>
      <c r="V1492">
        <f t="shared" ref="V1492:V1555" si="322">P1492*0.294415</f>
        <v>31.207989999999999</v>
      </c>
      <c r="W1492">
        <f t="shared" ref="W1492:W1555" si="323">Q1492*0.029441</f>
        <v>0.1943106</v>
      </c>
      <c r="X1492">
        <f t="shared" ref="X1492:X1555" si="324">L1492*0.00736</f>
        <v>1288003.3855999999</v>
      </c>
      <c r="Y1492">
        <f t="shared" ref="Y1492:Y1555" si="325">M1492*0.004907</f>
        <v>3.5624820000000001</v>
      </c>
      <c r="Z1492">
        <f t="shared" ref="Z1492:Z1555" si="326">N1492*0.490691</f>
        <v>5.8882919999999999</v>
      </c>
      <c r="AA1492" s="3">
        <f t="shared" ref="AA1492:AA1555" si="327">SUM(U1492:Z1492)</f>
        <v>1288058.8065893101</v>
      </c>
      <c r="AB1492">
        <v>169336.03481915599</v>
      </c>
    </row>
    <row r="1493" spans="1:28">
      <c r="A1493" s="4" t="s">
        <v>56</v>
      </c>
      <c r="I1493" s="4">
        <v>8</v>
      </c>
      <c r="J1493">
        <v>5.25</v>
      </c>
      <c r="K1493" s="4">
        <v>2.15</v>
      </c>
      <c r="L1493" s="4">
        <v>12017500</v>
      </c>
      <c r="M1493" s="4">
        <v>959.5</v>
      </c>
      <c r="N1493" s="4">
        <v>8.5</v>
      </c>
      <c r="O1493">
        <f t="shared" si="315"/>
        <v>94.117647058823493</v>
      </c>
      <c r="P1493">
        <f t="shared" si="316"/>
        <v>105</v>
      </c>
      <c r="Q1493">
        <f t="shared" si="317"/>
        <v>4.3</v>
      </c>
      <c r="R1493">
        <f t="shared" si="318"/>
        <v>6008750</v>
      </c>
      <c r="S1493">
        <f t="shared" si="319"/>
        <v>319.83333333333297</v>
      </c>
      <c r="T1493">
        <f t="shared" si="320"/>
        <v>283.33333333333297</v>
      </c>
      <c r="U1493">
        <f t="shared" si="321"/>
        <v>16.299764705882399</v>
      </c>
      <c r="V1493">
        <f t="shared" si="322"/>
        <v>30.913575000000002</v>
      </c>
      <c r="W1493">
        <f t="shared" si="323"/>
        <v>0.12659629999999999</v>
      </c>
      <c r="X1493">
        <f t="shared" si="324"/>
        <v>88448.8</v>
      </c>
      <c r="Y1493">
        <f t="shared" si="325"/>
        <v>4.7082664999999997</v>
      </c>
      <c r="Z1493">
        <f t="shared" si="326"/>
        <v>4.1708734999999999</v>
      </c>
      <c r="AA1493" s="3">
        <f t="shared" si="327"/>
        <v>88505.019076005905</v>
      </c>
      <c r="AB1493">
        <v>12217.4105729559</v>
      </c>
    </row>
    <row r="1494" spans="1:28">
      <c r="A1494" s="4" t="s">
        <v>56</v>
      </c>
      <c r="I1494" s="4">
        <v>7.8</v>
      </c>
      <c r="J1494">
        <v>4.1500000000000004</v>
      </c>
      <c r="K1494" s="4">
        <v>4.0599999999999996</v>
      </c>
      <c r="L1494" s="4">
        <v>817500</v>
      </c>
      <c r="M1494" s="4">
        <v>935.5</v>
      </c>
      <c r="N1494" s="4">
        <v>18.5</v>
      </c>
      <c r="O1494">
        <f t="shared" si="315"/>
        <v>91.764705882352899</v>
      </c>
      <c r="P1494">
        <f t="shared" si="316"/>
        <v>83</v>
      </c>
      <c r="Q1494">
        <f t="shared" si="317"/>
        <v>8.1199999999999992</v>
      </c>
      <c r="R1494">
        <f t="shared" si="318"/>
        <v>408750</v>
      </c>
      <c r="S1494">
        <f t="shared" si="319"/>
        <v>311.83333333333297</v>
      </c>
      <c r="T1494">
        <f t="shared" si="320"/>
        <v>616.66666666666697</v>
      </c>
      <c r="U1494">
        <f t="shared" si="321"/>
        <v>15.8922705882353</v>
      </c>
      <c r="V1494">
        <f t="shared" si="322"/>
        <v>24.436444999999999</v>
      </c>
      <c r="W1494">
        <f t="shared" si="323"/>
        <v>0.23906092000000001</v>
      </c>
      <c r="X1494">
        <f t="shared" si="324"/>
        <v>6016.8</v>
      </c>
      <c r="Y1494">
        <f t="shared" si="325"/>
        <v>4.5904984999999998</v>
      </c>
      <c r="Z1494">
        <f t="shared" si="326"/>
        <v>9.0777835000000007</v>
      </c>
      <c r="AA1494" s="3">
        <f t="shared" si="327"/>
        <v>6071.0360585082399</v>
      </c>
      <c r="AB1494">
        <v>471.292817538235</v>
      </c>
    </row>
    <row r="1495" spans="1:28">
      <c r="A1495" s="4" t="s">
        <v>56</v>
      </c>
      <c r="I1495" s="4">
        <v>7.05</v>
      </c>
      <c r="J1495">
        <v>3.3</v>
      </c>
      <c r="K1495" s="4">
        <v>3.32</v>
      </c>
      <c r="L1495" s="4">
        <v>2702700</v>
      </c>
      <c r="M1495" s="4">
        <v>1571</v>
      </c>
      <c r="N1495" s="4">
        <v>40.5</v>
      </c>
      <c r="O1495">
        <f t="shared" si="315"/>
        <v>82.941176470588204</v>
      </c>
      <c r="P1495">
        <f t="shared" si="316"/>
        <v>66</v>
      </c>
      <c r="Q1495">
        <f t="shared" si="317"/>
        <v>6.64</v>
      </c>
      <c r="R1495">
        <f t="shared" si="318"/>
        <v>1351350</v>
      </c>
      <c r="S1495">
        <f t="shared" si="319"/>
        <v>523.66666666666697</v>
      </c>
      <c r="T1495">
        <f t="shared" si="320"/>
        <v>1350</v>
      </c>
      <c r="U1495">
        <f t="shared" si="321"/>
        <v>14.3641676470588</v>
      </c>
      <c r="V1495">
        <f t="shared" si="322"/>
        <v>19.43139</v>
      </c>
      <c r="W1495">
        <f t="shared" si="323"/>
        <v>0.19548824000000001</v>
      </c>
      <c r="X1495">
        <f t="shared" si="324"/>
        <v>19891.871999999999</v>
      </c>
      <c r="Y1495">
        <f t="shared" si="325"/>
        <v>7.7088970000000003</v>
      </c>
      <c r="Z1495">
        <f t="shared" si="326"/>
        <v>19.872985499999999</v>
      </c>
      <c r="AA1495" s="3">
        <f t="shared" si="327"/>
        <v>19953.4449283871</v>
      </c>
      <c r="AB1495">
        <v>3523.2005544970598</v>
      </c>
    </row>
    <row r="1496" spans="1:28">
      <c r="A1496" s="4" t="s">
        <v>56</v>
      </c>
      <c r="I1496" s="4">
        <v>7.15</v>
      </c>
      <c r="J1496">
        <v>5.4</v>
      </c>
      <c r="K1496" s="4">
        <v>4.5599999999999996</v>
      </c>
      <c r="L1496" s="4">
        <v>464600</v>
      </c>
      <c r="M1496" s="4">
        <v>1386.5</v>
      </c>
      <c r="N1496" s="4">
        <v>16</v>
      </c>
      <c r="O1496">
        <f t="shared" si="315"/>
        <v>84.117647058823493</v>
      </c>
      <c r="P1496">
        <f t="shared" si="316"/>
        <v>108</v>
      </c>
      <c r="Q1496">
        <f t="shared" si="317"/>
        <v>9.1199999999999992</v>
      </c>
      <c r="R1496">
        <f t="shared" si="318"/>
        <v>232300</v>
      </c>
      <c r="S1496">
        <f t="shared" si="319"/>
        <v>462.16666666666703</v>
      </c>
      <c r="T1496">
        <f t="shared" si="320"/>
        <v>533.33333333333303</v>
      </c>
      <c r="U1496">
        <f t="shared" si="321"/>
        <v>14.5679147058824</v>
      </c>
      <c r="V1496">
        <f t="shared" si="322"/>
        <v>31.79682</v>
      </c>
      <c r="W1496">
        <f t="shared" si="323"/>
        <v>0.26850192000000001</v>
      </c>
      <c r="X1496">
        <f t="shared" si="324"/>
        <v>3419.4560000000001</v>
      </c>
      <c r="Y1496">
        <f t="shared" si="325"/>
        <v>6.8035554999999999</v>
      </c>
      <c r="Z1496">
        <f t="shared" si="326"/>
        <v>7.8510559999999998</v>
      </c>
      <c r="AA1496" s="3">
        <f t="shared" si="327"/>
        <v>3480.74384812588</v>
      </c>
      <c r="AB1496">
        <v>276.96323075588202</v>
      </c>
    </row>
    <row r="1497" spans="1:28">
      <c r="A1497" s="4" t="s">
        <v>56</v>
      </c>
      <c r="I1497" s="4">
        <v>7.1</v>
      </c>
      <c r="J1497">
        <v>5.15</v>
      </c>
      <c r="K1497" s="4">
        <v>1.395</v>
      </c>
      <c r="L1497" s="4">
        <v>462700</v>
      </c>
      <c r="M1497" s="4">
        <v>1098.5</v>
      </c>
      <c r="N1497" s="4">
        <v>5.8</v>
      </c>
      <c r="O1497">
        <f t="shared" si="315"/>
        <v>83.529411764705898</v>
      </c>
      <c r="P1497">
        <f t="shared" si="316"/>
        <v>103</v>
      </c>
      <c r="Q1497">
        <f t="shared" si="317"/>
        <v>2.79</v>
      </c>
      <c r="R1497">
        <f t="shared" si="318"/>
        <v>231350</v>
      </c>
      <c r="S1497">
        <f t="shared" si="319"/>
        <v>366.16666666666703</v>
      </c>
      <c r="T1497">
        <f t="shared" si="320"/>
        <v>193.333333333333</v>
      </c>
      <c r="U1497">
        <f t="shared" si="321"/>
        <v>14.466041176470601</v>
      </c>
      <c r="V1497">
        <f t="shared" si="322"/>
        <v>30.324745</v>
      </c>
      <c r="W1497">
        <f t="shared" si="323"/>
        <v>8.2140389999999994E-2</v>
      </c>
      <c r="X1497">
        <f t="shared" si="324"/>
        <v>3405.4720000000002</v>
      </c>
      <c r="Y1497">
        <f t="shared" si="325"/>
        <v>5.3903394999999996</v>
      </c>
      <c r="Z1497">
        <f t="shared" si="326"/>
        <v>2.8460078000000002</v>
      </c>
      <c r="AA1497" s="3">
        <f t="shared" si="327"/>
        <v>3458.5812738664699</v>
      </c>
      <c r="AB1497">
        <v>533.48058572647096</v>
      </c>
    </row>
    <row r="1498" spans="1:28">
      <c r="A1498" s="4" t="s">
        <v>56</v>
      </c>
      <c r="I1498" s="4">
        <v>7.25</v>
      </c>
      <c r="J1498">
        <v>2.75</v>
      </c>
      <c r="K1498" s="4">
        <v>6.55</v>
      </c>
      <c r="L1498" s="4">
        <v>80027000</v>
      </c>
      <c r="M1498" s="4">
        <v>1241</v>
      </c>
      <c r="N1498" s="4">
        <v>50</v>
      </c>
      <c r="O1498">
        <f t="shared" si="315"/>
        <v>85.294117647058798</v>
      </c>
      <c r="P1498">
        <f t="shared" si="316"/>
        <v>55</v>
      </c>
      <c r="Q1498">
        <f t="shared" si="317"/>
        <v>13.1</v>
      </c>
      <c r="R1498">
        <f t="shared" si="318"/>
        <v>40013500</v>
      </c>
      <c r="S1498">
        <f t="shared" si="319"/>
        <v>413.66666666666703</v>
      </c>
      <c r="T1498">
        <f t="shared" si="320"/>
        <v>1666.6666666666699</v>
      </c>
      <c r="U1498">
        <f t="shared" si="321"/>
        <v>14.7716617647059</v>
      </c>
      <c r="V1498">
        <f t="shared" si="322"/>
        <v>16.192824999999999</v>
      </c>
      <c r="W1498">
        <f t="shared" si="323"/>
        <v>0.38567709999999999</v>
      </c>
      <c r="X1498">
        <f t="shared" si="324"/>
        <v>588998.72</v>
      </c>
      <c r="Y1498">
        <f t="shared" si="325"/>
        <v>6.0895869999999999</v>
      </c>
      <c r="Z1498">
        <f t="shared" si="326"/>
        <v>24.534549999999999</v>
      </c>
      <c r="AA1498" s="3">
        <f t="shared" si="327"/>
        <v>589060.69430086506</v>
      </c>
      <c r="AB1498">
        <v>55285.067033764703</v>
      </c>
    </row>
    <row r="1499" spans="1:28">
      <c r="A1499" s="4" t="s">
        <v>56</v>
      </c>
      <c r="I1499" s="4">
        <v>7.25</v>
      </c>
      <c r="J1499">
        <v>3.3</v>
      </c>
      <c r="K1499" s="4">
        <v>6.85</v>
      </c>
      <c r="L1499" s="4">
        <v>97500</v>
      </c>
      <c r="M1499" s="4">
        <v>973</v>
      </c>
      <c r="N1499" s="4">
        <v>9.5</v>
      </c>
      <c r="O1499">
        <f t="shared" si="315"/>
        <v>85.294117647058798</v>
      </c>
      <c r="P1499">
        <f t="shared" si="316"/>
        <v>66</v>
      </c>
      <c r="Q1499">
        <f t="shared" si="317"/>
        <v>13.7</v>
      </c>
      <c r="R1499">
        <f t="shared" si="318"/>
        <v>48750</v>
      </c>
      <c r="S1499">
        <f t="shared" si="319"/>
        <v>324.33333333333297</v>
      </c>
      <c r="T1499">
        <f t="shared" si="320"/>
        <v>316.66666666666703</v>
      </c>
      <c r="U1499">
        <f t="shared" si="321"/>
        <v>14.7716617647059</v>
      </c>
      <c r="V1499">
        <f t="shared" si="322"/>
        <v>19.43139</v>
      </c>
      <c r="W1499">
        <f t="shared" si="323"/>
        <v>0.40334170000000003</v>
      </c>
      <c r="X1499">
        <f t="shared" si="324"/>
        <v>717.6</v>
      </c>
      <c r="Y1499">
        <f t="shared" si="325"/>
        <v>4.7745110000000004</v>
      </c>
      <c r="Z1499">
        <f t="shared" si="326"/>
        <v>4.6615644999999999</v>
      </c>
      <c r="AA1499" s="3">
        <f t="shared" si="327"/>
        <v>761.64246896470604</v>
      </c>
      <c r="AB1499">
        <v>114.973729814706</v>
      </c>
    </row>
    <row r="1500" spans="1:28">
      <c r="A1500" s="4" t="s">
        <v>56</v>
      </c>
      <c r="I1500" s="4">
        <v>7.05</v>
      </c>
      <c r="J1500">
        <v>3.7</v>
      </c>
      <c r="K1500" s="4">
        <v>2.86</v>
      </c>
      <c r="L1500" s="4">
        <v>804600</v>
      </c>
      <c r="M1500" s="4">
        <v>1090</v>
      </c>
      <c r="N1500" s="4">
        <v>16</v>
      </c>
      <c r="O1500">
        <f t="shared" si="315"/>
        <v>82.941176470588204</v>
      </c>
      <c r="P1500">
        <f t="shared" si="316"/>
        <v>74</v>
      </c>
      <c r="Q1500">
        <f t="shared" si="317"/>
        <v>5.72</v>
      </c>
      <c r="R1500">
        <f t="shared" si="318"/>
        <v>402300</v>
      </c>
      <c r="S1500">
        <f t="shared" si="319"/>
        <v>363.33333333333297</v>
      </c>
      <c r="T1500">
        <f t="shared" si="320"/>
        <v>533.33333333333303</v>
      </c>
      <c r="U1500">
        <f t="shared" si="321"/>
        <v>14.3641676470588</v>
      </c>
      <c r="V1500">
        <f t="shared" si="322"/>
        <v>21.786709999999999</v>
      </c>
      <c r="W1500">
        <f t="shared" si="323"/>
        <v>0.16840252</v>
      </c>
      <c r="X1500">
        <f t="shared" si="324"/>
        <v>5921.8559999999998</v>
      </c>
      <c r="Y1500">
        <f t="shared" si="325"/>
        <v>5.34863</v>
      </c>
      <c r="Z1500">
        <f t="shared" si="326"/>
        <v>7.8510559999999998</v>
      </c>
      <c r="AA1500" s="3">
        <f t="shared" si="327"/>
        <v>5971.3749661670599</v>
      </c>
      <c r="AB1500">
        <v>570.01905439705899</v>
      </c>
    </row>
    <row r="1501" spans="1:28">
      <c r="A1501" s="4" t="s">
        <v>56</v>
      </c>
      <c r="I1501" s="4">
        <v>7.25</v>
      </c>
      <c r="J1501">
        <v>5.5</v>
      </c>
      <c r="K1501" s="4">
        <v>1.56</v>
      </c>
      <c r="L1501" s="4">
        <v>47750</v>
      </c>
      <c r="M1501" s="4">
        <v>312.5</v>
      </c>
      <c r="N1501" s="4">
        <v>5.5</v>
      </c>
      <c r="O1501">
        <f t="shared" si="315"/>
        <v>85.294117647058798</v>
      </c>
      <c r="P1501">
        <f t="shared" si="316"/>
        <v>110</v>
      </c>
      <c r="Q1501">
        <f t="shared" si="317"/>
        <v>3.12</v>
      </c>
      <c r="R1501">
        <f t="shared" si="318"/>
        <v>23875</v>
      </c>
      <c r="S1501">
        <f t="shared" si="319"/>
        <v>104.166666666667</v>
      </c>
      <c r="T1501">
        <f t="shared" si="320"/>
        <v>183.333333333333</v>
      </c>
      <c r="U1501">
        <f t="shared" si="321"/>
        <v>14.7716617647059</v>
      </c>
      <c r="V1501">
        <f t="shared" si="322"/>
        <v>32.385649999999998</v>
      </c>
      <c r="W1501">
        <f t="shared" si="323"/>
        <v>9.1855919999999994E-2</v>
      </c>
      <c r="X1501">
        <f t="shared" si="324"/>
        <v>351.44</v>
      </c>
      <c r="Y1501">
        <f t="shared" si="325"/>
        <v>1.5334375</v>
      </c>
      <c r="Z1501">
        <f t="shared" si="326"/>
        <v>2.6988004999999999</v>
      </c>
      <c r="AA1501" s="3">
        <f t="shared" si="327"/>
        <v>402.92140568470597</v>
      </c>
      <c r="AB1501">
        <v>94.011322514705896</v>
      </c>
    </row>
    <row r="1502" spans="1:28">
      <c r="A1502" s="4" t="s">
        <v>56</v>
      </c>
      <c r="I1502" s="4">
        <v>7.05</v>
      </c>
      <c r="J1502">
        <v>4.8</v>
      </c>
      <c r="K1502" s="4">
        <v>3.73</v>
      </c>
      <c r="L1502" s="4">
        <v>477500</v>
      </c>
      <c r="M1502" s="4">
        <v>1068</v>
      </c>
      <c r="N1502" s="4">
        <v>8.1</v>
      </c>
      <c r="O1502">
        <f t="shared" si="315"/>
        <v>82.941176470588204</v>
      </c>
      <c r="P1502">
        <f t="shared" si="316"/>
        <v>96</v>
      </c>
      <c r="Q1502">
        <f t="shared" si="317"/>
        <v>7.46</v>
      </c>
      <c r="R1502">
        <f t="shared" si="318"/>
        <v>238750</v>
      </c>
      <c r="S1502">
        <f t="shared" si="319"/>
        <v>356</v>
      </c>
      <c r="T1502">
        <f t="shared" si="320"/>
        <v>270</v>
      </c>
      <c r="U1502">
        <f t="shared" si="321"/>
        <v>14.3641676470588</v>
      </c>
      <c r="V1502">
        <f t="shared" si="322"/>
        <v>28.263839999999998</v>
      </c>
      <c r="W1502">
        <f t="shared" si="323"/>
        <v>0.21962986000000001</v>
      </c>
      <c r="X1502">
        <f t="shared" si="324"/>
        <v>3514.4</v>
      </c>
      <c r="Y1502">
        <f t="shared" si="325"/>
        <v>5.2406759999999997</v>
      </c>
      <c r="Z1502">
        <f t="shared" si="326"/>
        <v>3.9745971</v>
      </c>
      <c r="AA1502" s="3">
        <f t="shared" si="327"/>
        <v>3566.4629106070602</v>
      </c>
      <c r="AB1502">
        <v>415.04015659705902</v>
      </c>
    </row>
    <row r="1503" spans="1:28">
      <c r="A1503" s="4" t="s">
        <v>56</v>
      </c>
      <c r="I1503" s="4">
        <v>7.85</v>
      </c>
      <c r="J1503">
        <v>4.1500000000000004</v>
      </c>
      <c r="K1503" s="4">
        <v>3.14</v>
      </c>
      <c r="L1503" s="4">
        <v>2717500</v>
      </c>
      <c r="M1503" s="4">
        <v>423</v>
      </c>
      <c r="N1503" s="4">
        <v>32</v>
      </c>
      <c r="O1503">
        <f t="shared" si="315"/>
        <v>92.352941176470594</v>
      </c>
      <c r="P1503">
        <f t="shared" si="316"/>
        <v>83</v>
      </c>
      <c r="Q1503">
        <f t="shared" si="317"/>
        <v>6.28</v>
      </c>
      <c r="R1503">
        <f t="shared" si="318"/>
        <v>1358750</v>
      </c>
      <c r="S1503">
        <f t="shared" si="319"/>
        <v>141</v>
      </c>
      <c r="T1503">
        <f t="shared" si="320"/>
        <v>1066.6666666666699</v>
      </c>
      <c r="U1503">
        <f t="shared" si="321"/>
        <v>15.9941441176471</v>
      </c>
      <c r="V1503">
        <f t="shared" si="322"/>
        <v>24.436444999999999</v>
      </c>
      <c r="W1503">
        <f t="shared" si="323"/>
        <v>0.18488947999999999</v>
      </c>
      <c r="X1503">
        <f t="shared" si="324"/>
        <v>20000.8</v>
      </c>
      <c r="Y1503">
        <f t="shared" si="325"/>
        <v>2.0756610000000002</v>
      </c>
      <c r="Z1503">
        <f t="shared" si="326"/>
        <v>15.702112</v>
      </c>
      <c r="AA1503" s="3">
        <f t="shared" si="327"/>
        <v>20059.1932515976</v>
      </c>
      <c r="AB1503">
        <v>3526.2256541176498</v>
      </c>
    </row>
    <row r="1504" spans="1:28">
      <c r="A1504" s="4" t="s">
        <v>56</v>
      </c>
      <c r="I1504" s="4">
        <v>7.3</v>
      </c>
      <c r="J1504">
        <v>4</v>
      </c>
      <c r="K1504" s="4">
        <v>3.0950000000000002</v>
      </c>
      <c r="L1504" s="4">
        <v>1754600</v>
      </c>
      <c r="M1504" s="4">
        <v>696</v>
      </c>
      <c r="N1504" s="4">
        <v>43.5</v>
      </c>
      <c r="O1504">
        <f t="shared" si="315"/>
        <v>85.882352941176507</v>
      </c>
      <c r="P1504">
        <f t="shared" si="316"/>
        <v>80</v>
      </c>
      <c r="Q1504">
        <f t="shared" si="317"/>
        <v>6.19</v>
      </c>
      <c r="R1504">
        <f t="shared" si="318"/>
        <v>877300</v>
      </c>
      <c r="S1504">
        <f t="shared" si="319"/>
        <v>232</v>
      </c>
      <c r="T1504">
        <f t="shared" si="320"/>
        <v>1450</v>
      </c>
      <c r="U1504">
        <f t="shared" si="321"/>
        <v>14.8735352941176</v>
      </c>
      <c r="V1504">
        <f t="shared" si="322"/>
        <v>23.5532</v>
      </c>
      <c r="W1504">
        <f t="shared" si="323"/>
        <v>0.18223979000000001</v>
      </c>
      <c r="X1504">
        <f t="shared" si="324"/>
        <v>12913.856</v>
      </c>
      <c r="Y1504">
        <f t="shared" si="325"/>
        <v>3.4152719999999999</v>
      </c>
      <c r="Z1504">
        <f t="shared" si="326"/>
        <v>21.3450585</v>
      </c>
      <c r="AA1504" s="3">
        <f t="shared" si="327"/>
        <v>12977.225305584099</v>
      </c>
      <c r="AB1504">
        <v>1759.77894909412</v>
      </c>
    </row>
    <row r="1505" spans="1:28">
      <c r="A1505" s="4" t="s">
        <v>56</v>
      </c>
      <c r="I1505" s="4">
        <v>7.25</v>
      </c>
      <c r="J1505">
        <v>6.05</v>
      </c>
      <c r="K1505" s="4">
        <v>3.45</v>
      </c>
      <c r="L1505" s="4">
        <v>802700</v>
      </c>
      <c r="M1505" s="4">
        <v>885.5</v>
      </c>
      <c r="N1505" s="4">
        <v>10.5</v>
      </c>
      <c r="O1505">
        <f t="shared" si="315"/>
        <v>85.294117647058798</v>
      </c>
      <c r="P1505">
        <f t="shared" si="316"/>
        <v>121</v>
      </c>
      <c r="Q1505">
        <f t="shared" si="317"/>
        <v>6.9</v>
      </c>
      <c r="R1505">
        <f t="shared" si="318"/>
        <v>401350</v>
      </c>
      <c r="S1505">
        <f t="shared" si="319"/>
        <v>295.16666666666703</v>
      </c>
      <c r="T1505">
        <f t="shared" si="320"/>
        <v>350</v>
      </c>
      <c r="U1505">
        <f t="shared" si="321"/>
        <v>14.7716617647059</v>
      </c>
      <c r="V1505">
        <f t="shared" si="322"/>
        <v>35.624215</v>
      </c>
      <c r="W1505">
        <f t="shared" si="323"/>
        <v>0.20314289999999999</v>
      </c>
      <c r="X1505">
        <f t="shared" si="324"/>
        <v>5907.8720000000003</v>
      </c>
      <c r="Y1505">
        <f t="shared" si="325"/>
        <v>4.3451484999999996</v>
      </c>
      <c r="Z1505">
        <f t="shared" si="326"/>
        <v>5.1522554999999999</v>
      </c>
      <c r="AA1505" s="3">
        <f t="shared" si="327"/>
        <v>5967.9684236647099</v>
      </c>
      <c r="AB1505">
        <v>687.57764606470596</v>
      </c>
    </row>
    <row r="1506" spans="1:28">
      <c r="A1506" s="4" t="s">
        <v>56</v>
      </c>
      <c r="I1506" s="4">
        <v>7.4</v>
      </c>
      <c r="J1506">
        <v>4.55</v>
      </c>
      <c r="K1506" s="4">
        <v>1.75</v>
      </c>
      <c r="L1506" s="4">
        <v>274600</v>
      </c>
      <c r="M1506" s="4">
        <v>583.5</v>
      </c>
      <c r="N1506" s="4">
        <v>9.5</v>
      </c>
      <c r="O1506">
        <f t="shared" si="315"/>
        <v>87.058823529411796</v>
      </c>
      <c r="P1506">
        <f t="shared" si="316"/>
        <v>91</v>
      </c>
      <c r="Q1506">
        <f t="shared" si="317"/>
        <v>3.5</v>
      </c>
      <c r="R1506">
        <f t="shared" si="318"/>
        <v>137300</v>
      </c>
      <c r="S1506">
        <f t="shared" si="319"/>
        <v>194.5</v>
      </c>
      <c r="T1506">
        <f t="shared" si="320"/>
        <v>316.66666666666703</v>
      </c>
      <c r="U1506">
        <f t="shared" si="321"/>
        <v>15.0772823529412</v>
      </c>
      <c r="V1506">
        <f t="shared" si="322"/>
        <v>26.791765000000002</v>
      </c>
      <c r="W1506">
        <f t="shared" si="323"/>
        <v>0.1030435</v>
      </c>
      <c r="X1506">
        <f t="shared" si="324"/>
        <v>2021.056</v>
      </c>
      <c r="Y1506">
        <f t="shared" si="325"/>
        <v>2.8632344999999999</v>
      </c>
      <c r="Z1506">
        <f t="shared" si="326"/>
        <v>4.6615644999999999</v>
      </c>
      <c r="AA1506" s="3">
        <f t="shared" si="327"/>
        <v>2070.5528898529401</v>
      </c>
      <c r="AB1506">
        <v>223.441666302941</v>
      </c>
    </row>
    <row r="1507" spans="1:28">
      <c r="A1507" s="4" t="s">
        <v>56</v>
      </c>
      <c r="I1507" s="4">
        <v>7.3</v>
      </c>
      <c r="J1507">
        <v>5.4</v>
      </c>
      <c r="K1507" s="4">
        <v>2.145</v>
      </c>
      <c r="L1507" s="4">
        <v>48700</v>
      </c>
      <c r="M1507" s="4">
        <v>274</v>
      </c>
      <c r="N1507" s="4">
        <v>7</v>
      </c>
      <c r="O1507">
        <f t="shared" si="315"/>
        <v>85.882352941176507</v>
      </c>
      <c r="P1507">
        <f t="shared" si="316"/>
        <v>108</v>
      </c>
      <c r="Q1507">
        <f t="shared" si="317"/>
        <v>4.29</v>
      </c>
      <c r="R1507">
        <f t="shared" si="318"/>
        <v>24350</v>
      </c>
      <c r="S1507">
        <f t="shared" si="319"/>
        <v>91.3333333333333</v>
      </c>
      <c r="T1507">
        <f t="shared" si="320"/>
        <v>233.333333333333</v>
      </c>
      <c r="U1507">
        <f t="shared" si="321"/>
        <v>14.8735352941176</v>
      </c>
      <c r="V1507">
        <f t="shared" si="322"/>
        <v>31.79682</v>
      </c>
      <c r="W1507">
        <f t="shared" si="323"/>
        <v>0.12630189</v>
      </c>
      <c r="X1507">
        <f t="shared" si="324"/>
        <v>358.43200000000002</v>
      </c>
      <c r="Y1507">
        <f t="shared" si="325"/>
        <v>1.3445180000000001</v>
      </c>
      <c r="Z1507">
        <f t="shared" si="326"/>
        <v>3.4348369999999999</v>
      </c>
      <c r="AA1507" s="3">
        <f t="shared" si="327"/>
        <v>410.008012184118</v>
      </c>
      <c r="AB1507">
        <v>93.996410994117596</v>
      </c>
    </row>
    <row r="1508" spans="1:28">
      <c r="A1508" s="4" t="s">
        <v>56</v>
      </c>
      <c r="I1508" s="4">
        <v>7.2</v>
      </c>
      <c r="J1508">
        <v>3.5</v>
      </c>
      <c r="K1508" s="4">
        <v>4.7450000000000001</v>
      </c>
      <c r="L1508" s="4">
        <v>2702700</v>
      </c>
      <c r="M1508" s="4">
        <v>981</v>
      </c>
      <c r="N1508" s="4">
        <v>8</v>
      </c>
      <c r="O1508">
        <f t="shared" si="315"/>
        <v>84.705882352941202</v>
      </c>
      <c r="P1508">
        <f t="shared" si="316"/>
        <v>70</v>
      </c>
      <c r="Q1508">
        <f t="shared" si="317"/>
        <v>9.49</v>
      </c>
      <c r="R1508">
        <f t="shared" si="318"/>
        <v>1351350</v>
      </c>
      <c r="S1508">
        <f t="shared" si="319"/>
        <v>327</v>
      </c>
      <c r="T1508">
        <f t="shared" si="320"/>
        <v>266.66666666666703</v>
      </c>
      <c r="U1508">
        <f t="shared" si="321"/>
        <v>14.669788235294099</v>
      </c>
      <c r="V1508">
        <f t="shared" si="322"/>
        <v>20.60905</v>
      </c>
      <c r="W1508">
        <f t="shared" si="323"/>
        <v>0.27939509000000001</v>
      </c>
      <c r="X1508">
        <f t="shared" si="324"/>
        <v>19891.871999999999</v>
      </c>
      <c r="Y1508">
        <f t="shared" si="325"/>
        <v>4.8137670000000004</v>
      </c>
      <c r="Z1508">
        <f t="shared" si="326"/>
        <v>3.9255279999999999</v>
      </c>
      <c r="AA1508" s="3">
        <f t="shared" si="327"/>
        <v>19936.169528325299</v>
      </c>
      <c r="AB1508">
        <v>3505.2259519352901</v>
      </c>
    </row>
    <row r="1509" spans="1:28">
      <c r="A1509" s="4" t="s">
        <v>56</v>
      </c>
      <c r="I1509" s="4">
        <v>7.35</v>
      </c>
      <c r="J1509">
        <v>3.7</v>
      </c>
      <c r="K1509" s="4">
        <v>10.75</v>
      </c>
      <c r="L1509" s="4">
        <v>176750</v>
      </c>
      <c r="M1509" s="4">
        <v>1322.5</v>
      </c>
      <c r="N1509" s="4">
        <v>12.55</v>
      </c>
      <c r="O1509">
        <f t="shared" si="315"/>
        <v>86.470588235294102</v>
      </c>
      <c r="P1509">
        <f t="shared" si="316"/>
        <v>74</v>
      </c>
      <c r="Q1509">
        <f t="shared" si="317"/>
        <v>21.5</v>
      </c>
      <c r="R1509">
        <f t="shared" si="318"/>
        <v>88375</v>
      </c>
      <c r="S1509">
        <f t="shared" si="319"/>
        <v>440.83333333333297</v>
      </c>
      <c r="T1509">
        <f t="shared" si="320"/>
        <v>418.33333333333297</v>
      </c>
      <c r="U1509">
        <f t="shared" si="321"/>
        <v>14.975408823529399</v>
      </c>
      <c r="V1509">
        <f t="shared" si="322"/>
        <v>21.786709999999999</v>
      </c>
      <c r="W1509">
        <f t="shared" si="323"/>
        <v>0.63298149999999997</v>
      </c>
      <c r="X1509">
        <f t="shared" si="324"/>
        <v>1300.8800000000001</v>
      </c>
      <c r="Y1509">
        <f t="shared" si="325"/>
        <v>6.4895075000000002</v>
      </c>
      <c r="Z1509">
        <f t="shared" si="326"/>
        <v>6.1581720500000001</v>
      </c>
      <c r="AA1509" s="3">
        <f t="shared" si="327"/>
        <v>1350.9227798735301</v>
      </c>
      <c r="AB1509">
        <v>309.02792142352899</v>
      </c>
    </row>
    <row r="1510" spans="1:28">
      <c r="A1510" s="4" t="s">
        <v>56</v>
      </c>
      <c r="I1510" s="4">
        <v>7.2</v>
      </c>
      <c r="J1510">
        <v>6.05</v>
      </c>
      <c r="K1510" s="4">
        <v>2.36</v>
      </c>
      <c r="L1510" s="4">
        <v>80270</v>
      </c>
      <c r="M1510" s="4">
        <v>346</v>
      </c>
      <c r="N1510" s="4">
        <v>5</v>
      </c>
      <c r="O1510">
        <f t="shared" si="315"/>
        <v>84.705882352941202</v>
      </c>
      <c r="P1510">
        <f t="shared" si="316"/>
        <v>121</v>
      </c>
      <c r="Q1510">
        <f t="shared" si="317"/>
        <v>4.72</v>
      </c>
      <c r="R1510">
        <f t="shared" si="318"/>
        <v>40135</v>
      </c>
      <c r="S1510">
        <f t="shared" si="319"/>
        <v>115.333333333333</v>
      </c>
      <c r="T1510">
        <f t="shared" si="320"/>
        <v>166.666666666667</v>
      </c>
      <c r="U1510">
        <f t="shared" si="321"/>
        <v>14.669788235294099</v>
      </c>
      <c r="V1510">
        <f t="shared" si="322"/>
        <v>35.624215</v>
      </c>
      <c r="W1510">
        <f t="shared" si="323"/>
        <v>0.13896152000000001</v>
      </c>
      <c r="X1510">
        <f t="shared" si="324"/>
        <v>590.78719999999998</v>
      </c>
      <c r="Y1510">
        <f t="shared" si="325"/>
        <v>1.6978219999999999</v>
      </c>
      <c r="Z1510">
        <f t="shared" si="326"/>
        <v>2.4534549999999999</v>
      </c>
      <c r="AA1510" s="3">
        <f t="shared" si="327"/>
        <v>645.37144175529397</v>
      </c>
      <c r="AB1510">
        <v>110.26721348529399</v>
      </c>
    </row>
    <row r="1511" spans="1:28">
      <c r="A1511" s="4" t="s">
        <v>56</v>
      </c>
      <c r="I1511" s="4">
        <v>7.7</v>
      </c>
      <c r="J1511">
        <v>4.5999999999999996</v>
      </c>
      <c r="K1511" s="4">
        <v>0.2</v>
      </c>
      <c r="L1511" s="4">
        <v>3900</v>
      </c>
      <c r="M1511" s="4">
        <v>510</v>
      </c>
      <c r="N1511" s="4">
        <v>3</v>
      </c>
      <c r="O1511">
        <f t="shared" si="315"/>
        <v>90.588235294117695</v>
      </c>
      <c r="P1511">
        <f t="shared" si="316"/>
        <v>92</v>
      </c>
      <c r="Q1511">
        <f t="shared" si="317"/>
        <v>0.4</v>
      </c>
      <c r="R1511">
        <f t="shared" si="318"/>
        <v>1950</v>
      </c>
      <c r="S1511">
        <f t="shared" si="319"/>
        <v>170</v>
      </c>
      <c r="T1511">
        <f t="shared" si="320"/>
        <v>100</v>
      </c>
      <c r="U1511">
        <f t="shared" si="321"/>
        <v>15.6885235294118</v>
      </c>
      <c r="V1511">
        <f t="shared" si="322"/>
        <v>27.086179999999999</v>
      </c>
      <c r="W1511">
        <f t="shared" si="323"/>
        <v>1.1776399999999999E-2</v>
      </c>
      <c r="X1511">
        <f t="shared" si="324"/>
        <v>28.704000000000001</v>
      </c>
      <c r="Y1511">
        <f t="shared" si="325"/>
        <v>2.50257</v>
      </c>
      <c r="Z1511">
        <f t="shared" si="326"/>
        <v>1.472073</v>
      </c>
      <c r="AA1511" s="3">
        <f t="shared" si="327"/>
        <v>75.465122929411805</v>
      </c>
      <c r="AB1511" s="3" t="s">
        <v>87</v>
      </c>
    </row>
    <row r="1512" spans="1:28">
      <c r="A1512" s="4" t="s">
        <v>56</v>
      </c>
      <c r="I1512" s="4">
        <v>8.1</v>
      </c>
      <c r="J1512">
        <v>4.4000000000000004</v>
      </c>
      <c r="K1512" s="4">
        <v>1</v>
      </c>
      <c r="L1512" s="4">
        <v>6100</v>
      </c>
      <c r="M1512" s="4">
        <v>2335</v>
      </c>
      <c r="N1512" s="4">
        <v>6</v>
      </c>
      <c r="O1512">
        <f t="shared" si="315"/>
        <v>95.294117647058798</v>
      </c>
      <c r="P1512">
        <f t="shared" si="316"/>
        <v>88</v>
      </c>
      <c r="Q1512">
        <f t="shared" si="317"/>
        <v>2</v>
      </c>
      <c r="R1512">
        <f t="shared" si="318"/>
        <v>3050</v>
      </c>
      <c r="S1512">
        <f t="shared" si="319"/>
        <v>778.33333333333303</v>
      </c>
      <c r="T1512">
        <f t="shared" si="320"/>
        <v>200</v>
      </c>
      <c r="U1512">
        <f t="shared" si="321"/>
        <v>16.503511764705902</v>
      </c>
      <c r="V1512">
        <f t="shared" si="322"/>
        <v>25.908519999999999</v>
      </c>
      <c r="W1512">
        <f t="shared" si="323"/>
        <v>5.8881999999999997E-2</v>
      </c>
      <c r="X1512">
        <f t="shared" si="324"/>
        <v>44.896000000000001</v>
      </c>
      <c r="Y1512">
        <f t="shared" si="325"/>
        <v>11.457845000000001</v>
      </c>
      <c r="Z1512">
        <f t="shared" si="326"/>
        <v>2.9441459999999999</v>
      </c>
      <c r="AA1512" s="3">
        <f t="shared" si="327"/>
        <v>101.76890476470599</v>
      </c>
      <c r="AB1512" s="3" t="s">
        <v>87</v>
      </c>
    </row>
    <row r="1513" spans="1:28">
      <c r="A1513" s="4" t="s">
        <v>56</v>
      </c>
      <c r="I1513" s="4">
        <v>7.55</v>
      </c>
      <c r="J1513">
        <v>3.95</v>
      </c>
      <c r="K1513" s="4">
        <v>0.40500000000000003</v>
      </c>
      <c r="L1513" s="4">
        <v>12000</v>
      </c>
      <c r="M1513" s="4">
        <v>885</v>
      </c>
      <c r="N1513" s="4">
        <v>4.8</v>
      </c>
      <c r="O1513">
        <f t="shared" si="315"/>
        <v>88.823529411764696</v>
      </c>
      <c r="P1513">
        <f t="shared" si="316"/>
        <v>79</v>
      </c>
      <c r="Q1513">
        <f t="shared" si="317"/>
        <v>0.81</v>
      </c>
      <c r="R1513">
        <f t="shared" si="318"/>
        <v>6000</v>
      </c>
      <c r="S1513">
        <f t="shared" si="319"/>
        <v>295</v>
      </c>
      <c r="T1513">
        <f t="shared" si="320"/>
        <v>160</v>
      </c>
      <c r="U1513">
        <f t="shared" si="321"/>
        <v>15.3829029411765</v>
      </c>
      <c r="V1513">
        <f t="shared" si="322"/>
        <v>23.258785</v>
      </c>
      <c r="W1513">
        <f t="shared" si="323"/>
        <v>2.3847210000000001E-2</v>
      </c>
      <c r="X1513">
        <f t="shared" si="324"/>
        <v>88.32</v>
      </c>
      <c r="Y1513">
        <f t="shared" si="325"/>
        <v>4.342695</v>
      </c>
      <c r="Z1513">
        <f t="shared" si="326"/>
        <v>2.3553168000000002</v>
      </c>
      <c r="AA1513" s="3">
        <f t="shared" si="327"/>
        <v>133.683546951176</v>
      </c>
      <c r="AB1513" s="3" t="s">
        <v>87</v>
      </c>
    </row>
    <row r="1514" spans="1:28">
      <c r="A1514" s="4" t="s">
        <v>56</v>
      </c>
      <c r="I1514" s="4">
        <v>7.7</v>
      </c>
      <c r="J1514">
        <v>5.7</v>
      </c>
      <c r="K1514" s="4">
        <v>0.17</v>
      </c>
      <c r="L1514" s="4">
        <v>3650</v>
      </c>
      <c r="M1514" s="4">
        <v>480</v>
      </c>
      <c r="N1514" s="4">
        <v>2.4</v>
      </c>
      <c r="O1514">
        <f t="shared" si="315"/>
        <v>90.588235294117695</v>
      </c>
      <c r="P1514">
        <f t="shared" si="316"/>
        <v>114</v>
      </c>
      <c r="Q1514">
        <f t="shared" si="317"/>
        <v>0.34</v>
      </c>
      <c r="R1514">
        <f t="shared" si="318"/>
        <v>1825</v>
      </c>
      <c r="S1514">
        <f t="shared" si="319"/>
        <v>160</v>
      </c>
      <c r="T1514">
        <f t="shared" si="320"/>
        <v>80</v>
      </c>
      <c r="U1514">
        <f t="shared" si="321"/>
        <v>15.6885235294118</v>
      </c>
      <c r="V1514">
        <f t="shared" si="322"/>
        <v>33.563310000000001</v>
      </c>
      <c r="W1514">
        <f t="shared" si="323"/>
        <v>1.000994E-2</v>
      </c>
      <c r="X1514">
        <f t="shared" si="324"/>
        <v>26.864000000000001</v>
      </c>
      <c r="Y1514">
        <f t="shared" si="325"/>
        <v>2.3553600000000001</v>
      </c>
      <c r="Z1514">
        <f t="shared" si="326"/>
        <v>1.1776584000000001</v>
      </c>
      <c r="AA1514" s="3">
        <f t="shared" si="327"/>
        <v>79.658861869411794</v>
      </c>
      <c r="AB1514" s="3" t="s">
        <v>87</v>
      </c>
    </row>
    <row r="1515" spans="1:28">
      <c r="A1515" s="4" t="s">
        <v>56</v>
      </c>
      <c r="I1515" s="4">
        <v>8.1</v>
      </c>
      <c r="J1515">
        <v>5.75</v>
      </c>
      <c r="K1515" s="4">
        <v>0.86</v>
      </c>
      <c r="L1515" s="4">
        <v>3200</v>
      </c>
      <c r="M1515" s="4">
        <v>970</v>
      </c>
      <c r="N1515" s="4">
        <v>4</v>
      </c>
      <c r="O1515">
        <f t="shared" si="315"/>
        <v>95.294117647058798</v>
      </c>
      <c r="P1515">
        <f t="shared" si="316"/>
        <v>115</v>
      </c>
      <c r="Q1515">
        <f t="shared" si="317"/>
        <v>1.72</v>
      </c>
      <c r="R1515">
        <f t="shared" si="318"/>
        <v>1600</v>
      </c>
      <c r="S1515">
        <f t="shared" si="319"/>
        <v>323.33333333333297</v>
      </c>
      <c r="T1515">
        <f t="shared" si="320"/>
        <v>133.333333333333</v>
      </c>
      <c r="U1515">
        <f t="shared" si="321"/>
        <v>16.503511764705902</v>
      </c>
      <c r="V1515">
        <f t="shared" si="322"/>
        <v>33.857725000000002</v>
      </c>
      <c r="W1515">
        <f t="shared" si="323"/>
        <v>5.0638519999999999E-2</v>
      </c>
      <c r="X1515">
        <f t="shared" si="324"/>
        <v>23.552</v>
      </c>
      <c r="Y1515">
        <f t="shared" si="325"/>
        <v>4.7597899999999997</v>
      </c>
      <c r="Z1515">
        <f t="shared" si="326"/>
        <v>1.962764</v>
      </c>
      <c r="AA1515" s="3">
        <f t="shared" si="327"/>
        <v>80.686429284705895</v>
      </c>
      <c r="AB1515" s="3" t="s">
        <v>87</v>
      </c>
    </row>
    <row r="1516" spans="1:28">
      <c r="A1516" s="4" t="s">
        <v>56</v>
      </c>
      <c r="I1516" s="4">
        <v>7.85</v>
      </c>
      <c r="J1516">
        <v>6.1</v>
      </c>
      <c r="K1516" s="4">
        <v>0.19500000000000001</v>
      </c>
      <c r="L1516" s="4">
        <v>1650</v>
      </c>
      <c r="M1516" s="4">
        <v>420</v>
      </c>
      <c r="N1516" s="4">
        <v>2.2000000000000002</v>
      </c>
      <c r="O1516">
        <f t="shared" si="315"/>
        <v>92.352941176470594</v>
      </c>
      <c r="P1516">
        <f t="shared" si="316"/>
        <v>122</v>
      </c>
      <c r="Q1516">
        <f t="shared" si="317"/>
        <v>0.39</v>
      </c>
      <c r="R1516">
        <f t="shared" si="318"/>
        <v>825</v>
      </c>
      <c r="S1516">
        <f t="shared" si="319"/>
        <v>140</v>
      </c>
      <c r="T1516">
        <f t="shared" si="320"/>
        <v>73.3333333333333</v>
      </c>
      <c r="U1516">
        <f t="shared" si="321"/>
        <v>15.9941441176471</v>
      </c>
      <c r="V1516">
        <f t="shared" si="322"/>
        <v>35.91863</v>
      </c>
      <c r="W1516">
        <f t="shared" si="323"/>
        <v>1.1481989999999999E-2</v>
      </c>
      <c r="X1516">
        <f t="shared" si="324"/>
        <v>12.144</v>
      </c>
      <c r="Y1516">
        <f t="shared" si="325"/>
        <v>2.06094</v>
      </c>
      <c r="Z1516">
        <f t="shared" si="326"/>
        <v>1.0795201999999999</v>
      </c>
      <c r="AA1516" s="3">
        <f t="shared" si="327"/>
        <v>67.208716307647094</v>
      </c>
      <c r="AB1516" s="3" t="s">
        <v>87</v>
      </c>
    </row>
    <row r="1517" spans="1:28">
      <c r="A1517" s="4" t="s">
        <v>56</v>
      </c>
      <c r="I1517" s="4">
        <v>7.9</v>
      </c>
      <c r="J1517">
        <v>5.8</v>
      </c>
      <c r="K1517" s="4">
        <v>0.22</v>
      </c>
      <c r="L1517" s="4">
        <v>2850</v>
      </c>
      <c r="M1517" s="4">
        <v>535</v>
      </c>
      <c r="N1517" s="4">
        <v>2.5</v>
      </c>
      <c r="O1517">
        <f t="shared" si="315"/>
        <v>92.941176470588204</v>
      </c>
      <c r="P1517">
        <f t="shared" si="316"/>
        <v>116</v>
      </c>
      <c r="Q1517">
        <f t="shared" si="317"/>
        <v>0.44</v>
      </c>
      <c r="R1517">
        <f t="shared" si="318"/>
        <v>1425</v>
      </c>
      <c r="S1517">
        <f t="shared" si="319"/>
        <v>178.333333333333</v>
      </c>
      <c r="T1517">
        <f t="shared" si="320"/>
        <v>83.3333333333333</v>
      </c>
      <c r="U1517">
        <f t="shared" si="321"/>
        <v>16.096017647058801</v>
      </c>
      <c r="V1517">
        <f t="shared" si="322"/>
        <v>34.152140000000003</v>
      </c>
      <c r="W1517">
        <f t="shared" si="323"/>
        <v>1.295404E-2</v>
      </c>
      <c r="X1517">
        <f t="shared" si="324"/>
        <v>20.975999999999999</v>
      </c>
      <c r="Y1517">
        <f t="shared" si="325"/>
        <v>2.6252450000000001</v>
      </c>
      <c r="Z1517">
        <f t="shared" si="326"/>
        <v>1.2267275</v>
      </c>
      <c r="AA1517" s="3">
        <f t="shared" si="327"/>
        <v>75.089084187058802</v>
      </c>
      <c r="AB1517" s="3" t="s">
        <v>87</v>
      </c>
    </row>
    <row r="1518" spans="1:28">
      <c r="A1518" s="4" t="s">
        <v>56</v>
      </c>
      <c r="I1518" s="4">
        <v>7.85</v>
      </c>
      <c r="J1518">
        <v>5.7</v>
      </c>
      <c r="K1518" s="4">
        <v>0.22500000000000001</v>
      </c>
      <c r="L1518" s="4">
        <v>3100</v>
      </c>
      <c r="M1518" s="4">
        <v>435</v>
      </c>
      <c r="N1518" s="4">
        <v>2.6</v>
      </c>
      <c r="O1518">
        <f t="shared" si="315"/>
        <v>92.352941176470594</v>
      </c>
      <c r="P1518">
        <f t="shared" si="316"/>
        <v>114</v>
      </c>
      <c r="Q1518">
        <f t="shared" si="317"/>
        <v>0.45</v>
      </c>
      <c r="R1518">
        <f t="shared" si="318"/>
        <v>1550</v>
      </c>
      <c r="S1518">
        <f t="shared" si="319"/>
        <v>145</v>
      </c>
      <c r="T1518">
        <f t="shared" si="320"/>
        <v>86.6666666666667</v>
      </c>
      <c r="U1518">
        <f t="shared" si="321"/>
        <v>15.9941441176471</v>
      </c>
      <c r="V1518">
        <f t="shared" si="322"/>
        <v>33.563310000000001</v>
      </c>
      <c r="W1518">
        <f t="shared" si="323"/>
        <v>1.324845E-2</v>
      </c>
      <c r="X1518">
        <f t="shared" si="324"/>
        <v>22.815999999999999</v>
      </c>
      <c r="Y1518">
        <f t="shared" si="325"/>
        <v>2.1345450000000001</v>
      </c>
      <c r="Z1518">
        <f t="shared" si="326"/>
        <v>1.2757966000000001</v>
      </c>
      <c r="AA1518" s="3">
        <f t="shared" si="327"/>
        <v>75.797044167647101</v>
      </c>
      <c r="AB1518" s="3" t="s">
        <v>87</v>
      </c>
    </row>
    <row r="1519" spans="1:28">
      <c r="A1519" s="4" t="s">
        <v>56</v>
      </c>
      <c r="I1519" s="4">
        <v>7.95</v>
      </c>
      <c r="J1519">
        <v>5.7</v>
      </c>
      <c r="K1519" s="4">
        <v>0.23499999999999999</v>
      </c>
      <c r="L1519" s="4">
        <v>2800</v>
      </c>
      <c r="M1519" s="4">
        <v>545</v>
      </c>
      <c r="N1519" s="4">
        <v>2.6</v>
      </c>
      <c r="O1519">
        <f t="shared" si="315"/>
        <v>93.529411764705898</v>
      </c>
      <c r="P1519">
        <f t="shared" si="316"/>
        <v>114</v>
      </c>
      <c r="Q1519">
        <f t="shared" si="317"/>
        <v>0.47</v>
      </c>
      <c r="R1519">
        <f t="shared" si="318"/>
        <v>1400</v>
      </c>
      <c r="S1519">
        <f t="shared" si="319"/>
        <v>181.666666666667</v>
      </c>
      <c r="T1519">
        <f t="shared" si="320"/>
        <v>86.6666666666667</v>
      </c>
      <c r="U1519">
        <f t="shared" si="321"/>
        <v>16.197891176470598</v>
      </c>
      <c r="V1519">
        <f t="shared" si="322"/>
        <v>33.563310000000001</v>
      </c>
      <c r="W1519">
        <f t="shared" si="323"/>
        <v>1.383727E-2</v>
      </c>
      <c r="X1519">
        <f t="shared" si="324"/>
        <v>20.608000000000001</v>
      </c>
      <c r="Y1519">
        <f t="shared" si="325"/>
        <v>2.674315</v>
      </c>
      <c r="Z1519">
        <f t="shared" si="326"/>
        <v>1.2757966000000001</v>
      </c>
      <c r="AA1519" s="3">
        <f t="shared" si="327"/>
        <v>74.333150046470607</v>
      </c>
      <c r="AB1519" s="3" t="s">
        <v>87</v>
      </c>
    </row>
    <row r="1520" spans="1:28">
      <c r="A1520" s="4" t="s">
        <v>56</v>
      </c>
      <c r="I1520" s="4">
        <v>7.95</v>
      </c>
      <c r="J1520">
        <v>6.15</v>
      </c>
      <c r="K1520" s="4">
        <v>0.15</v>
      </c>
      <c r="L1520" s="4">
        <v>1860</v>
      </c>
      <c r="M1520" s="4">
        <v>445</v>
      </c>
      <c r="N1520" s="4">
        <v>2.5</v>
      </c>
      <c r="O1520">
        <f t="shared" si="315"/>
        <v>93.529411764705898</v>
      </c>
      <c r="P1520">
        <f t="shared" si="316"/>
        <v>123</v>
      </c>
      <c r="Q1520">
        <f t="shared" si="317"/>
        <v>0.3</v>
      </c>
      <c r="R1520">
        <f t="shared" si="318"/>
        <v>930</v>
      </c>
      <c r="S1520">
        <f t="shared" si="319"/>
        <v>148.333333333333</v>
      </c>
      <c r="T1520">
        <f t="shared" si="320"/>
        <v>83.3333333333333</v>
      </c>
      <c r="U1520">
        <f t="shared" si="321"/>
        <v>16.197891176470598</v>
      </c>
      <c r="V1520">
        <f t="shared" si="322"/>
        <v>36.213045000000001</v>
      </c>
      <c r="W1520">
        <f t="shared" si="323"/>
        <v>8.8322999999999995E-3</v>
      </c>
      <c r="X1520">
        <f t="shared" si="324"/>
        <v>13.6896</v>
      </c>
      <c r="Y1520">
        <f t="shared" si="325"/>
        <v>2.1836150000000001</v>
      </c>
      <c r="Z1520">
        <f t="shared" si="326"/>
        <v>1.2267275</v>
      </c>
      <c r="AA1520" s="3">
        <f t="shared" si="327"/>
        <v>69.519710976470606</v>
      </c>
      <c r="AB1520" s="3" t="s">
        <v>87</v>
      </c>
    </row>
    <row r="1521" spans="1:28">
      <c r="A1521" s="4" t="s">
        <v>56</v>
      </c>
      <c r="I1521" s="4">
        <v>7.95</v>
      </c>
      <c r="J1521">
        <v>5.5</v>
      </c>
      <c r="K1521" s="4">
        <v>0.65</v>
      </c>
      <c r="L1521" s="4">
        <v>3550</v>
      </c>
      <c r="M1521" s="4">
        <v>800</v>
      </c>
      <c r="N1521" s="4">
        <v>2.9</v>
      </c>
      <c r="O1521">
        <f t="shared" si="315"/>
        <v>93.529411764705898</v>
      </c>
      <c r="P1521">
        <f t="shared" si="316"/>
        <v>110</v>
      </c>
      <c r="Q1521">
        <f t="shared" si="317"/>
        <v>1.3</v>
      </c>
      <c r="R1521">
        <f t="shared" si="318"/>
        <v>1775</v>
      </c>
      <c r="S1521">
        <f t="shared" si="319"/>
        <v>266.66666666666703</v>
      </c>
      <c r="T1521">
        <f t="shared" si="320"/>
        <v>96.6666666666667</v>
      </c>
      <c r="U1521">
        <f t="shared" si="321"/>
        <v>16.197891176470598</v>
      </c>
      <c r="V1521">
        <f t="shared" si="322"/>
        <v>32.385649999999998</v>
      </c>
      <c r="W1521">
        <f t="shared" si="323"/>
        <v>3.8273300000000003E-2</v>
      </c>
      <c r="X1521">
        <f t="shared" si="324"/>
        <v>26.128</v>
      </c>
      <c r="Y1521">
        <f t="shared" si="325"/>
        <v>3.9256000000000002</v>
      </c>
      <c r="Z1521">
        <f t="shared" si="326"/>
        <v>1.4230039000000001</v>
      </c>
      <c r="AA1521" s="3">
        <f t="shared" si="327"/>
        <v>80.098418376470605</v>
      </c>
      <c r="AB1521" s="3" t="s">
        <v>87</v>
      </c>
    </row>
    <row r="1522" spans="1:28">
      <c r="A1522" s="4" t="s">
        <v>56</v>
      </c>
      <c r="I1522" s="4">
        <v>7.75</v>
      </c>
      <c r="J1522">
        <v>5.7</v>
      </c>
      <c r="K1522" s="4">
        <v>0.19500000000000001</v>
      </c>
      <c r="L1522" s="4">
        <v>2600</v>
      </c>
      <c r="M1522" s="4">
        <v>600</v>
      </c>
      <c r="N1522" s="4">
        <v>2.5</v>
      </c>
      <c r="O1522">
        <f t="shared" si="315"/>
        <v>91.176470588235304</v>
      </c>
      <c r="P1522">
        <f t="shared" si="316"/>
        <v>114</v>
      </c>
      <c r="Q1522">
        <f t="shared" si="317"/>
        <v>0.39</v>
      </c>
      <c r="R1522">
        <f t="shared" si="318"/>
        <v>1300</v>
      </c>
      <c r="S1522">
        <f t="shared" si="319"/>
        <v>200</v>
      </c>
      <c r="T1522">
        <f t="shared" si="320"/>
        <v>83.3333333333333</v>
      </c>
      <c r="U1522">
        <f t="shared" si="321"/>
        <v>15.790397058823499</v>
      </c>
      <c r="V1522">
        <f t="shared" si="322"/>
        <v>33.563310000000001</v>
      </c>
      <c r="W1522">
        <f t="shared" si="323"/>
        <v>1.1481989999999999E-2</v>
      </c>
      <c r="X1522">
        <f t="shared" si="324"/>
        <v>19.135999999999999</v>
      </c>
      <c r="Y1522">
        <f t="shared" si="325"/>
        <v>2.9441999999999999</v>
      </c>
      <c r="Z1522">
        <f t="shared" si="326"/>
        <v>1.2267275</v>
      </c>
      <c r="AA1522" s="3">
        <f t="shared" si="327"/>
        <v>72.672116548823496</v>
      </c>
      <c r="AB1522" s="3" t="s">
        <v>87</v>
      </c>
    </row>
    <row r="1523" spans="1:28">
      <c r="A1523" s="4" t="s">
        <v>56</v>
      </c>
      <c r="I1523" s="4">
        <v>7.75</v>
      </c>
      <c r="J1523">
        <v>5.55</v>
      </c>
      <c r="K1523" s="4">
        <v>0.15</v>
      </c>
      <c r="L1523" s="4">
        <v>2800</v>
      </c>
      <c r="M1523" s="4">
        <v>480</v>
      </c>
      <c r="N1523" s="4">
        <v>2.5</v>
      </c>
      <c r="O1523">
        <f t="shared" si="315"/>
        <v>91.176470588235304</v>
      </c>
      <c r="P1523">
        <f t="shared" si="316"/>
        <v>111</v>
      </c>
      <c r="Q1523">
        <f t="shared" si="317"/>
        <v>0.3</v>
      </c>
      <c r="R1523">
        <f t="shared" si="318"/>
        <v>1400</v>
      </c>
      <c r="S1523">
        <f t="shared" si="319"/>
        <v>160</v>
      </c>
      <c r="T1523">
        <f t="shared" si="320"/>
        <v>83.3333333333333</v>
      </c>
      <c r="U1523">
        <f t="shared" si="321"/>
        <v>15.790397058823499</v>
      </c>
      <c r="V1523">
        <f t="shared" si="322"/>
        <v>32.680064999999999</v>
      </c>
      <c r="W1523">
        <f t="shared" si="323"/>
        <v>8.8322999999999995E-3</v>
      </c>
      <c r="X1523">
        <f t="shared" si="324"/>
        <v>20.608000000000001</v>
      </c>
      <c r="Y1523">
        <f t="shared" si="325"/>
        <v>2.3553600000000001</v>
      </c>
      <c r="Z1523">
        <f t="shared" si="326"/>
        <v>1.2267275</v>
      </c>
      <c r="AA1523" s="3">
        <f t="shared" si="327"/>
        <v>72.669381858823499</v>
      </c>
      <c r="AB1523" s="3" t="s">
        <v>87</v>
      </c>
    </row>
    <row r="1524" spans="1:28">
      <c r="A1524" s="4" t="s">
        <v>56</v>
      </c>
      <c r="I1524" s="4">
        <v>7.65</v>
      </c>
      <c r="J1524">
        <v>5.6</v>
      </c>
      <c r="K1524" s="4">
        <v>0.19</v>
      </c>
      <c r="L1524" s="4">
        <v>2250</v>
      </c>
      <c r="M1524" s="4">
        <v>400</v>
      </c>
      <c r="N1524" s="4">
        <v>2.4</v>
      </c>
      <c r="O1524">
        <f t="shared" si="315"/>
        <v>90</v>
      </c>
      <c r="P1524">
        <f t="shared" si="316"/>
        <v>112</v>
      </c>
      <c r="Q1524">
        <f t="shared" si="317"/>
        <v>0.38</v>
      </c>
      <c r="R1524">
        <f t="shared" si="318"/>
        <v>1125</v>
      </c>
      <c r="S1524">
        <f t="shared" si="319"/>
        <v>133.333333333333</v>
      </c>
      <c r="T1524">
        <f t="shared" si="320"/>
        <v>80</v>
      </c>
      <c r="U1524">
        <f t="shared" si="321"/>
        <v>15.586650000000001</v>
      </c>
      <c r="V1524">
        <f t="shared" si="322"/>
        <v>32.97448</v>
      </c>
      <c r="W1524">
        <f t="shared" si="323"/>
        <v>1.1187580000000001E-2</v>
      </c>
      <c r="X1524">
        <f t="shared" si="324"/>
        <v>16.559999999999999</v>
      </c>
      <c r="Y1524">
        <f t="shared" si="325"/>
        <v>1.9628000000000001</v>
      </c>
      <c r="Z1524">
        <f t="shared" si="326"/>
        <v>1.1776584000000001</v>
      </c>
      <c r="AA1524" s="3">
        <f t="shared" si="327"/>
        <v>68.272775980000006</v>
      </c>
      <c r="AB1524" s="3" t="s">
        <v>87</v>
      </c>
    </row>
    <row r="1525" spans="1:28">
      <c r="A1525" s="4" t="s">
        <v>56</v>
      </c>
      <c r="I1525" s="4">
        <v>7.6</v>
      </c>
      <c r="J1525">
        <v>6.15</v>
      </c>
      <c r="K1525" s="4">
        <v>0.20499999999999999</v>
      </c>
      <c r="L1525" s="4">
        <v>2050</v>
      </c>
      <c r="M1525" s="4">
        <v>420</v>
      </c>
      <c r="N1525" s="4">
        <v>2.5</v>
      </c>
      <c r="O1525">
        <f t="shared" si="315"/>
        <v>89.411764705882305</v>
      </c>
      <c r="P1525">
        <f t="shared" si="316"/>
        <v>123</v>
      </c>
      <c r="Q1525">
        <f t="shared" si="317"/>
        <v>0.41</v>
      </c>
      <c r="R1525">
        <f t="shared" si="318"/>
        <v>1025</v>
      </c>
      <c r="S1525">
        <f t="shared" si="319"/>
        <v>140</v>
      </c>
      <c r="T1525">
        <f t="shared" si="320"/>
        <v>83.3333333333333</v>
      </c>
      <c r="U1525">
        <f t="shared" si="321"/>
        <v>15.4847764705882</v>
      </c>
      <c r="V1525">
        <f t="shared" si="322"/>
        <v>36.213045000000001</v>
      </c>
      <c r="W1525">
        <f t="shared" si="323"/>
        <v>1.207081E-2</v>
      </c>
      <c r="X1525">
        <f t="shared" si="324"/>
        <v>15.087999999999999</v>
      </c>
      <c r="Y1525">
        <f t="shared" si="325"/>
        <v>2.06094</v>
      </c>
      <c r="Z1525">
        <f t="shared" si="326"/>
        <v>1.2267275</v>
      </c>
      <c r="AA1525" s="3">
        <f t="shared" si="327"/>
        <v>70.085559780588198</v>
      </c>
      <c r="AB1525" s="3" t="s">
        <v>87</v>
      </c>
    </row>
    <row r="1526" spans="1:28">
      <c r="A1526" s="4" t="s">
        <v>56</v>
      </c>
      <c r="I1526" s="4">
        <v>7.7</v>
      </c>
      <c r="J1526">
        <v>5.3</v>
      </c>
      <c r="K1526" s="4">
        <v>0.20499999999999999</v>
      </c>
      <c r="L1526" s="4">
        <v>1250</v>
      </c>
      <c r="M1526" s="4">
        <v>440</v>
      </c>
      <c r="N1526" s="4">
        <v>2.5</v>
      </c>
      <c r="O1526">
        <f t="shared" si="315"/>
        <v>90.588235294117695</v>
      </c>
      <c r="P1526">
        <f t="shared" si="316"/>
        <v>106</v>
      </c>
      <c r="Q1526">
        <f t="shared" si="317"/>
        <v>0.41</v>
      </c>
      <c r="R1526">
        <f t="shared" si="318"/>
        <v>625</v>
      </c>
      <c r="S1526">
        <f t="shared" si="319"/>
        <v>146.666666666667</v>
      </c>
      <c r="T1526">
        <f t="shared" si="320"/>
        <v>83.3333333333333</v>
      </c>
      <c r="U1526">
        <f t="shared" si="321"/>
        <v>15.6885235294118</v>
      </c>
      <c r="V1526">
        <f t="shared" si="322"/>
        <v>31.207989999999999</v>
      </c>
      <c r="W1526">
        <f t="shared" si="323"/>
        <v>1.207081E-2</v>
      </c>
      <c r="X1526">
        <f t="shared" si="324"/>
        <v>9.1999999999999993</v>
      </c>
      <c r="Y1526">
        <f t="shared" si="325"/>
        <v>2.1590799999999999</v>
      </c>
      <c r="Z1526">
        <f t="shared" si="326"/>
        <v>1.2267275</v>
      </c>
      <c r="AA1526" s="3">
        <f t="shared" si="327"/>
        <v>59.494391839411797</v>
      </c>
      <c r="AB1526" s="3" t="s">
        <v>87</v>
      </c>
    </row>
    <row r="1527" spans="1:28">
      <c r="A1527" s="4" t="s">
        <v>56</v>
      </c>
      <c r="I1527" s="4">
        <v>7.85</v>
      </c>
      <c r="J1527">
        <v>3.8</v>
      </c>
      <c r="K1527" s="4">
        <v>1.2</v>
      </c>
      <c r="L1527" s="4">
        <v>5000</v>
      </c>
      <c r="M1527" s="4">
        <v>1550</v>
      </c>
      <c r="N1527" s="4">
        <v>5</v>
      </c>
      <c r="O1527">
        <f t="shared" si="315"/>
        <v>92.352941176470594</v>
      </c>
      <c r="P1527">
        <f t="shared" si="316"/>
        <v>76</v>
      </c>
      <c r="Q1527">
        <f t="shared" si="317"/>
        <v>2.4</v>
      </c>
      <c r="R1527">
        <f t="shared" si="318"/>
        <v>2500</v>
      </c>
      <c r="S1527">
        <f t="shared" si="319"/>
        <v>516.66666666666697</v>
      </c>
      <c r="T1527">
        <f t="shared" si="320"/>
        <v>166.666666666667</v>
      </c>
      <c r="U1527">
        <f t="shared" si="321"/>
        <v>15.9941441176471</v>
      </c>
      <c r="V1527">
        <f t="shared" si="322"/>
        <v>22.375540000000001</v>
      </c>
      <c r="W1527">
        <f t="shared" si="323"/>
        <v>7.0658399999999996E-2</v>
      </c>
      <c r="X1527">
        <f t="shared" si="324"/>
        <v>36.799999999999997</v>
      </c>
      <c r="Y1527">
        <f t="shared" si="325"/>
        <v>7.6058500000000002</v>
      </c>
      <c r="Z1527">
        <f t="shared" si="326"/>
        <v>2.4534549999999999</v>
      </c>
      <c r="AA1527" s="3">
        <f t="shared" si="327"/>
        <v>85.299647517647102</v>
      </c>
      <c r="AB1527" s="3" t="s">
        <v>87</v>
      </c>
    </row>
    <row r="1528" spans="1:28">
      <c r="A1528" s="4" t="s">
        <v>56</v>
      </c>
      <c r="I1528" s="4">
        <v>7.8</v>
      </c>
      <c r="J1528">
        <v>5.9</v>
      </c>
      <c r="K1528" s="4">
        <v>0.15</v>
      </c>
      <c r="L1528" s="4">
        <v>1650</v>
      </c>
      <c r="M1528" s="4">
        <v>370</v>
      </c>
      <c r="N1528" s="4">
        <v>2.2999999999999998</v>
      </c>
      <c r="O1528">
        <f t="shared" si="315"/>
        <v>91.764705882352899</v>
      </c>
      <c r="P1528">
        <f t="shared" si="316"/>
        <v>118</v>
      </c>
      <c r="Q1528">
        <f t="shared" si="317"/>
        <v>0.3</v>
      </c>
      <c r="R1528">
        <f t="shared" si="318"/>
        <v>825</v>
      </c>
      <c r="S1528">
        <f t="shared" si="319"/>
        <v>123.333333333333</v>
      </c>
      <c r="T1528">
        <f t="shared" si="320"/>
        <v>76.6666666666667</v>
      </c>
      <c r="U1528">
        <f t="shared" si="321"/>
        <v>15.8922705882353</v>
      </c>
      <c r="V1528">
        <f t="shared" si="322"/>
        <v>34.740969999999997</v>
      </c>
      <c r="W1528">
        <f t="shared" si="323"/>
        <v>8.8322999999999995E-3</v>
      </c>
      <c r="X1528">
        <f t="shared" si="324"/>
        <v>12.144</v>
      </c>
      <c r="Y1528">
        <f t="shared" si="325"/>
        <v>1.81559</v>
      </c>
      <c r="Z1528">
        <f t="shared" si="326"/>
        <v>1.1285893</v>
      </c>
      <c r="AA1528" s="3">
        <f t="shared" si="327"/>
        <v>65.730252188235298</v>
      </c>
      <c r="AB1528" s="3" t="s">
        <v>87</v>
      </c>
    </row>
    <row r="1529" spans="1:28">
      <c r="A1529" s="4" t="s">
        <v>56</v>
      </c>
      <c r="I1529" s="4">
        <v>7.75</v>
      </c>
      <c r="J1529">
        <v>6.15</v>
      </c>
      <c r="K1529" s="4">
        <v>0.21</v>
      </c>
      <c r="L1529" s="4">
        <v>1310</v>
      </c>
      <c r="M1529" s="4">
        <v>350</v>
      </c>
      <c r="N1529" s="4">
        <v>2.4</v>
      </c>
      <c r="O1529">
        <f t="shared" si="315"/>
        <v>91.176470588235304</v>
      </c>
      <c r="P1529">
        <f t="shared" si="316"/>
        <v>123</v>
      </c>
      <c r="Q1529">
        <f t="shared" si="317"/>
        <v>0.42</v>
      </c>
      <c r="R1529">
        <f t="shared" si="318"/>
        <v>655</v>
      </c>
      <c r="S1529">
        <f t="shared" si="319"/>
        <v>116.666666666667</v>
      </c>
      <c r="T1529">
        <f t="shared" si="320"/>
        <v>80</v>
      </c>
      <c r="U1529">
        <f t="shared" si="321"/>
        <v>15.790397058823499</v>
      </c>
      <c r="V1529">
        <f t="shared" si="322"/>
        <v>36.213045000000001</v>
      </c>
      <c r="W1529">
        <f t="shared" si="323"/>
        <v>1.236522E-2</v>
      </c>
      <c r="X1529">
        <f t="shared" si="324"/>
        <v>9.6416000000000004</v>
      </c>
      <c r="Y1529">
        <f t="shared" si="325"/>
        <v>1.7174499999999999</v>
      </c>
      <c r="Z1529">
        <f t="shared" si="326"/>
        <v>1.1776584000000001</v>
      </c>
      <c r="AA1529" s="3">
        <f t="shared" si="327"/>
        <v>64.552515678823497</v>
      </c>
      <c r="AB1529" s="3" t="s">
        <v>87</v>
      </c>
    </row>
    <row r="1530" spans="1:28">
      <c r="A1530" s="4" t="s">
        <v>56</v>
      </c>
      <c r="I1530" s="4">
        <v>7.9</v>
      </c>
      <c r="J1530">
        <v>5.75</v>
      </c>
      <c r="K1530" s="4">
        <v>0.14000000000000001</v>
      </c>
      <c r="L1530" s="4">
        <v>1320</v>
      </c>
      <c r="M1530" s="4">
        <v>320</v>
      </c>
      <c r="N1530" s="4">
        <v>2.2999999999999998</v>
      </c>
      <c r="O1530">
        <f t="shared" si="315"/>
        <v>92.941176470588204</v>
      </c>
      <c r="P1530">
        <f t="shared" si="316"/>
        <v>115</v>
      </c>
      <c r="Q1530">
        <f t="shared" si="317"/>
        <v>0.28000000000000003</v>
      </c>
      <c r="R1530">
        <f t="shared" si="318"/>
        <v>660</v>
      </c>
      <c r="S1530">
        <f t="shared" si="319"/>
        <v>106.666666666667</v>
      </c>
      <c r="T1530">
        <f t="shared" si="320"/>
        <v>76.6666666666667</v>
      </c>
      <c r="U1530">
        <f t="shared" si="321"/>
        <v>16.096017647058801</v>
      </c>
      <c r="V1530">
        <f t="shared" si="322"/>
        <v>33.857725000000002</v>
      </c>
      <c r="W1530">
        <f t="shared" si="323"/>
        <v>8.2434799999999992E-3</v>
      </c>
      <c r="X1530">
        <f t="shared" si="324"/>
        <v>9.7151999999999994</v>
      </c>
      <c r="Y1530">
        <f t="shared" si="325"/>
        <v>1.5702400000000001</v>
      </c>
      <c r="Z1530">
        <f t="shared" si="326"/>
        <v>1.1285893</v>
      </c>
      <c r="AA1530" s="3">
        <f t="shared" si="327"/>
        <v>62.376015427058803</v>
      </c>
      <c r="AB1530" s="3" t="s">
        <v>87</v>
      </c>
    </row>
    <row r="1531" spans="1:28">
      <c r="A1531" s="4" t="s">
        <v>56</v>
      </c>
      <c r="I1531" s="4">
        <v>8.1999999999999993</v>
      </c>
      <c r="J1531">
        <v>7.1</v>
      </c>
      <c r="K1531" s="4">
        <v>0.48</v>
      </c>
      <c r="L1531" s="4">
        <v>6000</v>
      </c>
      <c r="M1531" s="4">
        <v>1617</v>
      </c>
      <c r="N1531" s="4">
        <v>10.25</v>
      </c>
      <c r="O1531">
        <f t="shared" si="315"/>
        <v>96.470588235294102</v>
      </c>
      <c r="P1531">
        <f t="shared" si="316"/>
        <v>142</v>
      </c>
      <c r="Q1531">
        <f t="shared" si="317"/>
        <v>0.96</v>
      </c>
      <c r="R1531">
        <f t="shared" si="318"/>
        <v>3000</v>
      </c>
      <c r="S1531">
        <f t="shared" si="319"/>
        <v>539</v>
      </c>
      <c r="T1531">
        <f t="shared" si="320"/>
        <v>341.66666666666703</v>
      </c>
      <c r="U1531">
        <f t="shared" si="321"/>
        <v>16.707258823529401</v>
      </c>
      <c r="V1531">
        <f t="shared" si="322"/>
        <v>41.806930000000001</v>
      </c>
      <c r="W1531">
        <f t="shared" si="323"/>
        <v>2.8263360000000001E-2</v>
      </c>
      <c r="X1531">
        <f t="shared" si="324"/>
        <v>44.16</v>
      </c>
      <c r="Y1531">
        <f t="shared" si="325"/>
        <v>7.9346189999999996</v>
      </c>
      <c r="Z1531">
        <f t="shared" si="326"/>
        <v>5.0295827500000003</v>
      </c>
      <c r="AA1531" s="3">
        <f t="shared" si="327"/>
        <v>115.66665393352901</v>
      </c>
      <c r="AB1531">
        <v>82.6008378735294</v>
      </c>
    </row>
    <row r="1532" spans="1:28">
      <c r="A1532" s="4" t="s">
        <v>56</v>
      </c>
      <c r="I1532" s="4">
        <v>7.4</v>
      </c>
      <c r="J1532">
        <v>3.5</v>
      </c>
      <c r="K1532" s="4">
        <v>2.4350000000000001</v>
      </c>
      <c r="L1532" s="4">
        <v>2400</v>
      </c>
      <c r="M1532" s="4">
        <v>526</v>
      </c>
      <c r="N1532" s="4">
        <v>10.25</v>
      </c>
      <c r="O1532">
        <f t="shared" si="315"/>
        <v>87.058823529411796</v>
      </c>
      <c r="P1532">
        <f t="shared" si="316"/>
        <v>70</v>
      </c>
      <c r="Q1532">
        <f t="shared" si="317"/>
        <v>4.87</v>
      </c>
      <c r="R1532">
        <f t="shared" si="318"/>
        <v>1200</v>
      </c>
      <c r="S1532">
        <f t="shared" si="319"/>
        <v>175.333333333333</v>
      </c>
      <c r="T1532">
        <f t="shared" si="320"/>
        <v>341.66666666666703</v>
      </c>
      <c r="U1532">
        <f t="shared" si="321"/>
        <v>15.0772823529412</v>
      </c>
      <c r="V1532">
        <f t="shared" si="322"/>
        <v>20.60905</v>
      </c>
      <c r="W1532">
        <f t="shared" si="323"/>
        <v>0.14337767000000001</v>
      </c>
      <c r="X1532">
        <f t="shared" si="324"/>
        <v>17.664000000000001</v>
      </c>
      <c r="Y1532">
        <f t="shared" si="325"/>
        <v>2.5810819999999999</v>
      </c>
      <c r="Z1532">
        <f t="shared" si="326"/>
        <v>5.0295827500000003</v>
      </c>
      <c r="AA1532" s="3">
        <f t="shared" si="327"/>
        <v>61.104374772941199</v>
      </c>
      <c r="AB1532" s="3" t="s">
        <v>87</v>
      </c>
    </row>
    <row r="1533" spans="1:28">
      <c r="A1533" s="4" t="s">
        <v>56</v>
      </c>
      <c r="I1533" s="4">
        <v>8.9</v>
      </c>
      <c r="J1533">
        <v>6.8</v>
      </c>
      <c r="K1533" s="4">
        <v>2.8849999999999998</v>
      </c>
      <c r="L1533" s="4">
        <v>1600</v>
      </c>
      <c r="M1533" s="4">
        <v>2530</v>
      </c>
      <c r="N1533" s="4">
        <v>3.35</v>
      </c>
      <c r="O1533">
        <f t="shared" si="315"/>
        <v>104.705882352941</v>
      </c>
      <c r="P1533">
        <f t="shared" si="316"/>
        <v>136</v>
      </c>
      <c r="Q1533">
        <f t="shared" si="317"/>
        <v>5.77</v>
      </c>
      <c r="R1533">
        <f t="shared" si="318"/>
        <v>800</v>
      </c>
      <c r="S1533">
        <f t="shared" si="319"/>
        <v>843.33333333333303</v>
      </c>
      <c r="T1533">
        <f t="shared" si="320"/>
        <v>111.666666666667</v>
      </c>
      <c r="U1533">
        <f t="shared" si="321"/>
        <v>18.133488235294099</v>
      </c>
      <c r="V1533">
        <f t="shared" si="322"/>
        <v>40.040439999999997</v>
      </c>
      <c r="W1533">
        <f t="shared" si="323"/>
        <v>0.16987457</v>
      </c>
      <c r="X1533">
        <f t="shared" si="324"/>
        <v>11.776</v>
      </c>
      <c r="Y1533">
        <f t="shared" si="325"/>
        <v>12.414709999999999</v>
      </c>
      <c r="Z1533">
        <f t="shared" si="326"/>
        <v>1.64381485</v>
      </c>
      <c r="AA1533" s="3">
        <f t="shared" si="327"/>
        <v>84.178327655294098</v>
      </c>
      <c r="AB1533">
        <v>79.392276785294101</v>
      </c>
    </row>
    <row r="1534" spans="1:28">
      <c r="A1534" s="4" t="s">
        <v>56</v>
      </c>
      <c r="I1534" s="4">
        <v>7.2</v>
      </c>
      <c r="J1534">
        <v>5.45</v>
      </c>
      <c r="K1534" s="4">
        <v>1.4350000000000001</v>
      </c>
      <c r="L1534" s="4">
        <v>488</v>
      </c>
      <c r="M1534" s="4">
        <v>1201.5</v>
      </c>
      <c r="N1534" s="4">
        <v>6.45</v>
      </c>
      <c r="O1534">
        <f t="shared" si="315"/>
        <v>84.705882352941202</v>
      </c>
      <c r="P1534">
        <f t="shared" si="316"/>
        <v>109</v>
      </c>
      <c r="Q1534">
        <f t="shared" si="317"/>
        <v>2.87</v>
      </c>
      <c r="R1534">
        <f t="shared" si="318"/>
        <v>244</v>
      </c>
      <c r="S1534">
        <f t="shared" si="319"/>
        <v>400.5</v>
      </c>
      <c r="T1534">
        <f t="shared" si="320"/>
        <v>215</v>
      </c>
      <c r="U1534">
        <f t="shared" si="321"/>
        <v>14.669788235294099</v>
      </c>
      <c r="V1534">
        <f t="shared" si="322"/>
        <v>32.091234999999998</v>
      </c>
      <c r="W1534">
        <f t="shared" si="323"/>
        <v>8.4495669999999995E-2</v>
      </c>
      <c r="X1534">
        <f t="shared" si="324"/>
        <v>3.5916800000000002</v>
      </c>
      <c r="Y1534">
        <f t="shared" si="325"/>
        <v>5.8957604999999997</v>
      </c>
      <c r="Z1534">
        <f t="shared" si="326"/>
        <v>3.1649569500000001</v>
      </c>
      <c r="AA1534" s="3">
        <f t="shared" si="327"/>
        <v>59.497916355294102</v>
      </c>
      <c r="AB1534" s="3" t="s">
        <v>87</v>
      </c>
    </row>
    <row r="1535" spans="1:28">
      <c r="A1535" s="4" t="s">
        <v>56</v>
      </c>
      <c r="I1535" s="4">
        <v>7.85</v>
      </c>
      <c r="J1535">
        <v>7.5</v>
      </c>
      <c r="K1535" s="4">
        <v>0.53500000000000003</v>
      </c>
      <c r="L1535" s="4">
        <v>471.5</v>
      </c>
      <c r="M1535" s="4">
        <v>405</v>
      </c>
      <c r="N1535" s="4">
        <v>3.5</v>
      </c>
      <c r="O1535">
        <f t="shared" si="315"/>
        <v>92.352941176470594</v>
      </c>
      <c r="P1535">
        <f t="shared" si="316"/>
        <v>150</v>
      </c>
      <c r="Q1535">
        <f t="shared" si="317"/>
        <v>1.07</v>
      </c>
      <c r="R1535">
        <f t="shared" si="318"/>
        <v>235.75</v>
      </c>
      <c r="S1535">
        <f t="shared" si="319"/>
        <v>135</v>
      </c>
      <c r="T1535">
        <f t="shared" si="320"/>
        <v>116.666666666667</v>
      </c>
      <c r="U1535">
        <f t="shared" si="321"/>
        <v>15.9941441176471</v>
      </c>
      <c r="V1535">
        <f t="shared" si="322"/>
        <v>44.16225</v>
      </c>
      <c r="W1535">
        <f t="shared" si="323"/>
        <v>3.1501870000000001E-2</v>
      </c>
      <c r="X1535">
        <f t="shared" si="324"/>
        <v>3.47024</v>
      </c>
      <c r="Y1535">
        <f t="shared" si="325"/>
        <v>1.9873350000000001</v>
      </c>
      <c r="Z1535">
        <f t="shared" si="326"/>
        <v>1.7174185</v>
      </c>
      <c r="AA1535" s="3">
        <f t="shared" si="327"/>
        <v>67.362889487647095</v>
      </c>
      <c r="AB1535">
        <v>64.993866967647094</v>
      </c>
    </row>
    <row r="1536" spans="1:28">
      <c r="A1536" s="4" t="s">
        <v>56</v>
      </c>
      <c r="I1536" s="4">
        <v>7.95</v>
      </c>
      <c r="J1536">
        <v>7.5</v>
      </c>
      <c r="K1536" s="4">
        <v>0.54500000000000004</v>
      </c>
      <c r="L1536" s="4">
        <v>93</v>
      </c>
      <c r="M1536" s="4">
        <v>602</v>
      </c>
      <c r="N1536" s="4">
        <v>2.9</v>
      </c>
      <c r="O1536">
        <f t="shared" si="315"/>
        <v>93.529411764705898</v>
      </c>
      <c r="P1536">
        <f t="shared" si="316"/>
        <v>150</v>
      </c>
      <c r="Q1536">
        <f t="shared" si="317"/>
        <v>1.0900000000000001</v>
      </c>
      <c r="R1536">
        <f t="shared" si="318"/>
        <v>46.5</v>
      </c>
      <c r="S1536">
        <f t="shared" si="319"/>
        <v>200.666666666667</v>
      </c>
      <c r="T1536">
        <f t="shared" si="320"/>
        <v>96.6666666666667</v>
      </c>
      <c r="U1536">
        <f t="shared" si="321"/>
        <v>16.197891176470598</v>
      </c>
      <c r="V1536">
        <f t="shared" si="322"/>
        <v>44.16225</v>
      </c>
      <c r="W1536">
        <f t="shared" si="323"/>
        <v>3.2090689999999998E-2</v>
      </c>
      <c r="X1536">
        <f t="shared" si="324"/>
        <v>0.68447999999999998</v>
      </c>
      <c r="Y1536">
        <f t="shared" si="325"/>
        <v>2.9540139999999999</v>
      </c>
      <c r="Z1536">
        <f t="shared" si="326"/>
        <v>1.4230039000000001</v>
      </c>
      <c r="AA1536" s="3">
        <f t="shared" si="327"/>
        <v>65.453729766470602</v>
      </c>
      <c r="AB1536">
        <v>65.342902526470596</v>
      </c>
    </row>
    <row r="1537" spans="1:28">
      <c r="A1537" s="4" t="s">
        <v>56</v>
      </c>
      <c r="I1537" s="4">
        <v>7.75</v>
      </c>
      <c r="J1537">
        <v>7</v>
      </c>
      <c r="K1537" s="4">
        <v>0.56999999999999995</v>
      </c>
      <c r="L1537" s="4">
        <v>170.5</v>
      </c>
      <c r="M1537" s="4">
        <v>711.5</v>
      </c>
      <c r="N1537" s="4">
        <v>3.7</v>
      </c>
      <c r="O1537">
        <f t="shared" si="315"/>
        <v>91.176470588235304</v>
      </c>
      <c r="P1537">
        <f t="shared" si="316"/>
        <v>140</v>
      </c>
      <c r="Q1537">
        <f t="shared" si="317"/>
        <v>1.1399999999999999</v>
      </c>
      <c r="R1537">
        <f t="shared" si="318"/>
        <v>85.25</v>
      </c>
      <c r="S1537">
        <f t="shared" si="319"/>
        <v>237.166666666667</v>
      </c>
      <c r="T1537">
        <f t="shared" si="320"/>
        <v>123.333333333333</v>
      </c>
      <c r="U1537">
        <f t="shared" si="321"/>
        <v>15.790397058823499</v>
      </c>
      <c r="V1537">
        <f t="shared" si="322"/>
        <v>41.2181</v>
      </c>
      <c r="W1537">
        <f t="shared" si="323"/>
        <v>3.3562740000000001E-2</v>
      </c>
      <c r="X1537">
        <f t="shared" si="324"/>
        <v>1.25488</v>
      </c>
      <c r="Y1537">
        <f t="shared" si="325"/>
        <v>3.4913305000000001</v>
      </c>
      <c r="Z1537">
        <f t="shared" si="326"/>
        <v>1.8155566999999999</v>
      </c>
      <c r="AA1537" s="3">
        <f t="shared" si="327"/>
        <v>63.6038269988235</v>
      </c>
      <c r="AB1537" s="3" t="s">
        <v>87</v>
      </c>
    </row>
    <row r="1538" spans="1:28">
      <c r="A1538" s="4" t="s">
        <v>56</v>
      </c>
      <c r="I1538" s="4">
        <v>7.75</v>
      </c>
      <c r="J1538">
        <v>7.1</v>
      </c>
      <c r="K1538" s="4">
        <v>0.61</v>
      </c>
      <c r="L1538" s="4">
        <v>635</v>
      </c>
      <c r="M1538" s="4">
        <v>860</v>
      </c>
      <c r="N1538" s="4">
        <v>3.45</v>
      </c>
      <c r="O1538">
        <f t="shared" si="315"/>
        <v>91.176470588235304</v>
      </c>
      <c r="P1538">
        <f t="shared" si="316"/>
        <v>142</v>
      </c>
      <c r="Q1538">
        <f t="shared" si="317"/>
        <v>1.22</v>
      </c>
      <c r="R1538">
        <f t="shared" si="318"/>
        <v>317.5</v>
      </c>
      <c r="S1538">
        <f t="shared" si="319"/>
        <v>286.66666666666703</v>
      </c>
      <c r="T1538">
        <f t="shared" si="320"/>
        <v>115</v>
      </c>
      <c r="U1538">
        <f t="shared" si="321"/>
        <v>15.790397058823499</v>
      </c>
      <c r="V1538">
        <f t="shared" si="322"/>
        <v>41.806930000000001</v>
      </c>
      <c r="W1538">
        <f t="shared" si="323"/>
        <v>3.5918020000000002E-2</v>
      </c>
      <c r="X1538">
        <f t="shared" si="324"/>
        <v>4.6736000000000004</v>
      </c>
      <c r="Y1538">
        <f t="shared" si="325"/>
        <v>4.2200199999999999</v>
      </c>
      <c r="Z1538">
        <f t="shared" si="326"/>
        <v>1.6928839499999999</v>
      </c>
      <c r="AA1538" s="3">
        <f t="shared" si="327"/>
        <v>68.2197490288235</v>
      </c>
      <c r="AB1538">
        <v>64.142469858823503</v>
      </c>
    </row>
    <row r="1539" spans="1:28">
      <c r="A1539" s="4" t="s">
        <v>56</v>
      </c>
      <c r="I1539" s="4">
        <v>7.7</v>
      </c>
      <c r="J1539">
        <v>6.75</v>
      </c>
      <c r="K1539" s="4">
        <v>0.71</v>
      </c>
      <c r="L1539" s="4">
        <v>90.5</v>
      </c>
      <c r="M1539" s="4">
        <v>931</v>
      </c>
      <c r="N1539" s="4">
        <v>3.8</v>
      </c>
      <c r="O1539">
        <f t="shared" si="315"/>
        <v>90.588235294117595</v>
      </c>
      <c r="P1539">
        <f t="shared" si="316"/>
        <v>135</v>
      </c>
      <c r="Q1539">
        <f t="shared" si="317"/>
        <v>1.42</v>
      </c>
      <c r="R1539">
        <f t="shared" si="318"/>
        <v>45.25</v>
      </c>
      <c r="S1539">
        <f t="shared" si="319"/>
        <v>310.33333333333297</v>
      </c>
      <c r="T1539">
        <f t="shared" si="320"/>
        <v>126.666666666667</v>
      </c>
      <c r="U1539">
        <f t="shared" si="321"/>
        <v>15.6885235294118</v>
      </c>
      <c r="V1539">
        <f t="shared" si="322"/>
        <v>39.746025000000003</v>
      </c>
      <c r="W1539">
        <f t="shared" si="323"/>
        <v>4.1806219999999998E-2</v>
      </c>
      <c r="X1539">
        <f t="shared" si="324"/>
        <v>0.66608000000000001</v>
      </c>
      <c r="Y1539">
        <f t="shared" si="325"/>
        <v>4.5684170000000002</v>
      </c>
      <c r="Z1539">
        <f t="shared" si="326"/>
        <v>1.8646258</v>
      </c>
      <c r="AA1539" s="3">
        <f t="shared" si="327"/>
        <v>62.575477549411801</v>
      </c>
      <c r="AB1539" s="3" t="s">
        <v>87</v>
      </c>
    </row>
    <row r="1540" spans="1:28">
      <c r="A1540" s="4" t="s">
        <v>56</v>
      </c>
      <c r="I1540" s="4">
        <v>7.85</v>
      </c>
      <c r="J1540">
        <v>7.2</v>
      </c>
      <c r="K1540" s="4">
        <v>0.91500000000000004</v>
      </c>
      <c r="L1540" s="4">
        <v>567.5</v>
      </c>
      <c r="M1540" s="4">
        <v>892</v>
      </c>
      <c r="N1540" s="4">
        <v>3.9</v>
      </c>
      <c r="O1540">
        <f t="shared" si="315"/>
        <v>92.352941176470594</v>
      </c>
      <c r="P1540">
        <f t="shared" si="316"/>
        <v>144</v>
      </c>
      <c r="Q1540">
        <f t="shared" si="317"/>
        <v>1.83</v>
      </c>
      <c r="R1540">
        <f t="shared" si="318"/>
        <v>283.75</v>
      </c>
      <c r="S1540">
        <f t="shared" si="319"/>
        <v>297.33333333333297</v>
      </c>
      <c r="T1540">
        <f t="shared" si="320"/>
        <v>130</v>
      </c>
      <c r="U1540">
        <f t="shared" si="321"/>
        <v>15.9941441176471</v>
      </c>
      <c r="V1540">
        <f t="shared" si="322"/>
        <v>42.395760000000003</v>
      </c>
      <c r="W1540">
        <f t="shared" si="323"/>
        <v>5.3877029999999999E-2</v>
      </c>
      <c r="X1540">
        <f t="shared" si="324"/>
        <v>4.1768000000000001</v>
      </c>
      <c r="Y1540">
        <f t="shared" si="325"/>
        <v>4.3770439999999997</v>
      </c>
      <c r="Z1540">
        <f t="shared" si="326"/>
        <v>1.9136949000000001</v>
      </c>
      <c r="AA1540" s="3">
        <f t="shared" si="327"/>
        <v>68.911320047647095</v>
      </c>
      <c r="AB1540">
        <v>66.102610067647007</v>
      </c>
    </row>
    <row r="1541" spans="1:28">
      <c r="A1541" s="4" t="s">
        <v>56</v>
      </c>
      <c r="I1541" s="4">
        <v>7.6</v>
      </c>
      <c r="J1541">
        <v>7.15</v>
      </c>
      <c r="K1541" s="4">
        <v>0.65</v>
      </c>
      <c r="L1541" s="4">
        <v>850</v>
      </c>
      <c r="M1541" s="4">
        <v>190</v>
      </c>
      <c r="N1541" s="4">
        <v>2.15</v>
      </c>
      <c r="O1541">
        <f t="shared" si="315"/>
        <v>89.411764705882305</v>
      </c>
      <c r="P1541">
        <f t="shared" si="316"/>
        <v>143</v>
      </c>
      <c r="Q1541">
        <f t="shared" si="317"/>
        <v>1.3</v>
      </c>
      <c r="R1541">
        <f t="shared" si="318"/>
        <v>425</v>
      </c>
      <c r="S1541">
        <f t="shared" si="319"/>
        <v>63.3333333333333</v>
      </c>
      <c r="T1541">
        <f t="shared" si="320"/>
        <v>71.6666666666667</v>
      </c>
      <c r="U1541">
        <f t="shared" si="321"/>
        <v>15.4847764705882</v>
      </c>
      <c r="V1541">
        <f t="shared" si="322"/>
        <v>42.101345000000002</v>
      </c>
      <c r="W1541">
        <f t="shared" si="323"/>
        <v>3.8273300000000003E-2</v>
      </c>
      <c r="X1541">
        <f t="shared" si="324"/>
        <v>6.2560000000000002</v>
      </c>
      <c r="Y1541">
        <f t="shared" si="325"/>
        <v>0.93232999999999999</v>
      </c>
      <c r="Z1541">
        <f t="shared" si="326"/>
        <v>1.0549856500000001</v>
      </c>
      <c r="AA1541" s="3">
        <f t="shared" si="327"/>
        <v>65.867710420588296</v>
      </c>
      <c r="AB1541" s="3" t="s">
        <v>87</v>
      </c>
    </row>
    <row r="1542" spans="1:28">
      <c r="A1542" s="4" t="s">
        <v>56</v>
      </c>
      <c r="I1542" s="4">
        <v>7.7</v>
      </c>
      <c r="J1542">
        <v>5.65</v>
      </c>
      <c r="K1542" s="4">
        <v>3.1</v>
      </c>
      <c r="L1542" s="4">
        <v>80450</v>
      </c>
      <c r="M1542" s="4">
        <v>209</v>
      </c>
      <c r="N1542" s="4">
        <v>3.5</v>
      </c>
      <c r="O1542">
        <f t="shared" si="315"/>
        <v>90.588235294117595</v>
      </c>
      <c r="P1542">
        <f t="shared" si="316"/>
        <v>113</v>
      </c>
      <c r="Q1542">
        <f t="shared" si="317"/>
        <v>6.2</v>
      </c>
      <c r="R1542">
        <f t="shared" si="318"/>
        <v>40225</v>
      </c>
      <c r="S1542">
        <f t="shared" si="319"/>
        <v>69.6666666666667</v>
      </c>
      <c r="T1542">
        <f t="shared" si="320"/>
        <v>116.666666666667</v>
      </c>
      <c r="U1542">
        <f t="shared" si="321"/>
        <v>15.6885235294118</v>
      </c>
      <c r="V1542">
        <f t="shared" si="322"/>
        <v>33.268895000000001</v>
      </c>
      <c r="W1542">
        <f t="shared" si="323"/>
        <v>0.18253420000000001</v>
      </c>
      <c r="X1542">
        <f t="shared" si="324"/>
        <v>592.11199999999997</v>
      </c>
      <c r="Y1542">
        <f t="shared" si="325"/>
        <v>1.025563</v>
      </c>
      <c r="Z1542">
        <f t="shared" si="326"/>
        <v>1.7174185</v>
      </c>
      <c r="AA1542" s="3">
        <f t="shared" si="327"/>
        <v>643.99493422941202</v>
      </c>
      <c r="AB1542">
        <v>109.501437379412</v>
      </c>
    </row>
    <row r="1543" spans="1:28">
      <c r="A1543" s="4" t="s">
        <v>56</v>
      </c>
      <c r="I1543" s="4">
        <v>7.6</v>
      </c>
      <c r="J1543">
        <v>6.1</v>
      </c>
      <c r="K1543" s="4">
        <v>11.75</v>
      </c>
      <c r="L1543" s="4">
        <v>14500</v>
      </c>
      <c r="M1543" s="4">
        <v>695</v>
      </c>
      <c r="N1543" s="4">
        <v>9.6999999999999993</v>
      </c>
      <c r="O1543">
        <f t="shared" si="315"/>
        <v>89.411764705882405</v>
      </c>
      <c r="P1543">
        <f t="shared" si="316"/>
        <v>122</v>
      </c>
      <c r="Q1543">
        <f t="shared" si="317"/>
        <v>23.5</v>
      </c>
      <c r="R1543">
        <f t="shared" si="318"/>
        <v>7250</v>
      </c>
      <c r="S1543">
        <f t="shared" si="319"/>
        <v>231.666666666667</v>
      </c>
      <c r="T1543">
        <f t="shared" si="320"/>
        <v>323.33333333333297</v>
      </c>
      <c r="U1543">
        <f t="shared" si="321"/>
        <v>15.4847764705882</v>
      </c>
      <c r="V1543">
        <f t="shared" si="322"/>
        <v>35.91863</v>
      </c>
      <c r="W1543">
        <f t="shared" si="323"/>
        <v>0.69186349999999996</v>
      </c>
      <c r="X1543">
        <f t="shared" si="324"/>
        <v>106.72</v>
      </c>
      <c r="Y1543">
        <f t="shared" si="325"/>
        <v>3.4103650000000001</v>
      </c>
      <c r="Z1543">
        <f t="shared" si="326"/>
        <v>4.7597027000000001</v>
      </c>
      <c r="AA1543" s="3">
        <f t="shared" si="327"/>
        <v>166.985337670588</v>
      </c>
      <c r="AB1543">
        <v>118.85681587058799</v>
      </c>
    </row>
    <row r="1544" spans="1:28">
      <c r="A1544" s="4" t="s">
        <v>56</v>
      </c>
      <c r="I1544" s="4">
        <v>7.65</v>
      </c>
      <c r="J1544">
        <v>7.3</v>
      </c>
      <c r="K1544" s="4">
        <v>0.6</v>
      </c>
      <c r="L1544" s="4">
        <v>1800</v>
      </c>
      <c r="M1544" s="4">
        <v>221</v>
      </c>
      <c r="N1544" s="4">
        <v>2.7</v>
      </c>
      <c r="O1544">
        <f t="shared" si="315"/>
        <v>90</v>
      </c>
      <c r="P1544">
        <f t="shared" si="316"/>
        <v>146</v>
      </c>
      <c r="Q1544">
        <f t="shared" si="317"/>
        <v>1.2</v>
      </c>
      <c r="R1544">
        <f t="shared" si="318"/>
        <v>900</v>
      </c>
      <c r="S1544">
        <f t="shared" si="319"/>
        <v>73.6666666666667</v>
      </c>
      <c r="T1544">
        <f t="shared" si="320"/>
        <v>90</v>
      </c>
      <c r="U1544">
        <f t="shared" si="321"/>
        <v>15.586650000000001</v>
      </c>
      <c r="V1544">
        <f t="shared" si="322"/>
        <v>42.984589999999997</v>
      </c>
      <c r="W1544">
        <f t="shared" si="323"/>
        <v>3.5329199999999998E-2</v>
      </c>
      <c r="X1544">
        <f t="shared" si="324"/>
        <v>13.247999999999999</v>
      </c>
      <c r="Y1544">
        <f t="shared" si="325"/>
        <v>1.0844469999999999</v>
      </c>
      <c r="Z1544">
        <f t="shared" si="326"/>
        <v>1.3248656999999999</v>
      </c>
      <c r="AA1544" s="3">
        <f t="shared" si="327"/>
        <v>74.263881900000001</v>
      </c>
      <c r="AB1544">
        <v>66.57269565</v>
      </c>
    </row>
    <row r="1545" spans="1:28">
      <c r="A1545" s="4" t="s">
        <v>56</v>
      </c>
      <c r="I1545" s="4">
        <v>7.65</v>
      </c>
      <c r="J1545">
        <v>6</v>
      </c>
      <c r="K1545" s="4">
        <v>0.5</v>
      </c>
      <c r="L1545" s="4">
        <v>2500</v>
      </c>
      <c r="M1545" s="4">
        <v>429</v>
      </c>
      <c r="N1545" s="4">
        <v>3.4</v>
      </c>
      <c r="O1545">
        <f t="shared" si="315"/>
        <v>90</v>
      </c>
      <c r="P1545">
        <f t="shared" si="316"/>
        <v>120</v>
      </c>
      <c r="Q1545">
        <f t="shared" si="317"/>
        <v>1</v>
      </c>
      <c r="R1545">
        <f t="shared" si="318"/>
        <v>1250</v>
      </c>
      <c r="S1545">
        <f t="shared" si="319"/>
        <v>143</v>
      </c>
      <c r="T1545">
        <f t="shared" si="320"/>
        <v>113.333333333333</v>
      </c>
      <c r="U1545">
        <f t="shared" si="321"/>
        <v>15.586650000000001</v>
      </c>
      <c r="V1545">
        <f t="shared" si="322"/>
        <v>35.329799999999999</v>
      </c>
      <c r="W1545">
        <f t="shared" si="323"/>
        <v>2.9440999999999998E-2</v>
      </c>
      <c r="X1545">
        <f t="shared" si="324"/>
        <v>18.399999999999999</v>
      </c>
      <c r="Y1545">
        <f t="shared" si="325"/>
        <v>2.1051030000000002</v>
      </c>
      <c r="Z1545">
        <f t="shared" si="326"/>
        <v>1.6683494000000001</v>
      </c>
      <c r="AA1545" s="3">
        <f t="shared" si="327"/>
        <v>73.119343400000005</v>
      </c>
      <c r="AB1545">
        <v>63.555772050000002</v>
      </c>
    </row>
    <row r="1546" spans="1:28">
      <c r="A1546" s="4" t="s">
        <v>56</v>
      </c>
      <c r="I1546" s="4">
        <v>8.35</v>
      </c>
      <c r="J1546">
        <v>4.55</v>
      </c>
      <c r="K1546" s="4">
        <v>2.2999999999999998</v>
      </c>
      <c r="L1546" s="4">
        <v>165000</v>
      </c>
      <c r="M1546" s="4">
        <v>1205</v>
      </c>
      <c r="N1546" s="4">
        <v>53.3</v>
      </c>
      <c r="O1546">
        <f t="shared" si="315"/>
        <v>98.235294117647101</v>
      </c>
      <c r="P1546">
        <f t="shared" si="316"/>
        <v>91</v>
      </c>
      <c r="Q1546">
        <f t="shared" si="317"/>
        <v>4.5999999999999996</v>
      </c>
      <c r="R1546">
        <f t="shared" si="318"/>
        <v>82500</v>
      </c>
      <c r="S1546">
        <f t="shared" si="319"/>
        <v>401.66666666666703</v>
      </c>
      <c r="T1546">
        <f t="shared" si="320"/>
        <v>1776.6666666666699</v>
      </c>
      <c r="U1546">
        <f t="shared" si="321"/>
        <v>17.0128794117647</v>
      </c>
      <c r="V1546">
        <f t="shared" si="322"/>
        <v>26.791765000000002</v>
      </c>
      <c r="W1546">
        <f t="shared" si="323"/>
        <v>0.13542860000000001</v>
      </c>
      <c r="X1546">
        <f t="shared" si="324"/>
        <v>1214.4000000000001</v>
      </c>
      <c r="Y1546">
        <f t="shared" si="325"/>
        <v>5.9129350000000001</v>
      </c>
      <c r="Z1546">
        <f t="shared" si="326"/>
        <v>26.153830299999999</v>
      </c>
      <c r="AA1546" s="3">
        <f t="shared" si="327"/>
        <v>1290.4068383117601</v>
      </c>
      <c r="AB1546">
        <v>775.45119861176499</v>
      </c>
    </row>
    <row r="1547" spans="1:28">
      <c r="A1547" s="4" t="s">
        <v>56</v>
      </c>
      <c r="I1547" s="4">
        <v>7.7</v>
      </c>
      <c r="J1547">
        <v>5.5</v>
      </c>
      <c r="K1547" s="4">
        <v>17.649999999999999</v>
      </c>
      <c r="L1547" s="4">
        <v>34000</v>
      </c>
      <c r="M1547" s="4">
        <v>805</v>
      </c>
      <c r="N1547" s="4">
        <v>18.399999999999999</v>
      </c>
      <c r="O1547">
        <f t="shared" si="315"/>
        <v>90.588235294117695</v>
      </c>
      <c r="P1547">
        <f t="shared" si="316"/>
        <v>110</v>
      </c>
      <c r="Q1547">
        <f t="shared" si="317"/>
        <v>35.299999999999997</v>
      </c>
      <c r="R1547">
        <f t="shared" si="318"/>
        <v>17000</v>
      </c>
      <c r="S1547">
        <f t="shared" si="319"/>
        <v>268.33333333333297</v>
      </c>
      <c r="T1547">
        <f t="shared" si="320"/>
        <v>613.33333333333303</v>
      </c>
      <c r="U1547">
        <f t="shared" si="321"/>
        <v>15.6885235294118</v>
      </c>
      <c r="V1547">
        <f t="shared" si="322"/>
        <v>32.385649999999998</v>
      </c>
      <c r="W1547">
        <f t="shared" si="323"/>
        <v>1.0392672999999999</v>
      </c>
      <c r="X1547">
        <f t="shared" si="324"/>
        <v>250.24</v>
      </c>
      <c r="Y1547">
        <f t="shared" si="325"/>
        <v>3.950135</v>
      </c>
      <c r="Z1547">
        <f t="shared" si="326"/>
        <v>9.0287144000000001</v>
      </c>
      <c r="AA1547" s="3">
        <f t="shared" si="327"/>
        <v>312.33229022941202</v>
      </c>
      <c r="AB1547">
        <v>227.04164412941199</v>
      </c>
    </row>
    <row r="1548" spans="1:28">
      <c r="A1548" s="4" t="s">
        <v>56</v>
      </c>
      <c r="I1548" s="4">
        <v>8.35</v>
      </c>
      <c r="J1548">
        <v>6.95</v>
      </c>
      <c r="K1548" s="4">
        <v>0.21</v>
      </c>
      <c r="L1548" s="4">
        <v>26100</v>
      </c>
      <c r="M1548" s="4">
        <v>1765.5</v>
      </c>
      <c r="N1548" s="4">
        <v>12.5</v>
      </c>
      <c r="O1548">
        <f t="shared" si="315"/>
        <v>98.235294117647101</v>
      </c>
      <c r="P1548">
        <f t="shared" si="316"/>
        <v>139</v>
      </c>
      <c r="Q1548">
        <f t="shared" si="317"/>
        <v>0.42</v>
      </c>
      <c r="R1548">
        <f t="shared" si="318"/>
        <v>13050</v>
      </c>
      <c r="S1548">
        <f t="shared" si="319"/>
        <v>588.5</v>
      </c>
      <c r="T1548">
        <f t="shared" si="320"/>
        <v>416.66666666666703</v>
      </c>
      <c r="U1548">
        <f t="shared" si="321"/>
        <v>17.0128794117647</v>
      </c>
      <c r="V1548">
        <f t="shared" si="322"/>
        <v>40.923684999999999</v>
      </c>
      <c r="W1548">
        <f t="shared" si="323"/>
        <v>1.236522E-2</v>
      </c>
      <c r="X1548">
        <f t="shared" si="324"/>
        <v>192.096</v>
      </c>
      <c r="Y1548">
        <f t="shared" si="325"/>
        <v>8.6633084999999994</v>
      </c>
      <c r="Z1548">
        <f t="shared" si="326"/>
        <v>6.1336374999999999</v>
      </c>
      <c r="AA1548" s="3">
        <f t="shared" si="327"/>
        <v>264.84187563176499</v>
      </c>
      <c r="AB1548">
        <v>122.495957711765</v>
      </c>
    </row>
    <row r="1549" spans="1:28">
      <c r="A1549" s="4" t="s">
        <v>56</v>
      </c>
      <c r="I1549" s="4">
        <v>7.15</v>
      </c>
      <c r="J1549">
        <v>7.4</v>
      </c>
      <c r="K1549" s="4">
        <v>0.46500000000000002</v>
      </c>
      <c r="L1549" s="4">
        <v>54</v>
      </c>
      <c r="M1549" s="4">
        <v>172.5</v>
      </c>
      <c r="N1549" s="4">
        <v>2.4500000000000002</v>
      </c>
      <c r="O1549">
        <f t="shared" si="315"/>
        <v>84.117647058823493</v>
      </c>
      <c r="P1549">
        <f t="shared" si="316"/>
        <v>148</v>
      </c>
      <c r="Q1549">
        <f t="shared" si="317"/>
        <v>0.93</v>
      </c>
      <c r="R1549">
        <f t="shared" si="318"/>
        <v>27</v>
      </c>
      <c r="S1549">
        <f t="shared" si="319"/>
        <v>57.5</v>
      </c>
      <c r="T1549">
        <f t="shared" si="320"/>
        <v>81.6666666666667</v>
      </c>
      <c r="U1549">
        <f t="shared" si="321"/>
        <v>14.5679147058824</v>
      </c>
      <c r="V1549">
        <f t="shared" si="322"/>
        <v>43.573419999999999</v>
      </c>
      <c r="W1549">
        <f t="shared" si="323"/>
        <v>2.7380129999999999E-2</v>
      </c>
      <c r="X1549">
        <f t="shared" si="324"/>
        <v>0.39744000000000002</v>
      </c>
      <c r="Y1549">
        <f t="shared" si="325"/>
        <v>0.84645749999999997</v>
      </c>
      <c r="Z1549">
        <f t="shared" si="326"/>
        <v>1.2021929499999999</v>
      </c>
      <c r="AA1549" s="3">
        <f t="shared" si="327"/>
        <v>60.614805285882397</v>
      </c>
      <c r="AB1549" s="3" t="s">
        <v>87</v>
      </c>
    </row>
    <row r="1550" spans="1:28">
      <c r="A1550" s="4" t="s">
        <v>56</v>
      </c>
      <c r="I1550" s="4">
        <v>7.75</v>
      </c>
      <c r="J1550">
        <v>5.2</v>
      </c>
      <c r="K1550" s="4">
        <v>9.3450000000000006</v>
      </c>
      <c r="L1550" s="4">
        <v>47200</v>
      </c>
      <c r="M1550" s="4">
        <v>1074</v>
      </c>
      <c r="N1550" s="4">
        <v>6.5</v>
      </c>
      <c r="O1550">
        <f t="shared" si="315"/>
        <v>91.176470588235304</v>
      </c>
      <c r="P1550">
        <f t="shared" si="316"/>
        <v>104</v>
      </c>
      <c r="Q1550">
        <f t="shared" si="317"/>
        <v>18.690000000000001</v>
      </c>
      <c r="R1550">
        <f t="shared" si="318"/>
        <v>23600</v>
      </c>
      <c r="S1550">
        <f t="shared" si="319"/>
        <v>358</v>
      </c>
      <c r="T1550">
        <f t="shared" si="320"/>
        <v>216.666666666667</v>
      </c>
      <c r="U1550">
        <f t="shared" si="321"/>
        <v>15.790397058823499</v>
      </c>
      <c r="V1550">
        <f t="shared" si="322"/>
        <v>30.619160000000001</v>
      </c>
      <c r="W1550">
        <f t="shared" si="323"/>
        <v>0.55025228999999998</v>
      </c>
      <c r="X1550">
        <f t="shared" si="324"/>
        <v>347.392</v>
      </c>
      <c r="Y1550">
        <f t="shared" si="325"/>
        <v>5.2701180000000001</v>
      </c>
      <c r="Z1550">
        <f t="shared" si="326"/>
        <v>3.1894914999999999</v>
      </c>
      <c r="AA1550" s="3">
        <f t="shared" si="327"/>
        <v>402.81141884882402</v>
      </c>
      <c r="AB1550">
        <v>119.282427508824</v>
      </c>
    </row>
    <row r="1551" spans="1:28">
      <c r="A1551" s="4" t="s">
        <v>56</v>
      </c>
      <c r="I1551" s="4">
        <v>7.85</v>
      </c>
      <c r="J1551">
        <v>3.45</v>
      </c>
      <c r="K1551" s="4">
        <v>9.61</v>
      </c>
      <c r="L1551" s="4">
        <v>82700</v>
      </c>
      <c r="M1551" s="4">
        <v>1111.5</v>
      </c>
      <c r="N1551" s="4">
        <v>11</v>
      </c>
      <c r="O1551">
        <f t="shared" si="315"/>
        <v>92.352941176470594</v>
      </c>
      <c r="P1551">
        <f t="shared" si="316"/>
        <v>69</v>
      </c>
      <c r="Q1551">
        <f t="shared" si="317"/>
        <v>19.22</v>
      </c>
      <c r="R1551">
        <f t="shared" si="318"/>
        <v>41350</v>
      </c>
      <c r="S1551">
        <f t="shared" si="319"/>
        <v>370.5</v>
      </c>
      <c r="T1551">
        <f t="shared" si="320"/>
        <v>366.66666666666703</v>
      </c>
      <c r="U1551">
        <f t="shared" si="321"/>
        <v>15.9941441176471</v>
      </c>
      <c r="V1551">
        <f t="shared" si="322"/>
        <v>20.314634999999999</v>
      </c>
      <c r="W1551">
        <f t="shared" si="323"/>
        <v>0.56585602000000002</v>
      </c>
      <c r="X1551">
        <f t="shared" si="324"/>
        <v>608.67200000000003</v>
      </c>
      <c r="Y1551">
        <f t="shared" si="325"/>
        <v>5.4541304999999998</v>
      </c>
      <c r="Z1551">
        <f t="shared" si="326"/>
        <v>5.3976009999999999</v>
      </c>
      <c r="AA1551" s="3">
        <f t="shared" si="327"/>
        <v>656.39836663764697</v>
      </c>
      <c r="AB1551">
        <v>105.01159391764701</v>
      </c>
    </row>
    <row r="1552" spans="1:28">
      <c r="A1552" s="4" t="s">
        <v>56</v>
      </c>
      <c r="I1552" s="4">
        <v>7.45</v>
      </c>
      <c r="J1552">
        <v>3.65</v>
      </c>
      <c r="K1552" s="4">
        <v>3.56</v>
      </c>
      <c r="L1552" s="4">
        <v>27017500</v>
      </c>
      <c r="M1552" s="4">
        <v>682.5</v>
      </c>
      <c r="N1552" s="4">
        <v>40.15</v>
      </c>
      <c r="O1552">
        <f t="shared" si="315"/>
        <v>87.647058823529406</v>
      </c>
      <c r="P1552">
        <f t="shared" si="316"/>
        <v>73</v>
      </c>
      <c r="Q1552">
        <f t="shared" si="317"/>
        <v>7.12</v>
      </c>
      <c r="R1552">
        <f t="shared" si="318"/>
        <v>13508750</v>
      </c>
      <c r="S1552">
        <f t="shared" si="319"/>
        <v>227.5</v>
      </c>
      <c r="T1552">
        <f t="shared" si="320"/>
        <v>1338.3333333333301</v>
      </c>
      <c r="U1552">
        <f t="shared" si="321"/>
        <v>15.1791558823529</v>
      </c>
      <c r="V1552">
        <f t="shared" si="322"/>
        <v>21.492294999999999</v>
      </c>
      <c r="W1552">
        <f t="shared" si="323"/>
        <v>0.20961991999999999</v>
      </c>
      <c r="X1552">
        <f t="shared" si="324"/>
        <v>198848.8</v>
      </c>
      <c r="Y1552">
        <f t="shared" si="325"/>
        <v>3.3490275</v>
      </c>
      <c r="Z1552">
        <f t="shared" si="326"/>
        <v>19.701243649999999</v>
      </c>
      <c r="AA1552" s="3">
        <f t="shared" si="327"/>
        <v>198908.73134195199</v>
      </c>
      <c r="AB1552">
        <v>25835.8725171324</v>
      </c>
    </row>
    <row r="1553" spans="1:28">
      <c r="A1553" s="4" t="s">
        <v>56</v>
      </c>
      <c r="I1553" s="4">
        <v>6.95</v>
      </c>
      <c r="J1553">
        <v>3.2</v>
      </c>
      <c r="K1553" s="4">
        <v>6.38</v>
      </c>
      <c r="L1553" s="4">
        <v>4604600</v>
      </c>
      <c r="M1553" s="4">
        <v>904.5</v>
      </c>
      <c r="N1553" s="4">
        <v>59</v>
      </c>
      <c r="O1553">
        <f t="shared" si="315"/>
        <v>81.764705882352899</v>
      </c>
      <c r="P1553">
        <f t="shared" si="316"/>
        <v>64</v>
      </c>
      <c r="Q1553">
        <f t="shared" si="317"/>
        <v>12.76</v>
      </c>
      <c r="R1553">
        <f t="shared" si="318"/>
        <v>2302300</v>
      </c>
      <c r="S1553">
        <f t="shared" si="319"/>
        <v>301.5</v>
      </c>
      <c r="T1553">
        <f t="shared" si="320"/>
        <v>1966.6666666666699</v>
      </c>
      <c r="U1553">
        <f t="shared" si="321"/>
        <v>14.160420588235301</v>
      </c>
      <c r="V1553">
        <f t="shared" si="322"/>
        <v>18.842559999999999</v>
      </c>
      <c r="W1553">
        <f t="shared" si="323"/>
        <v>0.37566716</v>
      </c>
      <c r="X1553">
        <f t="shared" si="324"/>
        <v>33889.856</v>
      </c>
      <c r="Y1553">
        <f t="shared" si="325"/>
        <v>4.4383815000000002</v>
      </c>
      <c r="Z1553">
        <f t="shared" si="326"/>
        <v>28.950769000000001</v>
      </c>
      <c r="AA1553" s="3">
        <f t="shared" si="327"/>
        <v>33956.623798248198</v>
      </c>
      <c r="AB1553">
        <v>4485.5981572382398</v>
      </c>
    </row>
    <row r="1554" spans="1:28">
      <c r="A1554" s="4" t="s">
        <v>56</v>
      </c>
      <c r="I1554" s="4">
        <v>6.95</v>
      </c>
      <c r="J1554">
        <v>3.8</v>
      </c>
      <c r="K1554" s="4">
        <v>5.83</v>
      </c>
      <c r="L1554" s="4">
        <v>82700</v>
      </c>
      <c r="M1554" s="4">
        <v>1299</v>
      </c>
      <c r="N1554" s="4">
        <v>8</v>
      </c>
      <c r="O1554">
        <f t="shared" si="315"/>
        <v>81.764705882352899</v>
      </c>
      <c r="P1554">
        <f t="shared" si="316"/>
        <v>76</v>
      </c>
      <c r="Q1554">
        <f t="shared" si="317"/>
        <v>11.66</v>
      </c>
      <c r="R1554">
        <f t="shared" si="318"/>
        <v>41350</v>
      </c>
      <c r="S1554">
        <f t="shared" si="319"/>
        <v>433</v>
      </c>
      <c r="T1554">
        <f t="shared" si="320"/>
        <v>266.66666666666703</v>
      </c>
      <c r="U1554">
        <f t="shared" si="321"/>
        <v>14.160420588235301</v>
      </c>
      <c r="V1554">
        <f t="shared" si="322"/>
        <v>22.375540000000001</v>
      </c>
      <c r="W1554">
        <f t="shared" si="323"/>
        <v>0.34328206</v>
      </c>
      <c r="X1554">
        <f t="shared" si="324"/>
        <v>608.67200000000003</v>
      </c>
      <c r="Y1554">
        <f t="shared" si="325"/>
        <v>6.374193</v>
      </c>
      <c r="Z1554">
        <f t="shared" si="326"/>
        <v>3.9255279999999999</v>
      </c>
      <c r="AA1554" s="3">
        <f t="shared" si="327"/>
        <v>655.85096364823505</v>
      </c>
      <c r="AB1554">
        <v>96.684972338235298</v>
      </c>
    </row>
    <row r="1555" spans="1:28">
      <c r="A1555" s="4" t="s">
        <v>56</v>
      </c>
      <c r="I1555" s="4">
        <v>6.8</v>
      </c>
      <c r="J1555">
        <v>4.5</v>
      </c>
      <c r="K1555" s="4">
        <v>2.25</v>
      </c>
      <c r="L1555" s="4">
        <v>48700</v>
      </c>
      <c r="M1555" s="4">
        <v>549.5</v>
      </c>
      <c r="N1555" s="4">
        <v>7.25</v>
      </c>
      <c r="O1555">
        <f t="shared" si="315"/>
        <v>80</v>
      </c>
      <c r="P1555">
        <f t="shared" si="316"/>
        <v>90</v>
      </c>
      <c r="Q1555">
        <f t="shared" si="317"/>
        <v>4.5</v>
      </c>
      <c r="R1555">
        <f t="shared" si="318"/>
        <v>24350</v>
      </c>
      <c r="S1555">
        <f t="shared" si="319"/>
        <v>183.166666666667</v>
      </c>
      <c r="T1555">
        <f t="shared" si="320"/>
        <v>241.666666666667</v>
      </c>
      <c r="U1555">
        <f t="shared" si="321"/>
        <v>13.854799999999999</v>
      </c>
      <c r="V1555">
        <f t="shared" si="322"/>
        <v>26.497350000000001</v>
      </c>
      <c r="W1555">
        <f t="shared" si="323"/>
        <v>0.13248450000000001</v>
      </c>
      <c r="X1555">
        <f t="shared" si="324"/>
        <v>358.43200000000002</v>
      </c>
      <c r="Y1555">
        <f t="shared" si="325"/>
        <v>2.6963965000000001</v>
      </c>
      <c r="Z1555">
        <f t="shared" si="326"/>
        <v>3.5575097499999999</v>
      </c>
      <c r="AA1555" s="3">
        <f t="shared" si="327"/>
        <v>405.17054074999999</v>
      </c>
      <c r="AB1555">
        <v>111.81713954999999</v>
      </c>
    </row>
    <row r="1556" spans="1:28">
      <c r="A1556" s="4" t="s">
        <v>56</v>
      </c>
      <c r="I1556" s="4">
        <v>7.3</v>
      </c>
      <c r="J1556">
        <v>2.9</v>
      </c>
      <c r="K1556" s="4">
        <v>3.73</v>
      </c>
      <c r="L1556" s="4">
        <v>802700</v>
      </c>
      <c r="M1556" s="4">
        <v>1525.5</v>
      </c>
      <c r="N1556" s="4">
        <v>26.5</v>
      </c>
      <c r="O1556">
        <f t="shared" ref="O1556:O1619" si="328">(I1556/8.5)*100</f>
        <v>85.882352941176507</v>
      </c>
      <c r="P1556">
        <f t="shared" ref="P1556:P1619" si="329">(J1556/5)*100</f>
        <v>58</v>
      </c>
      <c r="Q1556">
        <f t="shared" ref="Q1556:Q1619" si="330">(K1556/50)*100</f>
        <v>7.46</v>
      </c>
      <c r="R1556">
        <f t="shared" ref="R1556:R1619" si="331">(L1556/200)*100</f>
        <v>401350</v>
      </c>
      <c r="S1556">
        <f t="shared" ref="S1556:S1619" si="332">(M1556/300)*100</f>
        <v>508.5</v>
      </c>
      <c r="T1556">
        <f t="shared" ref="T1556:T1619" si="333">(N1556/3)*100</f>
        <v>883.33333333333303</v>
      </c>
      <c r="U1556">
        <f t="shared" ref="U1556:U1619" si="334">O1556*0.173185</f>
        <v>14.8735352941176</v>
      </c>
      <c r="V1556">
        <f t="shared" ref="V1556:V1619" si="335">P1556*0.294415</f>
        <v>17.076070000000001</v>
      </c>
      <c r="W1556">
        <f t="shared" ref="W1556:W1619" si="336">Q1556*0.029441</f>
        <v>0.21962986000000001</v>
      </c>
      <c r="X1556">
        <f t="shared" ref="X1556:X1619" si="337">L1556*0.00736</f>
        <v>5907.8720000000003</v>
      </c>
      <c r="Y1556">
        <f t="shared" ref="Y1556:Y1619" si="338">M1556*0.004907</f>
        <v>7.4856284999999998</v>
      </c>
      <c r="Z1556">
        <f t="shared" ref="Z1556:Z1619" si="339">N1556*0.490691</f>
        <v>13.003311500000001</v>
      </c>
      <c r="AA1556" s="3">
        <f t="shared" ref="AA1556:AA1619" si="340">SUM(U1556:Z1556)</f>
        <v>5960.5301751541201</v>
      </c>
      <c r="AB1556">
        <v>681.43004349411797</v>
      </c>
    </row>
    <row r="1557" spans="1:28">
      <c r="A1557" s="4" t="s">
        <v>56</v>
      </c>
      <c r="I1557" s="4">
        <v>7.65</v>
      </c>
      <c r="J1557">
        <v>5.55</v>
      </c>
      <c r="K1557" s="4">
        <v>5.4050000000000002</v>
      </c>
      <c r="L1557" s="4">
        <v>468000</v>
      </c>
      <c r="M1557" s="4">
        <v>1266</v>
      </c>
      <c r="N1557" s="4">
        <v>11.5</v>
      </c>
      <c r="O1557">
        <f t="shared" si="328"/>
        <v>90</v>
      </c>
      <c r="P1557">
        <f t="shared" si="329"/>
        <v>111</v>
      </c>
      <c r="Q1557">
        <f t="shared" si="330"/>
        <v>10.81</v>
      </c>
      <c r="R1557">
        <f t="shared" si="331"/>
        <v>234000</v>
      </c>
      <c r="S1557">
        <f t="shared" si="332"/>
        <v>422</v>
      </c>
      <c r="T1557">
        <f t="shared" si="333"/>
        <v>383.33333333333297</v>
      </c>
      <c r="U1557">
        <f t="shared" si="334"/>
        <v>15.586650000000001</v>
      </c>
      <c r="V1557">
        <f t="shared" si="335"/>
        <v>32.680064999999999</v>
      </c>
      <c r="W1557">
        <f t="shared" si="336"/>
        <v>0.31825721000000001</v>
      </c>
      <c r="X1557">
        <f t="shared" si="337"/>
        <v>3444.48</v>
      </c>
      <c r="Y1557">
        <f t="shared" si="338"/>
        <v>6.212262</v>
      </c>
      <c r="Z1557">
        <f t="shared" si="339"/>
        <v>5.6429464999999999</v>
      </c>
      <c r="AA1557" s="3">
        <f t="shared" si="340"/>
        <v>3504.9201807099998</v>
      </c>
      <c r="AB1557">
        <v>470.83054470000002</v>
      </c>
    </row>
    <row r="1558" spans="1:28">
      <c r="A1558" s="4" t="s">
        <v>56</v>
      </c>
      <c r="I1558" s="4">
        <v>7.35</v>
      </c>
      <c r="J1558">
        <v>3.5</v>
      </c>
      <c r="K1558" s="4">
        <v>7.63</v>
      </c>
      <c r="L1558" s="4">
        <v>802700</v>
      </c>
      <c r="M1558" s="4">
        <v>1762</v>
      </c>
      <c r="N1558" s="4">
        <v>23</v>
      </c>
      <c r="O1558">
        <f t="shared" si="328"/>
        <v>86.470588235294102</v>
      </c>
      <c r="P1558">
        <f t="shared" si="329"/>
        <v>70</v>
      </c>
      <c r="Q1558">
        <f t="shared" si="330"/>
        <v>15.26</v>
      </c>
      <c r="R1558">
        <f t="shared" si="331"/>
        <v>401350</v>
      </c>
      <c r="S1558">
        <f t="shared" si="332"/>
        <v>587.33333333333303</v>
      </c>
      <c r="T1558">
        <f t="shared" si="333"/>
        <v>766.66666666666697</v>
      </c>
      <c r="U1558">
        <f t="shared" si="334"/>
        <v>14.975408823529399</v>
      </c>
      <c r="V1558">
        <f t="shared" si="335"/>
        <v>20.60905</v>
      </c>
      <c r="W1558">
        <f t="shared" si="336"/>
        <v>0.44926966000000002</v>
      </c>
      <c r="X1558">
        <f t="shared" si="337"/>
        <v>5907.8720000000003</v>
      </c>
      <c r="Y1558">
        <f t="shared" si="338"/>
        <v>8.646134</v>
      </c>
      <c r="Z1558">
        <f t="shared" si="339"/>
        <v>11.285893</v>
      </c>
      <c r="AA1558" s="3">
        <f t="shared" si="340"/>
        <v>5963.8377554835297</v>
      </c>
      <c r="AB1558">
        <v>464.09512067352898</v>
      </c>
    </row>
    <row r="1559" spans="1:28">
      <c r="A1559" s="4" t="s">
        <v>56</v>
      </c>
      <c r="I1559" s="4">
        <v>6.85</v>
      </c>
      <c r="J1559">
        <v>3.4</v>
      </c>
      <c r="K1559" s="4">
        <v>2.5</v>
      </c>
      <c r="L1559" s="4">
        <v>31600</v>
      </c>
      <c r="M1559" s="4">
        <v>1191.5</v>
      </c>
      <c r="N1559" s="4">
        <v>8</v>
      </c>
      <c r="O1559">
        <f t="shared" si="328"/>
        <v>80.588235294117595</v>
      </c>
      <c r="P1559">
        <f t="shared" si="329"/>
        <v>68</v>
      </c>
      <c r="Q1559">
        <f t="shared" si="330"/>
        <v>5</v>
      </c>
      <c r="R1559">
        <f t="shared" si="331"/>
        <v>15800</v>
      </c>
      <c r="S1559">
        <f t="shared" si="332"/>
        <v>397.16666666666703</v>
      </c>
      <c r="T1559">
        <f t="shared" si="333"/>
        <v>266.66666666666703</v>
      </c>
      <c r="U1559">
        <f t="shared" si="334"/>
        <v>13.9566735294118</v>
      </c>
      <c r="V1559">
        <f t="shared" si="335"/>
        <v>20.020219999999998</v>
      </c>
      <c r="W1559">
        <f t="shared" si="336"/>
        <v>0.147205</v>
      </c>
      <c r="X1559">
        <f t="shared" si="337"/>
        <v>232.57599999999999</v>
      </c>
      <c r="Y1559">
        <f t="shared" si="338"/>
        <v>5.8466905000000002</v>
      </c>
      <c r="Z1559">
        <f t="shared" si="339"/>
        <v>3.9255279999999999</v>
      </c>
      <c r="AA1559" s="3">
        <f t="shared" si="340"/>
        <v>276.47231702941201</v>
      </c>
      <c r="AB1559">
        <v>71.650882279411803</v>
      </c>
    </row>
    <row r="1560" spans="1:28">
      <c r="A1560" s="4" t="s">
        <v>11</v>
      </c>
      <c r="I1560" s="4">
        <v>7</v>
      </c>
      <c r="J1560">
        <v>1.75</v>
      </c>
      <c r="K1560" s="4">
        <v>0.06</v>
      </c>
      <c r="L1560" s="4">
        <v>1850</v>
      </c>
      <c r="M1560" s="4">
        <v>358</v>
      </c>
      <c r="N1560" s="4">
        <v>6.25</v>
      </c>
      <c r="O1560">
        <f t="shared" si="328"/>
        <v>82.352941176470594</v>
      </c>
      <c r="P1560">
        <f t="shared" si="329"/>
        <v>35</v>
      </c>
      <c r="Q1560">
        <f t="shared" si="330"/>
        <v>0.12</v>
      </c>
      <c r="R1560">
        <f t="shared" si="331"/>
        <v>925</v>
      </c>
      <c r="S1560">
        <f t="shared" si="332"/>
        <v>119.333333333333</v>
      </c>
      <c r="T1560">
        <f t="shared" si="333"/>
        <v>208.333333333333</v>
      </c>
      <c r="U1560">
        <f t="shared" si="334"/>
        <v>14.2622941176471</v>
      </c>
      <c r="V1560">
        <f t="shared" si="335"/>
        <v>10.304525</v>
      </c>
      <c r="W1560">
        <f t="shared" si="336"/>
        <v>3.5329200000000002E-3</v>
      </c>
      <c r="X1560">
        <f t="shared" si="337"/>
        <v>13.616</v>
      </c>
      <c r="Y1560">
        <f t="shared" si="338"/>
        <v>1.7567060000000001</v>
      </c>
      <c r="Z1560">
        <f t="shared" si="339"/>
        <v>3.0668187499999999</v>
      </c>
      <c r="AA1560" s="3">
        <f t="shared" si="340"/>
        <v>43.009876787647102</v>
      </c>
      <c r="AB1560" s="3" t="s">
        <v>90</v>
      </c>
    </row>
    <row r="1561" spans="1:28">
      <c r="A1561" s="4" t="s">
        <v>11</v>
      </c>
      <c r="I1561" s="4">
        <v>7.35</v>
      </c>
      <c r="J1561">
        <v>7.15</v>
      </c>
      <c r="K1561" s="4">
        <v>0.7</v>
      </c>
      <c r="L1561" s="4">
        <v>280</v>
      </c>
      <c r="M1561" s="4">
        <v>157</v>
      </c>
      <c r="N1561" s="4">
        <v>1.95</v>
      </c>
      <c r="O1561">
        <f t="shared" si="328"/>
        <v>86.470588235294102</v>
      </c>
      <c r="P1561">
        <f t="shared" si="329"/>
        <v>143</v>
      </c>
      <c r="Q1561">
        <f t="shared" si="330"/>
        <v>1.4</v>
      </c>
      <c r="R1561">
        <f t="shared" si="331"/>
        <v>140</v>
      </c>
      <c r="S1561">
        <f t="shared" si="332"/>
        <v>52.3333333333333</v>
      </c>
      <c r="T1561">
        <f t="shared" si="333"/>
        <v>65</v>
      </c>
      <c r="U1561">
        <f t="shared" si="334"/>
        <v>14.975408823529399</v>
      </c>
      <c r="V1561">
        <f t="shared" si="335"/>
        <v>42.101345000000002</v>
      </c>
      <c r="W1561">
        <f t="shared" si="336"/>
        <v>4.1217400000000001E-2</v>
      </c>
      <c r="X1561">
        <f t="shared" si="337"/>
        <v>2.0608</v>
      </c>
      <c r="Y1561">
        <f t="shared" si="338"/>
        <v>0.77039899999999994</v>
      </c>
      <c r="Z1561">
        <f t="shared" si="339"/>
        <v>0.95684745000000004</v>
      </c>
      <c r="AA1561" s="3">
        <f t="shared" si="340"/>
        <v>60.906017673529398</v>
      </c>
      <c r="AB1561" s="3" t="s">
        <v>87</v>
      </c>
    </row>
    <row r="1562" spans="1:28">
      <c r="A1562" s="4" t="s">
        <v>11</v>
      </c>
      <c r="I1562" s="4">
        <v>7.35</v>
      </c>
      <c r="J1562">
        <v>4.5999999999999996</v>
      </c>
      <c r="K1562" s="4">
        <v>2.4</v>
      </c>
      <c r="L1562" s="4">
        <v>425</v>
      </c>
      <c r="M1562" s="4">
        <v>18710</v>
      </c>
      <c r="N1562" s="4">
        <v>3.7</v>
      </c>
      <c r="O1562">
        <f t="shared" si="328"/>
        <v>86.470588235294102</v>
      </c>
      <c r="P1562">
        <f t="shared" si="329"/>
        <v>92</v>
      </c>
      <c r="Q1562">
        <f t="shared" si="330"/>
        <v>4.8</v>
      </c>
      <c r="R1562">
        <f t="shared" si="331"/>
        <v>212.5</v>
      </c>
      <c r="S1562">
        <f t="shared" si="332"/>
        <v>6236.6666666666697</v>
      </c>
      <c r="T1562">
        <f t="shared" si="333"/>
        <v>123.333333333333</v>
      </c>
      <c r="U1562">
        <f t="shared" si="334"/>
        <v>14.975408823529399</v>
      </c>
      <c r="V1562">
        <f t="shared" si="335"/>
        <v>27.086179999999999</v>
      </c>
      <c r="W1562">
        <f t="shared" si="336"/>
        <v>0.14131679999999999</v>
      </c>
      <c r="X1562">
        <f t="shared" si="337"/>
        <v>3.1280000000000001</v>
      </c>
      <c r="Y1562">
        <f t="shared" si="338"/>
        <v>91.809970000000007</v>
      </c>
      <c r="Z1562">
        <f t="shared" si="339"/>
        <v>1.8155566999999999</v>
      </c>
      <c r="AA1562" s="3">
        <f t="shared" si="340"/>
        <v>138.95643232352899</v>
      </c>
      <c r="AB1562">
        <v>137.21653547352901</v>
      </c>
    </row>
    <row r="1563" spans="1:28">
      <c r="A1563" s="4" t="s">
        <v>11</v>
      </c>
      <c r="I1563" s="4">
        <v>7.4</v>
      </c>
      <c r="J1563">
        <v>6.45</v>
      </c>
      <c r="K1563" s="4">
        <v>1.4</v>
      </c>
      <c r="L1563" s="4">
        <v>425</v>
      </c>
      <c r="M1563" s="4">
        <v>14015</v>
      </c>
      <c r="N1563" s="4">
        <v>1.85</v>
      </c>
      <c r="O1563">
        <f t="shared" si="328"/>
        <v>87.058823529411796</v>
      </c>
      <c r="P1563">
        <f t="shared" si="329"/>
        <v>129</v>
      </c>
      <c r="Q1563">
        <f t="shared" si="330"/>
        <v>2.8</v>
      </c>
      <c r="R1563">
        <f t="shared" si="331"/>
        <v>212.5</v>
      </c>
      <c r="S1563">
        <f t="shared" si="332"/>
        <v>4671.6666666666697</v>
      </c>
      <c r="T1563">
        <f t="shared" si="333"/>
        <v>61.6666666666667</v>
      </c>
      <c r="U1563">
        <f t="shared" si="334"/>
        <v>15.0772823529412</v>
      </c>
      <c r="V1563">
        <f t="shared" si="335"/>
        <v>37.979534999999998</v>
      </c>
      <c r="W1563">
        <f t="shared" si="336"/>
        <v>8.2434800000000003E-2</v>
      </c>
      <c r="X1563">
        <f t="shared" si="337"/>
        <v>3.1280000000000001</v>
      </c>
      <c r="Y1563">
        <f t="shared" si="338"/>
        <v>68.771604999999994</v>
      </c>
      <c r="Z1563">
        <f t="shared" si="339"/>
        <v>0.90777834999999996</v>
      </c>
      <c r="AA1563" s="3">
        <f t="shared" si="340"/>
        <v>125.94663550294101</v>
      </c>
      <c r="AB1563">
        <v>124.174358552941</v>
      </c>
    </row>
    <row r="1564" spans="1:28">
      <c r="A1564" s="4" t="s">
        <v>11</v>
      </c>
      <c r="I1564" s="4">
        <v>7.15</v>
      </c>
      <c r="J1564">
        <v>4.5</v>
      </c>
      <c r="K1564" s="4">
        <v>0.73</v>
      </c>
      <c r="L1564" s="4">
        <v>23550</v>
      </c>
      <c r="M1564" s="4">
        <v>23295</v>
      </c>
      <c r="N1564" s="4">
        <v>1.75</v>
      </c>
      <c r="O1564">
        <f t="shared" si="328"/>
        <v>84.117647058823493</v>
      </c>
      <c r="P1564">
        <f t="shared" si="329"/>
        <v>90</v>
      </c>
      <c r="Q1564">
        <f t="shared" si="330"/>
        <v>1.46</v>
      </c>
      <c r="R1564">
        <f t="shared" si="331"/>
        <v>11775</v>
      </c>
      <c r="S1564">
        <f t="shared" si="332"/>
        <v>7765</v>
      </c>
      <c r="T1564">
        <f t="shared" si="333"/>
        <v>58.3333333333333</v>
      </c>
      <c r="U1564">
        <f t="shared" si="334"/>
        <v>14.5679147058824</v>
      </c>
      <c r="V1564">
        <f t="shared" si="335"/>
        <v>26.497350000000001</v>
      </c>
      <c r="W1564">
        <f t="shared" si="336"/>
        <v>4.2983859999999999E-2</v>
      </c>
      <c r="X1564">
        <f t="shared" si="337"/>
        <v>173.328</v>
      </c>
      <c r="Y1564">
        <f t="shared" si="338"/>
        <v>114.308565</v>
      </c>
      <c r="Z1564">
        <f t="shared" si="339"/>
        <v>0.85870924999999998</v>
      </c>
      <c r="AA1564" s="3">
        <f t="shared" si="340"/>
        <v>329.603522815882</v>
      </c>
      <c r="AB1564">
        <v>246.661926605882</v>
      </c>
    </row>
    <row r="1565" spans="1:28">
      <c r="A1565" s="4" t="s">
        <v>11</v>
      </c>
      <c r="I1565" s="4">
        <v>7.25</v>
      </c>
      <c r="J1565">
        <v>7.55</v>
      </c>
      <c r="K1565" s="4">
        <v>0.03</v>
      </c>
      <c r="L1565" s="4">
        <v>301</v>
      </c>
      <c r="M1565" s="4">
        <v>42.5</v>
      </c>
      <c r="N1565" s="4">
        <v>0.5</v>
      </c>
      <c r="O1565">
        <f t="shared" si="328"/>
        <v>85.294117647058798</v>
      </c>
      <c r="P1565">
        <f t="shared" si="329"/>
        <v>151</v>
      </c>
      <c r="Q1565">
        <f t="shared" si="330"/>
        <v>0.06</v>
      </c>
      <c r="R1565">
        <f t="shared" si="331"/>
        <v>150.5</v>
      </c>
      <c r="S1565">
        <f t="shared" si="332"/>
        <v>14.1666666666667</v>
      </c>
      <c r="T1565">
        <f t="shared" si="333"/>
        <v>16.6666666666667</v>
      </c>
      <c r="U1565">
        <f t="shared" si="334"/>
        <v>14.7716617647059</v>
      </c>
      <c r="V1565">
        <f t="shared" si="335"/>
        <v>44.456665000000001</v>
      </c>
      <c r="W1565">
        <f t="shared" si="336"/>
        <v>1.7664600000000001E-3</v>
      </c>
      <c r="X1565">
        <f t="shared" si="337"/>
        <v>2.21536</v>
      </c>
      <c r="Y1565">
        <f t="shared" si="338"/>
        <v>0.2085475</v>
      </c>
      <c r="Z1565">
        <f t="shared" si="339"/>
        <v>0.24534549999999999</v>
      </c>
      <c r="AA1565" s="3">
        <f t="shared" si="340"/>
        <v>61.899346224705901</v>
      </c>
      <c r="AB1565" s="3" t="s">
        <v>87</v>
      </c>
    </row>
    <row r="1566" spans="1:28">
      <c r="A1566" s="4" t="s">
        <v>11</v>
      </c>
      <c r="I1566" s="4">
        <v>7.3</v>
      </c>
      <c r="J1566">
        <v>7.1</v>
      </c>
      <c r="K1566" s="4">
        <v>0.27</v>
      </c>
      <c r="L1566" s="4">
        <v>2174.5</v>
      </c>
      <c r="M1566" s="4">
        <v>18200</v>
      </c>
      <c r="N1566" s="4">
        <v>1.8</v>
      </c>
      <c r="O1566">
        <f t="shared" si="328"/>
        <v>85.882352941176507</v>
      </c>
      <c r="P1566">
        <f t="shared" si="329"/>
        <v>142</v>
      </c>
      <c r="Q1566">
        <f t="shared" si="330"/>
        <v>0.54</v>
      </c>
      <c r="R1566">
        <f t="shared" si="331"/>
        <v>1087.25</v>
      </c>
      <c r="S1566">
        <f t="shared" si="332"/>
        <v>6066.6666666666697</v>
      </c>
      <c r="T1566">
        <f t="shared" si="333"/>
        <v>60</v>
      </c>
      <c r="U1566">
        <f t="shared" si="334"/>
        <v>14.8735352941176</v>
      </c>
      <c r="V1566">
        <f t="shared" si="335"/>
        <v>41.806930000000001</v>
      </c>
      <c r="W1566">
        <f t="shared" si="336"/>
        <v>1.5898140000000002E-2</v>
      </c>
      <c r="X1566">
        <f t="shared" si="337"/>
        <v>16.00432</v>
      </c>
      <c r="Y1566">
        <f t="shared" si="338"/>
        <v>89.307400000000001</v>
      </c>
      <c r="Z1566">
        <f t="shared" si="339"/>
        <v>0.88324380000000002</v>
      </c>
      <c r="AA1566" s="3">
        <f t="shared" si="340"/>
        <v>162.89132723411799</v>
      </c>
      <c r="AB1566">
        <v>153.61361949411801</v>
      </c>
    </row>
    <row r="1567" spans="1:28">
      <c r="A1567" s="4" t="s">
        <v>11</v>
      </c>
      <c r="I1567" s="4">
        <v>7.4</v>
      </c>
      <c r="J1567">
        <v>4.1500000000000004</v>
      </c>
      <c r="K1567" s="4">
        <v>0.16500000000000001</v>
      </c>
      <c r="L1567" s="4">
        <v>1251</v>
      </c>
      <c r="M1567" s="4">
        <v>5019</v>
      </c>
      <c r="N1567" s="4">
        <v>4.05</v>
      </c>
      <c r="O1567">
        <f t="shared" si="328"/>
        <v>87.058823529411796</v>
      </c>
      <c r="P1567">
        <f t="shared" si="329"/>
        <v>83</v>
      </c>
      <c r="Q1567">
        <f t="shared" si="330"/>
        <v>0.33</v>
      </c>
      <c r="R1567">
        <f t="shared" si="331"/>
        <v>625.5</v>
      </c>
      <c r="S1567">
        <f t="shared" si="332"/>
        <v>1673</v>
      </c>
      <c r="T1567">
        <f t="shared" si="333"/>
        <v>135</v>
      </c>
      <c r="U1567">
        <f t="shared" si="334"/>
        <v>15.0772823529412</v>
      </c>
      <c r="V1567">
        <f t="shared" si="335"/>
        <v>24.436444999999999</v>
      </c>
      <c r="W1567">
        <f t="shared" si="336"/>
        <v>9.71553E-3</v>
      </c>
      <c r="X1567">
        <f t="shared" si="337"/>
        <v>9.2073599999999995</v>
      </c>
      <c r="Y1567">
        <f t="shared" si="338"/>
        <v>24.628233000000002</v>
      </c>
      <c r="Z1567">
        <f t="shared" si="339"/>
        <v>1.98729855</v>
      </c>
      <c r="AA1567" s="3">
        <f t="shared" si="340"/>
        <v>75.346334432941205</v>
      </c>
      <c r="AB1567">
        <v>70.892662452941195</v>
      </c>
    </row>
    <row r="1568" spans="1:28">
      <c r="A1568" s="4" t="s">
        <v>11</v>
      </c>
      <c r="I1568" s="4">
        <v>7.4</v>
      </c>
      <c r="J1568">
        <v>5.9</v>
      </c>
      <c r="K1568" s="4">
        <v>0.39</v>
      </c>
      <c r="L1568" s="4">
        <v>1400</v>
      </c>
      <c r="M1568" s="4">
        <v>671.5</v>
      </c>
      <c r="N1568" s="4">
        <v>2.95</v>
      </c>
      <c r="O1568">
        <f t="shared" si="328"/>
        <v>87.058823529411796</v>
      </c>
      <c r="P1568">
        <f t="shared" si="329"/>
        <v>118</v>
      </c>
      <c r="Q1568">
        <f t="shared" si="330"/>
        <v>0.78</v>
      </c>
      <c r="R1568">
        <f t="shared" si="331"/>
        <v>700</v>
      </c>
      <c r="S1568">
        <f t="shared" si="332"/>
        <v>223.833333333333</v>
      </c>
      <c r="T1568">
        <f t="shared" si="333"/>
        <v>98.3333333333333</v>
      </c>
      <c r="U1568">
        <f t="shared" si="334"/>
        <v>15.0772823529412</v>
      </c>
      <c r="V1568">
        <f t="shared" si="335"/>
        <v>34.740969999999997</v>
      </c>
      <c r="W1568">
        <f t="shared" si="336"/>
        <v>2.2963979999999998E-2</v>
      </c>
      <c r="X1568">
        <f t="shared" si="337"/>
        <v>10.304</v>
      </c>
      <c r="Y1568">
        <f t="shared" si="338"/>
        <v>3.2950504999999999</v>
      </c>
      <c r="Z1568">
        <f t="shared" si="339"/>
        <v>1.4475384499999999</v>
      </c>
      <c r="AA1568" s="3">
        <f t="shared" si="340"/>
        <v>64.887805282941201</v>
      </c>
      <c r="AB1568" s="3" t="s">
        <v>87</v>
      </c>
    </row>
    <row r="1569" spans="1:28">
      <c r="A1569" s="4" t="s">
        <v>11</v>
      </c>
      <c r="I1569" s="4">
        <v>7.2</v>
      </c>
      <c r="J1569">
        <v>7.65</v>
      </c>
      <c r="K1569" s="4">
        <v>5.5E-2</v>
      </c>
      <c r="L1569" s="4">
        <v>82</v>
      </c>
      <c r="M1569" s="4">
        <v>28</v>
      </c>
      <c r="N1569" s="4">
        <v>0.85</v>
      </c>
      <c r="O1569">
        <f t="shared" si="328"/>
        <v>84.705882352941202</v>
      </c>
      <c r="P1569">
        <f t="shared" si="329"/>
        <v>153</v>
      </c>
      <c r="Q1569">
        <f t="shared" si="330"/>
        <v>0.11</v>
      </c>
      <c r="R1569">
        <f t="shared" si="331"/>
        <v>41</v>
      </c>
      <c r="S1569">
        <f t="shared" si="332"/>
        <v>9.3333333333333304</v>
      </c>
      <c r="T1569">
        <f t="shared" si="333"/>
        <v>28.3333333333333</v>
      </c>
      <c r="U1569">
        <f t="shared" si="334"/>
        <v>14.669788235294099</v>
      </c>
      <c r="V1569">
        <f t="shared" si="335"/>
        <v>45.045495000000003</v>
      </c>
      <c r="W1569">
        <f t="shared" si="336"/>
        <v>3.23851E-3</v>
      </c>
      <c r="X1569">
        <f t="shared" si="337"/>
        <v>0.60351999999999995</v>
      </c>
      <c r="Y1569">
        <f t="shared" si="338"/>
        <v>0.13739599999999999</v>
      </c>
      <c r="Z1569">
        <f t="shared" si="339"/>
        <v>0.41708735000000002</v>
      </c>
      <c r="AA1569" s="3">
        <f t="shared" si="340"/>
        <v>60.876525095294099</v>
      </c>
      <c r="AB1569" s="3" t="s">
        <v>87</v>
      </c>
    </row>
    <row r="1570" spans="1:28">
      <c r="A1570" s="4" t="s">
        <v>11</v>
      </c>
      <c r="I1570" s="4">
        <v>7.1</v>
      </c>
      <c r="J1570">
        <v>6.35</v>
      </c>
      <c r="K1570" s="4">
        <v>0.125</v>
      </c>
      <c r="L1570" s="4">
        <v>351</v>
      </c>
      <c r="M1570" s="4">
        <v>765.5</v>
      </c>
      <c r="N1570" s="4">
        <v>2.4500000000000002</v>
      </c>
      <c r="O1570">
        <f t="shared" si="328"/>
        <v>83.529411764705898</v>
      </c>
      <c r="P1570">
        <f t="shared" si="329"/>
        <v>127</v>
      </c>
      <c r="Q1570">
        <f t="shared" si="330"/>
        <v>0.25</v>
      </c>
      <c r="R1570">
        <f t="shared" si="331"/>
        <v>175.5</v>
      </c>
      <c r="S1570">
        <f t="shared" si="332"/>
        <v>255.166666666667</v>
      </c>
      <c r="T1570">
        <f t="shared" si="333"/>
        <v>81.6666666666667</v>
      </c>
      <c r="U1570">
        <f t="shared" si="334"/>
        <v>14.466041176470601</v>
      </c>
      <c r="V1570">
        <f t="shared" si="335"/>
        <v>37.390704999999997</v>
      </c>
      <c r="W1570">
        <f t="shared" si="336"/>
        <v>7.3602499999999996E-3</v>
      </c>
      <c r="X1570">
        <f t="shared" si="337"/>
        <v>2.5833599999999999</v>
      </c>
      <c r="Y1570">
        <f t="shared" si="338"/>
        <v>3.7563084999999998</v>
      </c>
      <c r="Z1570">
        <f t="shared" si="339"/>
        <v>1.2021929499999999</v>
      </c>
      <c r="AA1570" s="3">
        <f t="shared" si="340"/>
        <v>59.405967876470598</v>
      </c>
      <c r="AB1570" s="3" t="s">
        <v>87</v>
      </c>
    </row>
    <row r="1571" spans="1:28">
      <c r="A1571" s="4" t="s">
        <v>11</v>
      </c>
      <c r="I1571" s="4">
        <v>7.1</v>
      </c>
      <c r="J1571">
        <v>7.3</v>
      </c>
      <c r="K1571" s="4">
        <v>3.5000000000000003E-2</v>
      </c>
      <c r="L1571" s="4">
        <v>330</v>
      </c>
      <c r="M1571" s="4">
        <v>56</v>
      </c>
      <c r="N1571" s="4">
        <v>0.75</v>
      </c>
      <c r="O1571">
        <f t="shared" si="328"/>
        <v>83.529411764705898</v>
      </c>
      <c r="P1571">
        <f t="shared" si="329"/>
        <v>146</v>
      </c>
      <c r="Q1571">
        <f t="shared" si="330"/>
        <v>7.0000000000000007E-2</v>
      </c>
      <c r="R1571">
        <f t="shared" si="331"/>
        <v>165</v>
      </c>
      <c r="S1571">
        <f t="shared" si="332"/>
        <v>18.6666666666667</v>
      </c>
      <c r="T1571">
        <f t="shared" si="333"/>
        <v>25</v>
      </c>
      <c r="U1571">
        <f t="shared" si="334"/>
        <v>14.466041176470601</v>
      </c>
      <c r="V1571">
        <f t="shared" si="335"/>
        <v>42.984589999999997</v>
      </c>
      <c r="W1571">
        <f t="shared" si="336"/>
        <v>2.0608699999999998E-3</v>
      </c>
      <c r="X1571">
        <f t="shared" si="337"/>
        <v>2.4287999999999998</v>
      </c>
      <c r="Y1571">
        <f t="shared" si="338"/>
        <v>0.27479199999999998</v>
      </c>
      <c r="Z1571">
        <f t="shared" si="339"/>
        <v>0.36801824999999999</v>
      </c>
      <c r="AA1571" s="3">
        <f t="shared" si="340"/>
        <v>60.524302296470601</v>
      </c>
      <c r="AB1571" s="3" t="s">
        <v>87</v>
      </c>
    </row>
    <row r="1572" spans="1:28">
      <c r="A1572" s="4" t="s">
        <v>11</v>
      </c>
      <c r="I1572" s="4">
        <v>7.25</v>
      </c>
      <c r="J1572">
        <v>7.35</v>
      </c>
      <c r="K1572" s="4">
        <v>0.74</v>
      </c>
      <c r="L1572" s="4">
        <v>461</v>
      </c>
      <c r="M1572" s="4">
        <v>109.5</v>
      </c>
      <c r="N1572" s="4">
        <v>0.65</v>
      </c>
      <c r="O1572">
        <f t="shared" si="328"/>
        <v>85.294117647058798</v>
      </c>
      <c r="P1572">
        <f t="shared" si="329"/>
        <v>147</v>
      </c>
      <c r="Q1572">
        <f t="shared" si="330"/>
        <v>1.48</v>
      </c>
      <c r="R1572">
        <f t="shared" si="331"/>
        <v>230.5</v>
      </c>
      <c r="S1572">
        <f t="shared" si="332"/>
        <v>36.5</v>
      </c>
      <c r="T1572">
        <f t="shared" si="333"/>
        <v>21.6666666666667</v>
      </c>
      <c r="U1572">
        <f t="shared" si="334"/>
        <v>14.7716617647059</v>
      </c>
      <c r="V1572">
        <f t="shared" si="335"/>
        <v>43.279004999999998</v>
      </c>
      <c r="W1572">
        <f t="shared" si="336"/>
        <v>4.3572680000000003E-2</v>
      </c>
      <c r="X1572">
        <f t="shared" si="337"/>
        <v>3.39296</v>
      </c>
      <c r="Y1572">
        <f t="shared" si="338"/>
        <v>0.53731649999999997</v>
      </c>
      <c r="Z1572">
        <f t="shared" si="339"/>
        <v>0.31894915000000001</v>
      </c>
      <c r="AA1572" s="3">
        <f t="shared" si="340"/>
        <v>62.343465094705898</v>
      </c>
      <c r="AB1572" s="3" t="s">
        <v>87</v>
      </c>
    </row>
    <row r="1573" spans="1:28">
      <c r="A1573" s="4" t="s">
        <v>11</v>
      </c>
      <c r="I1573" s="4">
        <v>6.85</v>
      </c>
      <c r="J1573">
        <v>7.95</v>
      </c>
      <c r="K1573" s="4">
        <v>0.5</v>
      </c>
      <c r="L1573" s="4">
        <v>3529</v>
      </c>
      <c r="M1573" s="4">
        <v>35.5</v>
      </c>
      <c r="N1573" s="4">
        <v>1.1000000000000001</v>
      </c>
      <c r="O1573">
        <f t="shared" si="328"/>
        <v>80.588235294117595</v>
      </c>
      <c r="P1573">
        <f t="shared" si="329"/>
        <v>159</v>
      </c>
      <c r="Q1573">
        <f t="shared" si="330"/>
        <v>1</v>
      </c>
      <c r="R1573">
        <f t="shared" si="331"/>
        <v>1764.5</v>
      </c>
      <c r="S1573">
        <f t="shared" si="332"/>
        <v>11.8333333333333</v>
      </c>
      <c r="T1573">
        <f t="shared" si="333"/>
        <v>36.6666666666667</v>
      </c>
      <c r="U1573">
        <f t="shared" si="334"/>
        <v>13.9566735294118</v>
      </c>
      <c r="V1573">
        <f t="shared" si="335"/>
        <v>46.811985</v>
      </c>
      <c r="W1573">
        <f t="shared" si="336"/>
        <v>2.9440999999999998E-2</v>
      </c>
      <c r="X1573">
        <f t="shared" si="337"/>
        <v>25.97344</v>
      </c>
      <c r="Y1573">
        <f t="shared" si="338"/>
        <v>0.17419850000000001</v>
      </c>
      <c r="Z1573">
        <f t="shared" si="339"/>
        <v>0.53976009999999996</v>
      </c>
      <c r="AA1573" s="3">
        <f t="shared" si="340"/>
        <v>87.485498129411795</v>
      </c>
      <c r="AB1573">
        <v>70.161543929411806</v>
      </c>
    </row>
    <row r="1574" spans="1:28">
      <c r="A1574" s="4" t="s">
        <v>11</v>
      </c>
      <c r="I1574" s="4">
        <v>7.05</v>
      </c>
      <c r="J1574">
        <v>7.8</v>
      </c>
      <c r="K1574" s="4">
        <v>6.5000000000000002E-2</v>
      </c>
      <c r="L1574" s="4">
        <v>173.5</v>
      </c>
      <c r="M1574" s="4">
        <v>23</v>
      </c>
      <c r="N1574" s="4">
        <v>0.95</v>
      </c>
      <c r="O1574">
        <f t="shared" si="328"/>
        <v>82.941176470588204</v>
      </c>
      <c r="P1574">
        <f t="shared" si="329"/>
        <v>156</v>
      </c>
      <c r="Q1574">
        <f t="shared" si="330"/>
        <v>0.13</v>
      </c>
      <c r="R1574">
        <f t="shared" si="331"/>
        <v>86.75</v>
      </c>
      <c r="S1574">
        <f t="shared" si="332"/>
        <v>7.6666666666666696</v>
      </c>
      <c r="T1574">
        <f t="shared" si="333"/>
        <v>31.6666666666667</v>
      </c>
      <c r="U1574">
        <f t="shared" si="334"/>
        <v>14.3641676470588</v>
      </c>
      <c r="V1574">
        <f t="shared" si="335"/>
        <v>45.928739999999998</v>
      </c>
      <c r="W1574">
        <f t="shared" si="336"/>
        <v>3.8273299999999999E-3</v>
      </c>
      <c r="X1574">
        <f t="shared" si="337"/>
        <v>1.2769600000000001</v>
      </c>
      <c r="Y1574">
        <f t="shared" si="338"/>
        <v>0.112861</v>
      </c>
      <c r="Z1574">
        <f t="shared" si="339"/>
        <v>0.46615645</v>
      </c>
      <c r="AA1574" s="3">
        <f t="shared" si="340"/>
        <v>62.152712427058802</v>
      </c>
      <c r="AB1574" s="3" t="s">
        <v>87</v>
      </c>
    </row>
    <row r="1575" spans="1:28">
      <c r="A1575" s="4" t="s">
        <v>11</v>
      </c>
      <c r="I1575" s="4">
        <v>6.6</v>
      </c>
      <c r="J1575">
        <v>4.3499999999999996</v>
      </c>
      <c r="K1575" s="4">
        <v>0.01</v>
      </c>
      <c r="L1575" s="4">
        <v>900</v>
      </c>
      <c r="M1575" s="4">
        <v>157</v>
      </c>
      <c r="N1575" s="4">
        <v>7.3</v>
      </c>
      <c r="O1575">
        <f t="shared" si="328"/>
        <v>77.647058823529406</v>
      </c>
      <c r="P1575">
        <f t="shared" si="329"/>
        <v>87</v>
      </c>
      <c r="Q1575">
        <f t="shared" si="330"/>
        <v>0.02</v>
      </c>
      <c r="R1575">
        <f t="shared" si="331"/>
        <v>450</v>
      </c>
      <c r="S1575">
        <f t="shared" si="332"/>
        <v>52.3333333333333</v>
      </c>
      <c r="T1575">
        <f t="shared" si="333"/>
        <v>243.333333333333</v>
      </c>
      <c r="U1575">
        <f t="shared" si="334"/>
        <v>13.4473058823529</v>
      </c>
      <c r="V1575">
        <f t="shared" si="335"/>
        <v>25.614104999999999</v>
      </c>
      <c r="W1575">
        <f t="shared" si="336"/>
        <v>5.8881999999999999E-4</v>
      </c>
      <c r="X1575">
        <f t="shared" si="337"/>
        <v>6.6239999999999997</v>
      </c>
      <c r="Y1575">
        <f t="shared" si="338"/>
        <v>0.77039899999999994</v>
      </c>
      <c r="Z1575">
        <f t="shared" si="339"/>
        <v>3.5820443000000002</v>
      </c>
      <c r="AA1575" s="3">
        <f t="shared" si="340"/>
        <v>50.038443002352899</v>
      </c>
      <c r="AB1575" s="3" t="s">
        <v>90</v>
      </c>
    </row>
    <row r="1576" spans="1:28">
      <c r="A1576" s="4" t="s">
        <v>52</v>
      </c>
      <c r="I1576" s="4">
        <v>7.5</v>
      </c>
      <c r="J1576">
        <v>2.8</v>
      </c>
      <c r="K1576" s="4">
        <v>0.01</v>
      </c>
      <c r="L1576" s="4">
        <v>2250</v>
      </c>
      <c r="M1576" s="4">
        <v>313.5</v>
      </c>
      <c r="N1576" s="4">
        <v>15</v>
      </c>
      <c r="O1576">
        <f t="shared" si="328"/>
        <v>88.235294117647101</v>
      </c>
      <c r="P1576">
        <f t="shared" si="329"/>
        <v>56</v>
      </c>
      <c r="Q1576">
        <f t="shared" si="330"/>
        <v>0.02</v>
      </c>
      <c r="R1576">
        <f t="shared" si="331"/>
        <v>1125</v>
      </c>
      <c r="S1576">
        <f t="shared" si="332"/>
        <v>104.5</v>
      </c>
      <c r="T1576">
        <f t="shared" si="333"/>
        <v>500</v>
      </c>
      <c r="U1576">
        <f t="shared" si="334"/>
        <v>15.281029411764701</v>
      </c>
      <c r="V1576">
        <f t="shared" si="335"/>
        <v>16.48724</v>
      </c>
      <c r="W1576">
        <f t="shared" si="336"/>
        <v>5.8881999999999999E-4</v>
      </c>
      <c r="X1576">
        <f t="shared" si="337"/>
        <v>16.559999999999999</v>
      </c>
      <c r="Y1576">
        <f t="shared" si="338"/>
        <v>1.5383445</v>
      </c>
      <c r="Z1576">
        <f t="shared" si="339"/>
        <v>7.3603649999999998</v>
      </c>
      <c r="AA1576" s="3">
        <f t="shared" si="340"/>
        <v>57.227567731764701</v>
      </c>
      <c r="AB1576" s="3" t="s">
        <v>90</v>
      </c>
    </row>
    <row r="1577" spans="1:28">
      <c r="A1577" s="4" t="s">
        <v>52</v>
      </c>
      <c r="I1577" s="4">
        <v>7.3</v>
      </c>
      <c r="J1577">
        <v>6.85</v>
      </c>
      <c r="K1577" s="4">
        <v>0.19500000000000001</v>
      </c>
      <c r="L1577" s="4">
        <v>627</v>
      </c>
      <c r="M1577" s="4">
        <v>62</v>
      </c>
      <c r="N1577" s="4">
        <v>0.55000000000000004</v>
      </c>
      <c r="O1577">
        <f t="shared" si="328"/>
        <v>85.882352941176507</v>
      </c>
      <c r="P1577">
        <f t="shared" si="329"/>
        <v>137</v>
      </c>
      <c r="Q1577">
        <f t="shared" si="330"/>
        <v>0.39</v>
      </c>
      <c r="R1577">
        <f t="shared" si="331"/>
        <v>313.5</v>
      </c>
      <c r="S1577">
        <f t="shared" si="332"/>
        <v>20.6666666666667</v>
      </c>
      <c r="T1577">
        <f t="shared" si="333"/>
        <v>18.3333333333333</v>
      </c>
      <c r="U1577">
        <f t="shared" si="334"/>
        <v>14.8735352941176</v>
      </c>
      <c r="V1577">
        <f t="shared" si="335"/>
        <v>40.334854999999997</v>
      </c>
      <c r="W1577">
        <f t="shared" si="336"/>
        <v>1.1481989999999999E-2</v>
      </c>
      <c r="X1577">
        <f t="shared" si="337"/>
        <v>4.6147200000000002</v>
      </c>
      <c r="Y1577">
        <f t="shared" si="338"/>
        <v>0.304234</v>
      </c>
      <c r="Z1577">
        <f t="shared" si="339"/>
        <v>0.26988004999999998</v>
      </c>
      <c r="AA1577" s="3">
        <f t="shared" si="340"/>
        <v>60.408706334117603</v>
      </c>
      <c r="AB1577" s="3" t="s">
        <v>87</v>
      </c>
    </row>
    <row r="1578" spans="1:28">
      <c r="A1578" s="4" t="s">
        <v>52</v>
      </c>
      <c r="I1578" s="4">
        <v>8.6999999999999993</v>
      </c>
      <c r="J1578">
        <v>3.9</v>
      </c>
      <c r="K1578" s="4">
        <v>3.5649999999999999</v>
      </c>
      <c r="L1578" s="4">
        <v>3500</v>
      </c>
      <c r="M1578" s="4">
        <v>528.5</v>
      </c>
      <c r="N1578" s="4">
        <v>9.0500000000000007</v>
      </c>
      <c r="O1578">
        <f t="shared" si="328"/>
        <v>102.35294117647101</v>
      </c>
      <c r="P1578">
        <f t="shared" si="329"/>
        <v>78</v>
      </c>
      <c r="Q1578">
        <f t="shared" si="330"/>
        <v>7.13</v>
      </c>
      <c r="R1578">
        <f t="shared" si="331"/>
        <v>1750</v>
      </c>
      <c r="S1578">
        <f t="shared" si="332"/>
        <v>176.166666666667</v>
      </c>
      <c r="T1578">
        <f t="shared" si="333"/>
        <v>301.66666666666703</v>
      </c>
      <c r="U1578">
        <f t="shared" si="334"/>
        <v>17.725994117647101</v>
      </c>
      <c r="V1578">
        <f t="shared" si="335"/>
        <v>22.964369999999999</v>
      </c>
      <c r="W1578">
        <f t="shared" si="336"/>
        <v>0.20991433000000001</v>
      </c>
      <c r="X1578">
        <f t="shared" si="337"/>
        <v>25.76</v>
      </c>
      <c r="Y1578">
        <f t="shared" si="338"/>
        <v>2.5933495</v>
      </c>
      <c r="Z1578">
        <f t="shared" si="339"/>
        <v>4.4407535500000002</v>
      </c>
      <c r="AA1578" s="3">
        <f t="shared" si="340"/>
        <v>73.6943814976471</v>
      </c>
      <c r="AB1578">
        <v>1146.5577597676499</v>
      </c>
    </row>
    <row r="1579" spans="1:28">
      <c r="A1579" s="4" t="s">
        <v>52</v>
      </c>
      <c r="I1579" s="4">
        <v>8.35</v>
      </c>
      <c r="J1579">
        <v>3.9</v>
      </c>
      <c r="K1579" s="4">
        <v>3.5649999999999999</v>
      </c>
      <c r="L1579" s="4">
        <v>3500</v>
      </c>
      <c r="M1579" s="4">
        <v>1069</v>
      </c>
      <c r="N1579" s="4">
        <v>9.0500000000000007</v>
      </c>
      <c r="O1579">
        <f t="shared" si="328"/>
        <v>98.235294117647101</v>
      </c>
      <c r="P1579">
        <f t="shared" si="329"/>
        <v>78</v>
      </c>
      <c r="Q1579">
        <f t="shared" si="330"/>
        <v>7.13</v>
      </c>
      <c r="R1579">
        <f t="shared" si="331"/>
        <v>1750</v>
      </c>
      <c r="S1579">
        <f t="shared" si="332"/>
        <v>356.33333333333297</v>
      </c>
      <c r="T1579">
        <f t="shared" si="333"/>
        <v>301.66666666666703</v>
      </c>
      <c r="U1579">
        <f t="shared" si="334"/>
        <v>17.0128794117647</v>
      </c>
      <c r="V1579">
        <f t="shared" si="335"/>
        <v>22.964369999999999</v>
      </c>
      <c r="W1579">
        <f t="shared" si="336"/>
        <v>0.20991433000000001</v>
      </c>
      <c r="X1579">
        <f t="shared" si="337"/>
        <v>25.76</v>
      </c>
      <c r="Y1579">
        <f t="shared" si="338"/>
        <v>5.2455829999999999</v>
      </c>
      <c r="Z1579">
        <f t="shared" si="339"/>
        <v>4.4407535500000002</v>
      </c>
      <c r="AA1579" s="3">
        <f t="shared" si="340"/>
        <v>75.633500291764705</v>
      </c>
      <c r="AB1579">
        <v>1148.4865742117599</v>
      </c>
    </row>
    <row r="1580" spans="1:28">
      <c r="A1580" s="4" t="s">
        <v>52</v>
      </c>
      <c r="I1580" s="4">
        <v>7.25</v>
      </c>
      <c r="J1580">
        <v>3.9</v>
      </c>
      <c r="K1580" s="4">
        <v>3.5649999999999999</v>
      </c>
      <c r="L1580" s="4">
        <v>3500</v>
      </c>
      <c r="M1580" s="4">
        <v>1154.5</v>
      </c>
      <c r="N1580" s="4">
        <v>9.0500000000000007</v>
      </c>
      <c r="O1580">
        <f t="shared" si="328"/>
        <v>85.294117647058798</v>
      </c>
      <c r="P1580">
        <f t="shared" si="329"/>
        <v>78</v>
      </c>
      <c r="Q1580">
        <f t="shared" si="330"/>
        <v>7.13</v>
      </c>
      <c r="R1580">
        <f t="shared" si="331"/>
        <v>1750</v>
      </c>
      <c r="S1580">
        <f t="shared" si="332"/>
        <v>384.83333333333297</v>
      </c>
      <c r="T1580">
        <f t="shared" si="333"/>
        <v>301.66666666666703</v>
      </c>
      <c r="U1580">
        <f t="shared" si="334"/>
        <v>14.7716617647059</v>
      </c>
      <c r="V1580">
        <f t="shared" si="335"/>
        <v>22.964369999999999</v>
      </c>
      <c r="W1580">
        <f t="shared" si="336"/>
        <v>0.20991433000000001</v>
      </c>
      <c r="X1580">
        <f t="shared" si="337"/>
        <v>25.76</v>
      </c>
      <c r="Y1580">
        <f t="shared" si="338"/>
        <v>5.6651315000000002</v>
      </c>
      <c r="Z1580">
        <f t="shared" si="339"/>
        <v>4.4407535500000002</v>
      </c>
      <c r="AA1580" s="3">
        <f t="shared" si="340"/>
        <v>73.811831144705906</v>
      </c>
      <c r="AB1580">
        <v>1146.6325199647099</v>
      </c>
    </row>
    <row r="1581" spans="1:28">
      <c r="A1581" s="4" t="s">
        <v>11</v>
      </c>
      <c r="I1581" s="4">
        <v>8.0500000000000007</v>
      </c>
      <c r="J1581">
        <v>8.35</v>
      </c>
      <c r="K1581" s="4">
        <v>2.3650000000000002</v>
      </c>
      <c r="L1581" s="4">
        <v>11020</v>
      </c>
      <c r="M1581" s="4">
        <v>538</v>
      </c>
      <c r="N1581" s="4">
        <v>1.7</v>
      </c>
      <c r="O1581">
        <f t="shared" si="328"/>
        <v>94.705882352941202</v>
      </c>
      <c r="P1581">
        <f t="shared" si="329"/>
        <v>167</v>
      </c>
      <c r="Q1581">
        <f t="shared" si="330"/>
        <v>4.7300000000000004</v>
      </c>
      <c r="R1581">
        <f t="shared" si="331"/>
        <v>5510</v>
      </c>
      <c r="S1581">
        <f t="shared" si="332"/>
        <v>179.333333333333</v>
      </c>
      <c r="T1581">
        <f t="shared" si="333"/>
        <v>56.6666666666667</v>
      </c>
      <c r="U1581">
        <f t="shared" si="334"/>
        <v>16.401638235294101</v>
      </c>
      <c r="V1581">
        <f t="shared" si="335"/>
        <v>49.167304999999999</v>
      </c>
      <c r="W1581">
        <f t="shared" si="336"/>
        <v>0.13925593</v>
      </c>
      <c r="X1581">
        <f t="shared" si="337"/>
        <v>81.107200000000006</v>
      </c>
      <c r="Y1581">
        <f t="shared" si="338"/>
        <v>2.6399659999999998</v>
      </c>
      <c r="Z1581">
        <f t="shared" si="339"/>
        <v>0.83417470000000005</v>
      </c>
      <c r="AA1581" s="3">
        <f t="shared" si="340"/>
        <v>150.28953986529399</v>
      </c>
      <c r="AB1581">
        <v>70.858076335294101</v>
      </c>
    </row>
    <row r="1582" spans="1:28">
      <c r="A1582" s="4" t="s">
        <v>11</v>
      </c>
      <c r="I1582" s="4">
        <v>7.75</v>
      </c>
      <c r="J1582">
        <v>6.8</v>
      </c>
      <c r="K1582" s="4">
        <v>3.88</v>
      </c>
      <c r="L1582" s="4">
        <v>800460</v>
      </c>
      <c r="M1582" s="4">
        <v>624</v>
      </c>
      <c r="N1582" s="4">
        <v>10.95</v>
      </c>
      <c r="O1582">
        <f t="shared" si="328"/>
        <v>91.176470588235304</v>
      </c>
      <c r="P1582">
        <f t="shared" si="329"/>
        <v>136</v>
      </c>
      <c r="Q1582">
        <f t="shared" si="330"/>
        <v>7.76</v>
      </c>
      <c r="R1582">
        <f t="shared" si="331"/>
        <v>400230</v>
      </c>
      <c r="S1582">
        <f t="shared" si="332"/>
        <v>208</v>
      </c>
      <c r="T1582">
        <f t="shared" si="333"/>
        <v>365</v>
      </c>
      <c r="U1582">
        <f t="shared" si="334"/>
        <v>15.790397058823499</v>
      </c>
      <c r="V1582">
        <f t="shared" si="335"/>
        <v>40.040439999999997</v>
      </c>
      <c r="W1582">
        <f t="shared" si="336"/>
        <v>0.22846216</v>
      </c>
      <c r="X1582">
        <f t="shared" si="337"/>
        <v>5891.3855999999996</v>
      </c>
      <c r="Y1582">
        <f t="shared" si="338"/>
        <v>3.0619679999999998</v>
      </c>
      <c r="Z1582">
        <f t="shared" si="339"/>
        <v>5.3730664499999996</v>
      </c>
      <c r="AA1582" s="3">
        <f t="shared" si="340"/>
        <v>5955.8799336688198</v>
      </c>
      <c r="AB1582">
        <v>145.797758058824</v>
      </c>
    </row>
    <row r="1583" spans="1:28">
      <c r="A1583" s="4" t="s">
        <v>11</v>
      </c>
      <c r="I1583" s="4">
        <v>7.8</v>
      </c>
      <c r="J1583">
        <v>7.15</v>
      </c>
      <c r="K1583" s="4">
        <v>2.4</v>
      </c>
      <c r="L1583" s="4">
        <v>44.5</v>
      </c>
      <c r="M1583" s="4">
        <v>715.5</v>
      </c>
      <c r="N1583" s="4">
        <v>6.5</v>
      </c>
      <c r="O1583">
        <f t="shared" si="328"/>
        <v>91.764705882352899</v>
      </c>
      <c r="P1583">
        <f t="shared" si="329"/>
        <v>143</v>
      </c>
      <c r="Q1583">
        <f t="shared" si="330"/>
        <v>4.8</v>
      </c>
      <c r="R1583">
        <f t="shared" si="331"/>
        <v>22.25</v>
      </c>
      <c r="S1583">
        <f t="shared" si="332"/>
        <v>238.5</v>
      </c>
      <c r="T1583">
        <f t="shared" si="333"/>
        <v>216.666666666667</v>
      </c>
      <c r="U1583">
        <f t="shared" si="334"/>
        <v>15.8922705882353</v>
      </c>
      <c r="V1583">
        <f t="shared" si="335"/>
        <v>42.101345000000002</v>
      </c>
      <c r="W1583">
        <f t="shared" si="336"/>
        <v>0.14131679999999999</v>
      </c>
      <c r="X1583">
        <f t="shared" si="337"/>
        <v>0.32751999999999998</v>
      </c>
      <c r="Y1583">
        <f t="shared" si="338"/>
        <v>3.5109585000000001</v>
      </c>
      <c r="Z1583">
        <f t="shared" si="339"/>
        <v>3.1894914999999999</v>
      </c>
      <c r="AA1583" s="3">
        <f t="shared" si="340"/>
        <v>65.162902388235295</v>
      </c>
      <c r="AB1583">
        <v>65.171008538235299</v>
      </c>
    </row>
    <row r="1584" spans="1:28">
      <c r="A1584" s="4" t="s">
        <v>11</v>
      </c>
      <c r="I1584" s="4">
        <v>7.7</v>
      </c>
      <c r="J1584">
        <v>7.7</v>
      </c>
      <c r="K1584" s="4">
        <v>0.77500000000000002</v>
      </c>
      <c r="L1584" s="4">
        <v>28.5</v>
      </c>
      <c r="M1584" s="4">
        <v>321</v>
      </c>
      <c r="N1584" s="4">
        <v>1.3</v>
      </c>
      <c r="O1584">
        <f t="shared" si="328"/>
        <v>90.588235294117695</v>
      </c>
      <c r="P1584">
        <f t="shared" si="329"/>
        <v>154</v>
      </c>
      <c r="Q1584">
        <f t="shared" si="330"/>
        <v>1.55</v>
      </c>
      <c r="R1584">
        <f t="shared" si="331"/>
        <v>14.25</v>
      </c>
      <c r="S1584">
        <f t="shared" si="332"/>
        <v>107</v>
      </c>
      <c r="T1584">
        <f t="shared" si="333"/>
        <v>43.3333333333333</v>
      </c>
      <c r="U1584">
        <f t="shared" si="334"/>
        <v>15.6885235294118</v>
      </c>
      <c r="V1584">
        <f t="shared" si="335"/>
        <v>45.339910000000003</v>
      </c>
      <c r="W1584">
        <f t="shared" si="336"/>
        <v>4.5633550000000002E-2</v>
      </c>
      <c r="X1584">
        <f t="shared" si="337"/>
        <v>0.20976</v>
      </c>
      <c r="Y1584">
        <f t="shared" si="338"/>
        <v>1.5751470000000001</v>
      </c>
      <c r="Z1584">
        <f t="shared" si="339"/>
        <v>0.63789830000000003</v>
      </c>
      <c r="AA1584" s="3">
        <f t="shared" si="340"/>
        <v>63.496872379411798</v>
      </c>
      <c r="AB1584">
        <v>63.709590229411802</v>
      </c>
    </row>
    <row r="1585" spans="1:28">
      <c r="A1585" s="4" t="s">
        <v>11</v>
      </c>
      <c r="I1585" s="4">
        <v>7.9</v>
      </c>
      <c r="J1585">
        <v>6.75</v>
      </c>
      <c r="K1585" s="4">
        <v>0.76</v>
      </c>
      <c r="L1585" s="4">
        <v>71</v>
      </c>
      <c r="M1585" s="4">
        <v>524</v>
      </c>
      <c r="N1585" s="4">
        <v>2.35</v>
      </c>
      <c r="O1585">
        <f t="shared" si="328"/>
        <v>92.941176470588204</v>
      </c>
      <c r="P1585">
        <f t="shared" si="329"/>
        <v>135</v>
      </c>
      <c r="Q1585">
        <f t="shared" si="330"/>
        <v>1.52</v>
      </c>
      <c r="R1585">
        <f t="shared" si="331"/>
        <v>35.5</v>
      </c>
      <c r="S1585">
        <f t="shared" si="332"/>
        <v>174.666666666667</v>
      </c>
      <c r="T1585">
        <f t="shared" si="333"/>
        <v>78.3333333333333</v>
      </c>
      <c r="U1585">
        <f t="shared" si="334"/>
        <v>16.096017647058801</v>
      </c>
      <c r="V1585">
        <f t="shared" si="335"/>
        <v>39.746025000000003</v>
      </c>
      <c r="W1585">
        <f t="shared" si="336"/>
        <v>4.4750320000000003E-2</v>
      </c>
      <c r="X1585">
        <f t="shared" si="337"/>
        <v>0.52256000000000002</v>
      </c>
      <c r="Y1585">
        <f t="shared" si="338"/>
        <v>2.5712679999999999</v>
      </c>
      <c r="Z1585">
        <f t="shared" si="339"/>
        <v>1.1531238500000001</v>
      </c>
      <c r="AA1585" s="3">
        <f t="shared" si="340"/>
        <v>60.133744817058798</v>
      </c>
      <c r="AB1585" s="3" t="s">
        <v>87</v>
      </c>
    </row>
    <row r="1586" spans="1:28">
      <c r="A1586" s="4" t="s">
        <v>11</v>
      </c>
      <c r="I1586" s="4">
        <v>7.75</v>
      </c>
      <c r="J1586">
        <v>7.4</v>
      </c>
      <c r="K1586" s="4">
        <v>1.105</v>
      </c>
      <c r="L1586" s="4">
        <v>75.5</v>
      </c>
      <c r="M1586" s="4">
        <v>554.5</v>
      </c>
      <c r="N1586" s="4">
        <v>1.25</v>
      </c>
      <c r="O1586">
        <f t="shared" si="328"/>
        <v>91.176470588235304</v>
      </c>
      <c r="P1586">
        <f t="shared" si="329"/>
        <v>148</v>
      </c>
      <c r="Q1586">
        <f t="shared" si="330"/>
        <v>2.21</v>
      </c>
      <c r="R1586">
        <f t="shared" si="331"/>
        <v>37.75</v>
      </c>
      <c r="S1586">
        <f t="shared" si="332"/>
        <v>184.833333333333</v>
      </c>
      <c r="T1586">
        <f t="shared" si="333"/>
        <v>41.6666666666667</v>
      </c>
      <c r="U1586">
        <f t="shared" si="334"/>
        <v>15.790397058823499</v>
      </c>
      <c r="V1586">
        <f t="shared" si="335"/>
        <v>43.573419999999999</v>
      </c>
      <c r="W1586">
        <f t="shared" si="336"/>
        <v>6.5064609999999995E-2</v>
      </c>
      <c r="X1586">
        <f t="shared" si="337"/>
        <v>0.55567999999999995</v>
      </c>
      <c r="Y1586">
        <f t="shared" si="338"/>
        <v>2.7209314999999998</v>
      </c>
      <c r="Z1586">
        <f t="shared" si="339"/>
        <v>0.61336374999999999</v>
      </c>
      <c r="AA1586" s="3">
        <f t="shared" si="340"/>
        <v>63.318856918823499</v>
      </c>
      <c r="AB1586" s="3" t="s">
        <v>87</v>
      </c>
    </row>
    <row r="1587" spans="1:28">
      <c r="A1587" s="4" t="s">
        <v>11</v>
      </c>
      <c r="I1587" s="4">
        <v>8.1</v>
      </c>
      <c r="J1587">
        <v>7.05</v>
      </c>
      <c r="K1587" s="4">
        <v>1.19</v>
      </c>
      <c r="L1587" s="4">
        <v>99.5</v>
      </c>
      <c r="M1587" s="4">
        <v>726.5</v>
      </c>
      <c r="N1587" s="4">
        <v>1.25</v>
      </c>
      <c r="O1587">
        <f t="shared" si="328"/>
        <v>95.294117647058798</v>
      </c>
      <c r="P1587">
        <f t="shared" si="329"/>
        <v>141</v>
      </c>
      <c r="Q1587">
        <f t="shared" si="330"/>
        <v>2.38</v>
      </c>
      <c r="R1587">
        <f t="shared" si="331"/>
        <v>49.75</v>
      </c>
      <c r="S1587">
        <f t="shared" si="332"/>
        <v>242.166666666667</v>
      </c>
      <c r="T1587">
        <f t="shared" si="333"/>
        <v>41.6666666666667</v>
      </c>
      <c r="U1587">
        <f t="shared" si="334"/>
        <v>16.503511764705902</v>
      </c>
      <c r="V1587">
        <f t="shared" si="335"/>
        <v>41.512515</v>
      </c>
      <c r="W1587">
        <f t="shared" si="336"/>
        <v>7.0069580000000006E-2</v>
      </c>
      <c r="X1587">
        <f t="shared" si="337"/>
        <v>0.73231999999999997</v>
      </c>
      <c r="Y1587">
        <f t="shared" si="338"/>
        <v>3.5649354999999998</v>
      </c>
      <c r="Z1587">
        <f t="shared" si="339"/>
        <v>0.61336374999999999</v>
      </c>
      <c r="AA1587" s="3">
        <f t="shared" si="340"/>
        <v>62.996715594705897</v>
      </c>
      <c r="AB1587" s="3" t="s">
        <v>87</v>
      </c>
    </row>
    <row r="1588" spans="1:28">
      <c r="A1588" s="4" t="s">
        <v>11</v>
      </c>
      <c r="I1588" s="4">
        <v>7.85</v>
      </c>
      <c r="J1588">
        <v>7.6</v>
      </c>
      <c r="K1588" s="4">
        <v>0.84499999999999997</v>
      </c>
      <c r="L1588" s="4">
        <v>76.5</v>
      </c>
      <c r="M1588" s="4">
        <v>461</v>
      </c>
      <c r="N1588" s="4">
        <v>1.2</v>
      </c>
      <c r="O1588">
        <f t="shared" si="328"/>
        <v>92.352941176470594</v>
      </c>
      <c r="P1588">
        <f t="shared" si="329"/>
        <v>152</v>
      </c>
      <c r="Q1588">
        <f t="shared" si="330"/>
        <v>1.69</v>
      </c>
      <c r="R1588">
        <f t="shared" si="331"/>
        <v>38.25</v>
      </c>
      <c r="S1588">
        <f t="shared" si="332"/>
        <v>153.666666666667</v>
      </c>
      <c r="T1588">
        <f t="shared" si="333"/>
        <v>40</v>
      </c>
      <c r="U1588">
        <f t="shared" si="334"/>
        <v>15.9941441176471</v>
      </c>
      <c r="V1588">
        <f t="shared" si="335"/>
        <v>44.751080000000002</v>
      </c>
      <c r="W1588">
        <f t="shared" si="336"/>
        <v>4.9755290000000001E-2</v>
      </c>
      <c r="X1588">
        <f t="shared" si="337"/>
        <v>0.56303999999999998</v>
      </c>
      <c r="Y1588">
        <f t="shared" si="338"/>
        <v>2.262127</v>
      </c>
      <c r="Z1588">
        <f t="shared" si="339"/>
        <v>0.58882920000000005</v>
      </c>
      <c r="AA1588" s="3">
        <f t="shared" si="340"/>
        <v>64.208975607647105</v>
      </c>
      <c r="AB1588">
        <v>64.058403767647107</v>
      </c>
    </row>
    <row r="1589" spans="1:28">
      <c r="A1589" s="4" t="s">
        <v>11</v>
      </c>
      <c r="I1589" s="4">
        <v>7.75</v>
      </c>
      <c r="J1589">
        <v>6.9</v>
      </c>
      <c r="K1589" s="4">
        <v>0.995</v>
      </c>
      <c r="L1589" s="4">
        <v>51</v>
      </c>
      <c r="M1589" s="4">
        <v>378.5</v>
      </c>
      <c r="N1589" s="4">
        <v>1.1000000000000001</v>
      </c>
      <c r="O1589">
        <f t="shared" si="328"/>
        <v>91.176470588235304</v>
      </c>
      <c r="P1589">
        <f t="shared" si="329"/>
        <v>138</v>
      </c>
      <c r="Q1589">
        <f t="shared" si="330"/>
        <v>1.99</v>
      </c>
      <c r="R1589">
        <f t="shared" si="331"/>
        <v>25.5</v>
      </c>
      <c r="S1589">
        <f t="shared" si="332"/>
        <v>126.166666666667</v>
      </c>
      <c r="T1589">
        <f t="shared" si="333"/>
        <v>36.6666666666667</v>
      </c>
      <c r="U1589">
        <f t="shared" si="334"/>
        <v>15.790397058823499</v>
      </c>
      <c r="V1589">
        <f t="shared" si="335"/>
        <v>40.629269999999998</v>
      </c>
      <c r="W1589">
        <f t="shared" si="336"/>
        <v>5.8587590000000002E-2</v>
      </c>
      <c r="X1589">
        <f t="shared" si="337"/>
        <v>0.37536000000000003</v>
      </c>
      <c r="Y1589">
        <f t="shared" si="338"/>
        <v>1.8572995000000001</v>
      </c>
      <c r="Z1589">
        <f t="shared" si="339"/>
        <v>0.53976009999999996</v>
      </c>
      <c r="AA1589" s="3">
        <f t="shared" si="340"/>
        <v>59.250674248823501</v>
      </c>
      <c r="AB1589" s="3" t="s">
        <v>87</v>
      </c>
    </row>
    <row r="1590" spans="1:28">
      <c r="A1590" s="4" t="s">
        <v>11</v>
      </c>
      <c r="I1590" s="4">
        <v>7.6</v>
      </c>
      <c r="J1590">
        <v>7.45</v>
      </c>
      <c r="K1590" s="4">
        <v>0.42499999999999999</v>
      </c>
      <c r="L1590" s="4">
        <v>40.5</v>
      </c>
      <c r="M1590" s="4">
        <v>295.5</v>
      </c>
      <c r="N1590" s="4">
        <v>1.35</v>
      </c>
      <c r="O1590">
        <f t="shared" si="328"/>
        <v>89.411764705882305</v>
      </c>
      <c r="P1590">
        <f t="shared" si="329"/>
        <v>149</v>
      </c>
      <c r="Q1590">
        <f t="shared" si="330"/>
        <v>0.85</v>
      </c>
      <c r="R1590">
        <f t="shared" si="331"/>
        <v>20.25</v>
      </c>
      <c r="S1590">
        <f t="shared" si="332"/>
        <v>98.5</v>
      </c>
      <c r="T1590">
        <f t="shared" si="333"/>
        <v>45</v>
      </c>
      <c r="U1590">
        <f t="shared" si="334"/>
        <v>15.4847764705882</v>
      </c>
      <c r="V1590">
        <f t="shared" si="335"/>
        <v>43.867834999999999</v>
      </c>
      <c r="W1590">
        <f t="shared" si="336"/>
        <v>2.5024850000000001E-2</v>
      </c>
      <c r="X1590">
        <f t="shared" si="337"/>
        <v>0.29808000000000001</v>
      </c>
      <c r="Y1590">
        <f t="shared" si="338"/>
        <v>1.4500185000000001</v>
      </c>
      <c r="Z1590">
        <f t="shared" si="339"/>
        <v>0.66243284999999996</v>
      </c>
      <c r="AA1590" s="3">
        <f t="shared" si="340"/>
        <v>61.788167670588201</v>
      </c>
      <c r="AB1590" s="3" t="s">
        <v>87</v>
      </c>
    </row>
    <row r="1591" spans="1:28">
      <c r="A1591" s="4" t="s">
        <v>11</v>
      </c>
      <c r="I1591" s="4">
        <v>7.8</v>
      </c>
      <c r="J1591">
        <v>8.1</v>
      </c>
      <c r="K1591" s="4">
        <v>8.48</v>
      </c>
      <c r="L1591" s="4">
        <v>800270</v>
      </c>
      <c r="M1591" s="4">
        <v>589.5</v>
      </c>
      <c r="N1591" s="4">
        <v>10.6</v>
      </c>
      <c r="O1591">
        <f t="shared" si="328"/>
        <v>91.764705882352899</v>
      </c>
      <c r="P1591">
        <f t="shared" si="329"/>
        <v>162</v>
      </c>
      <c r="Q1591">
        <f t="shared" si="330"/>
        <v>16.96</v>
      </c>
      <c r="R1591">
        <f t="shared" si="331"/>
        <v>400135</v>
      </c>
      <c r="S1591">
        <f t="shared" si="332"/>
        <v>196.5</v>
      </c>
      <c r="T1591">
        <f t="shared" si="333"/>
        <v>353.33333333333297</v>
      </c>
      <c r="U1591">
        <f t="shared" si="334"/>
        <v>15.8922705882353</v>
      </c>
      <c r="V1591">
        <f t="shared" si="335"/>
        <v>47.695230000000002</v>
      </c>
      <c r="W1591">
        <f t="shared" si="336"/>
        <v>0.49931935999999999</v>
      </c>
      <c r="X1591">
        <f t="shared" si="337"/>
        <v>5889.9871999999996</v>
      </c>
      <c r="Y1591">
        <f t="shared" si="338"/>
        <v>2.8926764999999999</v>
      </c>
      <c r="Z1591">
        <f t="shared" si="339"/>
        <v>5.2013246000000004</v>
      </c>
      <c r="AA1591" s="3">
        <f t="shared" si="340"/>
        <v>5962.16802104824</v>
      </c>
      <c r="AB1591">
        <v>200.986413588235</v>
      </c>
    </row>
    <row r="1592" spans="1:28">
      <c r="A1592" s="4" t="s">
        <v>11</v>
      </c>
      <c r="I1592" s="4">
        <v>8.15</v>
      </c>
      <c r="J1592">
        <v>9.15</v>
      </c>
      <c r="K1592" s="4">
        <v>2.4849999999999999</v>
      </c>
      <c r="L1592" s="4">
        <v>14017</v>
      </c>
      <c r="M1592" s="4">
        <v>497.5</v>
      </c>
      <c r="N1592" s="4">
        <v>1.05</v>
      </c>
      <c r="O1592">
        <f t="shared" si="328"/>
        <v>95.882352941176507</v>
      </c>
      <c r="P1592">
        <f t="shared" si="329"/>
        <v>183</v>
      </c>
      <c r="Q1592">
        <f t="shared" si="330"/>
        <v>4.97</v>
      </c>
      <c r="R1592">
        <f t="shared" si="331"/>
        <v>7008.5</v>
      </c>
      <c r="S1592">
        <f t="shared" si="332"/>
        <v>165.833333333333</v>
      </c>
      <c r="T1592">
        <f t="shared" si="333"/>
        <v>35</v>
      </c>
      <c r="U1592">
        <f t="shared" si="334"/>
        <v>16.6053852941176</v>
      </c>
      <c r="V1592">
        <f t="shared" si="335"/>
        <v>53.877944999999997</v>
      </c>
      <c r="W1592">
        <f t="shared" si="336"/>
        <v>0.14632176999999999</v>
      </c>
      <c r="X1592">
        <f t="shared" si="337"/>
        <v>103.16512</v>
      </c>
      <c r="Y1592">
        <f t="shared" si="338"/>
        <v>2.4412324999999999</v>
      </c>
      <c r="Z1592">
        <f t="shared" si="339"/>
        <v>0.51522555000000003</v>
      </c>
      <c r="AA1592" s="3">
        <f t="shared" si="340"/>
        <v>176.75123011411799</v>
      </c>
      <c r="AB1592">
        <v>79.844477644117603</v>
      </c>
    </row>
    <row r="1593" spans="1:28">
      <c r="A1593" s="4" t="s">
        <v>11</v>
      </c>
      <c r="I1593" s="4">
        <v>7.95</v>
      </c>
      <c r="J1593">
        <v>9.6</v>
      </c>
      <c r="K1593" s="4">
        <v>2.3849999999999998</v>
      </c>
      <c r="L1593" s="4">
        <v>21523.5</v>
      </c>
      <c r="M1593" s="4">
        <v>532.5</v>
      </c>
      <c r="N1593" s="4">
        <v>2.5499999999999998</v>
      </c>
      <c r="O1593">
        <f t="shared" si="328"/>
        <v>93.529411764705898</v>
      </c>
      <c r="P1593">
        <f t="shared" si="329"/>
        <v>192</v>
      </c>
      <c r="Q1593">
        <f t="shared" si="330"/>
        <v>4.7699999999999996</v>
      </c>
      <c r="R1593">
        <f t="shared" si="331"/>
        <v>10761.75</v>
      </c>
      <c r="S1593">
        <f t="shared" si="332"/>
        <v>177.5</v>
      </c>
      <c r="T1593">
        <f t="shared" si="333"/>
        <v>85</v>
      </c>
      <c r="U1593">
        <f t="shared" si="334"/>
        <v>16.197891176470598</v>
      </c>
      <c r="V1593">
        <f t="shared" si="335"/>
        <v>56.527679999999997</v>
      </c>
      <c r="W1593">
        <f t="shared" si="336"/>
        <v>0.14043357000000001</v>
      </c>
      <c r="X1593">
        <f t="shared" si="337"/>
        <v>158.41296</v>
      </c>
      <c r="Y1593">
        <f t="shared" si="338"/>
        <v>2.6129775</v>
      </c>
      <c r="Z1593">
        <f t="shared" si="339"/>
        <v>1.25126205</v>
      </c>
      <c r="AA1593" s="3">
        <f t="shared" si="340"/>
        <v>235.143204296471</v>
      </c>
      <c r="AB1593">
        <v>85.945860276470597</v>
      </c>
    </row>
    <row r="1594" spans="1:28">
      <c r="A1594" s="4" t="s">
        <v>11</v>
      </c>
      <c r="I1594" s="4">
        <v>8.0500000000000007</v>
      </c>
      <c r="J1594">
        <v>9.0500000000000007</v>
      </c>
      <c r="K1594" s="4">
        <v>4.38</v>
      </c>
      <c r="L1594" s="4">
        <v>46023</v>
      </c>
      <c r="M1594" s="4">
        <v>551</v>
      </c>
      <c r="N1594" s="4">
        <v>2.4</v>
      </c>
      <c r="O1594">
        <f t="shared" si="328"/>
        <v>94.705882352941202</v>
      </c>
      <c r="P1594">
        <f t="shared" si="329"/>
        <v>181</v>
      </c>
      <c r="Q1594">
        <f t="shared" si="330"/>
        <v>8.76</v>
      </c>
      <c r="R1594">
        <f t="shared" si="331"/>
        <v>23011.5</v>
      </c>
      <c r="S1594">
        <f t="shared" si="332"/>
        <v>183.666666666667</v>
      </c>
      <c r="T1594">
        <f t="shared" si="333"/>
        <v>80</v>
      </c>
      <c r="U1594">
        <f t="shared" si="334"/>
        <v>16.401638235294101</v>
      </c>
      <c r="V1594">
        <f t="shared" si="335"/>
        <v>53.289115000000002</v>
      </c>
      <c r="W1594">
        <f t="shared" si="336"/>
        <v>0.25790316000000002</v>
      </c>
      <c r="X1594">
        <f t="shared" si="337"/>
        <v>338.72928000000002</v>
      </c>
      <c r="Y1594">
        <f t="shared" si="338"/>
        <v>2.703757</v>
      </c>
      <c r="Z1594">
        <f t="shared" si="339"/>
        <v>1.1776584000000001</v>
      </c>
      <c r="AA1594" s="3">
        <f t="shared" si="340"/>
        <v>412.55935179529399</v>
      </c>
      <c r="AB1594">
        <v>136.642969735294</v>
      </c>
    </row>
    <row r="1595" spans="1:28">
      <c r="A1595" s="4" t="s">
        <v>11</v>
      </c>
      <c r="I1595" s="4">
        <v>7.7</v>
      </c>
      <c r="J1595">
        <v>6.55</v>
      </c>
      <c r="K1595" s="4">
        <v>2.2599999999999998</v>
      </c>
      <c r="L1595" s="4">
        <v>8510.5</v>
      </c>
      <c r="M1595" s="4">
        <v>534.5</v>
      </c>
      <c r="N1595" s="4">
        <v>1.4</v>
      </c>
      <c r="O1595">
        <f t="shared" si="328"/>
        <v>90.588235294117695</v>
      </c>
      <c r="P1595">
        <f t="shared" si="329"/>
        <v>131</v>
      </c>
      <c r="Q1595">
        <f t="shared" si="330"/>
        <v>4.5199999999999996</v>
      </c>
      <c r="R1595">
        <f t="shared" si="331"/>
        <v>4255.25</v>
      </c>
      <c r="S1595">
        <f t="shared" si="332"/>
        <v>178.166666666667</v>
      </c>
      <c r="T1595">
        <f t="shared" si="333"/>
        <v>46.6666666666667</v>
      </c>
      <c r="U1595">
        <f t="shared" si="334"/>
        <v>15.6885235294118</v>
      </c>
      <c r="V1595">
        <f t="shared" si="335"/>
        <v>38.568365</v>
      </c>
      <c r="W1595">
        <f t="shared" si="336"/>
        <v>0.13307331999999999</v>
      </c>
      <c r="X1595">
        <f t="shared" si="337"/>
        <v>62.637279999999997</v>
      </c>
      <c r="Y1595">
        <f t="shared" si="338"/>
        <v>2.6227914999999999</v>
      </c>
      <c r="Z1595">
        <f t="shared" si="339"/>
        <v>0.68696740000000001</v>
      </c>
      <c r="AA1595" s="3">
        <f t="shared" si="340"/>
        <v>120.337000749412</v>
      </c>
      <c r="AB1595" s="3" t="s">
        <v>87</v>
      </c>
    </row>
    <row r="1596" spans="1:28">
      <c r="A1596" s="4" t="s">
        <v>11</v>
      </c>
      <c r="I1596" s="4">
        <v>8</v>
      </c>
      <c r="J1596">
        <v>8.8000000000000007</v>
      </c>
      <c r="K1596" s="4">
        <v>0.73499999999999999</v>
      </c>
      <c r="L1596" s="4">
        <v>45.5</v>
      </c>
      <c r="M1596" s="4">
        <v>374.5</v>
      </c>
      <c r="N1596" s="4">
        <v>1.95</v>
      </c>
      <c r="O1596">
        <f t="shared" si="328"/>
        <v>94.117647058823493</v>
      </c>
      <c r="P1596">
        <f t="shared" si="329"/>
        <v>176</v>
      </c>
      <c r="Q1596">
        <f t="shared" si="330"/>
        <v>1.47</v>
      </c>
      <c r="R1596">
        <f t="shared" si="331"/>
        <v>22.75</v>
      </c>
      <c r="S1596">
        <f t="shared" si="332"/>
        <v>124.833333333333</v>
      </c>
      <c r="T1596">
        <f t="shared" si="333"/>
        <v>65</v>
      </c>
      <c r="U1596">
        <f t="shared" si="334"/>
        <v>16.299764705882399</v>
      </c>
      <c r="V1596">
        <f t="shared" si="335"/>
        <v>51.817039999999999</v>
      </c>
      <c r="W1596">
        <f t="shared" si="336"/>
        <v>4.3278270000000001E-2</v>
      </c>
      <c r="X1596">
        <f t="shared" si="337"/>
        <v>0.33488000000000001</v>
      </c>
      <c r="Y1596">
        <f t="shared" si="338"/>
        <v>1.8376714999999999</v>
      </c>
      <c r="Z1596">
        <f t="shared" si="339"/>
        <v>0.95684745000000004</v>
      </c>
      <c r="AA1596" s="3">
        <f t="shared" si="340"/>
        <v>71.289481925882399</v>
      </c>
      <c r="AB1596">
        <v>71.420652455882305</v>
      </c>
    </row>
    <row r="1597" spans="1:28">
      <c r="A1597" s="4" t="s">
        <v>11</v>
      </c>
      <c r="I1597" s="4">
        <v>7.55</v>
      </c>
      <c r="J1597">
        <v>7.4</v>
      </c>
      <c r="K1597" s="4">
        <v>1.05</v>
      </c>
      <c r="L1597" s="4">
        <v>38</v>
      </c>
      <c r="M1597" s="4">
        <v>438</v>
      </c>
      <c r="N1597" s="4">
        <v>1.5</v>
      </c>
      <c r="O1597">
        <f t="shared" si="328"/>
        <v>88.823529411764696</v>
      </c>
      <c r="P1597">
        <f t="shared" si="329"/>
        <v>148</v>
      </c>
      <c r="Q1597">
        <f t="shared" si="330"/>
        <v>2.1</v>
      </c>
      <c r="R1597">
        <f t="shared" si="331"/>
        <v>19</v>
      </c>
      <c r="S1597">
        <f t="shared" si="332"/>
        <v>146</v>
      </c>
      <c r="T1597">
        <f t="shared" si="333"/>
        <v>50</v>
      </c>
      <c r="U1597">
        <f t="shared" si="334"/>
        <v>15.3829029411765</v>
      </c>
      <c r="V1597">
        <f t="shared" si="335"/>
        <v>43.573419999999999</v>
      </c>
      <c r="W1597">
        <f t="shared" si="336"/>
        <v>6.1826100000000002E-2</v>
      </c>
      <c r="X1597">
        <f t="shared" si="337"/>
        <v>0.27967999999999998</v>
      </c>
      <c r="Y1597">
        <f t="shared" si="338"/>
        <v>2.1492659999999999</v>
      </c>
      <c r="Z1597">
        <f t="shared" si="339"/>
        <v>0.73603649999999998</v>
      </c>
      <c r="AA1597" s="3">
        <f t="shared" si="340"/>
        <v>62.1831315411765</v>
      </c>
      <c r="AB1597" s="3" t="s">
        <v>87</v>
      </c>
    </row>
    <row r="1598" spans="1:28">
      <c r="A1598" s="4" t="s">
        <v>11</v>
      </c>
      <c r="I1598" s="4">
        <v>7.75</v>
      </c>
      <c r="J1598">
        <v>7.3</v>
      </c>
      <c r="K1598" s="4">
        <v>1.2749999999999999</v>
      </c>
      <c r="L1598" s="4">
        <v>47.5</v>
      </c>
      <c r="M1598" s="4">
        <v>464.5</v>
      </c>
      <c r="N1598" s="4">
        <v>1.35</v>
      </c>
      <c r="O1598">
        <f t="shared" si="328"/>
        <v>91.176470588235304</v>
      </c>
      <c r="P1598">
        <f t="shared" si="329"/>
        <v>146</v>
      </c>
      <c r="Q1598">
        <f t="shared" si="330"/>
        <v>2.5499999999999998</v>
      </c>
      <c r="R1598">
        <f t="shared" si="331"/>
        <v>23.75</v>
      </c>
      <c r="S1598">
        <f t="shared" si="332"/>
        <v>154.833333333333</v>
      </c>
      <c r="T1598">
        <f t="shared" si="333"/>
        <v>45</v>
      </c>
      <c r="U1598">
        <f t="shared" si="334"/>
        <v>15.790397058823499</v>
      </c>
      <c r="V1598">
        <f t="shared" si="335"/>
        <v>42.984589999999997</v>
      </c>
      <c r="W1598">
        <f t="shared" si="336"/>
        <v>7.5074550000000004E-2</v>
      </c>
      <c r="X1598">
        <f t="shared" si="337"/>
        <v>0.34960000000000002</v>
      </c>
      <c r="Y1598">
        <f t="shared" si="338"/>
        <v>2.2793014999999999</v>
      </c>
      <c r="Z1598">
        <f t="shared" si="339"/>
        <v>0.66243284999999996</v>
      </c>
      <c r="AA1598" s="3">
        <f t="shared" si="340"/>
        <v>62.141395958823502</v>
      </c>
      <c r="AB1598" s="3" t="s">
        <v>87</v>
      </c>
    </row>
    <row r="1599" spans="1:28">
      <c r="A1599" s="4" t="s">
        <v>11</v>
      </c>
      <c r="I1599" s="4">
        <v>7.7</v>
      </c>
      <c r="J1599">
        <v>7</v>
      </c>
      <c r="K1599" s="4">
        <v>1.175</v>
      </c>
      <c r="L1599" s="4">
        <v>808.5</v>
      </c>
      <c r="M1599" s="4">
        <v>511</v>
      </c>
      <c r="N1599" s="4">
        <v>3.3</v>
      </c>
      <c r="O1599">
        <f t="shared" si="328"/>
        <v>90.588235294117595</v>
      </c>
      <c r="P1599">
        <f t="shared" si="329"/>
        <v>140</v>
      </c>
      <c r="Q1599">
        <f t="shared" si="330"/>
        <v>2.35</v>
      </c>
      <c r="R1599">
        <f t="shared" si="331"/>
        <v>404.25</v>
      </c>
      <c r="S1599">
        <f t="shared" si="332"/>
        <v>170.333333333333</v>
      </c>
      <c r="T1599">
        <f t="shared" si="333"/>
        <v>110</v>
      </c>
      <c r="U1599">
        <f t="shared" si="334"/>
        <v>15.6885235294118</v>
      </c>
      <c r="V1599">
        <f t="shared" si="335"/>
        <v>41.2181</v>
      </c>
      <c r="W1599">
        <f t="shared" si="336"/>
        <v>6.9186349999999994E-2</v>
      </c>
      <c r="X1599">
        <f t="shared" si="337"/>
        <v>5.9505600000000003</v>
      </c>
      <c r="Y1599">
        <f t="shared" si="338"/>
        <v>2.5074770000000002</v>
      </c>
      <c r="Z1599">
        <f t="shared" si="339"/>
        <v>1.6192803</v>
      </c>
      <c r="AA1599" s="3">
        <f t="shared" si="340"/>
        <v>67.053127179411803</v>
      </c>
      <c r="AB1599" s="3" t="s">
        <v>87</v>
      </c>
    </row>
    <row r="1600" spans="1:28">
      <c r="A1600" s="4" t="s">
        <v>11</v>
      </c>
      <c r="I1600" s="4">
        <v>7.35</v>
      </c>
      <c r="J1600">
        <v>6.65</v>
      </c>
      <c r="K1600" s="4">
        <v>0.86</v>
      </c>
      <c r="L1600" s="4">
        <v>805.5</v>
      </c>
      <c r="M1600" s="4">
        <v>545.5</v>
      </c>
      <c r="N1600" s="4">
        <v>5.15</v>
      </c>
      <c r="O1600">
        <f t="shared" si="328"/>
        <v>86.470588235294102</v>
      </c>
      <c r="P1600">
        <f t="shared" si="329"/>
        <v>133</v>
      </c>
      <c r="Q1600">
        <f t="shared" si="330"/>
        <v>1.72</v>
      </c>
      <c r="R1600">
        <f t="shared" si="331"/>
        <v>402.75</v>
      </c>
      <c r="S1600">
        <f t="shared" si="332"/>
        <v>181.833333333333</v>
      </c>
      <c r="T1600">
        <f t="shared" si="333"/>
        <v>171.666666666667</v>
      </c>
      <c r="U1600">
        <f t="shared" si="334"/>
        <v>14.975408823529399</v>
      </c>
      <c r="V1600">
        <f t="shared" si="335"/>
        <v>39.157195000000002</v>
      </c>
      <c r="W1600">
        <f t="shared" si="336"/>
        <v>5.0638519999999999E-2</v>
      </c>
      <c r="X1600">
        <f t="shared" si="337"/>
        <v>5.9284800000000004</v>
      </c>
      <c r="Y1600">
        <f t="shared" si="338"/>
        <v>2.6767685000000001</v>
      </c>
      <c r="Z1600">
        <f t="shared" si="339"/>
        <v>2.5270586499999999</v>
      </c>
      <c r="AA1600" s="3">
        <f t="shared" si="340"/>
        <v>65.315549493529403</v>
      </c>
      <c r="AB1600" s="3" t="s">
        <v>87</v>
      </c>
    </row>
    <row r="1601" spans="1:28">
      <c r="A1601" s="4" t="s">
        <v>11</v>
      </c>
      <c r="I1601" s="4">
        <v>7.45</v>
      </c>
      <c r="J1601">
        <v>7.15</v>
      </c>
      <c r="K1601" s="4">
        <v>0.09</v>
      </c>
      <c r="L1601" s="4">
        <v>14.5</v>
      </c>
      <c r="M1601" s="4">
        <v>231</v>
      </c>
      <c r="N1601" s="4">
        <v>1.3</v>
      </c>
      <c r="O1601">
        <f t="shared" si="328"/>
        <v>87.647058823529406</v>
      </c>
      <c r="P1601">
        <f t="shared" si="329"/>
        <v>143</v>
      </c>
      <c r="Q1601">
        <f t="shared" si="330"/>
        <v>0.18</v>
      </c>
      <c r="R1601">
        <f t="shared" si="331"/>
        <v>7.25</v>
      </c>
      <c r="S1601">
        <f t="shared" si="332"/>
        <v>77</v>
      </c>
      <c r="T1601">
        <f t="shared" si="333"/>
        <v>43.3333333333333</v>
      </c>
      <c r="U1601">
        <f t="shared" si="334"/>
        <v>15.1791558823529</v>
      </c>
      <c r="V1601">
        <f t="shared" si="335"/>
        <v>42.101345000000002</v>
      </c>
      <c r="W1601">
        <f t="shared" si="336"/>
        <v>5.2993800000000002E-3</v>
      </c>
      <c r="X1601">
        <f t="shared" si="337"/>
        <v>0.10672</v>
      </c>
      <c r="Y1601">
        <f t="shared" si="338"/>
        <v>1.1335170000000001</v>
      </c>
      <c r="Z1601">
        <f t="shared" si="339"/>
        <v>0.63789830000000003</v>
      </c>
      <c r="AA1601" s="3">
        <f t="shared" si="340"/>
        <v>59.163935562352997</v>
      </c>
      <c r="AB1601" s="3" t="s">
        <v>87</v>
      </c>
    </row>
    <row r="1602" spans="1:28">
      <c r="A1602" s="4" t="s">
        <v>52</v>
      </c>
      <c r="I1602" s="4">
        <v>7.6</v>
      </c>
      <c r="J1602">
        <v>7.1</v>
      </c>
      <c r="K1602" s="4">
        <v>1</v>
      </c>
      <c r="L1602" s="4">
        <v>89.5</v>
      </c>
      <c r="M1602" s="4">
        <v>421.5</v>
      </c>
      <c r="N1602" s="4">
        <v>2.6</v>
      </c>
      <c r="O1602">
        <f t="shared" si="328"/>
        <v>89.411764705882305</v>
      </c>
      <c r="P1602">
        <f t="shared" si="329"/>
        <v>142</v>
      </c>
      <c r="Q1602">
        <f t="shared" si="330"/>
        <v>2</v>
      </c>
      <c r="R1602">
        <f t="shared" si="331"/>
        <v>44.75</v>
      </c>
      <c r="S1602">
        <f t="shared" si="332"/>
        <v>140.5</v>
      </c>
      <c r="T1602">
        <f t="shared" si="333"/>
        <v>86.6666666666667</v>
      </c>
      <c r="U1602">
        <f t="shared" si="334"/>
        <v>15.4847764705882</v>
      </c>
      <c r="V1602">
        <f t="shared" si="335"/>
        <v>41.806930000000001</v>
      </c>
      <c r="W1602">
        <f t="shared" si="336"/>
        <v>5.8881999999999997E-2</v>
      </c>
      <c r="X1602">
        <f t="shared" si="337"/>
        <v>0.65871999999999997</v>
      </c>
      <c r="Y1602">
        <f t="shared" si="338"/>
        <v>2.0683004999999999</v>
      </c>
      <c r="Z1602">
        <f t="shared" si="339"/>
        <v>1.2757966000000001</v>
      </c>
      <c r="AA1602" s="3">
        <f t="shared" si="340"/>
        <v>61.353405570588201</v>
      </c>
      <c r="AB1602" s="3" t="s">
        <v>87</v>
      </c>
    </row>
    <row r="1603" spans="1:28">
      <c r="A1603" s="4" t="s">
        <v>52</v>
      </c>
      <c r="I1603" s="4">
        <v>7.7</v>
      </c>
      <c r="J1603">
        <v>7.4</v>
      </c>
      <c r="K1603" s="4">
        <v>0.65</v>
      </c>
      <c r="L1603" s="4">
        <v>44.5</v>
      </c>
      <c r="M1603" s="4">
        <v>516</v>
      </c>
      <c r="N1603" s="4">
        <v>1.8</v>
      </c>
      <c r="O1603">
        <f t="shared" si="328"/>
        <v>90.588235294117595</v>
      </c>
      <c r="P1603">
        <f t="shared" si="329"/>
        <v>148</v>
      </c>
      <c r="Q1603">
        <f t="shared" si="330"/>
        <v>1.3</v>
      </c>
      <c r="R1603">
        <f t="shared" si="331"/>
        <v>22.25</v>
      </c>
      <c r="S1603">
        <f t="shared" si="332"/>
        <v>172</v>
      </c>
      <c r="T1603">
        <f t="shared" si="333"/>
        <v>60</v>
      </c>
      <c r="U1603">
        <f t="shared" si="334"/>
        <v>15.6885235294118</v>
      </c>
      <c r="V1603">
        <f t="shared" si="335"/>
        <v>43.573419999999999</v>
      </c>
      <c r="W1603">
        <f t="shared" si="336"/>
        <v>3.8273300000000003E-2</v>
      </c>
      <c r="X1603">
        <f t="shared" si="337"/>
        <v>0.32751999999999998</v>
      </c>
      <c r="Y1603">
        <f t="shared" si="338"/>
        <v>2.5320119999999999</v>
      </c>
      <c r="Z1603">
        <f t="shared" si="339"/>
        <v>0.88324380000000002</v>
      </c>
      <c r="AA1603" s="3">
        <f t="shared" si="340"/>
        <v>63.042992629411799</v>
      </c>
      <c r="AB1603" s="3" t="s">
        <v>87</v>
      </c>
    </row>
    <row r="1604" spans="1:28">
      <c r="A1604" s="4" t="s">
        <v>52</v>
      </c>
      <c r="I1604" s="4">
        <v>7.6</v>
      </c>
      <c r="J1604">
        <v>6.9</v>
      </c>
      <c r="K1604" s="4">
        <v>1.06</v>
      </c>
      <c r="L1604" s="4">
        <v>278.5</v>
      </c>
      <c r="M1604" s="4">
        <v>433.5</v>
      </c>
      <c r="N1604" s="4">
        <v>2.8</v>
      </c>
      <c r="O1604">
        <f t="shared" si="328"/>
        <v>89.411764705882305</v>
      </c>
      <c r="P1604">
        <f t="shared" si="329"/>
        <v>138</v>
      </c>
      <c r="Q1604">
        <f t="shared" si="330"/>
        <v>2.12</v>
      </c>
      <c r="R1604">
        <f t="shared" si="331"/>
        <v>139.25</v>
      </c>
      <c r="S1604">
        <f t="shared" si="332"/>
        <v>144.5</v>
      </c>
      <c r="T1604">
        <f t="shared" si="333"/>
        <v>93.3333333333333</v>
      </c>
      <c r="U1604">
        <f t="shared" si="334"/>
        <v>15.4847764705882</v>
      </c>
      <c r="V1604">
        <f t="shared" si="335"/>
        <v>40.629269999999998</v>
      </c>
      <c r="W1604">
        <f t="shared" si="336"/>
        <v>6.2414919999999999E-2</v>
      </c>
      <c r="X1604">
        <f t="shared" si="337"/>
        <v>2.04976</v>
      </c>
      <c r="Y1604">
        <f t="shared" si="338"/>
        <v>2.1271844999999998</v>
      </c>
      <c r="Z1604">
        <f t="shared" si="339"/>
        <v>1.3739348</v>
      </c>
      <c r="AA1604" s="3">
        <f t="shared" si="340"/>
        <v>61.7273406905882</v>
      </c>
      <c r="AB1604" s="3" t="s">
        <v>87</v>
      </c>
    </row>
    <row r="1605" spans="1:28">
      <c r="A1605" s="4" t="s">
        <v>52</v>
      </c>
      <c r="I1605" s="4">
        <v>7.5</v>
      </c>
      <c r="J1605">
        <v>6.3</v>
      </c>
      <c r="K1605" s="4">
        <v>1.66</v>
      </c>
      <c r="L1605" s="4">
        <v>810</v>
      </c>
      <c r="M1605" s="4">
        <v>583.5</v>
      </c>
      <c r="N1605" s="4">
        <v>3.05</v>
      </c>
      <c r="O1605">
        <f t="shared" si="328"/>
        <v>88.235294117647101</v>
      </c>
      <c r="P1605">
        <f t="shared" si="329"/>
        <v>126</v>
      </c>
      <c r="Q1605">
        <f t="shared" si="330"/>
        <v>3.32</v>
      </c>
      <c r="R1605">
        <f t="shared" si="331"/>
        <v>405</v>
      </c>
      <c r="S1605">
        <f t="shared" si="332"/>
        <v>194.5</v>
      </c>
      <c r="T1605">
        <f t="shared" si="333"/>
        <v>101.666666666667</v>
      </c>
      <c r="U1605">
        <f t="shared" si="334"/>
        <v>15.281029411764701</v>
      </c>
      <c r="V1605">
        <f t="shared" si="335"/>
        <v>37.096290000000003</v>
      </c>
      <c r="W1605">
        <f t="shared" si="336"/>
        <v>9.7744120000000004E-2</v>
      </c>
      <c r="X1605">
        <f t="shared" si="337"/>
        <v>5.9615999999999998</v>
      </c>
      <c r="Y1605">
        <f t="shared" si="338"/>
        <v>2.8632344999999999</v>
      </c>
      <c r="Z1605">
        <f t="shared" si="339"/>
        <v>1.49660755</v>
      </c>
      <c r="AA1605" s="3">
        <f t="shared" si="340"/>
        <v>62.796505581764698</v>
      </c>
      <c r="AB1605" s="3" t="s">
        <v>87</v>
      </c>
    </row>
    <row r="1606" spans="1:28">
      <c r="A1606" s="4" t="s">
        <v>52</v>
      </c>
      <c r="I1606" s="4">
        <v>7.65</v>
      </c>
      <c r="J1606">
        <v>6.85</v>
      </c>
      <c r="K1606" s="4">
        <v>0.80500000000000005</v>
      </c>
      <c r="L1606" s="4">
        <v>273.5</v>
      </c>
      <c r="M1606" s="4">
        <v>373.5</v>
      </c>
      <c r="N1606" s="4">
        <v>2.5499999999999998</v>
      </c>
      <c r="O1606">
        <f t="shared" si="328"/>
        <v>90</v>
      </c>
      <c r="P1606">
        <f t="shared" si="329"/>
        <v>137</v>
      </c>
      <c r="Q1606">
        <f t="shared" si="330"/>
        <v>1.61</v>
      </c>
      <c r="R1606">
        <f t="shared" si="331"/>
        <v>136.75</v>
      </c>
      <c r="S1606">
        <f t="shared" si="332"/>
        <v>124.5</v>
      </c>
      <c r="T1606">
        <f t="shared" si="333"/>
        <v>85</v>
      </c>
      <c r="U1606">
        <f t="shared" si="334"/>
        <v>15.586650000000001</v>
      </c>
      <c r="V1606">
        <f t="shared" si="335"/>
        <v>40.334854999999997</v>
      </c>
      <c r="W1606">
        <f t="shared" si="336"/>
        <v>4.7400009999999999E-2</v>
      </c>
      <c r="X1606">
        <f t="shared" si="337"/>
        <v>2.0129600000000001</v>
      </c>
      <c r="Y1606">
        <f t="shared" si="338"/>
        <v>1.8327644999999999</v>
      </c>
      <c r="Z1606">
        <f t="shared" si="339"/>
        <v>1.25126205</v>
      </c>
      <c r="AA1606" s="3">
        <f t="shared" si="340"/>
        <v>61.065891559999997</v>
      </c>
      <c r="AB1606" s="3" t="s">
        <v>87</v>
      </c>
    </row>
    <row r="1607" spans="1:28">
      <c r="A1607" s="4" t="s">
        <v>52</v>
      </c>
      <c r="I1607" s="4">
        <v>8</v>
      </c>
      <c r="J1607">
        <v>7.65</v>
      </c>
      <c r="K1607" s="4">
        <v>1.425</v>
      </c>
      <c r="L1607" s="4">
        <v>94</v>
      </c>
      <c r="M1607" s="4">
        <v>500</v>
      </c>
      <c r="N1607" s="4">
        <v>1.35</v>
      </c>
      <c r="O1607">
        <f t="shared" si="328"/>
        <v>94.117647058823493</v>
      </c>
      <c r="P1607">
        <f t="shared" si="329"/>
        <v>153</v>
      </c>
      <c r="Q1607">
        <f t="shared" si="330"/>
        <v>2.85</v>
      </c>
      <c r="R1607">
        <f t="shared" si="331"/>
        <v>47</v>
      </c>
      <c r="S1607">
        <f t="shared" si="332"/>
        <v>166.666666666667</v>
      </c>
      <c r="T1607">
        <f t="shared" si="333"/>
        <v>45</v>
      </c>
      <c r="U1607">
        <f t="shared" si="334"/>
        <v>16.299764705882399</v>
      </c>
      <c r="V1607">
        <f t="shared" si="335"/>
        <v>45.045495000000003</v>
      </c>
      <c r="W1607">
        <f t="shared" si="336"/>
        <v>8.3906850000000005E-2</v>
      </c>
      <c r="X1607">
        <f t="shared" si="337"/>
        <v>0.69184000000000001</v>
      </c>
      <c r="Y1607">
        <f t="shared" si="338"/>
        <v>2.4535</v>
      </c>
      <c r="Z1607">
        <f t="shared" si="339"/>
        <v>0.66243284999999996</v>
      </c>
      <c r="AA1607" s="3">
        <f t="shared" si="340"/>
        <v>65.236939405882396</v>
      </c>
      <c r="AB1607">
        <v>64.929304205882303</v>
      </c>
    </row>
    <row r="1608" spans="1:28">
      <c r="A1608" s="4" t="s">
        <v>52</v>
      </c>
      <c r="I1608" s="4">
        <v>7.65</v>
      </c>
      <c r="J1608">
        <v>7.05</v>
      </c>
      <c r="K1608" s="4">
        <v>0.495</v>
      </c>
      <c r="L1608" s="4">
        <v>37.5</v>
      </c>
      <c r="M1608" s="4">
        <v>407</v>
      </c>
      <c r="N1608" s="4">
        <v>1.3</v>
      </c>
      <c r="O1608">
        <f t="shared" si="328"/>
        <v>90</v>
      </c>
      <c r="P1608">
        <f t="shared" si="329"/>
        <v>141</v>
      </c>
      <c r="Q1608">
        <f t="shared" si="330"/>
        <v>0.99</v>
      </c>
      <c r="R1608">
        <f t="shared" si="331"/>
        <v>18.75</v>
      </c>
      <c r="S1608">
        <f t="shared" si="332"/>
        <v>135.666666666667</v>
      </c>
      <c r="T1608">
        <f t="shared" si="333"/>
        <v>43.3333333333333</v>
      </c>
      <c r="U1608">
        <f t="shared" si="334"/>
        <v>15.586650000000001</v>
      </c>
      <c r="V1608">
        <f t="shared" si="335"/>
        <v>41.512515</v>
      </c>
      <c r="W1608">
        <f t="shared" si="336"/>
        <v>2.914659E-2</v>
      </c>
      <c r="X1608">
        <f t="shared" si="337"/>
        <v>0.27600000000000002</v>
      </c>
      <c r="Y1608">
        <f t="shared" si="338"/>
        <v>1.9971490000000001</v>
      </c>
      <c r="Z1608">
        <f t="shared" si="339"/>
        <v>0.63789830000000003</v>
      </c>
      <c r="AA1608" s="3">
        <f t="shared" si="340"/>
        <v>60.039358890000003</v>
      </c>
      <c r="AB1608" s="3" t="s">
        <v>87</v>
      </c>
    </row>
    <row r="1609" spans="1:28">
      <c r="A1609" s="4" t="s">
        <v>52</v>
      </c>
      <c r="I1609" s="4">
        <v>7.5</v>
      </c>
      <c r="J1609">
        <v>6.9</v>
      </c>
      <c r="K1609" s="4">
        <v>1.35</v>
      </c>
      <c r="L1609" s="4">
        <v>3500</v>
      </c>
      <c r="M1609" s="4">
        <v>335</v>
      </c>
      <c r="N1609" s="4">
        <v>0.95</v>
      </c>
      <c r="O1609">
        <f t="shared" si="328"/>
        <v>88.235294117647101</v>
      </c>
      <c r="P1609">
        <f t="shared" si="329"/>
        <v>138</v>
      </c>
      <c r="Q1609">
        <f t="shared" si="330"/>
        <v>2.7</v>
      </c>
      <c r="R1609">
        <f t="shared" si="331"/>
        <v>1750</v>
      </c>
      <c r="S1609">
        <f t="shared" si="332"/>
        <v>111.666666666667</v>
      </c>
      <c r="T1609">
        <f t="shared" si="333"/>
        <v>31.6666666666667</v>
      </c>
      <c r="U1609">
        <f t="shared" si="334"/>
        <v>15.281029411764701</v>
      </c>
      <c r="V1609">
        <f t="shared" si="335"/>
        <v>40.629269999999998</v>
      </c>
      <c r="W1609">
        <f t="shared" si="336"/>
        <v>7.9490699999999997E-2</v>
      </c>
      <c r="X1609">
        <f t="shared" si="337"/>
        <v>25.76</v>
      </c>
      <c r="Y1609">
        <f t="shared" si="338"/>
        <v>1.643845</v>
      </c>
      <c r="Z1609">
        <f t="shared" si="339"/>
        <v>0.46615645</v>
      </c>
      <c r="AA1609" s="3">
        <f t="shared" si="340"/>
        <v>83.859791561764695</v>
      </c>
      <c r="AB1609">
        <v>1156.90658726176</v>
      </c>
    </row>
    <row r="1610" spans="1:28">
      <c r="A1610" s="4" t="s">
        <v>52</v>
      </c>
      <c r="I1610" s="4">
        <v>7.95</v>
      </c>
      <c r="J1610">
        <v>6.6</v>
      </c>
      <c r="K1610" s="4">
        <v>0.61</v>
      </c>
      <c r="L1610" s="4">
        <v>812.5</v>
      </c>
      <c r="M1610" s="4">
        <v>504.5</v>
      </c>
      <c r="N1610" s="4">
        <v>2.5499999999999998</v>
      </c>
      <c r="O1610">
        <f t="shared" si="328"/>
        <v>93.529411764705898</v>
      </c>
      <c r="P1610">
        <f t="shared" si="329"/>
        <v>132</v>
      </c>
      <c r="Q1610">
        <f t="shared" si="330"/>
        <v>1.22</v>
      </c>
      <c r="R1610">
        <f t="shared" si="331"/>
        <v>406.25</v>
      </c>
      <c r="S1610">
        <f t="shared" si="332"/>
        <v>168.166666666667</v>
      </c>
      <c r="T1610">
        <f t="shared" si="333"/>
        <v>85</v>
      </c>
      <c r="U1610">
        <f t="shared" si="334"/>
        <v>16.197891176470598</v>
      </c>
      <c r="V1610">
        <f t="shared" si="335"/>
        <v>38.862780000000001</v>
      </c>
      <c r="W1610">
        <f t="shared" si="336"/>
        <v>3.5918020000000002E-2</v>
      </c>
      <c r="X1610">
        <f t="shared" si="337"/>
        <v>5.98</v>
      </c>
      <c r="Y1610">
        <f t="shared" si="338"/>
        <v>2.4755815000000001</v>
      </c>
      <c r="Z1610">
        <f t="shared" si="339"/>
        <v>1.25126205</v>
      </c>
      <c r="AA1610" s="3">
        <f t="shared" si="340"/>
        <v>64.803432746470605</v>
      </c>
      <c r="AB1610" s="3" t="s">
        <v>87</v>
      </c>
    </row>
    <row r="1611" spans="1:28">
      <c r="A1611" s="4" t="s">
        <v>52</v>
      </c>
      <c r="I1611" s="4">
        <v>7.65</v>
      </c>
      <c r="J1611">
        <v>7.1</v>
      </c>
      <c r="K1611" s="4">
        <v>0.89</v>
      </c>
      <c r="L1611" s="4">
        <v>463.5</v>
      </c>
      <c r="M1611" s="4">
        <v>2965</v>
      </c>
      <c r="N1611" s="4">
        <v>2.4500000000000002</v>
      </c>
      <c r="O1611">
        <f t="shared" si="328"/>
        <v>90</v>
      </c>
      <c r="P1611">
        <f t="shared" si="329"/>
        <v>142</v>
      </c>
      <c r="Q1611">
        <f t="shared" si="330"/>
        <v>1.78</v>
      </c>
      <c r="R1611">
        <f t="shared" si="331"/>
        <v>231.75</v>
      </c>
      <c r="S1611">
        <f t="shared" si="332"/>
        <v>988.33333333333303</v>
      </c>
      <c r="T1611">
        <f t="shared" si="333"/>
        <v>81.6666666666667</v>
      </c>
      <c r="U1611">
        <f t="shared" si="334"/>
        <v>15.586650000000001</v>
      </c>
      <c r="V1611">
        <f t="shared" si="335"/>
        <v>41.806930000000001</v>
      </c>
      <c r="W1611">
        <f t="shared" si="336"/>
        <v>5.2404979999999997E-2</v>
      </c>
      <c r="X1611">
        <f t="shared" si="337"/>
        <v>3.4113600000000002</v>
      </c>
      <c r="Y1611">
        <f t="shared" si="338"/>
        <v>14.549255</v>
      </c>
      <c r="Z1611">
        <f t="shared" si="339"/>
        <v>1.2021929499999999</v>
      </c>
      <c r="AA1611" s="3">
        <f t="shared" si="340"/>
        <v>76.608792930000007</v>
      </c>
      <c r="AB1611">
        <v>73.627122700000001</v>
      </c>
    </row>
    <row r="1612" spans="1:28">
      <c r="A1612" s="4" t="s">
        <v>52</v>
      </c>
      <c r="I1612" s="4">
        <v>8.1999999999999993</v>
      </c>
      <c r="J1612">
        <v>6.9</v>
      </c>
      <c r="K1612" s="4">
        <v>1.385</v>
      </c>
      <c r="L1612" s="4">
        <v>47</v>
      </c>
      <c r="M1612" s="4">
        <v>413.5</v>
      </c>
      <c r="N1612" s="4">
        <v>1.1000000000000001</v>
      </c>
      <c r="O1612">
        <f t="shared" si="328"/>
        <v>96.470588235294102</v>
      </c>
      <c r="P1612">
        <f t="shared" si="329"/>
        <v>138</v>
      </c>
      <c r="Q1612">
        <f t="shared" si="330"/>
        <v>2.77</v>
      </c>
      <c r="R1612">
        <f t="shared" si="331"/>
        <v>23.5</v>
      </c>
      <c r="S1612">
        <f t="shared" si="332"/>
        <v>137.833333333333</v>
      </c>
      <c r="T1612">
        <f t="shared" si="333"/>
        <v>36.6666666666667</v>
      </c>
      <c r="U1612">
        <f t="shared" si="334"/>
        <v>16.707258823529401</v>
      </c>
      <c r="V1612">
        <f t="shared" si="335"/>
        <v>40.629269999999998</v>
      </c>
      <c r="W1612">
        <f t="shared" si="336"/>
        <v>8.1551570000000004E-2</v>
      </c>
      <c r="X1612">
        <f t="shared" si="337"/>
        <v>0.34592000000000001</v>
      </c>
      <c r="Y1612">
        <f t="shared" si="338"/>
        <v>2.0290444999999999</v>
      </c>
      <c r="Z1612">
        <f t="shared" si="339"/>
        <v>0.53976009999999996</v>
      </c>
      <c r="AA1612" s="3">
        <f t="shared" si="340"/>
        <v>60.3328049935294</v>
      </c>
      <c r="AB1612" s="3" t="s">
        <v>87</v>
      </c>
    </row>
    <row r="1613" spans="1:28">
      <c r="A1613" s="4" t="s">
        <v>52</v>
      </c>
      <c r="I1613" s="4">
        <v>7.6</v>
      </c>
      <c r="J1613">
        <v>7.4</v>
      </c>
      <c r="K1613" s="4">
        <v>0.995</v>
      </c>
      <c r="L1613" s="4">
        <v>39.5</v>
      </c>
      <c r="M1613" s="4">
        <v>358</v>
      </c>
      <c r="N1613" s="4">
        <v>1.05</v>
      </c>
      <c r="O1613">
        <f t="shared" si="328"/>
        <v>89.411764705882305</v>
      </c>
      <c r="P1613">
        <f t="shared" si="329"/>
        <v>148</v>
      </c>
      <c r="Q1613">
        <f t="shared" si="330"/>
        <v>1.99</v>
      </c>
      <c r="R1613">
        <f t="shared" si="331"/>
        <v>19.75</v>
      </c>
      <c r="S1613">
        <f t="shared" si="332"/>
        <v>119.333333333333</v>
      </c>
      <c r="T1613">
        <f t="shared" si="333"/>
        <v>35</v>
      </c>
      <c r="U1613">
        <f t="shared" si="334"/>
        <v>15.4847764705882</v>
      </c>
      <c r="V1613">
        <f t="shared" si="335"/>
        <v>43.573419999999999</v>
      </c>
      <c r="W1613">
        <f t="shared" si="336"/>
        <v>5.8587590000000002E-2</v>
      </c>
      <c r="X1613">
        <f t="shared" si="337"/>
        <v>0.29071999999999998</v>
      </c>
      <c r="Y1613">
        <f t="shared" si="338"/>
        <v>1.7567060000000001</v>
      </c>
      <c r="Z1613">
        <f t="shared" si="339"/>
        <v>0.51522555000000003</v>
      </c>
      <c r="AA1613" s="3">
        <f t="shared" si="340"/>
        <v>61.6794356105882</v>
      </c>
      <c r="AB1613" s="3" t="s">
        <v>87</v>
      </c>
    </row>
    <row r="1614" spans="1:28">
      <c r="A1614" s="4" t="s">
        <v>56</v>
      </c>
      <c r="I1614" s="4">
        <v>7.6</v>
      </c>
      <c r="J1614">
        <v>7.6</v>
      </c>
      <c r="K1614" s="4">
        <v>0.65500000000000003</v>
      </c>
      <c r="L1614" s="4">
        <v>29.5</v>
      </c>
      <c r="M1614" s="4">
        <v>276.5</v>
      </c>
      <c r="N1614" s="4">
        <v>1.35</v>
      </c>
      <c r="O1614">
        <f t="shared" si="328"/>
        <v>89.411764705882305</v>
      </c>
      <c r="P1614">
        <f t="shared" si="329"/>
        <v>152</v>
      </c>
      <c r="Q1614">
        <f t="shared" si="330"/>
        <v>1.31</v>
      </c>
      <c r="R1614">
        <f t="shared" si="331"/>
        <v>14.75</v>
      </c>
      <c r="S1614">
        <f t="shared" si="332"/>
        <v>92.1666666666667</v>
      </c>
      <c r="T1614">
        <f t="shared" si="333"/>
        <v>45</v>
      </c>
      <c r="U1614">
        <f t="shared" si="334"/>
        <v>15.4847764705882</v>
      </c>
      <c r="V1614">
        <f t="shared" si="335"/>
        <v>44.751080000000002</v>
      </c>
      <c r="W1614">
        <f t="shared" si="336"/>
        <v>3.8567709999999998E-2</v>
      </c>
      <c r="X1614">
        <f t="shared" si="337"/>
        <v>0.21712000000000001</v>
      </c>
      <c r="Y1614">
        <f t="shared" si="338"/>
        <v>1.3567855</v>
      </c>
      <c r="Z1614">
        <f t="shared" si="339"/>
        <v>0.66243284999999996</v>
      </c>
      <c r="AA1614" s="3">
        <f t="shared" si="340"/>
        <v>62.510762530588202</v>
      </c>
      <c r="AB1614" s="3" t="s">
        <v>87</v>
      </c>
    </row>
    <row r="1615" spans="1:28">
      <c r="A1615" s="4" t="s">
        <v>11</v>
      </c>
      <c r="I1615" s="4">
        <v>7.25</v>
      </c>
      <c r="J1615">
        <v>7.1</v>
      </c>
      <c r="K1615" s="4">
        <v>3.5649999999999999</v>
      </c>
      <c r="L1615" s="4">
        <v>72.5</v>
      </c>
      <c r="M1615" s="4">
        <v>177</v>
      </c>
      <c r="N1615" s="4">
        <v>3.25</v>
      </c>
      <c r="O1615">
        <f t="shared" si="328"/>
        <v>85.294117647058798</v>
      </c>
      <c r="P1615">
        <f t="shared" si="329"/>
        <v>142</v>
      </c>
      <c r="Q1615">
        <f t="shared" si="330"/>
        <v>7.13</v>
      </c>
      <c r="R1615">
        <f t="shared" si="331"/>
        <v>36.25</v>
      </c>
      <c r="S1615">
        <f t="shared" si="332"/>
        <v>59</v>
      </c>
      <c r="T1615">
        <f t="shared" si="333"/>
        <v>108.333333333333</v>
      </c>
      <c r="U1615">
        <f t="shared" si="334"/>
        <v>14.7716617647059</v>
      </c>
      <c r="V1615">
        <f t="shared" si="335"/>
        <v>41.806930000000001</v>
      </c>
      <c r="W1615">
        <f t="shared" si="336"/>
        <v>0.20991433000000001</v>
      </c>
      <c r="X1615">
        <f t="shared" si="337"/>
        <v>0.53359999999999996</v>
      </c>
      <c r="Y1615">
        <f t="shared" si="338"/>
        <v>0.86853899999999995</v>
      </c>
      <c r="Z1615">
        <f t="shared" si="339"/>
        <v>1.59474575</v>
      </c>
      <c r="AA1615" s="3">
        <f t="shared" si="340"/>
        <v>59.785390844705901</v>
      </c>
      <c r="AB1615" s="3" t="s">
        <v>87</v>
      </c>
    </row>
    <row r="1616" spans="1:28">
      <c r="A1616" s="4" t="s">
        <v>11</v>
      </c>
      <c r="I1616" s="4">
        <v>7.1</v>
      </c>
      <c r="J1616">
        <v>7.2</v>
      </c>
      <c r="K1616" s="4">
        <v>3.5649999999999999</v>
      </c>
      <c r="L1616" s="4">
        <v>62.5</v>
      </c>
      <c r="M1616" s="4">
        <v>185</v>
      </c>
      <c r="N1616" s="4">
        <v>3.15</v>
      </c>
      <c r="O1616">
        <f t="shared" si="328"/>
        <v>83.529411764705898</v>
      </c>
      <c r="P1616">
        <f t="shared" si="329"/>
        <v>144</v>
      </c>
      <c r="Q1616">
        <f t="shared" si="330"/>
        <v>7.13</v>
      </c>
      <c r="R1616">
        <f t="shared" si="331"/>
        <v>31.25</v>
      </c>
      <c r="S1616">
        <f t="shared" si="332"/>
        <v>61.6666666666667</v>
      </c>
      <c r="T1616">
        <f t="shared" si="333"/>
        <v>105</v>
      </c>
      <c r="U1616">
        <f t="shared" si="334"/>
        <v>14.466041176470601</v>
      </c>
      <c r="V1616">
        <f t="shared" si="335"/>
        <v>42.395760000000003</v>
      </c>
      <c r="W1616">
        <f t="shared" si="336"/>
        <v>0.20991433000000001</v>
      </c>
      <c r="X1616">
        <f t="shared" si="337"/>
        <v>0.46</v>
      </c>
      <c r="Y1616">
        <f t="shared" si="338"/>
        <v>0.90779500000000002</v>
      </c>
      <c r="Z1616">
        <f t="shared" si="339"/>
        <v>1.5456766500000001</v>
      </c>
      <c r="AA1616" s="3">
        <f t="shared" si="340"/>
        <v>59.985187156470602</v>
      </c>
      <c r="AB1616" s="3" t="s">
        <v>87</v>
      </c>
    </row>
    <row r="1617" spans="1:28">
      <c r="A1617" s="4" t="s">
        <v>11</v>
      </c>
      <c r="I1617" s="4">
        <v>7.3</v>
      </c>
      <c r="J1617">
        <v>6.9</v>
      </c>
      <c r="K1617" s="4">
        <v>3.5649999999999999</v>
      </c>
      <c r="L1617" s="4">
        <v>62.5</v>
      </c>
      <c r="M1617" s="4">
        <v>180</v>
      </c>
      <c r="N1617" s="4">
        <v>3.25</v>
      </c>
      <c r="O1617">
        <f t="shared" si="328"/>
        <v>85.882352941176507</v>
      </c>
      <c r="P1617">
        <f t="shared" si="329"/>
        <v>138</v>
      </c>
      <c r="Q1617">
        <f t="shared" si="330"/>
        <v>7.13</v>
      </c>
      <c r="R1617">
        <f t="shared" si="331"/>
        <v>31.25</v>
      </c>
      <c r="S1617">
        <f t="shared" si="332"/>
        <v>60</v>
      </c>
      <c r="T1617">
        <f t="shared" si="333"/>
        <v>108.333333333333</v>
      </c>
      <c r="U1617">
        <f t="shared" si="334"/>
        <v>14.8735352941176</v>
      </c>
      <c r="V1617">
        <f t="shared" si="335"/>
        <v>40.629269999999998</v>
      </c>
      <c r="W1617">
        <f t="shared" si="336"/>
        <v>0.20991433000000001</v>
      </c>
      <c r="X1617">
        <f t="shared" si="337"/>
        <v>0.46</v>
      </c>
      <c r="Y1617">
        <f t="shared" si="338"/>
        <v>0.88326000000000005</v>
      </c>
      <c r="Z1617">
        <f t="shared" si="339"/>
        <v>1.59474575</v>
      </c>
      <c r="AA1617" s="3">
        <f t="shared" si="340"/>
        <v>58.650725374117599</v>
      </c>
      <c r="AB1617" s="3" t="s">
        <v>87</v>
      </c>
    </row>
    <row r="1618" spans="1:28">
      <c r="A1618" s="4" t="s">
        <v>11</v>
      </c>
      <c r="I1618" s="4">
        <v>7.35</v>
      </c>
      <c r="J1618">
        <v>7.1</v>
      </c>
      <c r="K1618" s="4">
        <v>3.5649999999999999</v>
      </c>
      <c r="L1618" s="4">
        <v>35</v>
      </c>
      <c r="M1618" s="4">
        <v>252.5</v>
      </c>
      <c r="N1618" s="4">
        <v>3.4</v>
      </c>
      <c r="O1618">
        <f t="shared" si="328"/>
        <v>86.470588235294102</v>
      </c>
      <c r="P1618">
        <f t="shared" si="329"/>
        <v>142</v>
      </c>
      <c r="Q1618">
        <f t="shared" si="330"/>
        <v>7.13</v>
      </c>
      <c r="R1618">
        <f t="shared" si="331"/>
        <v>17.5</v>
      </c>
      <c r="S1618">
        <f t="shared" si="332"/>
        <v>84.1666666666667</v>
      </c>
      <c r="T1618">
        <f t="shared" si="333"/>
        <v>113.333333333333</v>
      </c>
      <c r="U1618">
        <f t="shared" si="334"/>
        <v>14.975408823529399</v>
      </c>
      <c r="V1618">
        <f t="shared" si="335"/>
        <v>41.806930000000001</v>
      </c>
      <c r="W1618">
        <f t="shared" si="336"/>
        <v>0.20991433000000001</v>
      </c>
      <c r="X1618">
        <f t="shared" si="337"/>
        <v>0.2576</v>
      </c>
      <c r="Y1618">
        <f t="shared" si="338"/>
        <v>1.2390175000000001</v>
      </c>
      <c r="Z1618">
        <f t="shared" si="339"/>
        <v>1.6683494000000001</v>
      </c>
      <c r="AA1618" s="3">
        <f t="shared" si="340"/>
        <v>60.1572200535294</v>
      </c>
      <c r="AB1618" s="3" t="s">
        <v>87</v>
      </c>
    </row>
    <row r="1619" spans="1:28">
      <c r="A1619" s="4" t="s">
        <v>11</v>
      </c>
      <c r="I1619" s="4">
        <v>7.4</v>
      </c>
      <c r="J1619">
        <v>7.2</v>
      </c>
      <c r="K1619" s="4">
        <v>3.5649999999999999</v>
      </c>
      <c r="L1619" s="4">
        <v>37.5</v>
      </c>
      <c r="M1619" s="4">
        <v>260</v>
      </c>
      <c r="N1619" s="4">
        <v>3.5</v>
      </c>
      <c r="O1619">
        <f t="shared" si="328"/>
        <v>87.058823529411796</v>
      </c>
      <c r="P1619">
        <f t="shared" si="329"/>
        <v>144</v>
      </c>
      <c r="Q1619">
        <f t="shared" si="330"/>
        <v>7.13</v>
      </c>
      <c r="R1619">
        <f t="shared" si="331"/>
        <v>18.75</v>
      </c>
      <c r="S1619">
        <f t="shared" si="332"/>
        <v>86.6666666666667</v>
      </c>
      <c r="T1619">
        <f t="shared" si="333"/>
        <v>116.666666666667</v>
      </c>
      <c r="U1619">
        <f t="shared" si="334"/>
        <v>15.0772823529412</v>
      </c>
      <c r="V1619">
        <f t="shared" si="335"/>
        <v>42.395760000000003</v>
      </c>
      <c r="W1619">
        <f t="shared" si="336"/>
        <v>0.20991433000000001</v>
      </c>
      <c r="X1619">
        <f t="shared" si="337"/>
        <v>0.27600000000000002</v>
      </c>
      <c r="Y1619">
        <f t="shared" si="338"/>
        <v>1.27582</v>
      </c>
      <c r="Z1619">
        <f t="shared" si="339"/>
        <v>1.7174185</v>
      </c>
      <c r="AA1619" s="3">
        <f t="shared" si="340"/>
        <v>60.952195182941203</v>
      </c>
      <c r="AB1619" s="3" t="s">
        <v>87</v>
      </c>
    </row>
    <row r="1620" spans="1:28">
      <c r="A1620" s="4" t="s">
        <v>52</v>
      </c>
      <c r="I1620" s="4">
        <v>7.45</v>
      </c>
      <c r="J1620">
        <v>7.25</v>
      </c>
      <c r="K1620" s="4">
        <v>3.5649999999999999</v>
      </c>
      <c r="L1620" s="4">
        <v>60</v>
      </c>
      <c r="M1620" s="4">
        <v>290</v>
      </c>
      <c r="N1620" s="4">
        <v>3.55</v>
      </c>
      <c r="O1620">
        <f t="shared" ref="O1620:O1683" si="341">(I1620/8.5)*100</f>
        <v>87.647058823529406</v>
      </c>
      <c r="P1620">
        <f t="shared" ref="P1620:P1683" si="342">(J1620/5)*100</f>
        <v>145</v>
      </c>
      <c r="Q1620">
        <f t="shared" ref="Q1620:Q1683" si="343">(K1620/50)*100</f>
        <v>7.13</v>
      </c>
      <c r="R1620">
        <f t="shared" ref="R1620:R1683" si="344">(L1620/200)*100</f>
        <v>30</v>
      </c>
      <c r="S1620">
        <f t="shared" ref="S1620:S1683" si="345">(M1620/300)*100</f>
        <v>96.6666666666667</v>
      </c>
      <c r="T1620">
        <f t="shared" ref="T1620:T1683" si="346">(N1620/3)*100</f>
        <v>118.333333333333</v>
      </c>
      <c r="U1620">
        <f t="shared" ref="U1620:U1683" si="347">O1620*0.173185</f>
        <v>15.1791558823529</v>
      </c>
      <c r="V1620">
        <f t="shared" ref="V1620:V1683" si="348">P1620*0.294415</f>
        <v>42.690175000000004</v>
      </c>
      <c r="W1620">
        <f t="shared" ref="W1620:W1683" si="349">Q1620*0.029441</f>
        <v>0.20991433000000001</v>
      </c>
      <c r="X1620">
        <f t="shared" ref="X1620:X1683" si="350">L1620*0.00736</f>
        <v>0.44159999999999999</v>
      </c>
      <c r="Y1620">
        <f t="shared" ref="Y1620:Y1683" si="351">M1620*0.004907</f>
        <v>1.42303</v>
      </c>
      <c r="Z1620">
        <f t="shared" ref="Z1620:Z1683" si="352">N1620*0.490691</f>
        <v>1.74195305</v>
      </c>
      <c r="AA1620" s="3">
        <f t="shared" ref="AA1620:AA1683" si="353">SUM(U1620:Z1620)</f>
        <v>61.685828262352899</v>
      </c>
      <c r="AB1620" s="3" t="s">
        <v>87</v>
      </c>
    </row>
    <row r="1621" spans="1:28">
      <c r="A1621" s="4" t="s">
        <v>52</v>
      </c>
      <c r="I1621" s="4">
        <v>7.5</v>
      </c>
      <c r="J1621">
        <v>7</v>
      </c>
      <c r="K1621" s="4">
        <v>3.5649999999999999</v>
      </c>
      <c r="L1621" s="4">
        <v>52.5</v>
      </c>
      <c r="M1621" s="4">
        <v>270</v>
      </c>
      <c r="N1621" s="4">
        <v>3.25</v>
      </c>
      <c r="O1621">
        <f t="shared" si="341"/>
        <v>88.235294117647101</v>
      </c>
      <c r="P1621">
        <f t="shared" si="342"/>
        <v>140</v>
      </c>
      <c r="Q1621">
        <f t="shared" si="343"/>
        <v>7.13</v>
      </c>
      <c r="R1621">
        <f t="shared" si="344"/>
        <v>26.25</v>
      </c>
      <c r="S1621">
        <f t="shared" si="345"/>
        <v>90</v>
      </c>
      <c r="T1621">
        <f t="shared" si="346"/>
        <v>108.333333333333</v>
      </c>
      <c r="U1621">
        <f t="shared" si="347"/>
        <v>15.281029411764701</v>
      </c>
      <c r="V1621">
        <f t="shared" si="348"/>
        <v>41.2181</v>
      </c>
      <c r="W1621">
        <f t="shared" si="349"/>
        <v>0.20991433000000001</v>
      </c>
      <c r="X1621">
        <f t="shared" si="350"/>
        <v>0.38640000000000002</v>
      </c>
      <c r="Y1621">
        <f t="shared" si="351"/>
        <v>1.3248899999999999</v>
      </c>
      <c r="Z1621">
        <f t="shared" si="352"/>
        <v>1.59474575</v>
      </c>
      <c r="AA1621" s="3">
        <f t="shared" si="353"/>
        <v>60.015079491764702</v>
      </c>
      <c r="AB1621" s="3" t="s">
        <v>87</v>
      </c>
    </row>
    <row r="1622" spans="1:28">
      <c r="A1622" s="4" t="s">
        <v>52</v>
      </c>
      <c r="I1622" s="4">
        <v>7.15</v>
      </c>
      <c r="J1622">
        <v>6.45</v>
      </c>
      <c r="K1622" s="4">
        <v>3.5649999999999999</v>
      </c>
      <c r="L1622" s="4">
        <v>135</v>
      </c>
      <c r="M1622" s="4">
        <v>290</v>
      </c>
      <c r="N1622" s="4">
        <v>3.6</v>
      </c>
      <c r="O1622">
        <f t="shared" si="341"/>
        <v>84.117647058823493</v>
      </c>
      <c r="P1622">
        <f t="shared" si="342"/>
        <v>129</v>
      </c>
      <c r="Q1622">
        <f t="shared" si="343"/>
        <v>7.13</v>
      </c>
      <c r="R1622">
        <f t="shared" si="344"/>
        <v>67.5</v>
      </c>
      <c r="S1622">
        <f t="shared" si="345"/>
        <v>96.6666666666667</v>
      </c>
      <c r="T1622">
        <f t="shared" si="346"/>
        <v>120</v>
      </c>
      <c r="U1622">
        <f t="shared" si="347"/>
        <v>14.5679147058824</v>
      </c>
      <c r="V1622">
        <f t="shared" si="348"/>
        <v>37.979534999999998</v>
      </c>
      <c r="W1622">
        <f t="shared" si="349"/>
        <v>0.20991433000000001</v>
      </c>
      <c r="X1622">
        <f t="shared" si="350"/>
        <v>0.99360000000000004</v>
      </c>
      <c r="Y1622">
        <f t="shared" si="351"/>
        <v>1.42303</v>
      </c>
      <c r="Z1622">
        <f t="shared" si="352"/>
        <v>1.7664876</v>
      </c>
      <c r="AA1622" s="3">
        <f t="shared" si="353"/>
        <v>56.9404816358823</v>
      </c>
      <c r="AB1622" s="3" t="s">
        <v>87</v>
      </c>
    </row>
    <row r="1623" spans="1:28">
      <c r="A1623" s="4" t="s">
        <v>52</v>
      </c>
      <c r="I1623" s="4">
        <v>7.35</v>
      </c>
      <c r="J1623">
        <v>7</v>
      </c>
      <c r="K1623" s="4">
        <v>3.5649999999999999</v>
      </c>
      <c r="L1623" s="4">
        <v>70</v>
      </c>
      <c r="M1623" s="4">
        <v>267.5</v>
      </c>
      <c r="N1623" s="4">
        <v>3.4</v>
      </c>
      <c r="O1623">
        <f t="shared" si="341"/>
        <v>86.470588235294102</v>
      </c>
      <c r="P1623">
        <f t="shared" si="342"/>
        <v>140</v>
      </c>
      <c r="Q1623">
        <f t="shared" si="343"/>
        <v>7.13</v>
      </c>
      <c r="R1623">
        <f t="shared" si="344"/>
        <v>35</v>
      </c>
      <c r="S1623">
        <f t="shared" si="345"/>
        <v>89.1666666666667</v>
      </c>
      <c r="T1623">
        <f t="shared" si="346"/>
        <v>113.333333333333</v>
      </c>
      <c r="U1623">
        <f t="shared" si="347"/>
        <v>14.975408823529399</v>
      </c>
      <c r="V1623">
        <f t="shared" si="348"/>
        <v>41.2181</v>
      </c>
      <c r="W1623">
        <f t="shared" si="349"/>
        <v>0.20991433000000001</v>
      </c>
      <c r="X1623">
        <f t="shared" si="350"/>
        <v>0.51519999999999999</v>
      </c>
      <c r="Y1623">
        <f t="shared" si="351"/>
        <v>1.3126225</v>
      </c>
      <c r="Z1623">
        <f t="shared" si="352"/>
        <v>1.6683494000000001</v>
      </c>
      <c r="AA1623" s="3">
        <f t="shared" si="353"/>
        <v>59.899595053529403</v>
      </c>
      <c r="AB1623" s="3" t="s">
        <v>87</v>
      </c>
    </row>
    <row r="1624" spans="1:28">
      <c r="A1624" s="4" t="s">
        <v>52</v>
      </c>
      <c r="I1624" s="4">
        <v>7.25</v>
      </c>
      <c r="J1624">
        <v>6.5</v>
      </c>
      <c r="K1624" s="4">
        <v>3.5649999999999999</v>
      </c>
      <c r="L1624" s="4">
        <v>55</v>
      </c>
      <c r="M1624" s="4">
        <v>230</v>
      </c>
      <c r="N1624" s="4">
        <v>3.45</v>
      </c>
      <c r="O1624">
        <f t="shared" si="341"/>
        <v>85.294117647058798</v>
      </c>
      <c r="P1624">
        <f t="shared" si="342"/>
        <v>130</v>
      </c>
      <c r="Q1624">
        <f t="shared" si="343"/>
        <v>7.13</v>
      </c>
      <c r="R1624">
        <f t="shared" si="344"/>
        <v>27.5</v>
      </c>
      <c r="S1624">
        <f t="shared" si="345"/>
        <v>76.6666666666667</v>
      </c>
      <c r="T1624">
        <f t="shared" si="346"/>
        <v>115</v>
      </c>
      <c r="U1624">
        <f t="shared" si="347"/>
        <v>14.7716617647059</v>
      </c>
      <c r="V1624">
        <f t="shared" si="348"/>
        <v>38.273949999999999</v>
      </c>
      <c r="W1624">
        <f t="shared" si="349"/>
        <v>0.20991433000000001</v>
      </c>
      <c r="X1624">
        <f t="shared" si="350"/>
        <v>0.40479999999999999</v>
      </c>
      <c r="Y1624">
        <f t="shared" si="351"/>
        <v>1.1286099999999999</v>
      </c>
      <c r="Z1624">
        <f t="shared" si="352"/>
        <v>1.6928839499999999</v>
      </c>
      <c r="AA1624" s="3">
        <f t="shared" si="353"/>
        <v>56.481820044705898</v>
      </c>
      <c r="AB1624" s="3" t="s">
        <v>87</v>
      </c>
    </row>
    <row r="1625" spans="1:28">
      <c r="A1625" s="4" t="s">
        <v>52</v>
      </c>
      <c r="I1625" s="4">
        <v>7.65</v>
      </c>
      <c r="J1625">
        <v>6.9</v>
      </c>
      <c r="K1625" s="4">
        <v>3.5649999999999999</v>
      </c>
      <c r="L1625" s="4">
        <v>45</v>
      </c>
      <c r="M1625" s="4">
        <v>190</v>
      </c>
      <c r="N1625" s="4">
        <v>3.6</v>
      </c>
      <c r="O1625">
        <f t="shared" si="341"/>
        <v>90</v>
      </c>
      <c r="P1625">
        <f t="shared" si="342"/>
        <v>138</v>
      </c>
      <c r="Q1625">
        <f t="shared" si="343"/>
        <v>7.13</v>
      </c>
      <c r="R1625">
        <f t="shared" si="344"/>
        <v>22.5</v>
      </c>
      <c r="S1625">
        <f t="shared" si="345"/>
        <v>63.3333333333333</v>
      </c>
      <c r="T1625">
        <f t="shared" si="346"/>
        <v>120</v>
      </c>
      <c r="U1625">
        <f t="shared" si="347"/>
        <v>15.586650000000001</v>
      </c>
      <c r="V1625">
        <f t="shared" si="348"/>
        <v>40.629269999999998</v>
      </c>
      <c r="W1625">
        <f t="shared" si="349"/>
        <v>0.20991433000000001</v>
      </c>
      <c r="X1625">
        <f t="shared" si="350"/>
        <v>0.33119999999999999</v>
      </c>
      <c r="Y1625">
        <f t="shared" si="351"/>
        <v>0.93232999999999999</v>
      </c>
      <c r="Z1625">
        <f t="shared" si="352"/>
        <v>1.7664876</v>
      </c>
      <c r="AA1625" s="3">
        <f t="shared" si="353"/>
        <v>59.455851930000001</v>
      </c>
      <c r="AB1625" s="3" t="s">
        <v>87</v>
      </c>
    </row>
    <row r="1626" spans="1:28">
      <c r="A1626" s="4" t="s">
        <v>52</v>
      </c>
      <c r="I1626" s="4">
        <v>7.25</v>
      </c>
      <c r="J1626">
        <v>6.65</v>
      </c>
      <c r="K1626" s="4">
        <v>3.5649999999999999</v>
      </c>
      <c r="L1626" s="4">
        <v>40</v>
      </c>
      <c r="M1626" s="4">
        <v>182.5</v>
      </c>
      <c r="N1626" s="4">
        <v>3.5</v>
      </c>
      <c r="O1626">
        <f t="shared" si="341"/>
        <v>85.294117647058798</v>
      </c>
      <c r="P1626">
        <f t="shared" si="342"/>
        <v>133</v>
      </c>
      <c r="Q1626">
        <f t="shared" si="343"/>
        <v>7.13</v>
      </c>
      <c r="R1626">
        <f t="shared" si="344"/>
        <v>20</v>
      </c>
      <c r="S1626">
        <f t="shared" si="345"/>
        <v>60.8333333333333</v>
      </c>
      <c r="T1626">
        <f t="shared" si="346"/>
        <v>116.666666666667</v>
      </c>
      <c r="U1626">
        <f t="shared" si="347"/>
        <v>14.7716617647059</v>
      </c>
      <c r="V1626">
        <f t="shared" si="348"/>
        <v>39.157195000000002</v>
      </c>
      <c r="W1626">
        <f t="shared" si="349"/>
        <v>0.20991433000000001</v>
      </c>
      <c r="X1626">
        <f t="shared" si="350"/>
        <v>0.2944</v>
      </c>
      <c r="Y1626">
        <f t="shared" si="351"/>
        <v>0.89552750000000003</v>
      </c>
      <c r="Z1626">
        <f t="shared" si="352"/>
        <v>1.7174185</v>
      </c>
      <c r="AA1626" s="3">
        <f t="shared" si="353"/>
        <v>57.046117094705899</v>
      </c>
      <c r="AB1626">
        <v>1155.4133686647101</v>
      </c>
    </row>
    <row r="1627" spans="1:28">
      <c r="A1627" s="4" t="s">
        <v>52</v>
      </c>
      <c r="I1627" s="4">
        <v>7</v>
      </c>
      <c r="J1627">
        <v>6.8</v>
      </c>
      <c r="K1627" s="4">
        <v>3.5649999999999999</v>
      </c>
      <c r="L1627" s="4">
        <v>30</v>
      </c>
      <c r="M1627" s="4">
        <v>132.5</v>
      </c>
      <c r="N1627" s="4">
        <v>3.3</v>
      </c>
      <c r="O1627">
        <f t="shared" si="341"/>
        <v>82.352941176470594</v>
      </c>
      <c r="P1627">
        <f t="shared" si="342"/>
        <v>136</v>
      </c>
      <c r="Q1627">
        <f t="shared" si="343"/>
        <v>7.13</v>
      </c>
      <c r="R1627">
        <f t="shared" si="344"/>
        <v>15</v>
      </c>
      <c r="S1627">
        <f t="shared" si="345"/>
        <v>44.1666666666667</v>
      </c>
      <c r="T1627">
        <f t="shared" si="346"/>
        <v>110</v>
      </c>
      <c r="U1627">
        <f t="shared" si="347"/>
        <v>14.2622941176471</v>
      </c>
      <c r="V1627">
        <f t="shared" si="348"/>
        <v>40.040439999999997</v>
      </c>
      <c r="W1627">
        <f t="shared" si="349"/>
        <v>0.20991433000000001</v>
      </c>
      <c r="X1627">
        <f t="shared" si="350"/>
        <v>0.2208</v>
      </c>
      <c r="Y1627">
        <f t="shared" si="351"/>
        <v>0.65017749999999996</v>
      </c>
      <c r="Z1627">
        <f t="shared" si="352"/>
        <v>1.6192803</v>
      </c>
      <c r="AA1627" s="3">
        <f t="shared" si="353"/>
        <v>57.002906247646997</v>
      </c>
      <c r="AB1627" s="3" t="s">
        <v>87</v>
      </c>
    </row>
    <row r="1628" spans="1:28">
      <c r="A1628" s="4" t="s">
        <v>52</v>
      </c>
      <c r="I1628" s="4">
        <v>7.15</v>
      </c>
      <c r="J1628">
        <v>6.8</v>
      </c>
      <c r="K1628" s="4">
        <v>3.5649999999999999</v>
      </c>
      <c r="L1628" s="4">
        <v>64</v>
      </c>
      <c r="M1628" s="4">
        <v>202</v>
      </c>
      <c r="N1628" s="4">
        <v>3.45</v>
      </c>
      <c r="O1628">
        <f t="shared" si="341"/>
        <v>84.117647058823493</v>
      </c>
      <c r="P1628">
        <f t="shared" si="342"/>
        <v>136</v>
      </c>
      <c r="Q1628">
        <f t="shared" si="343"/>
        <v>7.13</v>
      </c>
      <c r="R1628">
        <f t="shared" si="344"/>
        <v>32</v>
      </c>
      <c r="S1628">
        <f t="shared" si="345"/>
        <v>67.3333333333333</v>
      </c>
      <c r="T1628">
        <f t="shared" si="346"/>
        <v>115</v>
      </c>
      <c r="U1628">
        <f t="shared" si="347"/>
        <v>14.5679147058824</v>
      </c>
      <c r="V1628">
        <f t="shared" si="348"/>
        <v>40.040439999999997</v>
      </c>
      <c r="W1628">
        <f t="shared" si="349"/>
        <v>0.20991433000000001</v>
      </c>
      <c r="X1628">
        <f t="shared" si="350"/>
        <v>0.47104000000000001</v>
      </c>
      <c r="Y1628">
        <f t="shared" si="351"/>
        <v>0.99121400000000004</v>
      </c>
      <c r="Z1628">
        <f t="shared" si="352"/>
        <v>1.6928839499999999</v>
      </c>
      <c r="AA1628" s="3">
        <f t="shared" si="353"/>
        <v>57.973406985882299</v>
      </c>
      <c r="AB1628" s="3" t="s">
        <v>87</v>
      </c>
    </row>
    <row r="1629" spans="1:28">
      <c r="A1629" s="4" t="s">
        <v>52</v>
      </c>
      <c r="I1629" s="4">
        <v>7.65</v>
      </c>
      <c r="J1629">
        <v>6</v>
      </c>
      <c r="K1629" s="4">
        <v>3.5649999999999999</v>
      </c>
      <c r="L1629" s="4">
        <v>125</v>
      </c>
      <c r="M1629" s="4">
        <v>410</v>
      </c>
      <c r="N1629" s="4">
        <v>3.8</v>
      </c>
      <c r="O1629">
        <f t="shared" si="341"/>
        <v>90</v>
      </c>
      <c r="P1629">
        <f t="shared" si="342"/>
        <v>120</v>
      </c>
      <c r="Q1629">
        <f t="shared" si="343"/>
        <v>7.13</v>
      </c>
      <c r="R1629">
        <f t="shared" si="344"/>
        <v>62.5</v>
      </c>
      <c r="S1629">
        <f t="shared" si="345"/>
        <v>136.666666666667</v>
      </c>
      <c r="T1629">
        <f t="shared" si="346"/>
        <v>126.666666666667</v>
      </c>
      <c r="U1629">
        <f t="shared" si="347"/>
        <v>15.586650000000001</v>
      </c>
      <c r="V1629">
        <f t="shared" si="348"/>
        <v>35.329799999999999</v>
      </c>
      <c r="W1629">
        <f t="shared" si="349"/>
        <v>0.20991433000000001</v>
      </c>
      <c r="X1629">
        <f t="shared" si="350"/>
        <v>0.92</v>
      </c>
      <c r="Y1629">
        <f t="shared" si="351"/>
        <v>2.01187</v>
      </c>
      <c r="Z1629">
        <f t="shared" si="352"/>
        <v>1.8646258</v>
      </c>
      <c r="AA1629" s="3">
        <f t="shared" si="353"/>
        <v>55.922860129999997</v>
      </c>
      <c r="AB1629" s="3" t="s">
        <v>87</v>
      </c>
    </row>
    <row r="1630" spans="1:28">
      <c r="A1630" s="4" t="s">
        <v>52</v>
      </c>
      <c r="I1630" s="4">
        <v>7.9</v>
      </c>
      <c r="J1630">
        <v>6.15</v>
      </c>
      <c r="K1630" s="4">
        <v>3.5649999999999999</v>
      </c>
      <c r="L1630" s="4">
        <v>110</v>
      </c>
      <c r="M1630" s="4">
        <v>375</v>
      </c>
      <c r="N1630" s="4">
        <v>3.75</v>
      </c>
      <c r="O1630">
        <f t="shared" si="341"/>
        <v>92.941176470588204</v>
      </c>
      <c r="P1630">
        <f t="shared" si="342"/>
        <v>123</v>
      </c>
      <c r="Q1630">
        <f t="shared" si="343"/>
        <v>7.13</v>
      </c>
      <c r="R1630">
        <f t="shared" si="344"/>
        <v>55</v>
      </c>
      <c r="S1630">
        <f t="shared" si="345"/>
        <v>125</v>
      </c>
      <c r="T1630">
        <f t="shared" si="346"/>
        <v>125</v>
      </c>
      <c r="U1630">
        <f t="shared" si="347"/>
        <v>16.096017647058801</v>
      </c>
      <c r="V1630">
        <f t="shared" si="348"/>
        <v>36.213045000000001</v>
      </c>
      <c r="W1630">
        <f t="shared" si="349"/>
        <v>0.20991433000000001</v>
      </c>
      <c r="X1630">
        <f t="shared" si="350"/>
        <v>0.80959999999999999</v>
      </c>
      <c r="Y1630">
        <f t="shared" si="351"/>
        <v>1.840125</v>
      </c>
      <c r="Z1630">
        <f t="shared" si="352"/>
        <v>1.84009125</v>
      </c>
      <c r="AA1630" s="3">
        <f t="shared" si="353"/>
        <v>57.008793227058803</v>
      </c>
      <c r="AB1630" s="3" t="s">
        <v>87</v>
      </c>
    </row>
    <row r="1631" spans="1:28">
      <c r="A1631" s="4" t="s">
        <v>52</v>
      </c>
      <c r="I1631" s="4">
        <v>7.45</v>
      </c>
      <c r="J1631">
        <v>6.6</v>
      </c>
      <c r="K1631" s="4">
        <v>3.5649999999999999</v>
      </c>
      <c r="L1631" s="4">
        <v>80</v>
      </c>
      <c r="M1631" s="4">
        <v>230</v>
      </c>
      <c r="N1631" s="4">
        <v>3.75</v>
      </c>
      <c r="O1631">
        <f t="shared" si="341"/>
        <v>87.647058823529406</v>
      </c>
      <c r="P1631">
        <f t="shared" si="342"/>
        <v>132</v>
      </c>
      <c r="Q1631">
        <f t="shared" si="343"/>
        <v>7.13</v>
      </c>
      <c r="R1631">
        <f t="shared" si="344"/>
        <v>40</v>
      </c>
      <c r="S1631">
        <f t="shared" si="345"/>
        <v>76.6666666666667</v>
      </c>
      <c r="T1631">
        <f t="shared" si="346"/>
        <v>125</v>
      </c>
      <c r="U1631">
        <f t="shared" si="347"/>
        <v>15.1791558823529</v>
      </c>
      <c r="V1631">
        <f t="shared" si="348"/>
        <v>38.862780000000001</v>
      </c>
      <c r="W1631">
        <f t="shared" si="349"/>
        <v>0.20991433000000001</v>
      </c>
      <c r="X1631">
        <f t="shared" si="350"/>
        <v>0.58879999999999999</v>
      </c>
      <c r="Y1631">
        <f t="shared" si="351"/>
        <v>1.1286099999999999</v>
      </c>
      <c r="Z1631">
        <f t="shared" si="352"/>
        <v>1.84009125</v>
      </c>
      <c r="AA1631" s="3">
        <f t="shared" si="353"/>
        <v>57.8093514623529</v>
      </c>
      <c r="AB1631" s="3" t="s">
        <v>87</v>
      </c>
    </row>
    <row r="1632" spans="1:28">
      <c r="A1632" s="4" t="s">
        <v>52</v>
      </c>
      <c r="I1632" s="4">
        <v>7.75</v>
      </c>
      <c r="J1632">
        <v>5.8</v>
      </c>
      <c r="K1632" s="4">
        <v>3.5649999999999999</v>
      </c>
      <c r="L1632" s="4">
        <v>305</v>
      </c>
      <c r="M1632" s="4">
        <v>605</v>
      </c>
      <c r="N1632" s="4">
        <v>4.1500000000000004</v>
      </c>
      <c r="O1632">
        <f t="shared" si="341"/>
        <v>91.176470588235304</v>
      </c>
      <c r="P1632">
        <f t="shared" si="342"/>
        <v>116</v>
      </c>
      <c r="Q1632">
        <f t="shared" si="343"/>
        <v>7.13</v>
      </c>
      <c r="R1632">
        <f t="shared" si="344"/>
        <v>152.5</v>
      </c>
      <c r="S1632">
        <f t="shared" si="345"/>
        <v>201.666666666667</v>
      </c>
      <c r="T1632">
        <f t="shared" si="346"/>
        <v>138.333333333333</v>
      </c>
      <c r="U1632">
        <f t="shared" si="347"/>
        <v>15.790397058823499</v>
      </c>
      <c r="V1632">
        <f t="shared" si="348"/>
        <v>34.152140000000003</v>
      </c>
      <c r="W1632">
        <f t="shared" si="349"/>
        <v>0.20991433000000001</v>
      </c>
      <c r="X1632">
        <f t="shared" si="350"/>
        <v>2.2448000000000001</v>
      </c>
      <c r="Y1632">
        <f t="shared" si="351"/>
        <v>2.9687350000000001</v>
      </c>
      <c r="Z1632">
        <f t="shared" si="352"/>
        <v>2.0363676499999999</v>
      </c>
      <c r="AA1632" s="3">
        <f t="shared" si="353"/>
        <v>57.402354038823503</v>
      </c>
      <c r="AB1632" s="3" t="s">
        <v>87</v>
      </c>
    </row>
    <row r="1633" spans="1:28">
      <c r="A1633" s="4" t="s">
        <v>11</v>
      </c>
      <c r="I1633" s="4">
        <v>7.55</v>
      </c>
      <c r="J1633">
        <v>6.25</v>
      </c>
      <c r="K1633" s="4">
        <v>1.615</v>
      </c>
      <c r="L1633" s="4">
        <v>1260</v>
      </c>
      <c r="M1633" s="4">
        <v>88.5</v>
      </c>
      <c r="N1633" s="4">
        <v>5.4</v>
      </c>
      <c r="O1633">
        <f t="shared" si="341"/>
        <v>88.823529411764696</v>
      </c>
      <c r="P1633">
        <f t="shared" si="342"/>
        <v>125</v>
      </c>
      <c r="Q1633">
        <f t="shared" si="343"/>
        <v>3.23</v>
      </c>
      <c r="R1633">
        <f t="shared" si="344"/>
        <v>630</v>
      </c>
      <c r="S1633">
        <f t="shared" si="345"/>
        <v>29.5</v>
      </c>
      <c r="T1633">
        <f t="shared" si="346"/>
        <v>180</v>
      </c>
      <c r="U1633">
        <f t="shared" si="347"/>
        <v>15.3829029411765</v>
      </c>
      <c r="V1633">
        <f t="shared" si="348"/>
        <v>36.801875000000003</v>
      </c>
      <c r="W1633">
        <f t="shared" si="349"/>
        <v>9.5094429999999994E-2</v>
      </c>
      <c r="X1633">
        <f t="shared" si="350"/>
        <v>9.2736000000000001</v>
      </c>
      <c r="Y1633">
        <f t="shared" si="351"/>
        <v>0.43426949999999997</v>
      </c>
      <c r="Z1633">
        <f t="shared" si="352"/>
        <v>2.6497313999999998</v>
      </c>
      <c r="AA1633" s="3">
        <f t="shared" si="353"/>
        <v>64.637473271176503</v>
      </c>
      <c r="AB1633" s="3" t="s">
        <v>87</v>
      </c>
    </row>
    <row r="1634" spans="1:28">
      <c r="A1634" s="4" t="s">
        <v>11</v>
      </c>
      <c r="I1634" s="4">
        <v>7.5</v>
      </c>
      <c r="J1634">
        <v>7.5</v>
      </c>
      <c r="K1634" s="4">
        <v>0.64</v>
      </c>
      <c r="L1634" s="4">
        <v>590</v>
      </c>
      <c r="M1634" s="4">
        <v>137.5</v>
      </c>
      <c r="N1634" s="4">
        <v>3.65</v>
      </c>
      <c r="O1634">
        <f t="shared" si="341"/>
        <v>88.235294117647101</v>
      </c>
      <c r="P1634">
        <f t="shared" si="342"/>
        <v>150</v>
      </c>
      <c r="Q1634">
        <f t="shared" si="343"/>
        <v>1.28</v>
      </c>
      <c r="R1634">
        <f t="shared" si="344"/>
        <v>295</v>
      </c>
      <c r="S1634">
        <f t="shared" si="345"/>
        <v>45.8333333333333</v>
      </c>
      <c r="T1634">
        <f t="shared" si="346"/>
        <v>121.666666666667</v>
      </c>
      <c r="U1634">
        <f t="shared" si="347"/>
        <v>15.281029411764701</v>
      </c>
      <c r="V1634">
        <f t="shared" si="348"/>
        <v>44.16225</v>
      </c>
      <c r="W1634">
        <f t="shared" si="349"/>
        <v>3.7684479999999999E-2</v>
      </c>
      <c r="X1634">
        <f t="shared" si="350"/>
        <v>4.3423999999999996</v>
      </c>
      <c r="Y1634">
        <f t="shared" si="351"/>
        <v>0.67471250000000005</v>
      </c>
      <c r="Z1634">
        <f t="shared" si="352"/>
        <v>1.7910221500000001</v>
      </c>
      <c r="AA1634" s="3">
        <f t="shared" si="353"/>
        <v>66.289098541764702</v>
      </c>
      <c r="AB1634">
        <v>63.285349061764698</v>
      </c>
    </row>
    <row r="1635" spans="1:28">
      <c r="A1635" s="4" t="s">
        <v>11</v>
      </c>
      <c r="I1635" s="4">
        <v>7</v>
      </c>
      <c r="J1635">
        <v>6.9</v>
      </c>
      <c r="K1635" s="4">
        <v>0.58499999999999996</v>
      </c>
      <c r="L1635" s="4">
        <v>647</v>
      </c>
      <c r="M1635" s="4">
        <v>212.5</v>
      </c>
      <c r="N1635" s="4">
        <v>3.6</v>
      </c>
      <c r="O1635">
        <f t="shared" si="341"/>
        <v>82.352941176470594</v>
      </c>
      <c r="P1635">
        <f t="shared" si="342"/>
        <v>138</v>
      </c>
      <c r="Q1635">
        <f t="shared" si="343"/>
        <v>1.17</v>
      </c>
      <c r="R1635">
        <f t="shared" si="344"/>
        <v>323.5</v>
      </c>
      <c r="S1635">
        <f t="shared" si="345"/>
        <v>70.8333333333333</v>
      </c>
      <c r="T1635">
        <f t="shared" si="346"/>
        <v>120</v>
      </c>
      <c r="U1635">
        <f t="shared" si="347"/>
        <v>14.2622941176471</v>
      </c>
      <c r="V1635">
        <f t="shared" si="348"/>
        <v>40.629269999999998</v>
      </c>
      <c r="W1635">
        <f t="shared" si="349"/>
        <v>3.4445969999999999E-2</v>
      </c>
      <c r="X1635">
        <f t="shared" si="350"/>
        <v>4.7619199999999999</v>
      </c>
      <c r="Y1635">
        <f t="shared" si="351"/>
        <v>1.0427375000000001</v>
      </c>
      <c r="Z1635">
        <f t="shared" si="352"/>
        <v>1.7664876</v>
      </c>
      <c r="AA1635" s="3">
        <f t="shared" si="353"/>
        <v>62.497155187647103</v>
      </c>
      <c r="AB1635" s="3" t="s">
        <v>87</v>
      </c>
    </row>
    <row r="1636" spans="1:28">
      <c r="A1636" s="4" t="s">
        <v>11</v>
      </c>
      <c r="I1636" s="4">
        <v>7.6</v>
      </c>
      <c r="J1636">
        <v>5.4</v>
      </c>
      <c r="K1636" s="4">
        <v>1.62</v>
      </c>
      <c r="L1636" s="4">
        <v>1245</v>
      </c>
      <c r="M1636" s="4">
        <v>94</v>
      </c>
      <c r="N1636" s="4">
        <v>6.4</v>
      </c>
      <c r="O1636">
        <f t="shared" si="341"/>
        <v>89.411764705882405</v>
      </c>
      <c r="P1636">
        <f t="shared" si="342"/>
        <v>108</v>
      </c>
      <c r="Q1636">
        <f t="shared" si="343"/>
        <v>3.24</v>
      </c>
      <c r="R1636">
        <f t="shared" si="344"/>
        <v>622.5</v>
      </c>
      <c r="S1636">
        <f t="shared" si="345"/>
        <v>31.3333333333333</v>
      </c>
      <c r="T1636">
        <f t="shared" si="346"/>
        <v>213.333333333333</v>
      </c>
      <c r="U1636">
        <f t="shared" si="347"/>
        <v>15.4847764705882</v>
      </c>
      <c r="V1636">
        <f t="shared" si="348"/>
        <v>31.79682</v>
      </c>
      <c r="W1636">
        <f t="shared" si="349"/>
        <v>9.5388840000000003E-2</v>
      </c>
      <c r="X1636">
        <f t="shared" si="350"/>
        <v>9.1631999999999998</v>
      </c>
      <c r="Y1636">
        <f t="shared" si="351"/>
        <v>0.461258</v>
      </c>
      <c r="Z1636">
        <f t="shared" si="352"/>
        <v>3.1404223999999998</v>
      </c>
      <c r="AA1636" s="3">
        <f t="shared" si="353"/>
        <v>60.141865710588199</v>
      </c>
      <c r="AB1636" s="3" t="s">
        <v>87</v>
      </c>
    </row>
    <row r="1637" spans="1:28">
      <c r="A1637" s="4" t="s">
        <v>11</v>
      </c>
      <c r="I1637" s="4">
        <v>7.65</v>
      </c>
      <c r="J1637">
        <v>6.35</v>
      </c>
      <c r="K1637" s="4">
        <v>1.4650000000000001</v>
      </c>
      <c r="L1637" s="4">
        <v>940</v>
      </c>
      <c r="M1637" s="4">
        <v>88.5</v>
      </c>
      <c r="N1637" s="4">
        <v>5.75</v>
      </c>
      <c r="O1637">
        <f t="shared" si="341"/>
        <v>90</v>
      </c>
      <c r="P1637">
        <f t="shared" si="342"/>
        <v>127</v>
      </c>
      <c r="Q1637">
        <f t="shared" si="343"/>
        <v>2.93</v>
      </c>
      <c r="R1637">
        <f t="shared" si="344"/>
        <v>470</v>
      </c>
      <c r="S1637">
        <f t="shared" si="345"/>
        <v>29.5</v>
      </c>
      <c r="T1637">
        <f t="shared" si="346"/>
        <v>191.666666666667</v>
      </c>
      <c r="U1637">
        <f t="shared" si="347"/>
        <v>15.586650000000001</v>
      </c>
      <c r="V1637">
        <f t="shared" si="348"/>
        <v>37.390704999999997</v>
      </c>
      <c r="W1637">
        <f t="shared" si="349"/>
        <v>8.6262130000000006E-2</v>
      </c>
      <c r="X1637">
        <f t="shared" si="350"/>
        <v>6.9184000000000001</v>
      </c>
      <c r="Y1637">
        <f t="shared" si="351"/>
        <v>0.43426949999999997</v>
      </c>
      <c r="Z1637">
        <f t="shared" si="352"/>
        <v>2.8214732499999999</v>
      </c>
      <c r="AA1637" s="3">
        <f t="shared" si="353"/>
        <v>63.237759879999999</v>
      </c>
      <c r="AB1637" s="3" t="s">
        <v>87</v>
      </c>
    </row>
    <row r="1638" spans="1:28">
      <c r="A1638" s="4" t="s">
        <v>11</v>
      </c>
      <c r="I1638" s="4">
        <v>7.3</v>
      </c>
      <c r="J1638">
        <v>6.2</v>
      </c>
      <c r="K1638" s="4">
        <v>1.7549999999999999</v>
      </c>
      <c r="L1638" s="4">
        <v>915</v>
      </c>
      <c r="M1638" s="4">
        <v>87</v>
      </c>
      <c r="N1638" s="4">
        <v>5.55</v>
      </c>
      <c r="O1638">
        <f t="shared" si="341"/>
        <v>85.882352941176507</v>
      </c>
      <c r="P1638">
        <f t="shared" si="342"/>
        <v>124</v>
      </c>
      <c r="Q1638">
        <f t="shared" si="343"/>
        <v>3.51</v>
      </c>
      <c r="R1638">
        <f t="shared" si="344"/>
        <v>457.5</v>
      </c>
      <c r="S1638">
        <f t="shared" si="345"/>
        <v>29</v>
      </c>
      <c r="T1638">
        <f t="shared" si="346"/>
        <v>185</v>
      </c>
      <c r="U1638">
        <f t="shared" si="347"/>
        <v>14.8735352941176</v>
      </c>
      <c r="V1638">
        <f t="shared" si="348"/>
        <v>36.507460000000002</v>
      </c>
      <c r="W1638">
        <f t="shared" si="349"/>
        <v>0.10333791000000001</v>
      </c>
      <c r="X1638">
        <f t="shared" si="350"/>
        <v>6.7343999999999999</v>
      </c>
      <c r="Y1638">
        <f t="shared" si="351"/>
        <v>0.42690899999999998</v>
      </c>
      <c r="Z1638">
        <f t="shared" si="352"/>
        <v>2.7233350500000002</v>
      </c>
      <c r="AA1638" s="3">
        <f t="shared" si="353"/>
        <v>61.368977254117603</v>
      </c>
      <c r="AB1638" s="3" t="s">
        <v>87</v>
      </c>
    </row>
    <row r="1639" spans="1:28">
      <c r="A1639" s="4" t="s">
        <v>11</v>
      </c>
      <c r="I1639" s="4">
        <v>7.1</v>
      </c>
      <c r="J1639">
        <v>7.15</v>
      </c>
      <c r="K1639" s="4">
        <v>0.39500000000000002</v>
      </c>
      <c r="L1639" s="4">
        <v>325</v>
      </c>
      <c r="M1639" s="4">
        <v>67</v>
      </c>
      <c r="N1639" s="4">
        <v>1.9</v>
      </c>
      <c r="O1639">
        <f t="shared" si="341"/>
        <v>83.529411764705898</v>
      </c>
      <c r="P1639">
        <f t="shared" si="342"/>
        <v>143</v>
      </c>
      <c r="Q1639">
        <f t="shared" si="343"/>
        <v>0.79</v>
      </c>
      <c r="R1639">
        <f t="shared" si="344"/>
        <v>162.5</v>
      </c>
      <c r="S1639">
        <f t="shared" si="345"/>
        <v>22.3333333333333</v>
      </c>
      <c r="T1639">
        <f t="shared" si="346"/>
        <v>63.3333333333333</v>
      </c>
      <c r="U1639">
        <f t="shared" si="347"/>
        <v>14.466041176470601</v>
      </c>
      <c r="V1639">
        <f t="shared" si="348"/>
        <v>42.101345000000002</v>
      </c>
      <c r="W1639">
        <f t="shared" si="349"/>
        <v>2.325839E-2</v>
      </c>
      <c r="X1639">
        <f t="shared" si="350"/>
        <v>2.3919999999999999</v>
      </c>
      <c r="Y1639">
        <f t="shared" si="351"/>
        <v>0.32876899999999998</v>
      </c>
      <c r="Z1639">
        <f t="shared" si="352"/>
        <v>0.9323129</v>
      </c>
      <c r="AA1639" s="3">
        <f t="shared" si="353"/>
        <v>60.243726466470598</v>
      </c>
      <c r="AB1639" s="3" t="s">
        <v>87</v>
      </c>
    </row>
    <row r="1640" spans="1:28">
      <c r="A1640" s="4" t="s">
        <v>11</v>
      </c>
      <c r="I1640" s="4">
        <v>8.15</v>
      </c>
      <c r="J1640">
        <v>8.75</v>
      </c>
      <c r="K1640" s="4">
        <v>0.04</v>
      </c>
      <c r="L1640" s="4">
        <v>3500</v>
      </c>
      <c r="M1640" s="4">
        <v>84</v>
      </c>
      <c r="N1640" s="4">
        <v>1.25</v>
      </c>
      <c r="O1640">
        <f t="shared" si="341"/>
        <v>95.882352941176507</v>
      </c>
      <c r="P1640">
        <f t="shared" si="342"/>
        <v>175</v>
      </c>
      <c r="Q1640">
        <f t="shared" si="343"/>
        <v>0.08</v>
      </c>
      <c r="R1640">
        <f t="shared" si="344"/>
        <v>1750</v>
      </c>
      <c r="S1640">
        <f t="shared" si="345"/>
        <v>28</v>
      </c>
      <c r="T1640">
        <f t="shared" si="346"/>
        <v>41.6666666666667</v>
      </c>
      <c r="U1640">
        <f t="shared" si="347"/>
        <v>16.6053852941176</v>
      </c>
      <c r="V1640">
        <f t="shared" si="348"/>
        <v>51.522624999999998</v>
      </c>
      <c r="W1640">
        <f t="shared" si="349"/>
        <v>2.35528E-3</v>
      </c>
      <c r="X1640">
        <f t="shared" si="350"/>
        <v>25.76</v>
      </c>
      <c r="Y1640">
        <f t="shared" si="351"/>
        <v>0.412188</v>
      </c>
      <c r="Z1640">
        <f t="shared" si="352"/>
        <v>0.61336374999999999</v>
      </c>
      <c r="AA1640" s="3">
        <f t="shared" si="353"/>
        <v>94.9159173241177</v>
      </c>
      <c r="AB1640">
        <v>1168.1134509441199</v>
      </c>
    </row>
    <row r="1641" spans="1:28">
      <c r="A1641" s="4" t="s">
        <v>52</v>
      </c>
      <c r="I1641" s="4">
        <v>7.05</v>
      </c>
      <c r="J1641">
        <v>6.15</v>
      </c>
      <c r="K1641" s="4">
        <v>5.5E-2</v>
      </c>
      <c r="L1641" s="4">
        <v>3500</v>
      </c>
      <c r="M1641" s="4">
        <v>277</v>
      </c>
      <c r="N1641" s="4">
        <v>1.45</v>
      </c>
      <c r="O1641">
        <f t="shared" si="341"/>
        <v>82.941176470588204</v>
      </c>
      <c r="P1641">
        <f t="shared" si="342"/>
        <v>123</v>
      </c>
      <c r="Q1641">
        <f t="shared" si="343"/>
        <v>0.11</v>
      </c>
      <c r="R1641">
        <f t="shared" si="344"/>
        <v>1750</v>
      </c>
      <c r="S1641">
        <f t="shared" si="345"/>
        <v>92.3333333333333</v>
      </c>
      <c r="T1641">
        <f t="shared" si="346"/>
        <v>48.3333333333333</v>
      </c>
      <c r="U1641">
        <f t="shared" si="347"/>
        <v>14.3641676470588</v>
      </c>
      <c r="V1641">
        <f t="shared" si="348"/>
        <v>36.213045000000001</v>
      </c>
      <c r="W1641">
        <f t="shared" si="349"/>
        <v>3.23851E-3</v>
      </c>
      <c r="X1641">
        <f t="shared" si="350"/>
        <v>25.76</v>
      </c>
      <c r="Y1641">
        <f t="shared" si="351"/>
        <v>1.3592390000000001</v>
      </c>
      <c r="Z1641">
        <f t="shared" si="352"/>
        <v>0.71150195000000005</v>
      </c>
      <c r="AA1641" s="3">
        <f t="shared" si="353"/>
        <v>78.411192107058795</v>
      </c>
      <c r="AB1641">
        <v>1151.49891079706</v>
      </c>
    </row>
    <row r="1642" spans="1:28">
      <c r="A1642" s="4" t="s">
        <v>52</v>
      </c>
      <c r="I1642" s="4">
        <v>7.85</v>
      </c>
      <c r="J1642">
        <v>7.05</v>
      </c>
      <c r="K1642" s="4">
        <v>0.11</v>
      </c>
      <c r="L1642" s="4">
        <v>3500</v>
      </c>
      <c r="M1642" s="4">
        <v>225</v>
      </c>
      <c r="N1642" s="4">
        <v>1.55</v>
      </c>
      <c r="O1642">
        <f t="shared" si="341"/>
        <v>92.352941176470594</v>
      </c>
      <c r="P1642">
        <f t="shared" si="342"/>
        <v>141</v>
      </c>
      <c r="Q1642">
        <f t="shared" si="343"/>
        <v>0.22</v>
      </c>
      <c r="R1642">
        <f t="shared" si="344"/>
        <v>1750</v>
      </c>
      <c r="S1642">
        <f t="shared" si="345"/>
        <v>75</v>
      </c>
      <c r="T1642">
        <f t="shared" si="346"/>
        <v>51.6666666666667</v>
      </c>
      <c r="U1642">
        <f t="shared" si="347"/>
        <v>15.9941441176471</v>
      </c>
      <c r="V1642">
        <f t="shared" si="348"/>
        <v>41.512515</v>
      </c>
      <c r="W1642">
        <f t="shared" si="349"/>
        <v>6.47702E-3</v>
      </c>
      <c r="X1642">
        <f t="shared" si="350"/>
        <v>25.76</v>
      </c>
      <c r="Y1642">
        <f t="shared" si="351"/>
        <v>1.1040749999999999</v>
      </c>
      <c r="Z1642">
        <f t="shared" si="352"/>
        <v>0.76057105000000003</v>
      </c>
      <c r="AA1642" s="3">
        <f t="shared" si="353"/>
        <v>85.137782187647005</v>
      </c>
      <c r="AB1642">
        <v>1158.2723120676501</v>
      </c>
    </row>
    <row r="1643" spans="1:28">
      <c r="A1643" s="4" t="s">
        <v>56</v>
      </c>
      <c r="I1643" s="4">
        <v>6.45</v>
      </c>
      <c r="J1643">
        <v>6.3</v>
      </c>
      <c r="K1643" s="4">
        <v>0.105</v>
      </c>
      <c r="L1643" s="4">
        <v>3500</v>
      </c>
      <c r="M1643" s="4">
        <v>181</v>
      </c>
      <c r="N1643" s="4">
        <v>1.7</v>
      </c>
      <c r="O1643">
        <f t="shared" si="341"/>
        <v>75.882352941176507</v>
      </c>
      <c r="P1643">
        <f t="shared" si="342"/>
        <v>126</v>
      </c>
      <c r="Q1643">
        <f t="shared" si="343"/>
        <v>0.21</v>
      </c>
      <c r="R1643">
        <f t="shared" si="344"/>
        <v>1750</v>
      </c>
      <c r="S1643">
        <f t="shared" si="345"/>
        <v>60.3333333333333</v>
      </c>
      <c r="T1643">
        <f t="shared" si="346"/>
        <v>56.6666666666667</v>
      </c>
      <c r="U1643">
        <f t="shared" si="347"/>
        <v>13.1416852941176</v>
      </c>
      <c r="V1643">
        <f t="shared" si="348"/>
        <v>37.096290000000003</v>
      </c>
      <c r="W1643">
        <f t="shared" si="349"/>
        <v>6.1826099999999998E-3</v>
      </c>
      <c r="X1643">
        <f t="shared" si="350"/>
        <v>25.76</v>
      </c>
      <c r="Y1643">
        <f t="shared" si="351"/>
        <v>0.88816700000000004</v>
      </c>
      <c r="Z1643">
        <f t="shared" si="352"/>
        <v>0.83417470000000005</v>
      </c>
      <c r="AA1643" s="3">
        <f t="shared" si="353"/>
        <v>77.726499604117606</v>
      </c>
      <c r="AB1643">
        <v>1150.79802574412</v>
      </c>
    </row>
    <row r="1644" spans="1:28">
      <c r="A1644" s="4" t="s">
        <v>11</v>
      </c>
      <c r="I1644" s="4">
        <v>7.1</v>
      </c>
      <c r="J1644">
        <v>5.15</v>
      </c>
      <c r="K1644" s="4">
        <v>1.7949999999999999</v>
      </c>
      <c r="L1644" s="4">
        <v>3500</v>
      </c>
      <c r="M1644" s="4">
        <v>102</v>
      </c>
      <c r="N1644" s="4">
        <v>2.1</v>
      </c>
      <c r="O1644">
        <f t="shared" si="341"/>
        <v>83.529411764705898</v>
      </c>
      <c r="P1644">
        <f t="shared" si="342"/>
        <v>103</v>
      </c>
      <c r="Q1644">
        <f t="shared" si="343"/>
        <v>3.59</v>
      </c>
      <c r="R1644">
        <f t="shared" si="344"/>
        <v>1750</v>
      </c>
      <c r="S1644">
        <f t="shared" si="345"/>
        <v>34</v>
      </c>
      <c r="T1644">
        <f t="shared" si="346"/>
        <v>70</v>
      </c>
      <c r="U1644">
        <f t="shared" si="347"/>
        <v>14.466041176470601</v>
      </c>
      <c r="V1644">
        <f t="shared" si="348"/>
        <v>30.324745</v>
      </c>
      <c r="W1644">
        <f t="shared" si="349"/>
        <v>0.10569319000000001</v>
      </c>
      <c r="X1644">
        <f t="shared" si="350"/>
        <v>25.76</v>
      </c>
      <c r="Y1644">
        <f t="shared" si="351"/>
        <v>0.50051400000000001</v>
      </c>
      <c r="Z1644">
        <f t="shared" si="352"/>
        <v>1.0304511000000001</v>
      </c>
      <c r="AA1644" s="3">
        <f t="shared" si="353"/>
        <v>72.187444466470595</v>
      </c>
      <c r="AB1644">
        <v>1145.1447395264699</v>
      </c>
    </row>
    <row r="1645" spans="1:28">
      <c r="A1645" s="4" t="s">
        <v>11</v>
      </c>
      <c r="I1645" s="4">
        <v>7.65</v>
      </c>
      <c r="J1645">
        <v>5.95</v>
      </c>
      <c r="K1645" s="4">
        <v>0.79</v>
      </c>
      <c r="L1645" s="4">
        <v>3500</v>
      </c>
      <c r="M1645" s="4">
        <v>145</v>
      </c>
      <c r="N1645" s="4">
        <v>2.0499999999999998</v>
      </c>
      <c r="O1645">
        <f t="shared" si="341"/>
        <v>90</v>
      </c>
      <c r="P1645">
        <f t="shared" si="342"/>
        <v>119</v>
      </c>
      <c r="Q1645">
        <f t="shared" si="343"/>
        <v>1.58</v>
      </c>
      <c r="R1645">
        <f t="shared" si="344"/>
        <v>1750</v>
      </c>
      <c r="S1645">
        <f t="shared" si="345"/>
        <v>48.3333333333333</v>
      </c>
      <c r="T1645">
        <f t="shared" si="346"/>
        <v>68.3333333333333</v>
      </c>
      <c r="U1645">
        <f t="shared" si="347"/>
        <v>15.586650000000001</v>
      </c>
      <c r="V1645">
        <f t="shared" si="348"/>
        <v>35.035384999999998</v>
      </c>
      <c r="W1645">
        <f t="shared" si="349"/>
        <v>4.6516780000000001E-2</v>
      </c>
      <c r="X1645">
        <f t="shared" si="350"/>
        <v>25.76</v>
      </c>
      <c r="Y1645">
        <f t="shared" si="351"/>
        <v>0.71151500000000001</v>
      </c>
      <c r="Z1645">
        <f t="shared" si="352"/>
        <v>1.00591655</v>
      </c>
      <c r="AA1645" s="3">
        <f t="shared" si="353"/>
        <v>78.145983330000007</v>
      </c>
      <c r="AB1645">
        <v>1151.20220015</v>
      </c>
    </row>
    <row r="1646" spans="1:28">
      <c r="A1646" s="4" t="s">
        <v>11</v>
      </c>
      <c r="I1646" s="4">
        <v>7.7</v>
      </c>
      <c r="J1646">
        <v>7.15</v>
      </c>
      <c r="K1646" s="4">
        <v>1.62</v>
      </c>
      <c r="L1646" s="4">
        <v>1222.5</v>
      </c>
      <c r="M1646" s="4">
        <v>24775</v>
      </c>
      <c r="N1646" s="4">
        <v>1.1499999999999999</v>
      </c>
      <c r="O1646">
        <f t="shared" si="341"/>
        <v>90.588235294117695</v>
      </c>
      <c r="P1646">
        <f t="shared" si="342"/>
        <v>143</v>
      </c>
      <c r="Q1646">
        <f t="shared" si="343"/>
        <v>3.24</v>
      </c>
      <c r="R1646">
        <f t="shared" si="344"/>
        <v>611.25</v>
      </c>
      <c r="S1646">
        <f t="shared" si="345"/>
        <v>8258.3333333333303</v>
      </c>
      <c r="T1646">
        <f t="shared" si="346"/>
        <v>38.3333333333333</v>
      </c>
      <c r="U1646">
        <f t="shared" si="347"/>
        <v>15.6885235294118</v>
      </c>
      <c r="V1646">
        <f t="shared" si="348"/>
        <v>42.101345000000002</v>
      </c>
      <c r="W1646">
        <f t="shared" si="349"/>
        <v>9.5388840000000003E-2</v>
      </c>
      <c r="X1646">
        <f t="shared" si="350"/>
        <v>8.9976000000000003</v>
      </c>
      <c r="Y1646">
        <f t="shared" si="351"/>
        <v>121.570925</v>
      </c>
      <c r="Z1646">
        <f t="shared" si="352"/>
        <v>0.56429465000000001</v>
      </c>
      <c r="AA1646" s="3">
        <f t="shared" si="353"/>
        <v>189.018077019412</v>
      </c>
      <c r="AB1646">
        <v>185.15364702941201</v>
      </c>
    </row>
    <row r="1647" spans="1:28">
      <c r="A1647" s="4" t="s">
        <v>11</v>
      </c>
      <c r="I1647" s="4">
        <v>7.65</v>
      </c>
      <c r="J1647">
        <v>6.45</v>
      </c>
      <c r="K1647" s="4">
        <v>0.94</v>
      </c>
      <c r="L1647" s="4">
        <v>2945</v>
      </c>
      <c r="M1647" s="4">
        <v>990</v>
      </c>
      <c r="N1647" s="4">
        <v>1.55</v>
      </c>
      <c r="O1647">
        <f t="shared" si="341"/>
        <v>90</v>
      </c>
      <c r="P1647">
        <f t="shared" si="342"/>
        <v>129</v>
      </c>
      <c r="Q1647">
        <f t="shared" si="343"/>
        <v>1.88</v>
      </c>
      <c r="R1647">
        <f t="shared" si="344"/>
        <v>1472.5</v>
      </c>
      <c r="S1647">
        <f t="shared" si="345"/>
        <v>330</v>
      </c>
      <c r="T1647">
        <f t="shared" si="346"/>
        <v>51.6666666666667</v>
      </c>
      <c r="U1647">
        <f t="shared" si="347"/>
        <v>15.586650000000001</v>
      </c>
      <c r="V1647">
        <f t="shared" si="348"/>
        <v>37.979534999999998</v>
      </c>
      <c r="W1647">
        <f t="shared" si="349"/>
        <v>5.5349080000000002E-2</v>
      </c>
      <c r="X1647">
        <f t="shared" si="350"/>
        <v>21.6752</v>
      </c>
      <c r="Y1647">
        <f t="shared" si="351"/>
        <v>4.8579299999999996</v>
      </c>
      <c r="Z1647">
        <f t="shared" si="352"/>
        <v>0.76057105000000003</v>
      </c>
      <c r="AA1647" s="3">
        <f t="shared" si="353"/>
        <v>80.915235129999999</v>
      </c>
      <c r="AB1647">
        <v>68.321404150000006</v>
      </c>
    </row>
    <row r="1648" spans="1:28">
      <c r="A1648" s="4" t="s">
        <v>11</v>
      </c>
      <c r="I1648" s="4">
        <v>8</v>
      </c>
      <c r="J1648">
        <v>7.15</v>
      </c>
      <c r="K1648" s="4">
        <v>0.53</v>
      </c>
      <c r="L1648" s="4">
        <v>560</v>
      </c>
      <c r="M1648" s="4">
        <v>14039</v>
      </c>
      <c r="N1648" s="4">
        <v>1.75</v>
      </c>
      <c r="O1648">
        <f t="shared" si="341"/>
        <v>94.117647058823493</v>
      </c>
      <c r="P1648">
        <f t="shared" si="342"/>
        <v>143</v>
      </c>
      <c r="Q1648">
        <f t="shared" si="343"/>
        <v>1.06</v>
      </c>
      <c r="R1648">
        <f t="shared" si="344"/>
        <v>280</v>
      </c>
      <c r="S1648">
        <f t="shared" si="345"/>
        <v>4679.6666666666697</v>
      </c>
      <c r="T1648">
        <f t="shared" si="346"/>
        <v>58.3333333333333</v>
      </c>
      <c r="U1648">
        <f t="shared" si="347"/>
        <v>16.299764705882399</v>
      </c>
      <c r="V1648">
        <f t="shared" si="348"/>
        <v>42.101345000000002</v>
      </c>
      <c r="W1648">
        <f t="shared" si="349"/>
        <v>3.1207459999999999E-2</v>
      </c>
      <c r="X1648">
        <f t="shared" si="350"/>
        <v>4.1215999999999999</v>
      </c>
      <c r="Y1648">
        <f t="shared" si="351"/>
        <v>68.889373000000006</v>
      </c>
      <c r="Z1648">
        <f t="shared" si="352"/>
        <v>0.85870924999999998</v>
      </c>
      <c r="AA1648" s="3">
        <f t="shared" si="353"/>
        <v>132.30199941588199</v>
      </c>
      <c r="AB1648">
        <v>129.41218310588201</v>
      </c>
    </row>
    <row r="1649" spans="1:28">
      <c r="A1649" s="4" t="s">
        <v>11</v>
      </c>
      <c r="I1649" s="4">
        <v>8.25</v>
      </c>
      <c r="J1649">
        <v>6.35</v>
      </c>
      <c r="K1649" s="4">
        <v>0.95</v>
      </c>
      <c r="L1649" s="4">
        <v>8615</v>
      </c>
      <c r="M1649" s="4">
        <v>959.5</v>
      </c>
      <c r="N1649" s="4">
        <v>5.2</v>
      </c>
      <c r="O1649">
        <f t="shared" si="341"/>
        <v>97.058823529411796</v>
      </c>
      <c r="P1649">
        <f t="shared" si="342"/>
        <v>127</v>
      </c>
      <c r="Q1649">
        <f t="shared" si="343"/>
        <v>1.9</v>
      </c>
      <c r="R1649">
        <f t="shared" si="344"/>
        <v>4307.5</v>
      </c>
      <c r="S1649">
        <f t="shared" si="345"/>
        <v>319.83333333333297</v>
      </c>
      <c r="T1649">
        <f t="shared" si="346"/>
        <v>173.333333333333</v>
      </c>
      <c r="U1649">
        <f t="shared" si="347"/>
        <v>16.809132352941202</v>
      </c>
      <c r="V1649">
        <f t="shared" si="348"/>
        <v>37.390704999999997</v>
      </c>
      <c r="W1649">
        <f t="shared" si="349"/>
        <v>5.5937899999999999E-2</v>
      </c>
      <c r="X1649">
        <f t="shared" si="350"/>
        <v>63.406399999999998</v>
      </c>
      <c r="Y1649">
        <f t="shared" si="351"/>
        <v>4.7082664999999997</v>
      </c>
      <c r="Z1649">
        <f t="shared" si="352"/>
        <v>2.5515932000000001</v>
      </c>
      <c r="AA1649" s="3">
        <f t="shared" si="353"/>
        <v>124.922034952941</v>
      </c>
      <c r="AB1649">
        <v>74.511935652941204</v>
      </c>
    </row>
    <row r="1650" spans="1:28">
      <c r="A1650" s="4" t="s">
        <v>11</v>
      </c>
      <c r="I1650" s="4">
        <v>7.5</v>
      </c>
      <c r="J1650">
        <v>6.2</v>
      </c>
      <c r="K1650" s="4">
        <v>2.34</v>
      </c>
      <c r="L1650" s="4">
        <v>1860</v>
      </c>
      <c r="M1650" s="4">
        <v>173.5</v>
      </c>
      <c r="N1650" s="4">
        <v>1.35</v>
      </c>
      <c r="O1650">
        <f t="shared" si="341"/>
        <v>88.235294117647101</v>
      </c>
      <c r="P1650">
        <f t="shared" si="342"/>
        <v>124</v>
      </c>
      <c r="Q1650">
        <f t="shared" si="343"/>
        <v>4.68</v>
      </c>
      <c r="R1650">
        <f t="shared" si="344"/>
        <v>930</v>
      </c>
      <c r="S1650">
        <f t="shared" si="345"/>
        <v>57.8333333333333</v>
      </c>
      <c r="T1650">
        <f t="shared" si="346"/>
        <v>45</v>
      </c>
      <c r="U1650">
        <f t="shared" si="347"/>
        <v>15.281029411764701</v>
      </c>
      <c r="V1650">
        <f t="shared" si="348"/>
        <v>36.507460000000002</v>
      </c>
      <c r="W1650">
        <f t="shared" si="349"/>
        <v>0.13778388</v>
      </c>
      <c r="X1650">
        <f t="shared" si="350"/>
        <v>13.6896</v>
      </c>
      <c r="Y1650">
        <f t="shared" si="351"/>
        <v>0.85136449999999997</v>
      </c>
      <c r="Z1650">
        <f t="shared" si="352"/>
        <v>0.66243284999999996</v>
      </c>
      <c r="AA1650" s="3">
        <f t="shared" si="353"/>
        <v>67.129670641764704</v>
      </c>
      <c r="AB1650" s="3" t="s">
        <v>87</v>
      </c>
    </row>
    <row r="1651" spans="1:28">
      <c r="A1651" s="4" t="s">
        <v>11</v>
      </c>
      <c r="I1651" s="4">
        <v>7.4</v>
      </c>
      <c r="J1651">
        <v>6.2</v>
      </c>
      <c r="K1651" s="4">
        <v>0.82</v>
      </c>
      <c r="L1651" s="4">
        <v>1805</v>
      </c>
      <c r="M1651" s="4">
        <v>160.5</v>
      </c>
      <c r="N1651" s="4">
        <v>1.45</v>
      </c>
      <c r="O1651">
        <f t="shared" si="341"/>
        <v>87.058823529411796</v>
      </c>
      <c r="P1651">
        <f t="shared" si="342"/>
        <v>124</v>
      </c>
      <c r="Q1651">
        <f t="shared" si="343"/>
        <v>1.64</v>
      </c>
      <c r="R1651">
        <f t="shared" si="344"/>
        <v>902.5</v>
      </c>
      <c r="S1651">
        <f t="shared" si="345"/>
        <v>53.5</v>
      </c>
      <c r="T1651">
        <f t="shared" si="346"/>
        <v>48.3333333333333</v>
      </c>
      <c r="U1651">
        <f t="shared" si="347"/>
        <v>15.0772823529412</v>
      </c>
      <c r="V1651">
        <f t="shared" si="348"/>
        <v>36.507460000000002</v>
      </c>
      <c r="W1651">
        <f t="shared" si="349"/>
        <v>4.8283239999999998E-2</v>
      </c>
      <c r="X1651">
        <f t="shared" si="350"/>
        <v>13.284800000000001</v>
      </c>
      <c r="Y1651">
        <f t="shared" si="351"/>
        <v>0.78757350000000004</v>
      </c>
      <c r="Z1651">
        <f t="shared" si="352"/>
        <v>0.71150195000000005</v>
      </c>
      <c r="AA1651" s="3">
        <f t="shared" si="353"/>
        <v>66.416901042941205</v>
      </c>
      <c r="AB1651" s="3" t="s">
        <v>87</v>
      </c>
    </row>
    <row r="1652" spans="1:28">
      <c r="A1652" s="4" t="s">
        <v>11</v>
      </c>
      <c r="I1652" s="4">
        <v>7.45</v>
      </c>
      <c r="J1652">
        <v>7</v>
      </c>
      <c r="K1652" s="4">
        <v>0.54500000000000004</v>
      </c>
      <c r="L1652" s="4">
        <v>1835</v>
      </c>
      <c r="M1652" s="4">
        <v>154.5</v>
      </c>
      <c r="N1652" s="4">
        <v>1.5</v>
      </c>
      <c r="O1652">
        <f t="shared" si="341"/>
        <v>87.647058823529406</v>
      </c>
      <c r="P1652">
        <f t="shared" si="342"/>
        <v>140</v>
      </c>
      <c r="Q1652">
        <f t="shared" si="343"/>
        <v>1.0900000000000001</v>
      </c>
      <c r="R1652">
        <f t="shared" si="344"/>
        <v>917.5</v>
      </c>
      <c r="S1652">
        <f t="shared" si="345"/>
        <v>51.5</v>
      </c>
      <c r="T1652">
        <f t="shared" si="346"/>
        <v>50</v>
      </c>
      <c r="U1652">
        <f t="shared" si="347"/>
        <v>15.1791558823529</v>
      </c>
      <c r="V1652">
        <f t="shared" si="348"/>
        <v>41.2181</v>
      </c>
      <c r="W1652">
        <f t="shared" si="349"/>
        <v>3.2090689999999998E-2</v>
      </c>
      <c r="X1652">
        <f t="shared" si="350"/>
        <v>13.505599999999999</v>
      </c>
      <c r="Y1652">
        <f t="shared" si="351"/>
        <v>0.75813149999999996</v>
      </c>
      <c r="Z1652">
        <f t="shared" si="352"/>
        <v>0.73603649999999998</v>
      </c>
      <c r="AA1652" s="3">
        <f t="shared" si="353"/>
        <v>71.429114572352901</v>
      </c>
      <c r="AB1652">
        <v>63.266446332352899</v>
      </c>
    </row>
    <row r="1653" spans="1:28">
      <c r="A1653" s="4" t="s">
        <v>52</v>
      </c>
      <c r="I1653" s="4">
        <v>7.6</v>
      </c>
      <c r="J1653">
        <v>8</v>
      </c>
      <c r="K1653" s="4">
        <v>0.84499999999999997</v>
      </c>
      <c r="L1653" s="4">
        <v>80245</v>
      </c>
      <c r="M1653" s="4">
        <v>353</v>
      </c>
      <c r="N1653" s="4">
        <v>2.1</v>
      </c>
      <c r="O1653">
        <f t="shared" si="341"/>
        <v>89.411764705882305</v>
      </c>
      <c r="P1653">
        <f t="shared" si="342"/>
        <v>160</v>
      </c>
      <c r="Q1653">
        <f t="shared" si="343"/>
        <v>1.69</v>
      </c>
      <c r="R1653">
        <f t="shared" si="344"/>
        <v>40122.5</v>
      </c>
      <c r="S1653">
        <f t="shared" si="345"/>
        <v>117.666666666667</v>
      </c>
      <c r="T1653">
        <f t="shared" si="346"/>
        <v>70</v>
      </c>
      <c r="U1653">
        <f t="shared" si="347"/>
        <v>15.4847764705882</v>
      </c>
      <c r="V1653">
        <f t="shared" si="348"/>
        <v>47.106400000000001</v>
      </c>
      <c r="W1653">
        <f t="shared" si="349"/>
        <v>4.9755290000000001E-2</v>
      </c>
      <c r="X1653">
        <f t="shared" si="350"/>
        <v>590.60320000000002</v>
      </c>
      <c r="Y1653">
        <f t="shared" si="351"/>
        <v>1.7321709999999999</v>
      </c>
      <c r="Z1653">
        <f t="shared" si="352"/>
        <v>1.0304511000000001</v>
      </c>
      <c r="AA1653" s="3">
        <f t="shared" si="353"/>
        <v>656.00675386058799</v>
      </c>
      <c r="AB1653">
        <v>146.84667817058801</v>
      </c>
    </row>
    <row r="1654" spans="1:28">
      <c r="A1654" s="4" t="s">
        <v>52</v>
      </c>
      <c r="I1654" s="4">
        <v>8.3000000000000007</v>
      </c>
      <c r="J1654">
        <v>8.4499999999999993</v>
      </c>
      <c r="K1654" s="4">
        <v>1.02</v>
      </c>
      <c r="L1654" s="4">
        <v>11010</v>
      </c>
      <c r="M1654" s="4">
        <v>921</v>
      </c>
      <c r="N1654" s="4">
        <v>4.3</v>
      </c>
      <c r="O1654">
        <f t="shared" si="341"/>
        <v>97.647058823529406</v>
      </c>
      <c r="P1654">
        <f t="shared" si="342"/>
        <v>169</v>
      </c>
      <c r="Q1654">
        <f t="shared" si="343"/>
        <v>2.04</v>
      </c>
      <c r="R1654">
        <f t="shared" si="344"/>
        <v>5505</v>
      </c>
      <c r="S1654">
        <f t="shared" si="345"/>
        <v>307</v>
      </c>
      <c r="T1654">
        <f t="shared" si="346"/>
        <v>143.333333333333</v>
      </c>
      <c r="U1654">
        <f t="shared" si="347"/>
        <v>16.911005882352899</v>
      </c>
      <c r="V1654">
        <f t="shared" si="348"/>
        <v>49.756135</v>
      </c>
      <c r="W1654">
        <f t="shared" si="349"/>
        <v>6.0059639999999997E-2</v>
      </c>
      <c r="X1654">
        <f t="shared" si="350"/>
        <v>81.033600000000007</v>
      </c>
      <c r="Y1654">
        <f t="shared" si="351"/>
        <v>4.5193469999999998</v>
      </c>
      <c r="Z1654">
        <f t="shared" si="352"/>
        <v>2.1099713000000002</v>
      </c>
      <c r="AA1654" s="3">
        <f t="shared" si="353"/>
        <v>154.390118822353</v>
      </c>
      <c r="AB1654">
        <v>125.316955932353</v>
      </c>
    </row>
    <row r="1655" spans="1:28">
      <c r="A1655" s="4" t="s">
        <v>52</v>
      </c>
      <c r="I1655" s="4">
        <v>8.25</v>
      </c>
      <c r="J1655">
        <v>9.9</v>
      </c>
      <c r="K1655" s="4">
        <v>4.57</v>
      </c>
      <c r="L1655" s="4">
        <v>2468</v>
      </c>
      <c r="M1655" s="4">
        <v>624</v>
      </c>
      <c r="N1655" s="4">
        <v>6.25</v>
      </c>
      <c r="O1655">
        <f t="shared" si="341"/>
        <v>97.058823529411796</v>
      </c>
      <c r="P1655">
        <f t="shared" si="342"/>
        <v>198</v>
      </c>
      <c r="Q1655">
        <f t="shared" si="343"/>
        <v>9.14</v>
      </c>
      <c r="R1655">
        <f t="shared" si="344"/>
        <v>1234</v>
      </c>
      <c r="S1655">
        <f t="shared" si="345"/>
        <v>208</v>
      </c>
      <c r="T1655">
        <f t="shared" si="346"/>
        <v>208.333333333333</v>
      </c>
      <c r="U1655">
        <f t="shared" si="347"/>
        <v>16.809132352941202</v>
      </c>
      <c r="V1655">
        <f t="shared" si="348"/>
        <v>58.294170000000001</v>
      </c>
      <c r="W1655">
        <f t="shared" si="349"/>
        <v>0.26909073999999999</v>
      </c>
      <c r="X1655">
        <f t="shared" si="350"/>
        <v>18.164480000000001</v>
      </c>
      <c r="Y1655">
        <f t="shared" si="351"/>
        <v>3.0619679999999998</v>
      </c>
      <c r="Z1655">
        <f t="shared" si="352"/>
        <v>3.0668187499999999</v>
      </c>
      <c r="AA1655" s="3">
        <f t="shared" si="353"/>
        <v>99.665659842941196</v>
      </c>
      <c r="AB1655">
        <v>88.029803252941207</v>
      </c>
    </row>
    <row r="1656" spans="1:28">
      <c r="A1656" s="4" t="s">
        <v>52</v>
      </c>
      <c r="I1656" s="4">
        <v>7.95</v>
      </c>
      <c r="J1656">
        <v>7</v>
      </c>
      <c r="K1656" s="4">
        <v>7.2949999999999999</v>
      </c>
      <c r="L1656" s="4">
        <v>12039</v>
      </c>
      <c r="M1656" s="4">
        <v>773</v>
      </c>
      <c r="N1656" s="4">
        <v>5.0999999999999996</v>
      </c>
      <c r="O1656">
        <f t="shared" si="341"/>
        <v>93.529411764705898</v>
      </c>
      <c r="P1656">
        <f t="shared" si="342"/>
        <v>140</v>
      </c>
      <c r="Q1656">
        <f t="shared" si="343"/>
        <v>14.59</v>
      </c>
      <c r="R1656">
        <f t="shared" si="344"/>
        <v>6019.5</v>
      </c>
      <c r="S1656">
        <f t="shared" si="345"/>
        <v>257.66666666666703</v>
      </c>
      <c r="T1656">
        <f t="shared" si="346"/>
        <v>170</v>
      </c>
      <c r="U1656">
        <f t="shared" si="347"/>
        <v>16.197891176470598</v>
      </c>
      <c r="V1656">
        <f t="shared" si="348"/>
        <v>41.2181</v>
      </c>
      <c r="W1656">
        <f t="shared" si="349"/>
        <v>0.42954418999999999</v>
      </c>
      <c r="X1656">
        <f t="shared" si="350"/>
        <v>88.607039999999998</v>
      </c>
      <c r="Y1656">
        <f t="shared" si="351"/>
        <v>3.7931110000000001</v>
      </c>
      <c r="Z1656">
        <f t="shared" si="352"/>
        <v>2.5025241</v>
      </c>
      <c r="AA1656" s="3">
        <f t="shared" si="353"/>
        <v>152.74821046647099</v>
      </c>
      <c r="AB1656">
        <v>93.2311292264706</v>
      </c>
    </row>
    <row r="1657" spans="1:28">
      <c r="A1657" s="4" t="s">
        <v>52</v>
      </c>
      <c r="I1657" s="4">
        <v>8.4</v>
      </c>
      <c r="J1657">
        <v>10.5</v>
      </c>
      <c r="K1657" s="4">
        <v>3.45</v>
      </c>
      <c r="L1657" s="4">
        <v>11001</v>
      </c>
      <c r="M1657" s="4">
        <v>789.5</v>
      </c>
      <c r="N1657" s="4">
        <v>6.15</v>
      </c>
      <c r="O1657">
        <f t="shared" si="341"/>
        <v>98.823529411764696</v>
      </c>
      <c r="P1657">
        <f t="shared" si="342"/>
        <v>210</v>
      </c>
      <c r="Q1657">
        <f t="shared" si="343"/>
        <v>6.9</v>
      </c>
      <c r="R1657">
        <f t="shared" si="344"/>
        <v>5500.5</v>
      </c>
      <c r="S1657">
        <f t="shared" si="345"/>
        <v>263.16666666666703</v>
      </c>
      <c r="T1657">
        <f t="shared" si="346"/>
        <v>205</v>
      </c>
      <c r="U1657">
        <f t="shared" si="347"/>
        <v>17.114752941176501</v>
      </c>
      <c r="V1657">
        <f t="shared" si="348"/>
        <v>61.827150000000003</v>
      </c>
      <c r="W1657">
        <f t="shared" si="349"/>
        <v>0.20314289999999999</v>
      </c>
      <c r="X1657">
        <f t="shared" si="350"/>
        <v>80.967359999999999</v>
      </c>
      <c r="Y1657">
        <f t="shared" si="351"/>
        <v>3.8740765000000001</v>
      </c>
      <c r="Z1657">
        <f t="shared" si="352"/>
        <v>3.0177496499999998</v>
      </c>
      <c r="AA1657" s="3">
        <f t="shared" si="353"/>
        <v>167.004231991176</v>
      </c>
      <c r="AB1657">
        <v>126.87752399117601</v>
      </c>
    </row>
    <row r="1658" spans="1:28">
      <c r="A1658" s="4" t="s">
        <v>52</v>
      </c>
      <c r="I1658" s="4">
        <v>7.85</v>
      </c>
      <c r="J1658">
        <v>7.9</v>
      </c>
      <c r="K1658" s="4">
        <v>2.2400000000000002</v>
      </c>
      <c r="L1658" s="4">
        <v>12022.5</v>
      </c>
      <c r="M1658" s="4">
        <v>403.5</v>
      </c>
      <c r="N1658" s="4">
        <v>5.85</v>
      </c>
      <c r="O1658">
        <f t="shared" si="341"/>
        <v>92.352941176470594</v>
      </c>
      <c r="P1658">
        <f t="shared" si="342"/>
        <v>158</v>
      </c>
      <c r="Q1658">
        <f t="shared" si="343"/>
        <v>4.4800000000000004</v>
      </c>
      <c r="R1658">
        <f t="shared" si="344"/>
        <v>6011.25</v>
      </c>
      <c r="S1658">
        <f t="shared" si="345"/>
        <v>134.5</v>
      </c>
      <c r="T1658">
        <f t="shared" si="346"/>
        <v>195</v>
      </c>
      <c r="U1658">
        <f t="shared" si="347"/>
        <v>15.9941441176471</v>
      </c>
      <c r="V1658">
        <f t="shared" si="348"/>
        <v>46.517569999999999</v>
      </c>
      <c r="W1658">
        <f t="shared" si="349"/>
        <v>0.13189567999999999</v>
      </c>
      <c r="X1658">
        <f t="shared" si="350"/>
        <v>88.485600000000005</v>
      </c>
      <c r="Y1658">
        <f t="shared" si="351"/>
        <v>1.9799745</v>
      </c>
      <c r="Z1658">
        <f t="shared" si="352"/>
        <v>2.87054235</v>
      </c>
      <c r="AA1658" s="3">
        <f t="shared" si="353"/>
        <v>155.979726647647</v>
      </c>
      <c r="AB1658">
        <v>96.905286717647002</v>
      </c>
    </row>
    <row r="1659" spans="1:28">
      <c r="A1659" s="4" t="s">
        <v>52</v>
      </c>
      <c r="I1659" s="4">
        <v>7.65</v>
      </c>
      <c r="J1659">
        <v>6.9</v>
      </c>
      <c r="K1659" s="4">
        <v>1.1599999999999999</v>
      </c>
      <c r="L1659" s="4">
        <v>4345</v>
      </c>
      <c r="M1659" s="4">
        <v>272.5</v>
      </c>
      <c r="N1659" s="4">
        <v>1.8</v>
      </c>
      <c r="O1659">
        <f t="shared" si="341"/>
        <v>90</v>
      </c>
      <c r="P1659">
        <f t="shared" si="342"/>
        <v>138</v>
      </c>
      <c r="Q1659">
        <f t="shared" si="343"/>
        <v>2.3199999999999998</v>
      </c>
      <c r="R1659">
        <f t="shared" si="344"/>
        <v>2172.5</v>
      </c>
      <c r="S1659">
        <f t="shared" si="345"/>
        <v>90.8333333333333</v>
      </c>
      <c r="T1659">
        <f t="shared" si="346"/>
        <v>60</v>
      </c>
      <c r="U1659">
        <f t="shared" si="347"/>
        <v>15.586650000000001</v>
      </c>
      <c r="V1659">
        <f t="shared" si="348"/>
        <v>40.629269999999998</v>
      </c>
      <c r="W1659">
        <f t="shared" si="349"/>
        <v>6.8303119999999995E-2</v>
      </c>
      <c r="X1659">
        <f t="shared" si="350"/>
        <v>31.979199999999999</v>
      </c>
      <c r="Y1659">
        <f t="shared" si="351"/>
        <v>1.3371575</v>
      </c>
      <c r="Z1659">
        <f t="shared" si="352"/>
        <v>0.88324380000000002</v>
      </c>
      <c r="AA1659" s="3">
        <f t="shared" si="353"/>
        <v>90.483824420000005</v>
      </c>
      <c r="AB1659">
        <v>71.818287850000004</v>
      </c>
    </row>
    <row r="1660" spans="1:28">
      <c r="A1660" s="4" t="s">
        <v>52</v>
      </c>
      <c r="I1660" s="4">
        <v>7.65</v>
      </c>
      <c r="J1660">
        <v>6.45</v>
      </c>
      <c r="K1660" s="4">
        <v>1.41</v>
      </c>
      <c r="L1660" s="4">
        <v>6895</v>
      </c>
      <c r="M1660" s="4">
        <v>663</v>
      </c>
      <c r="N1660" s="4">
        <v>5.2</v>
      </c>
      <c r="O1660">
        <f t="shared" si="341"/>
        <v>90</v>
      </c>
      <c r="P1660">
        <f t="shared" si="342"/>
        <v>129</v>
      </c>
      <c r="Q1660">
        <f t="shared" si="343"/>
        <v>2.82</v>
      </c>
      <c r="R1660">
        <f t="shared" si="344"/>
        <v>3447.5</v>
      </c>
      <c r="S1660">
        <f t="shared" si="345"/>
        <v>221</v>
      </c>
      <c r="T1660">
        <f t="shared" si="346"/>
        <v>173.333333333333</v>
      </c>
      <c r="U1660">
        <f t="shared" si="347"/>
        <v>15.586650000000001</v>
      </c>
      <c r="V1660">
        <f t="shared" si="348"/>
        <v>37.979534999999998</v>
      </c>
      <c r="W1660">
        <f t="shared" si="349"/>
        <v>8.3023620000000006E-2</v>
      </c>
      <c r="X1660">
        <f t="shared" si="350"/>
        <v>50.747199999999999</v>
      </c>
      <c r="Y1660">
        <f t="shared" si="351"/>
        <v>3.2533409999999998</v>
      </c>
      <c r="Z1660">
        <f t="shared" si="352"/>
        <v>2.5515932000000001</v>
      </c>
      <c r="AA1660" s="3">
        <f t="shared" si="353"/>
        <v>110.20134281999999</v>
      </c>
      <c r="AB1660">
        <v>89.667837300000002</v>
      </c>
    </row>
    <row r="1661" spans="1:28">
      <c r="A1661" s="4" t="s">
        <v>11</v>
      </c>
      <c r="I1661" s="4">
        <v>7.35</v>
      </c>
      <c r="J1661">
        <v>5.9</v>
      </c>
      <c r="K1661" s="4">
        <v>0.48499999999999999</v>
      </c>
      <c r="L1661" s="4">
        <v>811.5</v>
      </c>
      <c r="M1661" s="4">
        <v>543.5</v>
      </c>
      <c r="N1661" s="4">
        <v>1.4</v>
      </c>
      <c r="O1661">
        <f t="shared" si="341"/>
        <v>86.470588235294102</v>
      </c>
      <c r="P1661">
        <f t="shared" si="342"/>
        <v>118</v>
      </c>
      <c r="Q1661">
        <f t="shared" si="343"/>
        <v>0.97</v>
      </c>
      <c r="R1661">
        <f t="shared" si="344"/>
        <v>405.75</v>
      </c>
      <c r="S1661">
        <f t="shared" si="345"/>
        <v>181.166666666667</v>
      </c>
      <c r="T1661">
        <f t="shared" si="346"/>
        <v>46.6666666666667</v>
      </c>
      <c r="U1661">
        <f t="shared" si="347"/>
        <v>14.975408823529399</v>
      </c>
      <c r="V1661">
        <f t="shared" si="348"/>
        <v>34.740969999999997</v>
      </c>
      <c r="W1661">
        <f t="shared" si="349"/>
        <v>2.855777E-2</v>
      </c>
      <c r="X1661">
        <f t="shared" si="350"/>
        <v>5.9726400000000002</v>
      </c>
      <c r="Y1661">
        <f t="shared" si="351"/>
        <v>2.6669545000000001</v>
      </c>
      <c r="Z1661">
        <f t="shared" si="352"/>
        <v>0.68696740000000001</v>
      </c>
      <c r="AA1661" s="3">
        <f t="shared" si="353"/>
        <v>59.071498493529397</v>
      </c>
      <c r="AB1661" s="3" t="s">
        <v>87</v>
      </c>
    </row>
    <row r="1662" spans="1:28">
      <c r="A1662" s="4" t="s">
        <v>11</v>
      </c>
      <c r="I1662" s="4">
        <v>7.05</v>
      </c>
      <c r="J1662">
        <v>5.5</v>
      </c>
      <c r="K1662" s="4">
        <v>0.72</v>
      </c>
      <c r="L1662" s="4">
        <v>1600</v>
      </c>
      <c r="M1662" s="4">
        <v>309.5</v>
      </c>
      <c r="N1662" s="4">
        <v>1.25</v>
      </c>
      <c r="O1662">
        <f t="shared" si="341"/>
        <v>82.941176470588204</v>
      </c>
      <c r="P1662">
        <f t="shared" si="342"/>
        <v>110</v>
      </c>
      <c r="Q1662">
        <f t="shared" si="343"/>
        <v>1.44</v>
      </c>
      <c r="R1662">
        <f t="shared" si="344"/>
        <v>800</v>
      </c>
      <c r="S1662">
        <f t="shared" si="345"/>
        <v>103.166666666667</v>
      </c>
      <c r="T1662">
        <f t="shared" si="346"/>
        <v>41.6666666666667</v>
      </c>
      <c r="U1662">
        <f t="shared" si="347"/>
        <v>14.3641676470588</v>
      </c>
      <c r="V1662">
        <f t="shared" si="348"/>
        <v>32.385649999999998</v>
      </c>
      <c r="W1662">
        <f t="shared" si="349"/>
        <v>4.2395040000000002E-2</v>
      </c>
      <c r="X1662">
        <f t="shared" si="350"/>
        <v>11.776</v>
      </c>
      <c r="Y1662">
        <f t="shared" si="351"/>
        <v>1.5187165</v>
      </c>
      <c r="Z1662">
        <f t="shared" si="352"/>
        <v>0.61336374999999999</v>
      </c>
      <c r="AA1662" s="3">
        <f t="shared" si="353"/>
        <v>60.700292937058798</v>
      </c>
      <c r="AB1662" s="3" t="s">
        <v>87</v>
      </c>
    </row>
    <row r="1663" spans="1:28">
      <c r="A1663" s="4" t="s">
        <v>11</v>
      </c>
      <c r="I1663" s="4">
        <v>8</v>
      </c>
      <c r="J1663">
        <v>6.8</v>
      </c>
      <c r="K1663" s="4">
        <v>0.42499999999999999</v>
      </c>
      <c r="L1663" s="4">
        <v>6300</v>
      </c>
      <c r="M1663" s="4">
        <v>880</v>
      </c>
      <c r="N1663" s="4">
        <v>6.25</v>
      </c>
      <c r="O1663">
        <f t="shared" si="341"/>
        <v>94.117647058823493</v>
      </c>
      <c r="P1663">
        <f t="shared" si="342"/>
        <v>136</v>
      </c>
      <c r="Q1663">
        <f t="shared" si="343"/>
        <v>0.85</v>
      </c>
      <c r="R1663">
        <f t="shared" si="344"/>
        <v>3150</v>
      </c>
      <c r="S1663">
        <f t="shared" si="345"/>
        <v>293.33333333333297</v>
      </c>
      <c r="T1663">
        <f t="shared" si="346"/>
        <v>208.333333333333</v>
      </c>
      <c r="U1663">
        <f t="shared" si="347"/>
        <v>16.299764705882399</v>
      </c>
      <c r="V1663">
        <f t="shared" si="348"/>
        <v>40.040439999999997</v>
      </c>
      <c r="W1663">
        <f t="shared" si="349"/>
        <v>2.5024850000000001E-2</v>
      </c>
      <c r="X1663">
        <f t="shared" si="350"/>
        <v>46.368000000000002</v>
      </c>
      <c r="Y1663">
        <f t="shared" si="351"/>
        <v>4.3181599999999998</v>
      </c>
      <c r="Z1663">
        <f t="shared" si="352"/>
        <v>3.0668187499999999</v>
      </c>
      <c r="AA1663" s="3">
        <f t="shared" si="353"/>
        <v>110.11820830588201</v>
      </c>
      <c r="AB1663">
        <v>78.520270255882394</v>
      </c>
    </row>
    <row r="1664" spans="1:28">
      <c r="A1664" s="4" t="s">
        <v>11</v>
      </c>
      <c r="I1664" s="4">
        <v>7.75</v>
      </c>
      <c r="J1664">
        <v>7.65</v>
      </c>
      <c r="K1664" s="4">
        <v>0.85</v>
      </c>
      <c r="L1664" s="4">
        <v>1200</v>
      </c>
      <c r="M1664" s="4">
        <v>243.5</v>
      </c>
      <c r="N1664" s="4">
        <v>1.45</v>
      </c>
      <c r="O1664">
        <f t="shared" si="341"/>
        <v>91.176470588235304</v>
      </c>
      <c r="P1664">
        <f t="shared" si="342"/>
        <v>153</v>
      </c>
      <c r="Q1664">
        <f t="shared" si="343"/>
        <v>1.7</v>
      </c>
      <c r="R1664">
        <f t="shared" si="344"/>
        <v>600</v>
      </c>
      <c r="S1664">
        <f t="shared" si="345"/>
        <v>81.1666666666667</v>
      </c>
      <c r="T1664">
        <f t="shared" si="346"/>
        <v>48.3333333333333</v>
      </c>
      <c r="U1664">
        <f t="shared" si="347"/>
        <v>15.790397058823499</v>
      </c>
      <c r="V1664">
        <f t="shared" si="348"/>
        <v>45.045495000000003</v>
      </c>
      <c r="W1664">
        <f t="shared" si="349"/>
        <v>5.0049700000000003E-2</v>
      </c>
      <c r="X1664">
        <f t="shared" si="350"/>
        <v>8.8320000000000007</v>
      </c>
      <c r="Y1664">
        <f t="shared" si="351"/>
        <v>1.1948544999999999</v>
      </c>
      <c r="Z1664">
        <f t="shared" si="352"/>
        <v>0.71150195000000005</v>
      </c>
      <c r="AA1664" s="3">
        <f t="shared" si="353"/>
        <v>71.624298208823504</v>
      </c>
      <c r="AB1664">
        <v>65.845239908823501</v>
      </c>
    </row>
    <row r="1665" spans="1:28">
      <c r="A1665" s="4" t="s">
        <v>11</v>
      </c>
      <c r="I1665" s="4">
        <v>7.85</v>
      </c>
      <c r="J1665">
        <v>7.95</v>
      </c>
      <c r="K1665" s="4">
        <v>0.75</v>
      </c>
      <c r="L1665" s="4">
        <v>1850</v>
      </c>
      <c r="M1665" s="4">
        <v>257</v>
      </c>
      <c r="N1665" s="4">
        <v>1.5</v>
      </c>
      <c r="O1665">
        <f t="shared" si="341"/>
        <v>92.352941176470594</v>
      </c>
      <c r="P1665">
        <f t="shared" si="342"/>
        <v>159</v>
      </c>
      <c r="Q1665">
        <f t="shared" si="343"/>
        <v>1.5</v>
      </c>
      <c r="R1665">
        <f t="shared" si="344"/>
        <v>925</v>
      </c>
      <c r="S1665">
        <f t="shared" si="345"/>
        <v>85.6666666666667</v>
      </c>
      <c r="T1665">
        <f t="shared" si="346"/>
        <v>50</v>
      </c>
      <c r="U1665">
        <f t="shared" si="347"/>
        <v>15.9941441176471</v>
      </c>
      <c r="V1665">
        <f t="shared" si="348"/>
        <v>46.811985</v>
      </c>
      <c r="W1665">
        <f t="shared" si="349"/>
        <v>4.4161499999999999E-2</v>
      </c>
      <c r="X1665">
        <f t="shared" si="350"/>
        <v>13.616</v>
      </c>
      <c r="Y1665">
        <f t="shared" si="351"/>
        <v>1.261099</v>
      </c>
      <c r="Z1665">
        <f t="shared" si="352"/>
        <v>0.73603649999999998</v>
      </c>
      <c r="AA1665" s="3">
        <f t="shared" si="353"/>
        <v>78.463426117647103</v>
      </c>
      <c r="AB1665">
        <v>69.169232417647095</v>
      </c>
    </row>
    <row r="1666" spans="1:28">
      <c r="A1666" s="4" t="s">
        <v>11</v>
      </c>
      <c r="I1666" s="4">
        <v>7.95</v>
      </c>
      <c r="J1666">
        <v>4.45</v>
      </c>
      <c r="K1666" s="4">
        <v>0.35</v>
      </c>
      <c r="L1666" s="4">
        <v>77.5</v>
      </c>
      <c r="M1666" s="4">
        <v>192</v>
      </c>
      <c r="N1666" s="4">
        <v>0.6</v>
      </c>
      <c r="O1666">
        <f t="shared" si="341"/>
        <v>93.529411764705898</v>
      </c>
      <c r="P1666">
        <f t="shared" si="342"/>
        <v>89</v>
      </c>
      <c r="Q1666">
        <f t="shared" si="343"/>
        <v>0.7</v>
      </c>
      <c r="R1666">
        <f t="shared" si="344"/>
        <v>38.75</v>
      </c>
      <c r="S1666">
        <f t="shared" si="345"/>
        <v>64</v>
      </c>
      <c r="T1666">
        <f t="shared" si="346"/>
        <v>20</v>
      </c>
      <c r="U1666">
        <f t="shared" si="347"/>
        <v>16.197891176470598</v>
      </c>
      <c r="V1666">
        <f t="shared" si="348"/>
        <v>26.202935</v>
      </c>
      <c r="W1666">
        <f t="shared" si="349"/>
        <v>2.0608700000000001E-2</v>
      </c>
      <c r="X1666">
        <f t="shared" si="350"/>
        <v>0.57040000000000002</v>
      </c>
      <c r="Y1666">
        <f t="shared" si="351"/>
        <v>0.94214399999999998</v>
      </c>
      <c r="Z1666">
        <f t="shared" si="352"/>
        <v>0.29441460000000003</v>
      </c>
      <c r="AA1666" s="3">
        <f t="shared" si="353"/>
        <v>44.2283934764706</v>
      </c>
      <c r="AB1666" s="3" t="s">
        <v>90</v>
      </c>
    </row>
    <row r="1667" spans="1:28">
      <c r="A1667" s="4" t="s">
        <v>11</v>
      </c>
      <c r="I1667" s="4">
        <v>8.4</v>
      </c>
      <c r="J1667">
        <v>7.75</v>
      </c>
      <c r="K1667" s="4">
        <v>1.92</v>
      </c>
      <c r="L1667" s="4">
        <v>89</v>
      </c>
      <c r="M1667" s="4">
        <v>540</v>
      </c>
      <c r="N1667" s="4">
        <v>1.95</v>
      </c>
      <c r="O1667">
        <f t="shared" si="341"/>
        <v>98.823529411764696</v>
      </c>
      <c r="P1667">
        <f t="shared" si="342"/>
        <v>155</v>
      </c>
      <c r="Q1667">
        <f t="shared" si="343"/>
        <v>3.84</v>
      </c>
      <c r="R1667">
        <f t="shared" si="344"/>
        <v>44.5</v>
      </c>
      <c r="S1667">
        <f t="shared" si="345"/>
        <v>180</v>
      </c>
      <c r="T1667">
        <f t="shared" si="346"/>
        <v>65</v>
      </c>
      <c r="U1667">
        <f t="shared" si="347"/>
        <v>17.114752941176501</v>
      </c>
      <c r="V1667">
        <f t="shared" si="348"/>
        <v>45.634324999999997</v>
      </c>
      <c r="W1667">
        <f t="shared" si="349"/>
        <v>0.11305344000000001</v>
      </c>
      <c r="X1667">
        <f t="shared" si="350"/>
        <v>0.65503999999999996</v>
      </c>
      <c r="Y1667">
        <f t="shared" si="351"/>
        <v>2.6497799999999998</v>
      </c>
      <c r="Z1667">
        <f t="shared" si="352"/>
        <v>0.95684745000000004</v>
      </c>
      <c r="AA1667" s="3">
        <f t="shared" si="353"/>
        <v>67.123798831176501</v>
      </c>
      <c r="AB1667">
        <v>67.184457541176499</v>
      </c>
    </row>
    <row r="1668" spans="1:28">
      <c r="A1668" s="4" t="s">
        <v>11</v>
      </c>
      <c r="I1668" s="4">
        <v>8.1999999999999993</v>
      </c>
      <c r="J1668">
        <v>5.95</v>
      </c>
      <c r="K1668" s="4">
        <v>2.375</v>
      </c>
      <c r="L1668" s="4">
        <v>180</v>
      </c>
      <c r="M1668" s="4">
        <v>1155</v>
      </c>
      <c r="N1668" s="4">
        <v>2.5</v>
      </c>
      <c r="O1668">
        <f t="shared" si="341"/>
        <v>96.470588235294102</v>
      </c>
      <c r="P1668">
        <f t="shared" si="342"/>
        <v>119</v>
      </c>
      <c r="Q1668">
        <f t="shared" si="343"/>
        <v>4.75</v>
      </c>
      <c r="R1668">
        <f t="shared" si="344"/>
        <v>90</v>
      </c>
      <c r="S1668">
        <f t="shared" si="345"/>
        <v>385</v>
      </c>
      <c r="T1668">
        <f t="shared" si="346"/>
        <v>83.3333333333333</v>
      </c>
      <c r="U1668">
        <f t="shared" si="347"/>
        <v>16.707258823529401</v>
      </c>
      <c r="V1668">
        <f t="shared" si="348"/>
        <v>35.035384999999998</v>
      </c>
      <c r="W1668">
        <f t="shared" si="349"/>
        <v>0.13984474999999999</v>
      </c>
      <c r="X1668">
        <f t="shared" si="350"/>
        <v>1.3248</v>
      </c>
      <c r="Y1668">
        <f t="shared" si="351"/>
        <v>5.6675849999999999</v>
      </c>
      <c r="Z1668">
        <f t="shared" si="352"/>
        <v>1.2267275</v>
      </c>
      <c r="AA1668" s="3">
        <f t="shared" si="353"/>
        <v>60.101601073529402</v>
      </c>
      <c r="AB1668" s="3" t="s">
        <v>87</v>
      </c>
    </row>
    <row r="1669" spans="1:28">
      <c r="A1669" s="4" t="s">
        <v>11</v>
      </c>
      <c r="I1669" s="4">
        <v>8.3000000000000007</v>
      </c>
      <c r="J1669">
        <v>3.5</v>
      </c>
      <c r="K1669" s="4">
        <v>3.1349999999999998</v>
      </c>
      <c r="L1669" s="4">
        <v>119</v>
      </c>
      <c r="M1669" s="4">
        <v>375</v>
      </c>
      <c r="N1669" s="4">
        <v>3.4</v>
      </c>
      <c r="O1669">
        <f t="shared" si="341"/>
        <v>97.647058823529406</v>
      </c>
      <c r="P1669">
        <f t="shared" si="342"/>
        <v>70</v>
      </c>
      <c r="Q1669">
        <f t="shared" si="343"/>
        <v>6.27</v>
      </c>
      <c r="R1669">
        <f t="shared" si="344"/>
        <v>59.5</v>
      </c>
      <c r="S1669">
        <f t="shared" si="345"/>
        <v>125</v>
      </c>
      <c r="T1669">
        <f t="shared" si="346"/>
        <v>113.333333333333</v>
      </c>
      <c r="U1669">
        <f t="shared" si="347"/>
        <v>16.911005882352899</v>
      </c>
      <c r="V1669">
        <f t="shared" si="348"/>
        <v>20.60905</v>
      </c>
      <c r="W1669">
        <f t="shared" si="349"/>
        <v>0.18459507</v>
      </c>
      <c r="X1669">
        <f t="shared" si="350"/>
        <v>0.87583999999999995</v>
      </c>
      <c r="Y1669">
        <f t="shared" si="351"/>
        <v>1.840125</v>
      </c>
      <c r="Z1669">
        <f t="shared" si="352"/>
        <v>1.6683494000000001</v>
      </c>
      <c r="AA1669" s="3">
        <f t="shared" si="353"/>
        <v>42.088965352352901</v>
      </c>
      <c r="AB1669" s="3" t="s">
        <v>90</v>
      </c>
    </row>
    <row r="1670" spans="1:28">
      <c r="A1670" s="4" t="s">
        <v>11</v>
      </c>
      <c r="I1670" s="4">
        <v>8.5500000000000007</v>
      </c>
      <c r="J1670">
        <v>7.9</v>
      </c>
      <c r="K1670" s="4">
        <v>1.45</v>
      </c>
      <c r="L1670" s="4">
        <v>135</v>
      </c>
      <c r="M1670" s="4">
        <v>1065</v>
      </c>
      <c r="N1670" s="4">
        <v>1.95</v>
      </c>
      <c r="O1670">
        <f t="shared" si="341"/>
        <v>100.58823529411799</v>
      </c>
      <c r="P1670">
        <f t="shared" si="342"/>
        <v>158</v>
      </c>
      <c r="Q1670">
        <f t="shared" si="343"/>
        <v>2.9</v>
      </c>
      <c r="R1670">
        <f t="shared" si="344"/>
        <v>67.5</v>
      </c>
      <c r="S1670">
        <f t="shared" si="345"/>
        <v>355</v>
      </c>
      <c r="T1670">
        <f t="shared" si="346"/>
        <v>65</v>
      </c>
      <c r="U1670">
        <f t="shared" si="347"/>
        <v>17.420373529411801</v>
      </c>
      <c r="V1670">
        <f t="shared" si="348"/>
        <v>46.517569999999999</v>
      </c>
      <c r="W1670">
        <f t="shared" si="349"/>
        <v>8.5378899999999994E-2</v>
      </c>
      <c r="X1670">
        <f t="shared" si="350"/>
        <v>0.99360000000000004</v>
      </c>
      <c r="Y1670">
        <f t="shared" si="351"/>
        <v>5.2259549999999999</v>
      </c>
      <c r="Z1670">
        <f t="shared" si="352"/>
        <v>0.95684745000000004</v>
      </c>
      <c r="AA1670" s="3">
        <f t="shared" si="353"/>
        <v>71.199724879411804</v>
      </c>
      <c r="AB1670">
        <v>71.182810429411802</v>
      </c>
    </row>
    <row r="1671" spans="1:28">
      <c r="A1671" s="4" t="s">
        <v>11</v>
      </c>
      <c r="I1671" s="4">
        <v>8</v>
      </c>
      <c r="J1671">
        <v>5.35</v>
      </c>
      <c r="K1671" s="4">
        <v>1.885</v>
      </c>
      <c r="L1671" s="4">
        <v>142.5</v>
      </c>
      <c r="M1671" s="4">
        <v>280</v>
      </c>
      <c r="N1671" s="4">
        <v>1.7</v>
      </c>
      <c r="O1671">
        <f t="shared" si="341"/>
        <v>94.117647058823493</v>
      </c>
      <c r="P1671">
        <f t="shared" si="342"/>
        <v>107</v>
      </c>
      <c r="Q1671">
        <f t="shared" si="343"/>
        <v>3.77</v>
      </c>
      <c r="R1671">
        <f t="shared" si="344"/>
        <v>71.25</v>
      </c>
      <c r="S1671">
        <f t="shared" si="345"/>
        <v>93.3333333333333</v>
      </c>
      <c r="T1671">
        <f t="shared" si="346"/>
        <v>56.6666666666667</v>
      </c>
      <c r="U1671">
        <f t="shared" si="347"/>
        <v>16.299764705882399</v>
      </c>
      <c r="V1671">
        <f t="shared" si="348"/>
        <v>31.502405</v>
      </c>
      <c r="W1671">
        <f t="shared" si="349"/>
        <v>0.11099257</v>
      </c>
      <c r="X1671">
        <f t="shared" si="350"/>
        <v>1.0488</v>
      </c>
      <c r="Y1671">
        <f t="shared" si="351"/>
        <v>1.3739600000000001</v>
      </c>
      <c r="Z1671">
        <f t="shared" si="352"/>
        <v>0.83417470000000005</v>
      </c>
      <c r="AA1671" s="3">
        <f t="shared" si="353"/>
        <v>51.170096975882302</v>
      </c>
      <c r="AB1671" s="3" t="s">
        <v>87</v>
      </c>
    </row>
    <row r="1672" spans="1:28">
      <c r="A1672" s="4" t="s">
        <v>11</v>
      </c>
      <c r="I1672" s="4">
        <v>8.25</v>
      </c>
      <c r="J1672">
        <v>4.25</v>
      </c>
      <c r="K1672" s="4">
        <v>1.605</v>
      </c>
      <c r="L1672" s="4">
        <v>267.5</v>
      </c>
      <c r="M1672" s="4">
        <v>410</v>
      </c>
      <c r="N1672" s="4">
        <v>2.2000000000000002</v>
      </c>
      <c r="O1672">
        <f t="shared" si="341"/>
        <v>97.058823529411796</v>
      </c>
      <c r="P1672">
        <f t="shared" si="342"/>
        <v>85</v>
      </c>
      <c r="Q1672">
        <f t="shared" si="343"/>
        <v>3.21</v>
      </c>
      <c r="R1672">
        <f t="shared" si="344"/>
        <v>133.75</v>
      </c>
      <c r="S1672">
        <f t="shared" si="345"/>
        <v>136.666666666667</v>
      </c>
      <c r="T1672">
        <f t="shared" si="346"/>
        <v>73.3333333333333</v>
      </c>
      <c r="U1672">
        <f t="shared" si="347"/>
        <v>16.809132352941202</v>
      </c>
      <c r="V1672">
        <f t="shared" si="348"/>
        <v>25.025275000000001</v>
      </c>
      <c r="W1672">
        <f t="shared" si="349"/>
        <v>9.4505610000000004E-2</v>
      </c>
      <c r="X1672">
        <f t="shared" si="350"/>
        <v>1.9688000000000001</v>
      </c>
      <c r="Y1672">
        <f t="shared" si="351"/>
        <v>2.01187</v>
      </c>
      <c r="Z1672">
        <f t="shared" si="352"/>
        <v>1.0795201999999999</v>
      </c>
      <c r="AA1672" s="3">
        <f t="shared" si="353"/>
        <v>46.989103162941198</v>
      </c>
      <c r="AB1672" s="3" t="s">
        <v>90</v>
      </c>
    </row>
    <row r="1673" spans="1:28">
      <c r="A1673" s="4" t="s">
        <v>11</v>
      </c>
      <c r="I1673" s="4">
        <v>7.65</v>
      </c>
      <c r="J1673">
        <v>6</v>
      </c>
      <c r="K1673" s="4">
        <v>0.92</v>
      </c>
      <c r="L1673" s="4">
        <v>42.5</v>
      </c>
      <c r="M1673" s="4">
        <v>245</v>
      </c>
      <c r="N1673" s="4">
        <v>1.85</v>
      </c>
      <c r="O1673">
        <f t="shared" si="341"/>
        <v>90</v>
      </c>
      <c r="P1673">
        <f t="shared" si="342"/>
        <v>120</v>
      </c>
      <c r="Q1673">
        <f t="shared" si="343"/>
        <v>1.84</v>
      </c>
      <c r="R1673">
        <f t="shared" si="344"/>
        <v>21.25</v>
      </c>
      <c r="S1673">
        <f t="shared" si="345"/>
        <v>81.6666666666667</v>
      </c>
      <c r="T1673">
        <f t="shared" si="346"/>
        <v>61.6666666666667</v>
      </c>
      <c r="U1673">
        <f t="shared" si="347"/>
        <v>15.586650000000001</v>
      </c>
      <c r="V1673">
        <f t="shared" si="348"/>
        <v>35.329799999999999</v>
      </c>
      <c r="W1673">
        <f t="shared" si="349"/>
        <v>5.4171440000000001E-2</v>
      </c>
      <c r="X1673">
        <f t="shared" si="350"/>
        <v>0.31280000000000002</v>
      </c>
      <c r="Y1673">
        <f t="shared" si="351"/>
        <v>1.202215</v>
      </c>
      <c r="Z1673">
        <f t="shared" si="352"/>
        <v>0.90777834999999996</v>
      </c>
      <c r="AA1673" s="3">
        <f t="shared" si="353"/>
        <v>53.393414790000001</v>
      </c>
      <c r="AB1673" s="3" t="s">
        <v>87</v>
      </c>
    </row>
    <row r="1674" spans="1:28">
      <c r="A1674" s="4" t="s">
        <v>11</v>
      </c>
      <c r="I1674" s="4">
        <v>8.5</v>
      </c>
      <c r="J1674">
        <v>5.35</v>
      </c>
      <c r="K1674" s="4">
        <v>1.51</v>
      </c>
      <c r="L1674" s="4">
        <v>157.5</v>
      </c>
      <c r="M1674" s="4">
        <v>470</v>
      </c>
      <c r="N1674" s="4">
        <v>2.2000000000000002</v>
      </c>
      <c r="O1674">
        <f t="shared" si="341"/>
        <v>100</v>
      </c>
      <c r="P1674">
        <f t="shared" si="342"/>
        <v>107</v>
      </c>
      <c r="Q1674">
        <f t="shared" si="343"/>
        <v>3.02</v>
      </c>
      <c r="R1674">
        <f t="shared" si="344"/>
        <v>78.75</v>
      </c>
      <c r="S1674">
        <f t="shared" si="345"/>
        <v>156.666666666667</v>
      </c>
      <c r="T1674">
        <f t="shared" si="346"/>
        <v>73.3333333333333</v>
      </c>
      <c r="U1674">
        <f t="shared" si="347"/>
        <v>17.3185</v>
      </c>
      <c r="V1674">
        <f t="shared" si="348"/>
        <v>31.502405</v>
      </c>
      <c r="W1674">
        <f t="shared" si="349"/>
        <v>8.8911820000000003E-2</v>
      </c>
      <c r="X1674">
        <f t="shared" si="350"/>
        <v>1.1592</v>
      </c>
      <c r="Y1674">
        <f t="shared" si="351"/>
        <v>2.3062900000000002</v>
      </c>
      <c r="Z1674">
        <f t="shared" si="352"/>
        <v>1.0795201999999999</v>
      </c>
      <c r="AA1674" s="3">
        <f t="shared" si="353"/>
        <v>53.454827020000003</v>
      </c>
      <c r="AB1674" s="3" t="s">
        <v>87</v>
      </c>
    </row>
    <row r="1675" spans="1:28">
      <c r="A1675" s="4" t="s">
        <v>11</v>
      </c>
      <c r="I1675" s="4">
        <v>8.6</v>
      </c>
      <c r="J1675">
        <v>5.45</v>
      </c>
      <c r="K1675" s="4">
        <v>1.58</v>
      </c>
      <c r="L1675" s="4">
        <v>262</v>
      </c>
      <c r="M1675" s="4">
        <v>530</v>
      </c>
      <c r="N1675" s="4">
        <v>1.8</v>
      </c>
      <c r="O1675">
        <f t="shared" si="341"/>
        <v>101.17647058823501</v>
      </c>
      <c r="P1675">
        <f t="shared" si="342"/>
        <v>109</v>
      </c>
      <c r="Q1675">
        <f t="shared" si="343"/>
        <v>3.16</v>
      </c>
      <c r="R1675">
        <f t="shared" si="344"/>
        <v>131</v>
      </c>
      <c r="S1675">
        <f t="shared" si="345"/>
        <v>176.666666666667</v>
      </c>
      <c r="T1675">
        <f t="shared" si="346"/>
        <v>60</v>
      </c>
      <c r="U1675">
        <f t="shared" si="347"/>
        <v>17.522247058823499</v>
      </c>
      <c r="V1675">
        <f t="shared" si="348"/>
        <v>32.091234999999998</v>
      </c>
      <c r="W1675">
        <f t="shared" si="349"/>
        <v>9.3033560000000001E-2</v>
      </c>
      <c r="X1675">
        <f t="shared" si="350"/>
        <v>1.92832</v>
      </c>
      <c r="Y1675">
        <f t="shared" si="351"/>
        <v>2.6007099999999999</v>
      </c>
      <c r="Z1675">
        <f t="shared" si="352"/>
        <v>0.88324380000000002</v>
      </c>
      <c r="AA1675" s="3">
        <f t="shared" si="353"/>
        <v>55.118789418823503</v>
      </c>
      <c r="AB1675" s="3" t="s">
        <v>87</v>
      </c>
    </row>
    <row r="1676" spans="1:28">
      <c r="A1676" s="4" t="s">
        <v>11</v>
      </c>
      <c r="I1676" s="4">
        <v>8.4499999999999993</v>
      </c>
      <c r="J1676">
        <v>6.35</v>
      </c>
      <c r="K1676" s="4">
        <v>1.915</v>
      </c>
      <c r="L1676" s="4">
        <v>610</v>
      </c>
      <c r="M1676" s="4">
        <v>655</v>
      </c>
      <c r="N1676" s="4">
        <v>2.5499999999999998</v>
      </c>
      <c r="O1676">
        <f t="shared" si="341"/>
        <v>99.411764705882305</v>
      </c>
      <c r="P1676">
        <f t="shared" si="342"/>
        <v>127</v>
      </c>
      <c r="Q1676">
        <f t="shared" si="343"/>
        <v>3.83</v>
      </c>
      <c r="R1676">
        <f t="shared" si="344"/>
        <v>305</v>
      </c>
      <c r="S1676">
        <f t="shared" si="345"/>
        <v>218.333333333333</v>
      </c>
      <c r="T1676">
        <f t="shared" si="346"/>
        <v>85</v>
      </c>
      <c r="U1676">
        <f t="shared" si="347"/>
        <v>17.216626470588199</v>
      </c>
      <c r="V1676">
        <f t="shared" si="348"/>
        <v>37.390704999999997</v>
      </c>
      <c r="W1676">
        <f t="shared" si="349"/>
        <v>0.11275903</v>
      </c>
      <c r="X1676">
        <f t="shared" si="350"/>
        <v>4.4896000000000003</v>
      </c>
      <c r="Y1676">
        <f t="shared" si="351"/>
        <v>3.2140849999999999</v>
      </c>
      <c r="Z1676">
        <f t="shared" si="352"/>
        <v>1.25126205</v>
      </c>
      <c r="AA1676" s="3">
        <f t="shared" si="353"/>
        <v>63.6750375505882</v>
      </c>
      <c r="AB1676" s="3" t="s">
        <v>87</v>
      </c>
    </row>
    <row r="1677" spans="1:28">
      <c r="A1677" s="4" t="s">
        <v>11</v>
      </c>
      <c r="I1677" s="4">
        <v>8.6</v>
      </c>
      <c r="J1677">
        <v>8.1</v>
      </c>
      <c r="K1677" s="4">
        <v>1.45</v>
      </c>
      <c r="L1677" s="4">
        <v>94.5</v>
      </c>
      <c r="M1677" s="4">
        <v>495</v>
      </c>
      <c r="N1677" s="4">
        <v>1.65</v>
      </c>
      <c r="O1677">
        <f t="shared" si="341"/>
        <v>101.17647058823501</v>
      </c>
      <c r="P1677">
        <f t="shared" si="342"/>
        <v>162</v>
      </c>
      <c r="Q1677">
        <f t="shared" si="343"/>
        <v>2.9</v>
      </c>
      <c r="R1677">
        <f t="shared" si="344"/>
        <v>47.25</v>
      </c>
      <c r="S1677">
        <f t="shared" si="345"/>
        <v>165</v>
      </c>
      <c r="T1677">
        <f t="shared" si="346"/>
        <v>55</v>
      </c>
      <c r="U1677">
        <f t="shared" si="347"/>
        <v>17.522247058823499</v>
      </c>
      <c r="V1677">
        <f t="shared" si="348"/>
        <v>47.695230000000002</v>
      </c>
      <c r="W1677">
        <f t="shared" si="349"/>
        <v>8.5378899999999994E-2</v>
      </c>
      <c r="X1677">
        <f t="shared" si="350"/>
        <v>0.69552000000000003</v>
      </c>
      <c r="Y1677">
        <f t="shared" si="351"/>
        <v>2.4289649999999998</v>
      </c>
      <c r="Z1677">
        <f t="shared" si="352"/>
        <v>0.80964015</v>
      </c>
      <c r="AA1677" s="3">
        <f t="shared" si="353"/>
        <v>69.2369811088235</v>
      </c>
      <c r="AB1677">
        <v>69.308386908823493</v>
      </c>
    </row>
    <row r="1678" spans="1:28">
      <c r="A1678" s="4" t="s">
        <v>11</v>
      </c>
      <c r="I1678" s="4">
        <v>8.4499999999999993</v>
      </c>
      <c r="J1678">
        <v>7.9</v>
      </c>
      <c r="K1678" s="4">
        <v>1.93</v>
      </c>
      <c r="L1678" s="4">
        <v>92</v>
      </c>
      <c r="M1678" s="4">
        <v>600</v>
      </c>
      <c r="N1678" s="4">
        <v>1.85</v>
      </c>
      <c r="O1678">
        <f t="shared" si="341"/>
        <v>99.411764705882305</v>
      </c>
      <c r="P1678">
        <f t="shared" si="342"/>
        <v>158</v>
      </c>
      <c r="Q1678">
        <f t="shared" si="343"/>
        <v>3.86</v>
      </c>
      <c r="R1678">
        <f t="shared" si="344"/>
        <v>46</v>
      </c>
      <c r="S1678">
        <f t="shared" si="345"/>
        <v>200</v>
      </c>
      <c r="T1678">
        <f t="shared" si="346"/>
        <v>61.6666666666667</v>
      </c>
      <c r="U1678">
        <f t="shared" si="347"/>
        <v>17.216626470588199</v>
      </c>
      <c r="V1678">
        <f t="shared" si="348"/>
        <v>46.517569999999999</v>
      </c>
      <c r="W1678">
        <f t="shared" si="349"/>
        <v>0.11364225999999999</v>
      </c>
      <c r="X1678">
        <f t="shared" si="350"/>
        <v>0.67712000000000006</v>
      </c>
      <c r="Y1678">
        <f t="shared" si="351"/>
        <v>2.9441999999999999</v>
      </c>
      <c r="Z1678">
        <f t="shared" si="352"/>
        <v>0.90777834999999996</v>
      </c>
      <c r="AA1678" s="3">
        <f t="shared" si="353"/>
        <v>68.376937080588206</v>
      </c>
      <c r="AB1678">
        <v>68.387695170588202</v>
      </c>
    </row>
    <row r="1679" spans="1:28">
      <c r="A1679" s="4" t="s">
        <v>11</v>
      </c>
      <c r="I1679" s="4">
        <v>7.85</v>
      </c>
      <c r="J1679">
        <v>3.4</v>
      </c>
      <c r="K1679" s="4">
        <v>2.56</v>
      </c>
      <c r="L1679" s="4">
        <v>1275</v>
      </c>
      <c r="M1679" s="4">
        <v>720</v>
      </c>
      <c r="N1679" s="4">
        <v>3</v>
      </c>
      <c r="O1679">
        <f t="shared" si="341"/>
        <v>92.352941176470594</v>
      </c>
      <c r="P1679">
        <f t="shared" si="342"/>
        <v>68</v>
      </c>
      <c r="Q1679">
        <f t="shared" si="343"/>
        <v>5.12</v>
      </c>
      <c r="R1679">
        <f t="shared" si="344"/>
        <v>637.5</v>
      </c>
      <c r="S1679">
        <f t="shared" si="345"/>
        <v>240</v>
      </c>
      <c r="T1679">
        <f t="shared" si="346"/>
        <v>100</v>
      </c>
      <c r="U1679">
        <f t="shared" si="347"/>
        <v>15.9941441176471</v>
      </c>
      <c r="V1679">
        <f t="shared" si="348"/>
        <v>20.020219999999998</v>
      </c>
      <c r="W1679">
        <f t="shared" si="349"/>
        <v>0.15073792</v>
      </c>
      <c r="X1679">
        <f t="shared" si="350"/>
        <v>9.3840000000000003</v>
      </c>
      <c r="Y1679">
        <f t="shared" si="351"/>
        <v>3.5330400000000002</v>
      </c>
      <c r="Z1679">
        <f t="shared" si="352"/>
        <v>1.472073</v>
      </c>
      <c r="AA1679" s="3">
        <f t="shared" si="353"/>
        <v>50.554215037647097</v>
      </c>
      <c r="AB1679" s="3" t="s">
        <v>90</v>
      </c>
    </row>
    <row r="1680" spans="1:28">
      <c r="A1680" s="4" t="s">
        <v>11</v>
      </c>
      <c r="I1680" s="4">
        <v>8.65</v>
      </c>
      <c r="J1680">
        <v>6.2</v>
      </c>
      <c r="K1680" s="4">
        <v>1.875</v>
      </c>
      <c r="L1680" s="4">
        <v>240.5</v>
      </c>
      <c r="M1680" s="4">
        <v>520</v>
      </c>
      <c r="N1680" s="4">
        <v>1.7</v>
      </c>
      <c r="O1680">
        <f t="shared" si="341"/>
        <v>101.764705882353</v>
      </c>
      <c r="P1680">
        <f t="shared" si="342"/>
        <v>124</v>
      </c>
      <c r="Q1680">
        <f t="shared" si="343"/>
        <v>3.75</v>
      </c>
      <c r="R1680">
        <f t="shared" si="344"/>
        <v>120.25</v>
      </c>
      <c r="S1680">
        <f t="shared" si="345"/>
        <v>173.333333333333</v>
      </c>
      <c r="T1680">
        <f t="shared" si="346"/>
        <v>56.6666666666667</v>
      </c>
      <c r="U1680">
        <f t="shared" si="347"/>
        <v>17.6241205882353</v>
      </c>
      <c r="V1680">
        <f t="shared" si="348"/>
        <v>36.507460000000002</v>
      </c>
      <c r="W1680">
        <f t="shared" si="349"/>
        <v>0.11040374999999999</v>
      </c>
      <c r="X1680">
        <f t="shared" si="350"/>
        <v>1.7700800000000001</v>
      </c>
      <c r="Y1680">
        <f t="shared" si="351"/>
        <v>2.5516399999999999</v>
      </c>
      <c r="Z1680">
        <f t="shared" si="352"/>
        <v>0.83417470000000005</v>
      </c>
      <c r="AA1680" s="3">
        <f t="shared" si="353"/>
        <v>59.397879038235303</v>
      </c>
      <c r="AB1680" s="3" t="s">
        <v>87</v>
      </c>
    </row>
    <row r="1681" spans="1:28">
      <c r="A1681" s="4" t="s">
        <v>11</v>
      </c>
      <c r="I1681" s="4">
        <v>8.5</v>
      </c>
      <c r="J1681">
        <v>4.7</v>
      </c>
      <c r="K1681" s="4">
        <v>1.82</v>
      </c>
      <c r="L1681" s="4">
        <v>610</v>
      </c>
      <c r="M1681" s="4">
        <v>805</v>
      </c>
      <c r="N1681" s="4">
        <v>2.75</v>
      </c>
      <c r="O1681">
        <f t="shared" si="341"/>
        <v>100</v>
      </c>
      <c r="P1681">
        <f t="shared" si="342"/>
        <v>94</v>
      </c>
      <c r="Q1681">
        <f t="shared" si="343"/>
        <v>3.64</v>
      </c>
      <c r="R1681">
        <f t="shared" si="344"/>
        <v>305</v>
      </c>
      <c r="S1681">
        <f t="shared" si="345"/>
        <v>268.33333333333297</v>
      </c>
      <c r="T1681">
        <f t="shared" si="346"/>
        <v>91.6666666666667</v>
      </c>
      <c r="U1681">
        <f t="shared" si="347"/>
        <v>17.3185</v>
      </c>
      <c r="V1681">
        <f t="shared" si="348"/>
        <v>27.67501</v>
      </c>
      <c r="W1681">
        <f t="shared" si="349"/>
        <v>0.10716523999999999</v>
      </c>
      <c r="X1681">
        <f t="shared" si="350"/>
        <v>4.4896000000000003</v>
      </c>
      <c r="Y1681">
        <f t="shared" si="351"/>
        <v>3.950135</v>
      </c>
      <c r="Z1681">
        <f t="shared" si="352"/>
        <v>1.34940025</v>
      </c>
      <c r="AA1681" s="3">
        <f t="shared" si="353"/>
        <v>54.889810490000002</v>
      </c>
      <c r="AB1681" s="3" t="s">
        <v>87</v>
      </c>
    </row>
    <row r="1682" spans="1:28">
      <c r="A1682" s="4" t="s">
        <v>11</v>
      </c>
      <c r="I1682" s="4">
        <v>8.3000000000000007</v>
      </c>
      <c r="J1682">
        <v>4.1500000000000004</v>
      </c>
      <c r="K1682" s="4">
        <v>1.9450000000000001</v>
      </c>
      <c r="L1682" s="4">
        <v>195</v>
      </c>
      <c r="M1682" s="4">
        <v>710</v>
      </c>
      <c r="N1682" s="4">
        <v>2.75</v>
      </c>
      <c r="O1682">
        <f t="shared" si="341"/>
        <v>97.647058823529406</v>
      </c>
      <c r="P1682">
        <f t="shared" si="342"/>
        <v>83</v>
      </c>
      <c r="Q1682">
        <f t="shared" si="343"/>
        <v>3.89</v>
      </c>
      <c r="R1682">
        <f t="shared" si="344"/>
        <v>97.5</v>
      </c>
      <c r="S1682">
        <f t="shared" si="345"/>
        <v>236.666666666667</v>
      </c>
      <c r="T1682">
        <f t="shared" si="346"/>
        <v>91.6666666666667</v>
      </c>
      <c r="U1682">
        <f t="shared" si="347"/>
        <v>16.911005882352899</v>
      </c>
      <c r="V1682">
        <f t="shared" si="348"/>
        <v>24.436444999999999</v>
      </c>
      <c r="W1682">
        <f t="shared" si="349"/>
        <v>0.11452548999999999</v>
      </c>
      <c r="X1682">
        <f t="shared" si="350"/>
        <v>1.4352</v>
      </c>
      <c r="Y1682">
        <f t="shared" si="351"/>
        <v>3.4839699999999998</v>
      </c>
      <c r="Z1682">
        <f t="shared" si="352"/>
        <v>1.34940025</v>
      </c>
      <c r="AA1682" s="3">
        <f t="shared" si="353"/>
        <v>47.730546622352897</v>
      </c>
      <c r="AB1682" s="3" t="s">
        <v>90</v>
      </c>
    </row>
    <row r="1683" spans="1:28">
      <c r="A1683" s="4" t="s">
        <v>52</v>
      </c>
      <c r="I1683" s="4">
        <v>8.25</v>
      </c>
      <c r="J1683">
        <v>8</v>
      </c>
      <c r="K1683" s="4">
        <v>1.42</v>
      </c>
      <c r="L1683" s="4">
        <v>79.5</v>
      </c>
      <c r="M1683" s="4">
        <v>395</v>
      </c>
      <c r="N1683" s="4">
        <v>1.65</v>
      </c>
      <c r="O1683">
        <f t="shared" si="341"/>
        <v>97.058823529411796</v>
      </c>
      <c r="P1683">
        <f t="shared" si="342"/>
        <v>160</v>
      </c>
      <c r="Q1683">
        <f t="shared" si="343"/>
        <v>2.84</v>
      </c>
      <c r="R1683">
        <f t="shared" si="344"/>
        <v>39.75</v>
      </c>
      <c r="S1683">
        <f t="shared" si="345"/>
        <v>131.666666666667</v>
      </c>
      <c r="T1683">
        <f t="shared" si="346"/>
        <v>55</v>
      </c>
      <c r="U1683">
        <f t="shared" si="347"/>
        <v>16.809132352941202</v>
      </c>
      <c r="V1683">
        <f t="shared" si="348"/>
        <v>47.106400000000001</v>
      </c>
      <c r="W1683">
        <f t="shared" si="349"/>
        <v>8.3612439999999996E-2</v>
      </c>
      <c r="X1683">
        <f t="shared" si="350"/>
        <v>0.58511999999999997</v>
      </c>
      <c r="Y1683">
        <f t="shared" si="351"/>
        <v>1.9382649999999999</v>
      </c>
      <c r="Z1683">
        <f t="shared" si="352"/>
        <v>0.80964015</v>
      </c>
      <c r="AA1683" s="3">
        <f t="shared" si="353"/>
        <v>67.332169942941206</v>
      </c>
      <c r="AB1683">
        <v>67.450973752941195</v>
      </c>
    </row>
    <row r="1684" spans="1:28">
      <c r="A1684" s="4" t="s">
        <v>11</v>
      </c>
      <c r="I1684" s="4">
        <v>6.9</v>
      </c>
      <c r="J1684">
        <v>6.25</v>
      </c>
      <c r="K1684" s="4">
        <v>1.34</v>
      </c>
      <c r="L1684" s="4">
        <v>78</v>
      </c>
      <c r="M1684" s="4">
        <v>125</v>
      </c>
      <c r="N1684" s="4">
        <v>3</v>
      </c>
      <c r="O1684">
        <f t="shared" ref="O1684:O1747" si="354">(I1684/8.5)*100</f>
        <v>81.176470588235304</v>
      </c>
      <c r="P1684">
        <f t="shared" ref="P1684:P1747" si="355">(J1684/5)*100</f>
        <v>125</v>
      </c>
      <c r="Q1684">
        <f t="shared" ref="Q1684:Q1747" si="356">(K1684/50)*100</f>
        <v>2.68</v>
      </c>
      <c r="R1684">
        <f t="shared" ref="R1684:R1747" si="357">(L1684/200)*100</f>
        <v>39</v>
      </c>
      <c r="S1684">
        <f t="shared" ref="S1684:S1747" si="358">(M1684/300)*100</f>
        <v>41.6666666666667</v>
      </c>
      <c r="T1684">
        <f t="shared" ref="T1684:T1747" si="359">(N1684/3)*100</f>
        <v>100</v>
      </c>
      <c r="U1684">
        <f t="shared" ref="U1684:U1747" si="360">O1684*0.173185</f>
        <v>14.0585470588235</v>
      </c>
      <c r="V1684">
        <f t="shared" ref="V1684:V1747" si="361">P1684*0.294415</f>
        <v>36.801875000000003</v>
      </c>
      <c r="W1684">
        <f t="shared" ref="W1684:W1747" si="362">Q1684*0.029441</f>
        <v>7.8901879999999994E-2</v>
      </c>
      <c r="X1684">
        <f t="shared" ref="X1684:X1747" si="363">L1684*0.00736</f>
        <v>0.57408000000000003</v>
      </c>
      <c r="Y1684">
        <f t="shared" ref="Y1684:Y1747" si="364">M1684*0.004907</f>
        <v>0.613375</v>
      </c>
      <c r="Z1684">
        <f t="shared" ref="Z1684:Z1747" si="365">N1684*0.490691</f>
        <v>1.472073</v>
      </c>
      <c r="AA1684" s="3">
        <f t="shared" ref="AA1684:AA1747" si="366">SUM(U1684:Z1684)</f>
        <v>53.598851938823501</v>
      </c>
      <c r="AB1684" s="3" t="s">
        <v>87</v>
      </c>
    </row>
    <row r="1685" spans="1:28">
      <c r="A1685" s="4" t="s">
        <v>11</v>
      </c>
      <c r="I1685" s="4">
        <v>7.3</v>
      </c>
      <c r="J1685">
        <v>5.6</v>
      </c>
      <c r="K1685" s="4">
        <v>0.5</v>
      </c>
      <c r="L1685" s="4">
        <v>287</v>
      </c>
      <c r="M1685" s="4">
        <v>431</v>
      </c>
      <c r="N1685" s="4">
        <v>6.55</v>
      </c>
      <c r="O1685">
        <f t="shared" si="354"/>
        <v>85.882352941176507</v>
      </c>
      <c r="P1685">
        <f t="shared" si="355"/>
        <v>112</v>
      </c>
      <c r="Q1685">
        <f t="shared" si="356"/>
        <v>1</v>
      </c>
      <c r="R1685">
        <f t="shared" si="357"/>
        <v>143.5</v>
      </c>
      <c r="S1685">
        <f t="shared" si="358"/>
        <v>143.666666666667</v>
      </c>
      <c r="T1685">
        <f t="shared" si="359"/>
        <v>218.333333333333</v>
      </c>
      <c r="U1685">
        <f t="shared" si="360"/>
        <v>14.8735352941176</v>
      </c>
      <c r="V1685">
        <f t="shared" si="361"/>
        <v>32.97448</v>
      </c>
      <c r="W1685">
        <f t="shared" si="362"/>
        <v>2.9440999999999998E-2</v>
      </c>
      <c r="X1685">
        <f t="shared" si="363"/>
        <v>2.11232</v>
      </c>
      <c r="Y1685">
        <f t="shared" si="364"/>
        <v>2.1149170000000002</v>
      </c>
      <c r="Z1685">
        <f t="shared" si="365"/>
        <v>3.2140260500000002</v>
      </c>
      <c r="AA1685" s="3">
        <f t="shared" si="366"/>
        <v>55.318719344117603</v>
      </c>
      <c r="AB1685" s="3" t="s">
        <v>87</v>
      </c>
    </row>
    <row r="1686" spans="1:28">
      <c r="A1686" s="4" t="s">
        <v>11</v>
      </c>
      <c r="I1686" s="4">
        <v>7.25</v>
      </c>
      <c r="J1686">
        <v>6.5</v>
      </c>
      <c r="K1686" s="4">
        <v>0.495</v>
      </c>
      <c r="L1686" s="4">
        <v>375</v>
      </c>
      <c r="M1686" s="4">
        <v>332</v>
      </c>
      <c r="N1686" s="4">
        <v>1.05</v>
      </c>
      <c r="O1686">
        <f t="shared" si="354"/>
        <v>85.294117647058798</v>
      </c>
      <c r="P1686">
        <f t="shared" si="355"/>
        <v>130</v>
      </c>
      <c r="Q1686">
        <f t="shared" si="356"/>
        <v>0.99</v>
      </c>
      <c r="R1686">
        <f t="shared" si="357"/>
        <v>187.5</v>
      </c>
      <c r="S1686">
        <f t="shared" si="358"/>
        <v>110.666666666667</v>
      </c>
      <c r="T1686">
        <f t="shared" si="359"/>
        <v>35</v>
      </c>
      <c r="U1686">
        <f t="shared" si="360"/>
        <v>14.7716617647059</v>
      </c>
      <c r="V1686">
        <f t="shared" si="361"/>
        <v>38.273949999999999</v>
      </c>
      <c r="W1686">
        <f t="shared" si="362"/>
        <v>2.914659E-2</v>
      </c>
      <c r="X1686">
        <f t="shared" si="363"/>
        <v>2.76</v>
      </c>
      <c r="Y1686">
        <f t="shared" si="364"/>
        <v>1.629124</v>
      </c>
      <c r="Z1686">
        <f t="shared" si="365"/>
        <v>0.51522555000000003</v>
      </c>
      <c r="AA1686" s="3">
        <f t="shared" si="366"/>
        <v>57.979107904705899</v>
      </c>
      <c r="AB1686" s="3" t="s">
        <v>87</v>
      </c>
    </row>
    <row r="1687" spans="1:28">
      <c r="A1687" s="4" t="s">
        <v>11</v>
      </c>
      <c r="I1687" s="4">
        <v>8.15</v>
      </c>
      <c r="J1687">
        <v>6.35</v>
      </c>
      <c r="K1687" s="4">
        <v>0.495</v>
      </c>
      <c r="L1687" s="4">
        <v>175</v>
      </c>
      <c r="M1687" s="4">
        <v>589.5</v>
      </c>
      <c r="N1687" s="4">
        <v>1.25</v>
      </c>
      <c r="O1687">
        <f t="shared" si="354"/>
        <v>95.882352941176507</v>
      </c>
      <c r="P1687">
        <f t="shared" si="355"/>
        <v>127</v>
      </c>
      <c r="Q1687">
        <f t="shared" si="356"/>
        <v>0.99</v>
      </c>
      <c r="R1687">
        <f t="shared" si="357"/>
        <v>87.5</v>
      </c>
      <c r="S1687">
        <f t="shared" si="358"/>
        <v>196.5</v>
      </c>
      <c r="T1687">
        <f t="shared" si="359"/>
        <v>41.6666666666667</v>
      </c>
      <c r="U1687">
        <f t="shared" si="360"/>
        <v>16.6053852941176</v>
      </c>
      <c r="V1687">
        <f t="shared" si="361"/>
        <v>37.390704999999997</v>
      </c>
      <c r="W1687">
        <f t="shared" si="362"/>
        <v>2.914659E-2</v>
      </c>
      <c r="X1687">
        <f t="shared" si="363"/>
        <v>1.288</v>
      </c>
      <c r="Y1687">
        <f t="shared" si="364"/>
        <v>2.8926764999999999</v>
      </c>
      <c r="Z1687">
        <f t="shared" si="365"/>
        <v>0.61336374999999999</v>
      </c>
      <c r="AA1687" s="3">
        <f t="shared" si="366"/>
        <v>58.819277134117598</v>
      </c>
      <c r="AB1687" s="3" t="s">
        <v>87</v>
      </c>
    </row>
    <row r="1688" spans="1:28">
      <c r="A1688" s="4" t="s">
        <v>11</v>
      </c>
      <c r="I1688" s="4">
        <v>7.75</v>
      </c>
      <c r="J1688">
        <v>6</v>
      </c>
      <c r="K1688" s="4">
        <v>0.68500000000000005</v>
      </c>
      <c r="L1688" s="4">
        <v>86</v>
      </c>
      <c r="M1688" s="4">
        <v>486.5</v>
      </c>
      <c r="N1688" s="4">
        <v>2.5</v>
      </c>
      <c r="O1688">
        <f t="shared" si="354"/>
        <v>91.176470588235304</v>
      </c>
      <c r="P1688">
        <f t="shared" si="355"/>
        <v>120</v>
      </c>
      <c r="Q1688">
        <f t="shared" si="356"/>
        <v>1.37</v>
      </c>
      <c r="R1688">
        <f t="shared" si="357"/>
        <v>43</v>
      </c>
      <c r="S1688">
        <f t="shared" si="358"/>
        <v>162.166666666667</v>
      </c>
      <c r="T1688">
        <f t="shared" si="359"/>
        <v>83.3333333333333</v>
      </c>
      <c r="U1688">
        <f t="shared" si="360"/>
        <v>15.790397058823499</v>
      </c>
      <c r="V1688">
        <f t="shared" si="361"/>
        <v>35.329799999999999</v>
      </c>
      <c r="W1688">
        <f t="shared" si="362"/>
        <v>4.0334170000000003E-2</v>
      </c>
      <c r="X1688">
        <f t="shared" si="363"/>
        <v>0.63295999999999997</v>
      </c>
      <c r="Y1688">
        <f t="shared" si="364"/>
        <v>2.3872555000000002</v>
      </c>
      <c r="Z1688">
        <f t="shared" si="365"/>
        <v>1.2267275</v>
      </c>
      <c r="AA1688" s="3">
        <f t="shared" si="366"/>
        <v>55.407474228823503</v>
      </c>
      <c r="AB1688" s="3" t="s">
        <v>87</v>
      </c>
    </row>
    <row r="1689" spans="1:28">
      <c r="A1689" s="4" t="s">
        <v>11</v>
      </c>
      <c r="I1689" s="4">
        <v>7.65</v>
      </c>
      <c r="J1689">
        <v>5.65</v>
      </c>
      <c r="K1689" s="4">
        <v>1.095</v>
      </c>
      <c r="L1689" s="4">
        <v>246</v>
      </c>
      <c r="M1689" s="4">
        <v>435.5</v>
      </c>
      <c r="N1689" s="4">
        <v>2</v>
      </c>
      <c r="O1689">
        <f t="shared" si="354"/>
        <v>90</v>
      </c>
      <c r="P1689">
        <f t="shared" si="355"/>
        <v>113</v>
      </c>
      <c r="Q1689">
        <f t="shared" si="356"/>
        <v>2.19</v>
      </c>
      <c r="R1689">
        <f t="shared" si="357"/>
        <v>123</v>
      </c>
      <c r="S1689">
        <f t="shared" si="358"/>
        <v>145.166666666667</v>
      </c>
      <c r="T1689">
        <f t="shared" si="359"/>
        <v>66.6666666666667</v>
      </c>
      <c r="U1689">
        <f t="shared" si="360"/>
        <v>15.586650000000001</v>
      </c>
      <c r="V1689">
        <f t="shared" si="361"/>
        <v>33.268895000000001</v>
      </c>
      <c r="W1689">
        <f t="shared" si="362"/>
        <v>6.4475790000000005E-2</v>
      </c>
      <c r="X1689">
        <f t="shared" si="363"/>
        <v>1.8105599999999999</v>
      </c>
      <c r="Y1689">
        <f t="shared" si="364"/>
        <v>2.1369984999999998</v>
      </c>
      <c r="Z1689">
        <f t="shared" si="365"/>
        <v>0.98138199999999998</v>
      </c>
      <c r="AA1689" s="3">
        <f t="shared" si="366"/>
        <v>53.848961289999998</v>
      </c>
      <c r="AB1689" s="3" t="s">
        <v>87</v>
      </c>
    </row>
    <row r="1690" spans="1:28">
      <c r="A1690" s="4" t="s">
        <v>11</v>
      </c>
      <c r="I1690" s="4">
        <v>7.95</v>
      </c>
      <c r="J1690">
        <v>6</v>
      </c>
      <c r="K1690" s="4">
        <v>1.085</v>
      </c>
      <c r="L1690" s="4">
        <v>670</v>
      </c>
      <c r="M1690" s="4">
        <v>1246.5</v>
      </c>
      <c r="N1690" s="4">
        <v>2</v>
      </c>
      <c r="O1690">
        <f t="shared" si="354"/>
        <v>93.529411764705898</v>
      </c>
      <c r="P1690">
        <f t="shared" si="355"/>
        <v>120</v>
      </c>
      <c r="Q1690">
        <f t="shared" si="356"/>
        <v>2.17</v>
      </c>
      <c r="R1690">
        <f t="shared" si="357"/>
        <v>335</v>
      </c>
      <c r="S1690">
        <f t="shared" si="358"/>
        <v>415.5</v>
      </c>
      <c r="T1690">
        <f t="shared" si="359"/>
        <v>66.6666666666667</v>
      </c>
      <c r="U1690">
        <f t="shared" si="360"/>
        <v>16.197891176470598</v>
      </c>
      <c r="V1690">
        <f t="shared" si="361"/>
        <v>35.329799999999999</v>
      </c>
      <c r="W1690">
        <f t="shared" si="362"/>
        <v>6.3886970000000001E-2</v>
      </c>
      <c r="X1690">
        <f t="shared" si="363"/>
        <v>4.9311999999999996</v>
      </c>
      <c r="Y1690">
        <f t="shared" si="364"/>
        <v>6.1165754999999997</v>
      </c>
      <c r="Z1690">
        <f t="shared" si="365"/>
        <v>0.98138199999999998</v>
      </c>
      <c r="AA1690" s="3">
        <f t="shared" si="366"/>
        <v>63.6207356464706</v>
      </c>
      <c r="AB1690" s="3" t="s">
        <v>87</v>
      </c>
    </row>
    <row r="1691" spans="1:28">
      <c r="A1691" s="4" t="s">
        <v>11</v>
      </c>
      <c r="I1691" s="4">
        <v>7.95</v>
      </c>
      <c r="J1691">
        <v>5.25</v>
      </c>
      <c r="K1691" s="4">
        <v>1.2649999999999999</v>
      </c>
      <c r="L1691" s="4">
        <v>166</v>
      </c>
      <c r="M1691" s="4">
        <v>39105</v>
      </c>
      <c r="N1691" s="4">
        <v>3</v>
      </c>
      <c r="O1691">
        <f t="shared" si="354"/>
        <v>93.529411764705898</v>
      </c>
      <c r="P1691">
        <f t="shared" si="355"/>
        <v>105</v>
      </c>
      <c r="Q1691">
        <f t="shared" si="356"/>
        <v>2.5299999999999998</v>
      </c>
      <c r="R1691">
        <f t="shared" si="357"/>
        <v>83</v>
      </c>
      <c r="S1691">
        <f t="shared" si="358"/>
        <v>13035</v>
      </c>
      <c r="T1691">
        <f t="shared" si="359"/>
        <v>100</v>
      </c>
      <c r="U1691">
        <f t="shared" si="360"/>
        <v>16.197891176470598</v>
      </c>
      <c r="V1691">
        <f t="shared" si="361"/>
        <v>30.913575000000002</v>
      </c>
      <c r="W1691">
        <f t="shared" si="362"/>
        <v>7.448573E-2</v>
      </c>
      <c r="X1691">
        <f t="shared" si="363"/>
        <v>1.22176</v>
      </c>
      <c r="Y1691">
        <f t="shared" si="364"/>
        <v>191.88823500000001</v>
      </c>
      <c r="Z1691">
        <f t="shared" si="365"/>
        <v>1.472073</v>
      </c>
      <c r="AA1691" s="3">
        <f t="shared" si="366"/>
        <v>241.76801990647101</v>
      </c>
      <c r="AB1691">
        <v>241.03335537647101</v>
      </c>
    </row>
    <row r="1692" spans="1:28">
      <c r="A1692" s="4" t="s">
        <v>11</v>
      </c>
      <c r="I1692" s="4">
        <v>7.5</v>
      </c>
      <c r="J1692">
        <v>3.2</v>
      </c>
      <c r="K1692" s="4">
        <v>26.795000000000002</v>
      </c>
      <c r="L1692" s="4">
        <v>975</v>
      </c>
      <c r="M1692" s="4">
        <v>1316</v>
      </c>
      <c r="N1692" s="4">
        <v>18</v>
      </c>
      <c r="O1692">
        <f t="shared" si="354"/>
        <v>88.235294117647101</v>
      </c>
      <c r="P1692">
        <f t="shared" si="355"/>
        <v>64</v>
      </c>
      <c r="Q1692">
        <f t="shared" si="356"/>
        <v>53.59</v>
      </c>
      <c r="R1692">
        <f t="shared" si="357"/>
        <v>487.5</v>
      </c>
      <c r="S1692">
        <f t="shared" si="358"/>
        <v>438.66666666666703</v>
      </c>
      <c r="T1692">
        <f t="shared" si="359"/>
        <v>600</v>
      </c>
      <c r="U1692">
        <f t="shared" si="360"/>
        <v>15.281029411764701</v>
      </c>
      <c r="V1692">
        <f t="shared" si="361"/>
        <v>18.842559999999999</v>
      </c>
      <c r="W1692">
        <f t="shared" si="362"/>
        <v>1.5777431900000001</v>
      </c>
      <c r="X1692">
        <f t="shared" si="363"/>
        <v>7.1760000000000002</v>
      </c>
      <c r="Y1692">
        <f t="shared" si="364"/>
        <v>6.4576120000000001</v>
      </c>
      <c r="Z1692">
        <f t="shared" si="365"/>
        <v>8.8324379999999998</v>
      </c>
      <c r="AA1692" s="3">
        <f t="shared" si="366"/>
        <v>58.1673826017647</v>
      </c>
      <c r="AB1692" s="3" t="s">
        <v>87</v>
      </c>
    </row>
    <row r="1693" spans="1:28">
      <c r="A1693" s="4" t="s">
        <v>11</v>
      </c>
      <c r="I1693" s="4">
        <v>7.35</v>
      </c>
      <c r="J1693">
        <v>2</v>
      </c>
      <c r="K1693" s="4">
        <v>4.55</v>
      </c>
      <c r="L1693" s="4">
        <v>815.5</v>
      </c>
      <c r="M1693" s="4">
        <v>1284</v>
      </c>
      <c r="N1693" s="4">
        <v>27</v>
      </c>
      <c r="O1693">
        <f t="shared" si="354"/>
        <v>86.470588235294102</v>
      </c>
      <c r="P1693">
        <f t="shared" si="355"/>
        <v>40</v>
      </c>
      <c r="Q1693">
        <f t="shared" si="356"/>
        <v>9.1</v>
      </c>
      <c r="R1693">
        <f t="shared" si="357"/>
        <v>407.75</v>
      </c>
      <c r="S1693">
        <f t="shared" si="358"/>
        <v>428</v>
      </c>
      <c r="T1693">
        <f t="shared" si="359"/>
        <v>900</v>
      </c>
      <c r="U1693">
        <f t="shared" si="360"/>
        <v>14.975408823529399</v>
      </c>
      <c r="V1693">
        <f t="shared" si="361"/>
        <v>11.7766</v>
      </c>
      <c r="W1693">
        <f t="shared" si="362"/>
        <v>0.26791310000000002</v>
      </c>
      <c r="X1693">
        <f t="shared" si="363"/>
        <v>6.0020800000000003</v>
      </c>
      <c r="Y1693">
        <f t="shared" si="364"/>
        <v>6.3005880000000003</v>
      </c>
      <c r="Z1693">
        <f t="shared" si="365"/>
        <v>13.248657</v>
      </c>
      <c r="AA1693" s="3">
        <f t="shared" si="366"/>
        <v>52.571246923529401</v>
      </c>
      <c r="AB1693" s="3" t="s">
        <v>90</v>
      </c>
    </row>
    <row r="1694" spans="1:28">
      <c r="A1694" s="4" t="s">
        <v>11</v>
      </c>
      <c r="I1694" s="4">
        <v>7.7</v>
      </c>
      <c r="J1694">
        <v>5.75</v>
      </c>
      <c r="K1694" s="4">
        <v>1.1950000000000001</v>
      </c>
      <c r="L1694" s="4">
        <v>79.5</v>
      </c>
      <c r="M1694" s="4">
        <v>437</v>
      </c>
      <c r="N1694" s="4">
        <v>2.5499999999999998</v>
      </c>
      <c r="O1694">
        <f t="shared" si="354"/>
        <v>90.588235294117595</v>
      </c>
      <c r="P1694">
        <f t="shared" si="355"/>
        <v>115</v>
      </c>
      <c r="Q1694">
        <f t="shared" si="356"/>
        <v>2.39</v>
      </c>
      <c r="R1694">
        <f t="shared" si="357"/>
        <v>39.75</v>
      </c>
      <c r="S1694">
        <f t="shared" si="358"/>
        <v>145.666666666667</v>
      </c>
      <c r="T1694">
        <f t="shared" si="359"/>
        <v>85</v>
      </c>
      <c r="U1694">
        <f t="shared" si="360"/>
        <v>15.6885235294118</v>
      </c>
      <c r="V1694">
        <f t="shared" si="361"/>
        <v>33.857725000000002</v>
      </c>
      <c r="W1694">
        <f t="shared" si="362"/>
        <v>7.0363990000000001E-2</v>
      </c>
      <c r="X1694">
        <f t="shared" si="363"/>
        <v>0.58511999999999997</v>
      </c>
      <c r="Y1694">
        <f t="shared" si="364"/>
        <v>2.1443590000000001</v>
      </c>
      <c r="Z1694">
        <f t="shared" si="365"/>
        <v>1.25126205</v>
      </c>
      <c r="AA1694" s="3">
        <f t="shared" si="366"/>
        <v>53.597353569411801</v>
      </c>
      <c r="AB1694" s="3" t="s">
        <v>87</v>
      </c>
    </row>
    <row r="1695" spans="1:28">
      <c r="A1695" s="4" t="s">
        <v>11</v>
      </c>
      <c r="I1695" s="4">
        <v>7.85</v>
      </c>
      <c r="J1695">
        <v>2.95</v>
      </c>
      <c r="K1695" s="4">
        <v>4.3499999999999996</v>
      </c>
      <c r="L1695" s="4">
        <v>216</v>
      </c>
      <c r="M1695" s="4">
        <v>1357</v>
      </c>
      <c r="N1695" s="4">
        <v>11.35</v>
      </c>
      <c r="O1695">
        <f t="shared" si="354"/>
        <v>92.352941176470594</v>
      </c>
      <c r="P1695">
        <f t="shared" si="355"/>
        <v>59</v>
      </c>
      <c r="Q1695">
        <f t="shared" si="356"/>
        <v>8.6999999999999993</v>
      </c>
      <c r="R1695">
        <f t="shared" si="357"/>
        <v>108</v>
      </c>
      <c r="S1695">
        <f t="shared" si="358"/>
        <v>452.33333333333297</v>
      </c>
      <c r="T1695">
        <f t="shared" si="359"/>
        <v>378.33333333333297</v>
      </c>
      <c r="U1695">
        <f t="shared" si="360"/>
        <v>15.9941441176471</v>
      </c>
      <c r="V1695">
        <f t="shared" si="361"/>
        <v>17.370484999999999</v>
      </c>
      <c r="W1695">
        <f t="shared" si="362"/>
        <v>0.25613669999999999</v>
      </c>
      <c r="X1695">
        <f t="shared" si="363"/>
        <v>1.5897600000000001</v>
      </c>
      <c r="Y1695">
        <f t="shared" si="364"/>
        <v>6.6587990000000001</v>
      </c>
      <c r="Z1695">
        <f t="shared" si="365"/>
        <v>5.56934285</v>
      </c>
      <c r="AA1695" s="3">
        <f t="shared" si="366"/>
        <v>47.438667667647103</v>
      </c>
      <c r="AB1695" s="3" t="s">
        <v>90</v>
      </c>
    </row>
    <row r="1696" spans="1:28">
      <c r="A1696" s="4" t="s">
        <v>11</v>
      </c>
      <c r="I1696" s="4">
        <v>7.55</v>
      </c>
      <c r="J1696">
        <v>2.75</v>
      </c>
      <c r="K1696" s="4">
        <v>54.05</v>
      </c>
      <c r="L1696" s="4">
        <v>910</v>
      </c>
      <c r="M1696" s="4">
        <v>1297.5</v>
      </c>
      <c r="N1696" s="4">
        <v>13</v>
      </c>
      <c r="O1696">
        <f t="shared" si="354"/>
        <v>88.823529411764696</v>
      </c>
      <c r="P1696">
        <f t="shared" si="355"/>
        <v>55</v>
      </c>
      <c r="Q1696">
        <f t="shared" si="356"/>
        <v>108.1</v>
      </c>
      <c r="R1696">
        <f t="shared" si="357"/>
        <v>455</v>
      </c>
      <c r="S1696">
        <f t="shared" si="358"/>
        <v>432.5</v>
      </c>
      <c r="T1696">
        <f t="shared" si="359"/>
        <v>433.33333333333297</v>
      </c>
      <c r="U1696">
        <f t="shared" si="360"/>
        <v>15.3829029411765</v>
      </c>
      <c r="V1696">
        <f t="shared" si="361"/>
        <v>16.192824999999999</v>
      </c>
      <c r="W1696">
        <f t="shared" si="362"/>
        <v>3.1825720999999998</v>
      </c>
      <c r="X1696">
        <f t="shared" si="363"/>
        <v>6.6976000000000004</v>
      </c>
      <c r="Y1696">
        <f t="shared" si="364"/>
        <v>6.3668325000000001</v>
      </c>
      <c r="Z1696">
        <f t="shared" si="365"/>
        <v>6.3789829999999998</v>
      </c>
      <c r="AA1696" s="3">
        <f t="shared" si="366"/>
        <v>54.201715541176497</v>
      </c>
      <c r="AB1696" s="3" t="s">
        <v>90</v>
      </c>
    </row>
    <row r="1697" spans="1:28">
      <c r="A1697" s="4" t="s">
        <v>11</v>
      </c>
      <c r="I1697" s="4">
        <v>7.35</v>
      </c>
      <c r="J1697">
        <v>0.2</v>
      </c>
      <c r="K1697" s="4">
        <v>11.45</v>
      </c>
      <c r="L1697" s="4">
        <v>855</v>
      </c>
      <c r="M1697" s="4">
        <v>1891</v>
      </c>
      <c r="N1697" s="4">
        <v>55</v>
      </c>
      <c r="O1697">
        <f t="shared" si="354"/>
        <v>86.470588235294102</v>
      </c>
      <c r="P1697">
        <f t="shared" si="355"/>
        <v>4</v>
      </c>
      <c r="Q1697">
        <f t="shared" si="356"/>
        <v>22.9</v>
      </c>
      <c r="R1697">
        <f t="shared" si="357"/>
        <v>427.5</v>
      </c>
      <c r="S1697">
        <f t="shared" si="358"/>
        <v>630.33333333333303</v>
      </c>
      <c r="T1697">
        <f t="shared" si="359"/>
        <v>1833.3333333333301</v>
      </c>
      <c r="U1697">
        <f t="shared" si="360"/>
        <v>14.975408823529399</v>
      </c>
      <c r="V1697">
        <f t="shared" si="361"/>
        <v>1.1776599999999999</v>
      </c>
      <c r="W1697">
        <f t="shared" si="362"/>
        <v>0.67419890000000005</v>
      </c>
      <c r="X1697">
        <f t="shared" si="363"/>
        <v>6.2927999999999997</v>
      </c>
      <c r="Y1697">
        <f t="shared" si="364"/>
        <v>9.2791370000000004</v>
      </c>
      <c r="Z1697">
        <f t="shared" si="365"/>
        <v>26.988005000000001</v>
      </c>
      <c r="AA1697" s="3">
        <f t="shared" si="366"/>
        <v>59.387209723529402</v>
      </c>
      <c r="AB1697" s="3" t="s">
        <v>87</v>
      </c>
    </row>
    <row r="1698" spans="1:28">
      <c r="A1698" s="4" t="s">
        <v>11</v>
      </c>
      <c r="I1698" s="4">
        <v>8</v>
      </c>
      <c r="J1698">
        <v>6.3</v>
      </c>
      <c r="K1698" s="4">
        <v>3.5049999999999999</v>
      </c>
      <c r="L1698" s="4">
        <v>36</v>
      </c>
      <c r="M1698" s="4">
        <v>214.5</v>
      </c>
      <c r="N1698" s="4">
        <v>3.05</v>
      </c>
      <c r="O1698">
        <f t="shared" si="354"/>
        <v>94.117647058823493</v>
      </c>
      <c r="P1698">
        <f t="shared" si="355"/>
        <v>126</v>
      </c>
      <c r="Q1698">
        <f t="shared" si="356"/>
        <v>7.01</v>
      </c>
      <c r="R1698">
        <f t="shared" si="357"/>
        <v>18</v>
      </c>
      <c r="S1698">
        <f t="shared" si="358"/>
        <v>71.5</v>
      </c>
      <c r="T1698">
        <f t="shared" si="359"/>
        <v>101.666666666667</v>
      </c>
      <c r="U1698">
        <f t="shared" si="360"/>
        <v>16.299764705882399</v>
      </c>
      <c r="V1698">
        <f t="shared" si="361"/>
        <v>37.096290000000003</v>
      </c>
      <c r="W1698">
        <f t="shared" si="362"/>
        <v>0.20638140999999999</v>
      </c>
      <c r="X1698">
        <f t="shared" si="363"/>
        <v>0.26495999999999997</v>
      </c>
      <c r="Y1698">
        <f t="shared" si="364"/>
        <v>1.0525515000000001</v>
      </c>
      <c r="Z1698">
        <f t="shared" si="365"/>
        <v>1.49660755</v>
      </c>
      <c r="AA1698" s="3">
        <f t="shared" si="366"/>
        <v>56.4165551658824</v>
      </c>
      <c r="AB1698" s="3" t="s">
        <v>87</v>
      </c>
    </row>
    <row r="1699" spans="1:28">
      <c r="A1699" s="4" t="s">
        <v>11</v>
      </c>
      <c r="I1699" s="4">
        <v>7.6</v>
      </c>
      <c r="J1699">
        <v>5.0999999999999996</v>
      </c>
      <c r="K1699" s="4">
        <v>1.95</v>
      </c>
      <c r="L1699" s="4">
        <v>149</v>
      </c>
      <c r="M1699" s="4">
        <v>553.5</v>
      </c>
      <c r="N1699" s="4">
        <v>3</v>
      </c>
      <c r="O1699">
        <f t="shared" si="354"/>
        <v>89.411764705882405</v>
      </c>
      <c r="P1699">
        <f t="shared" si="355"/>
        <v>102</v>
      </c>
      <c r="Q1699">
        <f t="shared" si="356"/>
        <v>3.9</v>
      </c>
      <c r="R1699">
        <f t="shared" si="357"/>
        <v>74.5</v>
      </c>
      <c r="S1699">
        <f t="shared" si="358"/>
        <v>184.5</v>
      </c>
      <c r="T1699">
        <f t="shared" si="359"/>
        <v>100</v>
      </c>
      <c r="U1699">
        <f t="shared" si="360"/>
        <v>15.4847764705882</v>
      </c>
      <c r="V1699">
        <f t="shared" si="361"/>
        <v>30.030329999999999</v>
      </c>
      <c r="W1699">
        <f t="shared" si="362"/>
        <v>0.1148199</v>
      </c>
      <c r="X1699">
        <f t="shared" si="363"/>
        <v>1.0966400000000001</v>
      </c>
      <c r="Y1699">
        <f t="shared" si="364"/>
        <v>2.7160245000000001</v>
      </c>
      <c r="Z1699">
        <f t="shared" si="365"/>
        <v>1.472073</v>
      </c>
      <c r="AA1699" s="3">
        <f t="shared" si="366"/>
        <v>50.9146638705882</v>
      </c>
      <c r="AB1699" s="3" t="s">
        <v>87</v>
      </c>
    </row>
    <row r="1700" spans="1:28">
      <c r="A1700" s="4" t="s">
        <v>11</v>
      </c>
      <c r="I1700" s="4">
        <v>7.45</v>
      </c>
      <c r="J1700">
        <v>2.4500000000000002</v>
      </c>
      <c r="K1700" s="4">
        <v>6.82</v>
      </c>
      <c r="L1700" s="4">
        <v>839.5</v>
      </c>
      <c r="M1700" s="4">
        <v>1781</v>
      </c>
      <c r="N1700" s="4">
        <v>27</v>
      </c>
      <c r="O1700">
        <f t="shared" si="354"/>
        <v>87.647058823529406</v>
      </c>
      <c r="P1700">
        <f t="shared" si="355"/>
        <v>49</v>
      </c>
      <c r="Q1700">
        <f t="shared" si="356"/>
        <v>13.64</v>
      </c>
      <c r="R1700">
        <f t="shared" si="357"/>
        <v>419.75</v>
      </c>
      <c r="S1700">
        <f t="shared" si="358"/>
        <v>593.66666666666697</v>
      </c>
      <c r="T1700">
        <f t="shared" si="359"/>
        <v>900</v>
      </c>
      <c r="U1700">
        <f t="shared" si="360"/>
        <v>15.1791558823529</v>
      </c>
      <c r="V1700">
        <f t="shared" si="361"/>
        <v>14.426335</v>
      </c>
      <c r="W1700">
        <f t="shared" si="362"/>
        <v>0.40157524</v>
      </c>
      <c r="X1700">
        <f t="shared" si="363"/>
        <v>6.1787200000000002</v>
      </c>
      <c r="Y1700">
        <f t="shared" si="364"/>
        <v>8.7393669999999997</v>
      </c>
      <c r="Z1700">
        <f t="shared" si="365"/>
        <v>13.248657</v>
      </c>
      <c r="AA1700" s="3">
        <f t="shared" si="366"/>
        <v>58.173810122352897</v>
      </c>
      <c r="AB1700" s="3" t="s">
        <v>87</v>
      </c>
    </row>
    <row r="1701" spans="1:28">
      <c r="A1701" s="4" t="s">
        <v>11</v>
      </c>
      <c r="I1701" s="4">
        <v>7.3</v>
      </c>
      <c r="J1701">
        <v>1.75</v>
      </c>
      <c r="K1701" s="4">
        <v>9.6999999999999993</v>
      </c>
      <c r="L1701" s="4">
        <v>280</v>
      </c>
      <c r="M1701" s="4">
        <v>1127</v>
      </c>
      <c r="N1701" s="4">
        <v>16</v>
      </c>
      <c r="O1701">
        <f t="shared" si="354"/>
        <v>85.882352941176507</v>
      </c>
      <c r="P1701">
        <f t="shared" si="355"/>
        <v>35</v>
      </c>
      <c r="Q1701">
        <f t="shared" si="356"/>
        <v>19.399999999999999</v>
      </c>
      <c r="R1701">
        <f t="shared" si="357"/>
        <v>140</v>
      </c>
      <c r="S1701">
        <f t="shared" si="358"/>
        <v>375.66666666666703</v>
      </c>
      <c r="T1701">
        <f t="shared" si="359"/>
        <v>533.33333333333303</v>
      </c>
      <c r="U1701">
        <f t="shared" si="360"/>
        <v>14.8735352941176</v>
      </c>
      <c r="V1701">
        <f t="shared" si="361"/>
        <v>10.304525</v>
      </c>
      <c r="W1701">
        <f t="shared" si="362"/>
        <v>0.57115539999999998</v>
      </c>
      <c r="X1701">
        <f t="shared" si="363"/>
        <v>2.0608</v>
      </c>
      <c r="Y1701">
        <f t="shared" si="364"/>
        <v>5.530189</v>
      </c>
      <c r="Z1701">
        <f t="shared" si="365"/>
        <v>7.8510559999999998</v>
      </c>
      <c r="AA1701" s="3">
        <f t="shared" si="366"/>
        <v>41.191260694117602</v>
      </c>
      <c r="AB1701" s="3" t="s">
        <v>90</v>
      </c>
    </row>
    <row r="1702" spans="1:28">
      <c r="A1702" s="4" t="s">
        <v>11</v>
      </c>
      <c r="I1702" s="4">
        <v>7.25</v>
      </c>
      <c r="J1702">
        <v>1.05</v>
      </c>
      <c r="K1702" s="4">
        <v>12.02</v>
      </c>
      <c r="L1702" s="4">
        <v>228</v>
      </c>
      <c r="M1702" s="4">
        <v>1296</v>
      </c>
      <c r="N1702" s="4">
        <v>17</v>
      </c>
      <c r="O1702">
        <f t="shared" si="354"/>
        <v>85.294117647058798</v>
      </c>
      <c r="P1702">
        <f t="shared" si="355"/>
        <v>21</v>
      </c>
      <c r="Q1702">
        <f t="shared" si="356"/>
        <v>24.04</v>
      </c>
      <c r="R1702">
        <f t="shared" si="357"/>
        <v>114</v>
      </c>
      <c r="S1702">
        <f t="shared" si="358"/>
        <v>432</v>
      </c>
      <c r="T1702">
        <f t="shared" si="359"/>
        <v>566.66666666666697</v>
      </c>
      <c r="U1702">
        <f t="shared" si="360"/>
        <v>14.7716617647059</v>
      </c>
      <c r="V1702">
        <f t="shared" si="361"/>
        <v>6.182715</v>
      </c>
      <c r="W1702">
        <f t="shared" si="362"/>
        <v>0.70776163999999997</v>
      </c>
      <c r="X1702">
        <f t="shared" si="363"/>
        <v>1.67808</v>
      </c>
      <c r="Y1702">
        <f t="shared" si="364"/>
        <v>6.3594720000000002</v>
      </c>
      <c r="Z1702">
        <f t="shared" si="365"/>
        <v>8.3417469999999998</v>
      </c>
      <c r="AA1702" s="3">
        <f t="shared" si="366"/>
        <v>38.041437404705903</v>
      </c>
      <c r="AB1702" s="3" t="s">
        <v>90</v>
      </c>
    </row>
    <row r="1703" spans="1:28">
      <c r="A1703" s="4" t="s">
        <v>11</v>
      </c>
      <c r="I1703" s="4">
        <v>7.2</v>
      </c>
      <c r="J1703">
        <v>0.65</v>
      </c>
      <c r="K1703" s="4">
        <v>12.85</v>
      </c>
      <c r="L1703" s="4">
        <v>915</v>
      </c>
      <c r="M1703" s="4">
        <v>1328</v>
      </c>
      <c r="N1703" s="4">
        <v>21</v>
      </c>
      <c r="O1703">
        <f t="shared" si="354"/>
        <v>84.705882352941202</v>
      </c>
      <c r="P1703">
        <f t="shared" si="355"/>
        <v>13</v>
      </c>
      <c r="Q1703">
        <f t="shared" si="356"/>
        <v>25.7</v>
      </c>
      <c r="R1703">
        <f t="shared" si="357"/>
        <v>457.5</v>
      </c>
      <c r="S1703">
        <f t="shared" si="358"/>
        <v>442.66666666666703</v>
      </c>
      <c r="T1703">
        <f t="shared" si="359"/>
        <v>700</v>
      </c>
      <c r="U1703">
        <f t="shared" si="360"/>
        <v>14.669788235294099</v>
      </c>
      <c r="V1703">
        <f t="shared" si="361"/>
        <v>3.8273950000000001</v>
      </c>
      <c r="W1703">
        <f t="shared" si="362"/>
        <v>0.75663369999999996</v>
      </c>
      <c r="X1703">
        <f t="shared" si="363"/>
        <v>6.7343999999999999</v>
      </c>
      <c r="Y1703">
        <f t="shared" si="364"/>
        <v>6.5164960000000001</v>
      </c>
      <c r="Z1703">
        <f t="shared" si="365"/>
        <v>10.304511</v>
      </c>
      <c r="AA1703" s="3">
        <f t="shared" si="366"/>
        <v>42.809223935294099</v>
      </c>
      <c r="AB1703" s="3" t="s">
        <v>90</v>
      </c>
    </row>
    <row r="1704" spans="1:28">
      <c r="A1704" s="4" t="s">
        <v>11</v>
      </c>
      <c r="I1704" s="4">
        <v>7.4</v>
      </c>
      <c r="J1704">
        <v>0.6</v>
      </c>
      <c r="K1704" s="4">
        <v>1.345</v>
      </c>
      <c r="L1704" s="4">
        <v>600</v>
      </c>
      <c r="M1704" s="4">
        <v>1112</v>
      </c>
      <c r="N1704" s="4">
        <v>10</v>
      </c>
      <c r="O1704">
        <f t="shared" si="354"/>
        <v>87.058823529411796</v>
      </c>
      <c r="P1704">
        <f t="shared" si="355"/>
        <v>12</v>
      </c>
      <c r="Q1704">
        <f t="shared" si="356"/>
        <v>2.69</v>
      </c>
      <c r="R1704">
        <f t="shared" si="357"/>
        <v>300</v>
      </c>
      <c r="S1704">
        <f t="shared" si="358"/>
        <v>370.66666666666703</v>
      </c>
      <c r="T1704">
        <f t="shared" si="359"/>
        <v>333.33333333333297</v>
      </c>
      <c r="U1704">
        <f t="shared" si="360"/>
        <v>15.0772823529412</v>
      </c>
      <c r="V1704">
        <f t="shared" si="361"/>
        <v>3.5329799999999998</v>
      </c>
      <c r="W1704">
        <f t="shared" si="362"/>
        <v>7.9196290000000003E-2</v>
      </c>
      <c r="X1704">
        <f t="shared" si="363"/>
        <v>4.4160000000000004</v>
      </c>
      <c r="Y1704">
        <f t="shared" si="364"/>
        <v>5.4565840000000003</v>
      </c>
      <c r="Z1704">
        <f t="shared" si="365"/>
        <v>4.9069099999999999</v>
      </c>
      <c r="AA1704" s="3">
        <f t="shared" si="366"/>
        <v>33.468952642941197</v>
      </c>
      <c r="AB1704" s="3" t="s">
        <v>90</v>
      </c>
    </row>
    <row r="1705" spans="1:28">
      <c r="A1705" s="4" t="s">
        <v>11</v>
      </c>
      <c r="I1705" s="4">
        <v>7.35</v>
      </c>
      <c r="J1705">
        <v>2.65</v>
      </c>
      <c r="K1705" s="4">
        <v>4.6349999999999998</v>
      </c>
      <c r="L1705" s="4">
        <v>252</v>
      </c>
      <c r="M1705" s="4">
        <v>1590.5</v>
      </c>
      <c r="N1705" s="4">
        <v>18.45</v>
      </c>
      <c r="O1705">
        <f t="shared" si="354"/>
        <v>86.470588235294102</v>
      </c>
      <c r="P1705">
        <f t="shared" si="355"/>
        <v>53</v>
      </c>
      <c r="Q1705">
        <f t="shared" si="356"/>
        <v>9.27</v>
      </c>
      <c r="R1705">
        <f t="shared" si="357"/>
        <v>126</v>
      </c>
      <c r="S1705">
        <f t="shared" si="358"/>
        <v>530.16666666666697</v>
      </c>
      <c r="T1705">
        <f t="shared" si="359"/>
        <v>615</v>
      </c>
      <c r="U1705">
        <f t="shared" si="360"/>
        <v>14.975408823529399</v>
      </c>
      <c r="V1705">
        <f t="shared" si="361"/>
        <v>15.603994999999999</v>
      </c>
      <c r="W1705">
        <f t="shared" si="362"/>
        <v>0.27291807000000001</v>
      </c>
      <c r="X1705">
        <f t="shared" si="363"/>
        <v>1.8547199999999999</v>
      </c>
      <c r="Y1705">
        <f t="shared" si="364"/>
        <v>7.8045834999999997</v>
      </c>
      <c r="Z1705">
        <f t="shared" si="365"/>
        <v>9.0532489500000004</v>
      </c>
      <c r="AA1705" s="3">
        <f t="shared" si="366"/>
        <v>49.564874343529397</v>
      </c>
      <c r="AB1705" s="3" t="s">
        <v>90</v>
      </c>
    </row>
    <row r="1706" spans="1:28">
      <c r="A1706" s="4" t="s">
        <v>11</v>
      </c>
      <c r="I1706" s="4">
        <v>7.8</v>
      </c>
      <c r="J1706">
        <v>2.4</v>
      </c>
      <c r="K1706" s="4">
        <v>6.65</v>
      </c>
      <c r="L1706" s="4">
        <v>360</v>
      </c>
      <c r="M1706" s="4">
        <v>1096</v>
      </c>
      <c r="N1706" s="4">
        <v>17</v>
      </c>
      <c r="O1706">
        <f t="shared" si="354"/>
        <v>91.764705882352899</v>
      </c>
      <c r="P1706">
        <f t="shared" si="355"/>
        <v>48</v>
      </c>
      <c r="Q1706">
        <f t="shared" si="356"/>
        <v>13.3</v>
      </c>
      <c r="R1706">
        <f t="shared" si="357"/>
        <v>180</v>
      </c>
      <c r="S1706">
        <f t="shared" si="358"/>
        <v>365.33333333333297</v>
      </c>
      <c r="T1706">
        <f t="shared" si="359"/>
        <v>566.66666666666697</v>
      </c>
      <c r="U1706">
        <f t="shared" si="360"/>
        <v>15.8922705882353</v>
      </c>
      <c r="V1706">
        <f t="shared" si="361"/>
        <v>14.131919999999999</v>
      </c>
      <c r="W1706">
        <f t="shared" si="362"/>
        <v>0.39156530000000001</v>
      </c>
      <c r="X1706">
        <f t="shared" si="363"/>
        <v>2.6496</v>
      </c>
      <c r="Y1706">
        <f t="shared" si="364"/>
        <v>5.3780720000000004</v>
      </c>
      <c r="Z1706">
        <f t="shared" si="365"/>
        <v>8.3417469999999998</v>
      </c>
      <c r="AA1706" s="3">
        <f t="shared" si="366"/>
        <v>46.785174888235296</v>
      </c>
      <c r="AB1706" s="3" t="s">
        <v>90</v>
      </c>
    </row>
    <row r="1707" spans="1:28">
      <c r="A1707" s="4" t="s">
        <v>11</v>
      </c>
      <c r="I1707" s="4">
        <v>7.8</v>
      </c>
      <c r="J1707">
        <v>2.6</v>
      </c>
      <c r="K1707" s="4">
        <v>10.5</v>
      </c>
      <c r="L1707" s="4">
        <v>252</v>
      </c>
      <c r="M1707" s="4">
        <v>1269.5</v>
      </c>
      <c r="N1707" s="4">
        <v>15.3</v>
      </c>
      <c r="O1707">
        <f t="shared" si="354"/>
        <v>91.764705882352899</v>
      </c>
      <c r="P1707">
        <f t="shared" si="355"/>
        <v>52</v>
      </c>
      <c r="Q1707">
        <f t="shared" si="356"/>
        <v>21</v>
      </c>
      <c r="R1707">
        <f t="shared" si="357"/>
        <v>126</v>
      </c>
      <c r="S1707">
        <f t="shared" si="358"/>
        <v>423.16666666666703</v>
      </c>
      <c r="T1707">
        <f t="shared" si="359"/>
        <v>510</v>
      </c>
      <c r="U1707">
        <f t="shared" si="360"/>
        <v>15.8922705882353</v>
      </c>
      <c r="V1707">
        <f t="shared" si="361"/>
        <v>15.30958</v>
      </c>
      <c r="W1707">
        <f t="shared" si="362"/>
        <v>0.61826099999999995</v>
      </c>
      <c r="X1707">
        <f t="shared" si="363"/>
        <v>1.8547199999999999</v>
      </c>
      <c r="Y1707">
        <f t="shared" si="364"/>
        <v>6.2294365000000003</v>
      </c>
      <c r="Z1707">
        <f t="shared" si="365"/>
        <v>7.5075722999999996</v>
      </c>
      <c r="AA1707" s="3">
        <f t="shared" si="366"/>
        <v>47.411840388235298</v>
      </c>
      <c r="AB1707" s="3" t="s">
        <v>90</v>
      </c>
    </row>
    <row r="1708" spans="1:28">
      <c r="A1708" s="4" t="s">
        <v>11</v>
      </c>
      <c r="I1708" s="4">
        <v>7.55</v>
      </c>
      <c r="J1708">
        <v>1.55</v>
      </c>
      <c r="K1708" s="4">
        <v>10.7</v>
      </c>
      <c r="L1708" s="4">
        <v>301.5</v>
      </c>
      <c r="M1708" s="4">
        <v>1799.5</v>
      </c>
      <c r="N1708" s="4">
        <v>25</v>
      </c>
      <c r="O1708">
        <f t="shared" si="354"/>
        <v>88.823529411764696</v>
      </c>
      <c r="P1708">
        <f t="shared" si="355"/>
        <v>31</v>
      </c>
      <c r="Q1708">
        <f t="shared" si="356"/>
        <v>21.4</v>
      </c>
      <c r="R1708">
        <f t="shared" si="357"/>
        <v>150.75</v>
      </c>
      <c r="S1708">
        <f t="shared" si="358"/>
        <v>599.83333333333303</v>
      </c>
      <c r="T1708">
        <f t="shared" si="359"/>
        <v>833.33333333333303</v>
      </c>
      <c r="U1708">
        <f t="shared" si="360"/>
        <v>15.3829029411765</v>
      </c>
      <c r="V1708">
        <f t="shared" si="361"/>
        <v>9.1268650000000004</v>
      </c>
      <c r="W1708">
        <f t="shared" si="362"/>
        <v>0.63003739999999997</v>
      </c>
      <c r="X1708">
        <f t="shared" si="363"/>
        <v>2.2190400000000001</v>
      </c>
      <c r="Y1708">
        <f t="shared" si="364"/>
        <v>8.8301464999999997</v>
      </c>
      <c r="Z1708">
        <f t="shared" si="365"/>
        <v>12.267275</v>
      </c>
      <c r="AA1708" s="3">
        <f t="shared" si="366"/>
        <v>48.4562668411765</v>
      </c>
      <c r="AB1708" s="3" t="s">
        <v>90</v>
      </c>
    </row>
    <row r="1709" spans="1:28">
      <c r="A1709" s="4" t="s">
        <v>11</v>
      </c>
      <c r="I1709" s="4">
        <v>7.4</v>
      </c>
      <c r="J1709">
        <v>2.2999999999999998</v>
      </c>
      <c r="K1709" s="4">
        <v>8.5</v>
      </c>
      <c r="L1709" s="4">
        <v>239.5</v>
      </c>
      <c r="M1709" s="4">
        <v>1548.5</v>
      </c>
      <c r="N1709" s="4">
        <v>20</v>
      </c>
      <c r="O1709">
        <f t="shared" si="354"/>
        <v>87.058823529411796</v>
      </c>
      <c r="P1709">
        <f t="shared" si="355"/>
        <v>46</v>
      </c>
      <c r="Q1709">
        <f t="shared" si="356"/>
        <v>17</v>
      </c>
      <c r="R1709">
        <f t="shared" si="357"/>
        <v>119.75</v>
      </c>
      <c r="S1709">
        <f t="shared" si="358"/>
        <v>516.16666666666697</v>
      </c>
      <c r="T1709">
        <f t="shared" si="359"/>
        <v>666.66666666666697</v>
      </c>
      <c r="U1709">
        <f t="shared" si="360"/>
        <v>15.0772823529412</v>
      </c>
      <c r="V1709">
        <f t="shared" si="361"/>
        <v>13.543089999999999</v>
      </c>
      <c r="W1709">
        <f t="shared" si="362"/>
        <v>0.50049699999999997</v>
      </c>
      <c r="X1709">
        <f t="shared" si="363"/>
        <v>1.7627200000000001</v>
      </c>
      <c r="Y1709">
        <f t="shared" si="364"/>
        <v>7.5984895000000003</v>
      </c>
      <c r="Z1709">
        <f t="shared" si="365"/>
        <v>9.8138199999999998</v>
      </c>
      <c r="AA1709" s="3">
        <f t="shared" si="366"/>
        <v>48.2958988529412</v>
      </c>
      <c r="AB1709" s="3" t="s">
        <v>90</v>
      </c>
    </row>
    <row r="1710" spans="1:28">
      <c r="A1710" s="4" t="s">
        <v>11</v>
      </c>
      <c r="I1710" s="4">
        <v>7.55</v>
      </c>
      <c r="J1710">
        <v>2</v>
      </c>
      <c r="K1710" s="4">
        <v>9.5500000000000007</v>
      </c>
      <c r="L1710" s="4">
        <v>330</v>
      </c>
      <c r="M1710" s="4">
        <v>1803.5</v>
      </c>
      <c r="N1710" s="4">
        <v>19</v>
      </c>
      <c r="O1710">
        <f t="shared" si="354"/>
        <v>88.823529411764696</v>
      </c>
      <c r="P1710">
        <f t="shared" si="355"/>
        <v>40</v>
      </c>
      <c r="Q1710">
        <f t="shared" si="356"/>
        <v>19.100000000000001</v>
      </c>
      <c r="R1710">
        <f t="shared" si="357"/>
        <v>165</v>
      </c>
      <c r="S1710">
        <f t="shared" si="358"/>
        <v>601.16666666666697</v>
      </c>
      <c r="T1710">
        <f t="shared" si="359"/>
        <v>633.33333333333303</v>
      </c>
      <c r="U1710">
        <f t="shared" si="360"/>
        <v>15.3829029411765</v>
      </c>
      <c r="V1710">
        <f t="shared" si="361"/>
        <v>11.7766</v>
      </c>
      <c r="W1710">
        <f t="shared" si="362"/>
        <v>0.56232309999999996</v>
      </c>
      <c r="X1710">
        <f t="shared" si="363"/>
        <v>2.4287999999999998</v>
      </c>
      <c r="Y1710">
        <f t="shared" si="364"/>
        <v>8.8497745000000005</v>
      </c>
      <c r="Z1710">
        <f t="shared" si="365"/>
        <v>9.3231289999999998</v>
      </c>
      <c r="AA1710" s="3">
        <f t="shared" si="366"/>
        <v>48.323529541176498</v>
      </c>
      <c r="AB1710" s="3" t="s">
        <v>90</v>
      </c>
    </row>
    <row r="1711" spans="1:28">
      <c r="A1711" s="4" t="s">
        <v>11</v>
      </c>
      <c r="I1711" s="4">
        <v>7.55</v>
      </c>
      <c r="J1711">
        <v>2.2000000000000002</v>
      </c>
      <c r="K1711" s="4">
        <v>2.2000000000000002</v>
      </c>
      <c r="L1711" s="4">
        <v>145</v>
      </c>
      <c r="M1711" s="4">
        <v>917</v>
      </c>
      <c r="N1711" s="4">
        <v>10.1</v>
      </c>
      <c r="O1711">
        <f t="shared" si="354"/>
        <v>88.823529411764696</v>
      </c>
      <c r="P1711">
        <f t="shared" si="355"/>
        <v>44</v>
      </c>
      <c r="Q1711">
        <f t="shared" si="356"/>
        <v>4.4000000000000004</v>
      </c>
      <c r="R1711">
        <f t="shared" si="357"/>
        <v>72.5</v>
      </c>
      <c r="S1711">
        <f t="shared" si="358"/>
        <v>305.66666666666703</v>
      </c>
      <c r="T1711">
        <f t="shared" si="359"/>
        <v>336.66666666666703</v>
      </c>
      <c r="U1711">
        <f t="shared" si="360"/>
        <v>15.3829029411765</v>
      </c>
      <c r="V1711">
        <f t="shared" si="361"/>
        <v>12.95426</v>
      </c>
      <c r="W1711">
        <f t="shared" si="362"/>
        <v>0.1295404</v>
      </c>
      <c r="X1711">
        <f t="shared" si="363"/>
        <v>1.0671999999999999</v>
      </c>
      <c r="Y1711">
        <f t="shared" si="364"/>
        <v>4.4997189999999998</v>
      </c>
      <c r="Z1711">
        <f t="shared" si="365"/>
        <v>4.9559791000000004</v>
      </c>
      <c r="AA1711" s="3">
        <f t="shared" si="366"/>
        <v>38.989601441176497</v>
      </c>
      <c r="AB1711" s="3" t="s">
        <v>90</v>
      </c>
    </row>
    <row r="1712" spans="1:28">
      <c r="A1712" s="4" t="s">
        <v>11</v>
      </c>
      <c r="I1712" s="4">
        <v>7.8</v>
      </c>
      <c r="J1712">
        <v>2.5499999999999998</v>
      </c>
      <c r="K1712" s="4">
        <v>4.75</v>
      </c>
      <c r="L1712" s="4">
        <v>257</v>
      </c>
      <c r="M1712" s="4">
        <v>1183.5</v>
      </c>
      <c r="N1712" s="4">
        <v>13</v>
      </c>
      <c r="O1712">
        <f t="shared" si="354"/>
        <v>91.764705882352899</v>
      </c>
      <c r="P1712">
        <f t="shared" si="355"/>
        <v>51</v>
      </c>
      <c r="Q1712">
        <f t="shared" si="356"/>
        <v>9.5</v>
      </c>
      <c r="R1712">
        <f t="shared" si="357"/>
        <v>128.5</v>
      </c>
      <c r="S1712">
        <f t="shared" si="358"/>
        <v>394.5</v>
      </c>
      <c r="T1712">
        <f t="shared" si="359"/>
        <v>433.33333333333297</v>
      </c>
      <c r="U1712">
        <f t="shared" si="360"/>
        <v>15.8922705882353</v>
      </c>
      <c r="V1712">
        <f t="shared" si="361"/>
        <v>15.015165</v>
      </c>
      <c r="W1712">
        <f t="shared" si="362"/>
        <v>0.27968949999999998</v>
      </c>
      <c r="X1712">
        <f t="shared" si="363"/>
        <v>1.8915200000000001</v>
      </c>
      <c r="Y1712">
        <f t="shared" si="364"/>
        <v>5.8074345000000003</v>
      </c>
      <c r="Z1712">
        <f t="shared" si="365"/>
        <v>6.3789829999999998</v>
      </c>
      <c r="AA1712" s="3">
        <f t="shared" si="366"/>
        <v>45.265062588235303</v>
      </c>
      <c r="AB1712" s="3" t="s">
        <v>90</v>
      </c>
    </row>
    <row r="1713" spans="1:28">
      <c r="A1713" s="4" t="s">
        <v>11</v>
      </c>
      <c r="I1713" s="4">
        <v>7.15</v>
      </c>
      <c r="J1713">
        <v>1.65</v>
      </c>
      <c r="K1713" s="4">
        <v>2.9</v>
      </c>
      <c r="L1713" s="4">
        <v>515</v>
      </c>
      <c r="M1713" s="4">
        <v>1119</v>
      </c>
      <c r="N1713" s="4">
        <v>20</v>
      </c>
      <c r="O1713">
        <f t="shared" si="354"/>
        <v>84.117647058823493</v>
      </c>
      <c r="P1713">
        <f t="shared" si="355"/>
        <v>33</v>
      </c>
      <c r="Q1713">
        <f t="shared" si="356"/>
        <v>5.8</v>
      </c>
      <c r="R1713">
        <f t="shared" si="357"/>
        <v>257.5</v>
      </c>
      <c r="S1713">
        <f t="shared" si="358"/>
        <v>373</v>
      </c>
      <c r="T1713">
        <f t="shared" si="359"/>
        <v>666.66666666666697</v>
      </c>
      <c r="U1713">
        <f t="shared" si="360"/>
        <v>14.5679147058824</v>
      </c>
      <c r="V1713">
        <f t="shared" si="361"/>
        <v>9.7156950000000002</v>
      </c>
      <c r="W1713">
        <f t="shared" si="362"/>
        <v>0.17075779999999999</v>
      </c>
      <c r="X1713">
        <f t="shared" si="363"/>
        <v>3.7904</v>
      </c>
      <c r="Y1713">
        <f t="shared" si="364"/>
        <v>5.4909330000000001</v>
      </c>
      <c r="Z1713">
        <f t="shared" si="365"/>
        <v>9.8138199999999998</v>
      </c>
      <c r="AA1713" s="3">
        <f t="shared" si="366"/>
        <v>43.549520505882398</v>
      </c>
      <c r="AB1713" s="3" t="s">
        <v>90</v>
      </c>
    </row>
    <row r="1714" spans="1:28">
      <c r="A1714" s="4" t="s">
        <v>11</v>
      </c>
      <c r="I1714" s="4">
        <v>7.55</v>
      </c>
      <c r="J1714">
        <v>1.65</v>
      </c>
      <c r="K1714" s="4">
        <v>6.3</v>
      </c>
      <c r="L1714" s="4">
        <v>257</v>
      </c>
      <c r="M1714" s="4">
        <v>972.5</v>
      </c>
      <c r="N1714" s="4">
        <v>8</v>
      </c>
      <c r="O1714">
        <f t="shared" si="354"/>
        <v>88.823529411764696</v>
      </c>
      <c r="P1714">
        <f t="shared" si="355"/>
        <v>33</v>
      </c>
      <c r="Q1714">
        <f t="shared" si="356"/>
        <v>12.6</v>
      </c>
      <c r="R1714">
        <f t="shared" si="357"/>
        <v>128.5</v>
      </c>
      <c r="S1714">
        <f t="shared" si="358"/>
        <v>324.16666666666703</v>
      </c>
      <c r="T1714">
        <f t="shared" si="359"/>
        <v>266.66666666666703</v>
      </c>
      <c r="U1714">
        <f t="shared" si="360"/>
        <v>15.3829029411765</v>
      </c>
      <c r="V1714">
        <f t="shared" si="361"/>
        <v>9.7156950000000002</v>
      </c>
      <c r="W1714">
        <f t="shared" si="362"/>
        <v>0.37095660000000003</v>
      </c>
      <c r="X1714">
        <f t="shared" si="363"/>
        <v>1.8915200000000001</v>
      </c>
      <c r="Y1714">
        <f t="shared" si="364"/>
        <v>4.7720574999999998</v>
      </c>
      <c r="Z1714">
        <f t="shared" si="365"/>
        <v>3.9255279999999999</v>
      </c>
      <c r="AA1714" s="3">
        <f t="shared" si="366"/>
        <v>36.058660041176502</v>
      </c>
      <c r="AB1714" s="3" t="s">
        <v>90</v>
      </c>
    </row>
    <row r="1715" spans="1:28">
      <c r="A1715" s="4" t="s">
        <v>11</v>
      </c>
      <c r="I1715" s="4">
        <v>7.35</v>
      </c>
      <c r="J1715">
        <v>1.45</v>
      </c>
      <c r="K1715" s="4">
        <v>11.9</v>
      </c>
      <c r="L1715" s="4">
        <v>246.5</v>
      </c>
      <c r="M1715" s="4">
        <v>1429</v>
      </c>
      <c r="N1715" s="4">
        <v>19.5</v>
      </c>
      <c r="O1715">
        <f t="shared" si="354"/>
        <v>86.470588235294102</v>
      </c>
      <c r="P1715">
        <f t="shared" si="355"/>
        <v>29</v>
      </c>
      <c r="Q1715">
        <f t="shared" si="356"/>
        <v>23.8</v>
      </c>
      <c r="R1715">
        <f t="shared" si="357"/>
        <v>123.25</v>
      </c>
      <c r="S1715">
        <f t="shared" si="358"/>
        <v>476.33333333333297</v>
      </c>
      <c r="T1715">
        <f t="shared" si="359"/>
        <v>650</v>
      </c>
      <c r="U1715">
        <f t="shared" si="360"/>
        <v>14.975408823529399</v>
      </c>
      <c r="V1715">
        <f t="shared" si="361"/>
        <v>8.5380350000000007</v>
      </c>
      <c r="W1715">
        <f t="shared" si="362"/>
        <v>0.70069579999999998</v>
      </c>
      <c r="X1715">
        <f t="shared" si="363"/>
        <v>1.8142400000000001</v>
      </c>
      <c r="Y1715">
        <f t="shared" si="364"/>
        <v>7.0121029999999998</v>
      </c>
      <c r="Z1715">
        <f t="shared" si="365"/>
        <v>9.5684745000000007</v>
      </c>
      <c r="AA1715" s="3">
        <f t="shared" si="366"/>
        <v>42.6089571235294</v>
      </c>
      <c r="AB1715" s="3" t="s">
        <v>90</v>
      </c>
    </row>
    <row r="1716" spans="1:28">
      <c r="A1716" s="4" t="s">
        <v>11</v>
      </c>
      <c r="I1716" s="4">
        <v>7.4</v>
      </c>
      <c r="J1716">
        <v>2.5499999999999998</v>
      </c>
      <c r="K1716" s="4">
        <v>15.05</v>
      </c>
      <c r="L1716" s="4">
        <v>295</v>
      </c>
      <c r="M1716" s="4">
        <v>1533.5</v>
      </c>
      <c r="N1716" s="4">
        <v>16</v>
      </c>
      <c r="O1716">
        <f t="shared" si="354"/>
        <v>87.058823529411796</v>
      </c>
      <c r="P1716">
        <f t="shared" si="355"/>
        <v>51</v>
      </c>
      <c r="Q1716">
        <f t="shared" si="356"/>
        <v>30.1</v>
      </c>
      <c r="R1716">
        <f t="shared" si="357"/>
        <v>147.5</v>
      </c>
      <c r="S1716">
        <f t="shared" si="358"/>
        <v>511.16666666666703</v>
      </c>
      <c r="T1716">
        <f t="shared" si="359"/>
        <v>533.33333333333303</v>
      </c>
      <c r="U1716">
        <f t="shared" si="360"/>
        <v>15.0772823529412</v>
      </c>
      <c r="V1716">
        <f t="shared" si="361"/>
        <v>15.015165</v>
      </c>
      <c r="W1716">
        <f t="shared" si="362"/>
        <v>0.88617409999999996</v>
      </c>
      <c r="X1716">
        <f t="shared" si="363"/>
        <v>2.1711999999999998</v>
      </c>
      <c r="Y1716">
        <f t="shared" si="364"/>
        <v>7.5248844999999998</v>
      </c>
      <c r="Z1716">
        <f t="shared" si="365"/>
        <v>7.8510559999999998</v>
      </c>
      <c r="AA1716" s="3">
        <f t="shared" si="366"/>
        <v>48.525761952941203</v>
      </c>
      <c r="AB1716" s="3" t="s">
        <v>90</v>
      </c>
    </row>
    <row r="1717" spans="1:28">
      <c r="A1717" s="4" t="s">
        <v>11</v>
      </c>
      <c r="I1717" s="4">
        <v>7.45</v>
      </c>
      <c r="J1717">
        <v>0.55000000000000004</v>
      </c>
      <c r="K1717" s="4">
        <v>6.4</v>
      </c>
      <c r="L1717" s="4">
        <v>286.5</v>
      </c>
      <c r="M1717" s="4">
        <v>1520</v>
      </c>
      <c r="N1717" s="4">
        <v>20</v>
      </c>
      <c r="O1717">
        <f t="shared" si="354"/>
        <v>87.647058823529406</v>
      </c>
      <c r="P1717">
        <f t="shared" si="355"/>
        <v>11</v>
      </c>
      <c r="Q1717">
        <f t="shared" si="356"/>
        <v>12.8</v>
      </c>
      <c r="R1717">
        <f t="shared" si="357"/>
        <v>143.25</v>
      </c>
      <c r="S1717">
        <f t="shared" si="358"/>
        <v>506.66666666666703</v>
      </c>
      <c r="T1717">
        <f t="shared" si="359"/>
        <v>666.66666666666697</v>
      </c>
      <c r="U1717">
        <f t="shared" si="360"/>
        <v>15.1791558823529</v>
      </c>
      <c r="V1717">
        <f t="shared" si="361"/>
        <v>3.2385649999999999</v>
      </c>
      <c r="W1717">
        <f t="shared" si="362"/>
        <v>0.37684479999999998</v>
      </c>
      <c r="X1717">
        <f t="shared" si="363"/>
        <v>2.1086399999999998</v>
      </c>
      <c r="Y1717">
        <f t="shared" si="364"/>
        <v>7.4586399999999999</v>
      </c>
      <c r="Z1717">
        <f t="shared" si="365"/>
        <v>9.8138199999999998</v>
      </c>
      <c r="AA1717" s="3">
        <f t="shared" si="366"/>
        <v>38.1756656823529</v>
      </c>
      <c r="AB1717" s="3" t="s">
        <v>90</v>
      </c>
    </row>
    <row r="1718" spans="1:28">
      <c r="A1718" s="4" t="s">
        <v>11</v>
      </c>
      <c r="I1718" s="4">
        <v>7.35</v>
      </c>
      <c r="J1718">
        <v>1.35</v>
      </c>
      <c r="K1718" s="4">
        <v>4.05</v>
      </c>
      <c r="L1718" s="4">
        <v>325</v>
      </c>
      <c r="M1718" s="4">
        <v>1922.5</v>
      </c>
      <c r="N1718" s="4">
        <v>23</v>
      </c>
      <c r="O1718">
        <f t="shared" si="354"/>
        <v>86.470588235294102</v>
      </c>
      <c r="P1718">
        <f t="shared" si="355"/>
        <v>27</v>
      </c>
      <c r="Q1718">
        <f t="shared" si="356"/>
        <v>8.1</v>
      </c>
      <c r="R1718">
        <f t="shared" si="357"/>
        <v>162.5</v>
      </c>
      <c r="S1718">
        <f t="shared" si="358"/>
        <v>640.83333333333303</v>
      </c>
      <c r="T1718">
        <f t="shared" si="359"/>
        <v>766.66666666666697</v>
      </c>
      <c r="U1718">
        <f t="shared" si="360"/>
        <v>14.975408823529399</v>
      </c>
      <c r="V1718">
        <f t="shared" si="361"/>
        <v>7.9492050000000001</v>
      </c>
      <c r="W1718">
        <f t="shared" si="362"/>
        <v>0.23847209999999999</v>
      </c>
      <c r="X1718">
        <f t="shared" si="363"/>
        <v>2.3919999999999999</v>
      </c>
      <c r="Y1718">
        <f t="shared" si="364"/>
        <v>9.4337075000000006</v>
      </c>
      <c r="Z1718">
        <f t="shared" si="365"/>
        <v>11.285893</v>
      </c>
      <c r="AA1718" s="3">
        <f t="shared" si="366"/>
        <v>46.274686423529403</v>
      </c>
      <c r="AB1718" s="3" t="s">
        <v>90</v>
      </c>
    </row>
    <row r="1719" spans="1:28">
      <c r="A1719" s="4" t="s">
        <v>11</v>
      </c>
      <c r="I1719" s="4">
        <v>7.25</v>
      </c>
      <c r="J1719">
        <v>6.15</v>
      </c>
      <c r="K1719" s="4">
        <v>2.2799999999999998</v>
      </c>
      <c r="L1719" s="4">
        <v>95</v>
      </c>
      <c r="M1719" s="4">
        <v>369</v>
      </c>
      <c r="N1719" s="4">
        <v>7</v>
      </c>
      <c r="O1719">
        <f t="shared" si="354"/>
        <v>85.294117647058798</v>
      </c>
      <c r="P1719">
        <f t="shared" si="355"/>
        <v>123</v>
      </c>
      <c r="Q1719">
        <f t="shared" si="356"/>
        <v>4.5599999999999996</v>
      </c>
      <c r="R1719">
        <f t="shared" si="357"/>
        <v>47.5</v>
      </c>
      <c r="S1719">
        <f t="shared" si="358"/>
        <v>123</v>
      </c>
      <c r="T1719">
        <f t="shared" si="359"/>
        <v>233.333333333333</v>
      </c>
      <c r="U1719">
        <f t="shared" si="360"/>
        <v>14.7716617647059</v>
      </c>
      <c r="V1719">
        <f t="shared" si="361"/>
        <v>36.213045000000001</v>
      </c>
      <c r="W1719">
        <f t="shared" si="362"/>
        <v>0.13425096</v>
      </c>
      <c r="X1719">
        <f t="shared" si="363"/>
        <v>0.69920000000000004</v>
      </c>
      <c r="Y1719">
        <f t="shared" si="364"/>
        <v>1.810683</v>
      </c>
      <c r="Z1719">
        <f t="shared" si="365"/>
        <v>3.4348369999999999</v>
      </c>
      <c r="AA1719" s="3">
        <f t="shared" si="366"/>
        <v>57.063677724705897</v>
      </c>
      <c r="AB1719" s="3" t="s">
        <v>87</v>
      </c>
    </row>
    <row r="1720" spans="1:28">
      <c r="A1720" s="4" t="s">
        <v>11</v>
      </c>
      <c r="I1720" s="4">
        <v>7.9</v>
      </c>
      <c r="J1720">
        <v>5.4</v>
      </c>
      <c r="K1720" s="4">
        <v>1.05</v>
      </c>
      <c r="L1720" s="4">
        <v>127</v>
      </c>
      <c r="M1720" s="4">
        <v>275.5</v>
      </c>
      <c r="N1720" s="4">
        <v>2.4</v>
      </c>
      <c r="O1720">
        <f t="shared" si="354"/>
        <v>92.941176470588204</v>
      </c>
      <c r="P1720">
        <f t="shared" si="355"/>
        <v>108</v>
      </c>
      <c r="Q1720">
        <f t="shared" si="356"/>
        <v>2.1</v>
      </c>
      <c r="R1720">
        <f t="shared" si="357"/>
        <v>63.5</v>
      </c>
      <c r="S1720">
        <f t="shared" si="358"/>
        <v>91.8333333333333</v>
      </c>
      <c r="T1720">
        <f t="shared" si="359"/>
        <v>80</v>
      </c>
      <c r="U1720">
        <f t="shared" si="360"/>
        <v>16.096017647058801</v>
      </c>
      <c r="V1720">
        <f t="shared" si="361"/>
        <v>31.79682</v>
      </c>
      <c r="W1720">
        <f t="shared" si="362"/>
        <v>6.1826100000000002E-2</v>
      </c>
      <c r="X1720">
        <f t="shared" si="363"/>
        <v>0.93472</v>
      </c>
      <c r="Y1720">
        <f t="shared" si="364"/>
        <v>1.3518785</v>
      </c>
      <c r="Z1720">
        <f t="shared" si="365"/>
        <v>1.1776584000000001</v>
      </c>
      <c r="AA1720" s="3">
        <f t="shared" si="366"/>
        <v>51.418920647058798</v>
      </c>
      <c r="AB1720" s="3" t="s">
        <v>87</v>
      </c>
    </row>
    <row r="1721" spans="1:28">
      <c r="A1721" s="4" t="s">
        <v>11</v>
      </c>
      <c r="I1721" s="4">
        <v>7.7</v>
      </c>
      <c r="J1721">
        <v>2.85</v>
      </c>
      <c r="K1721" s="4">
        <v>2.15</v>
      </c>
      <c r="L1721" s="4">
        <v>285</v>
      </c>
      <c r="M1721" s="4">
        <v>1144</v>
      </c>
      <c r="N1721" s="4">
        <v>10.5</v>
      </c>
      <c r="O1721">
        <f t="shared" si="354"/>
        <v>90.588235294117595</v>
      </c>
      <c r="P1721">
        <f t="shared" si="355"/>
        <v>57</v>
      </c>
      <c r="Q1721">
        <f t="shared" si="356"/>
        <v>4.3</v>
      </c>
      <c r="R1721">
        <f t="shared" si="357"/>
        <v>142.5</v>
      </c>
      <c r="S1721">
        <f t="shared" si="358"/>
        <v>381.33333333333297</v>
      </c>
      <c r="T1721">
        <f t="shared" si="359"/>
        <v>350</v>
      </c>
      <c r="U1721">
        <f t="shared" si="360"/>
        <v>15.6885235294118</v>
      </c>
      <c r="V1721">
        <f t="shared" si="361"/>
        <v>16.781655000000001</v>
      </c>
      <c r="W1721">
        <f t="shared" si="362"/>
        <v>0.12659629999999999</v>
      </c>
      <c r="X1721">
        <f t="shared" si="363"/>
        <v>2.0975999999999999</v>
      </c>
      <c r="Y1721">
        <f t="shared" si="364"/>
        <v>5.6136080000000002</v>
      </c>
      <c r="Z1721">
        <f t="shared" si="365"/>
        <v>5.1522554999999999</v>
      </c>
      <c r="AA1721" s="3">
        <f t="shared" si="366"/>
        <v>45.460238329411801</v>
      </c>
      <c r="AB1721" s="3" t="s">
        <v>90</v>
      </c>
    </row>
    <row r="1722" spans="1:28">
      <c r="A1722" s="4" t="s">
        <v>11</v>
      </c>
      <c r="I1722" s="4">
        <v>7.8</v>
      </c>
      <c r="J1722">
        <v>4</v>
      </c>
      <c r="K1722" s="4">
        <v>0.97</v>
      </c>
      <c r="L1722" s="4">
        <v>73.5</v>
      </c>
      <c r="M1722" s="4">
        <v>567.5</v>
      </c>
      <c r="N1722" s="4">
        <v>7.1</v>
      </c>
      <c r="O1722">
        <f t="shared" si="354"/>
        <v>91.764705882352899</v>
      </c>
      <c r="P1722">
        <f t="shared" si="355"/>
        <v>80</v>
      </c>
      <c r="Q1722">
        <f t="shared" si="356"/>
        <v>1.94</v>
      </c>
      <c r="R1722">
        <f t="shared" si="357"/>
        <v>36.75</v>
      </c>
      <c r="S1722">
        <f t="shared" si="358"/>
        <v>189.166666666667</v>
      </c>
      <c r="T1722">
        <f t="shared" si="359"/>
        <v>236.666666666667</v>
      </c>
      <c r="U1722">
        <f t="shared" si="360"/>
        <v>15.8922705882353</v>
      </c>
      <c r="V1722">
        <f t="shared" si="361"/>
        <v>23.5532</v>
      </c>
      <c r="W1722">
        <f t="shared" si="362"/>
        <v>5.7115539999999999E-2</v>
      </c>
      <c r="X1722">
        <f t="shared" si="363"/>
        <v>0.54096</v>
      </c>
      <c r="Y1722">
        <f t="shared" si="364"/>
        <v>2.7847225</v>
      </c>
      <c r="Z1722">
        <f t="shared" si="365"/>
        <v>3.4839061</v>
      </c>
      <c r="AA1722" s="3">
        <f t="shared" si="366"/>
        <v>46.312174728235298</v>
      </c>
      <c r="AB1722" s="3" t="s">
        <v>90</v>
      </c>
    </row>
    <row r="1723" spans="1:28">
      <c r="A1723" s="4" t="s">
        <v>11</v>
      </c>
      <c r="I1723" s="4">
        <v>7.1</v>
      </c>
      <c r="J1723">
        <v>6.15</v>
      </c>
      <c r="K1723" s="4">
        <v>4.6950000000000003</v>
      </c>
      <c r="L1723" s="4">
        <v>260</v>
      </c>
      <c r="M1723" s="4">
        <v>554</v>
      </c>
      <c r="N1723" s="4">
        <v>3.1</v>
      </c>
      <c r="O1723">
        <f t="shared" si="354"/>
        <v>83.529411764705898</v>
      </c>
      <c r="P1723">
        <f t="shared" si="355"/>
        <v>123</v>
      </c>
      <c r="Q1723">
        <f t="shared" si="356"/>
        <v>9.39</v>
      </c>
      <c r="R1723">
        <f t="shared" si="357"/>
        <v>130</v>
      </c>
      <c r="S1723">
        <f t="shared" si="358"/>
        <v>184.666666666667</v>
      </c>
      <c r="T1723">
        <f t="shared" si="359"/>
        <v>103.333333333333</v>
      </c>
      <c r="U1723">
        <f t="shared" si="360"/>
        <v>14.466041176470601</v>
      </c>
      <c r="V1723">
        <f t="shared" si="361"/>
        <v>36.213045000000001</v>
      </c>
      <c r="W1723">
        <f t="shared" si="362"/>
        <v>0.27645099000000001</v>
      </c>
      <c r="X1723">
        <f t="shared" si="363"/>
        <v>1.9136</v>
      </c>
      <c r="Y1723">
        <f t="shared" si="364"/>
        <v>2.7184780000000002</v>
      </c>
      <c r="Z1723">
        <f t="shared" si="365"/>
        <v>1.5211421000000001</v>
      </c>
      <c r="AA1723" s="3">
        <f t="shared" si="366"/>
        <v>57.108757266470597</v>
      </c>
      <c r="AB1723" s="3" t="s">
        <v>87</v>
      </c>
    </row>
    <row r="1724" spans="1:28">
      <c r="A1724" s="4" t="s">
        <v>11</v>
      </c>
      <c r="I1724" s="4">
        <v>7.1</v>
      </c>
      <c r="J1724">
        <v>6.2</v>
      </c>
      <c r="K1724" s="4">
        <v>5.2450000000000001</v>
      </c>
      <c r="L1724" s="4">
        <v>885</v>
      </c>
      <c r="M1724" s="4">
        <v>502</v>
      </c>
      <c r="N1724" s="4">
        <v>3.7</v>
      </c>
      <c r="O1724">
        <f t="shared" si="354"/>
        <v>83.529411764705898</v>
      </c>
      <c r="P1724">
        <f t="shared" si="355"/>
        <v>124</v>
      </c>
      <c r="Q1724">
        <f t="shared" si="356"/>
        <v>10.49</v>
      </c>
      <c r="R1724">
        <f t="shared" si="357"/>
        <v>442.5</v>
      </c>
      <c r="S1724">
        <f t="shared" si="358"/>
        <v>167.333333333333</v>
      </c>
      <c r="T1724">
        <f t="shared" si="359"/>
        <v>123.333333333333</v>
      </c>
      <c r="U1724">
        <f t="shared" si="360"/>
        <v>14.466041176470601</v>
      </c>
      <c r="V1724">
        <f t="shared" si="361"/>
        <v>36.507460000000002</v>
      </c>
      <c r="W1724">
        <f t="shared" si="362"/>
        <v>0.30883609000000001</v>
      </c>
      <c r="X1724">
        <f t="shared" si="363"/>
        <v>6.5136000000000003</v>
      </c>
      <c r="Y1724">
        <f t="shared" si="364"/>
        <v>2.463314</v>
      </c>
      <c r="Z1724">
        <f t="shared" si="365"/>
        <v>1.8155566999999999</v>
      </c>
      <c r="AA1724" s="3">
        <f t="shared" si="366"/>
        <v>62.074807966470601</v>
      </c>
      <c r="AB1724" s="3" t="s">
        <v>87</v>
      </c>
    </row>
    <row r="1725" spans="1:28">
      <c r="A1725" s="4" t="s">
        <v>11</v>
      </c>
      <c r="I1725" s="4">
        <v>6.95</v>
      </c>
      <c r="J1725">
        <v>6.25</v>
      </c>
      <c r="K1725" s="4">
        <v>8.3849999999999998</v>
      </c>
      <c r="L1725" s="4">
        <v>286.5</v>
      </c>
      <c r="M1725" s="4">
        <v>570.5</v>
      </c>
      <c r="N1725" s="4">
        <v>3.9</v>
      </c>
      <c r="O1725">
        <f t="shared" si="354"/>
        <v>81.764705882352899</v>
      </c>
      <c r="P1725">
        <f t="shared" si="355"/>
        <v>125</v>
      </c>
      <c r="Q1725">
        <f t="shared" si="356"/>
        <v>16.77</v>
      </c>
      <c r="R1725">
        <f t="shared" si="357"/>
        <v>143.25</v>
      </c>
      <c r="S1725">
        <f t="shared" si="358"/>
        <v>190.166666666667</v>
      </c>
      <c r="T1725">
        <f t="shared" si="359"/>
        <v>130</v>
      </c>
      <c r="U1725">
        <f t="shared" si="360"/>
        <v>14.160420588235301</v>
      </c>
      <c r="V1725">
        <f t="shared" si="361"/>
        <v>36.801875000000003</v>
      </c>
      <c r="W1725">
        <f t="shared" si="362"/>
        <v>0.49372557</v>
      </c>
      <c r="X1725">
        <f t="shared" si="363"/>
        <v>2.1086399999999998</v>
      </c>
      <c r="Y1725">
        <f t="shared" si="364"/>
        <v>2.7994435000000002</v>
      </c>
      <c r="Z1725">
        <f t="shared" si="365"/>
        <v>1.9136949000000001</v>
      </c>
      <c r="AA1725" s="3">
        <f t="shared" si="366"/>
        <v>58.277799558235301</v>
      </c>
      <c r="AB1725" s="3" t="s">
        <v>87</v>
      </c>
    </row>
    <row r="1726" spans="1:28">
      <c r="A1726" s="4" t="s">
        <v>11</v>
      </c>
      <c r="I1726" s="4">
        <v>7.05</v>
      </c>
      <c r="J1726">
        <v>6.35</v>
      </c>
      <c r="K1726" s="4">
        <v>11.28</v>
      </c>
      <c r="L1726" s="4">
        <v>270</v>
      </c>
      <c r="M1726" s="4">
        <v>782.5</v>
      </c>
      <c r="N1726" s="4">
        <v>3.9</v>
      </c>
      <c r="O1726">
        <f t="shared" si="354"/>
        <v>82.941176470588204</v>
      </c>
      <c r="P1726">
        <f t="shared" si="355"/>
        <v>127</v>
      </c>
      <c r="Q1726">
        <f t="shared" si="356"/>
        <v>22.56</v>
      </c>
      <c r="R1726">
        <f t="shared" si="357"/>
        <v>135</v>
      </c>
      <c r="S1726">
        <f t="shared" si="358"/>
        <v>260.83333333333297</v>
      </c>
      <c r="T1726">
        <f t="shared" si="359"/>
        <v>130</v>
      </c>
      <c r="U1726">
        <f t="shared" si="360"/>
        <v>14.3641676470588</v>
      </c>
      <c r="V1726">
        <f t="shared" si="361"/>
        <v>37.390704999999997</v>
      </c>
      <c r="W1726">
        <f t="shared" si="362"/>
        <v>0.66418896000000005</v>
      </c>
      <c r="X1726">
        <f t="shared" si="363"/>
        <v>1.9872000000000001</v>
      </c>
      <c r="Y1726">
        <f t="shared" si="364"/>
        <v>3.8397275</v>
      </c>
      <c r="Z1726">
        <f t="shared" si="365"/>
        <v>1.9136949000000001</v>
      </c>
      <c r="AA1726" s="3">
        <f t="shared" si="366"/>
        <v>60.1596840070588</v>
      </c>
      <c r="AB1726" s="3" t="s">
        <v>87</v>
      </c>
    </row>
    <row r="1727" spans="1:28">
      <c r="A1727" s="4" t="s">
        <v>11</v>
      </c>
      <c r="I1727" s="4">
        <v>7.15</v>
      </c>
      <c r="J1727">
        <v>6.95</v>
      </c>
      <c r="K1727" s="4">
        <v>2.2450000000000001</v>
      </c>
      <c r="L1727" s="4">
        <v>58</v>
      </c>
      <c r="M1727" s="4">
        <v>218.5</v>
      </c>
      <c r="N1727" s="4">
        <v>2.5499999999999998</v>
      </c>
      <c r="O1727">
        <f t="shared" si="354"/>
        <v>84.117647058823493</v>
      </c>
      <c r="P1727">
        <f t="shared" si="355"/>
        <v>139</v>
      </c>
      <c r="Q1727">
        <f t="shared" si="356"/>
        <v>4.49</v>
      </c>
      <c r="R1727">
        <f t="shared" si="357"/>
        <v>29</v>
      </c>
      <c r="S1727">
        <f t="shared" si="358"/>
        <v>72.8333333333333</v>
      </c>
      <c r="T1727">
        <f t="shared" si="359"/>
        <v>85</v>
      </c>
      <c r="U1727">
        <f t="shared" si="360"/>
        <v>14.5679147058824</v>
      </c>
      <c r="V1727">
        <f t="shared" si="361"/>
        <v>40.923684999999999</v>
      </c>
      <c r="W1727">
        <f t="shared" si="362"/>
        <v>0.13219009000000001</v>
      </c>
      <c r="X1727">
        <f t="shared" si="363"/>
        <v>0.42687999999999998</v>
      </c>
      <c r="Y1727">
        <f t="shared" si="364"/>
        <v>1.0721795000000001</v>
      </c>
      <c r="Z1727">
        <f t="shared" si="365"/>
        <v>1.25126205</v>
      </c>
      <c r="AA1727" s="3">
        <f t="shared" si="366"/>
        <v>58.374111345882298</v>
      </c>
      <c r="AB1727" s="3" t="s">
        <v>87</v>
      </c>
    </row>
    <row r="1728" spans="1:28">
      <c r="A1728" s="4" t="s">
        <v>11</v>
      </c>
      <c r="I1728" s="4">
        <v>7.45</v>
      </c>
      <c r="J1728">
        <v>1.95</v>
      </c>
      <c r="K1728" s="4">
        <v>7.0049999999999999</v>
      </c>
      <c r="L1728" s="4">
        <v>270</v>
      </c>
      <c r="M1728" s="4">
        <v>1144</v>
      </c>
      <c r="N1728" s="4">
        <v>21</v>
      </c>
      <c r="O1728">
        <f t="shared" si="354"/>
        <v>87.647058823529406</v>
      </c>
      <c r="P1728">
        <f t="shared" si="355"/>
        <v>39</v>
      </c>
      <c r="Q1728">
        <f t="shared" si="356"/>
        <v>14.01</v>
      </c>
      <c r="R1728">
        <f t="shared" si="357"/>
        <v>135</v>
      </c>
      <c r="S1728">
        <f t="shared" si="358"/>
        <v>381.33333333333297</v>
      </c>
      <c r="T1728">
        <f t="shared" si="359"/>
        <v>700</v>
      </c>
      <c r="U1728">
        <f t="shared" si="360"/>
        <v>15.1791558823529</v>
      </c>
      <c r="V1728">
        <f t="shared" si="361"/>
        <v>11.482184999999999</v>
      </c>
      <c r="W1728">
        <f t="shared" si="362"/>
        <v>0.41246841000000001</v>
      </c>
      <c r="X1728">
        <f t="shared" si="363"/>
        <v>1.9872000000000001</v>
      </c>
      <c r="Y1728">
        <f t="shared" si="364"/>
        <v>5.6136080000000002</v>
      </c>
      <c r="Z1728">
        <f t="shared" si="365"/>
        <v>10.304511</v>
      </c>
      <c r="AA1728" s="3">
        <f t="shared" si="366"/>
        <v>44.979128292352897</v>
      </c>
      <c r="AB1728" s="3" t="s">
        <v>90</v>
      </c>
    </row>
    <row r="1729" spans="1:28">
      <c r="A1729" s="4" t="s">
        <v>11</v>
      </c>
      <c r="I1729" s="4">
        <v>7.3</v>
      </c>
      <c r="J1729">
        <v>1.45</v>
      </c>
      <c r="K1729" s="4">
        <v>7.4</v>
      </c>
      <c r="L1729" s="4">
        <v>570</v>
      </c>
      <c r="M1729" s="4">
        <v>1458.5</v>
      </c>
      <c r="N1729" s="4">
        <v>25</v>
      </c>
      <c r="O1729">
        <f t="shared" si="354"/>
        <v>85.882352941176507</v>
      </c>
      <c r="P1729">
        <f t="shared" si="355"/>
        <v>29</v>
      </c>
      <c r="Q1729">
        <f t="shared" si="356"/>
        <v>14.8</v>
      </c>
      <c r="R1729">
        <f t="shared" si="357"/>
        <v>285</v>
      </c>
      <c r="S1729">
        <f t="shared" si="358"/>
        <v>486.16666666666703</v>
      </c>
      <c r="T1729">
        <f t="shared" si="359"/>
        <v>833.33333333333303</v>
      </c>
      <c r="U1729">
        <f t="shared" si="360"/>
        <v>14.8735352941176</v>
      </c>
      <c r="V1729">
        <f t="shared" si="361"/>
        <v>8.5380350000000007</v>
      </c>
      <c r="W1729">
        <f t="shared" si="362"/>
        <v>0.43572680000000003</v>
      </c>
      <c r="X1729">
        <f t="shared" si="363"/>
        <v>4.1951999999999998</v>
      </c>
      <c r="Y1729">
        <f t="shared" si="364"/>
        <v>7.1568595000000004</v>
      </c>
      <c r="Z1729">
        <f t="shared" si="365"/>
        <v>12.267275</v>
      </c>
      <c r="AA1729" s="3">
        <f t="shared" si="366"/>
        <v>47.466631594117601</v>
      </c>
      <c r="AB1729" s="3" t="s">
        <v>90</v>
      </c>
    </row>
    <row r="1730" spans="1:28">
      <c r="A1730" s="4" t="s">
        <v>11</v>
      </c>
      <c r="I1730" s="4">
        <v>7.1</v>
      </c>
      <c r="J1730">
        <v>1.1499999999999999</v>
      </c>
      <c r="K1730" s="4">
        <v>6.6</v>
      </c>
      <c r="L1730" s="4">
        <v>345</v>
      </c>
      <c r="M1730" s="4">
        <v>1234.5</v>
      </c>
      <c r="N1730" s="4">
        <v>12.5</v>
      </c>
      <c r="O1730">
        <f t="shared" si="354"/>
        <v>83.529411764705898</v>
      </c>
      <c r="P1730">
        <f t="shared" si="355"/>
        <v>23</v>
      </c>
      <c r="Q1730">
        <f t="shared" si="356"/>
        <v>13.2</v>
      </c>
      <c r="R1730">
        <f t="shared" si="357"/>
        <v>172.5</v>
      </c>
      <c r="S1730">
        <f t="shared" si="358"/>
        <v>411.5</v>
      </c>
      <c r="T1730">
        <f t="shared" si="359"/>
        <v>416.66666666666703</v>
      </c>
      <c r="U1730">
        <f t="shared" si="360"/>
        <v>14.466041176470601</v>
      </c>
      <c r="V1730">
        <f t="shared" si="361"/>
        <v>6.7715449999999997</v>
      </c>
      <c r="W1730">
        <f t="shared" si="362"/>
        <v>0.3886212</v>
      </c>
      <c r="X1730">
        <f t="shared" si="363"/>
        <v>2.5392000000000001</v>
      </c>
      <c r="Y1730">
        <f t="shared" si="364"/>
        <v>6.0576914999999998</v>
      </c>
      <c r="Z1730">
        <f t="shared" si="365"/>
        <v>6.1336374999999999</v>
      </c>
      <c r="AA1730" s="3">
        <f t="shared" si="366"/>
        <v>36.3567363764706</v>
      </c>
      <c r="AB1730" s="3" t="s">
        <v>90</v>
      </c>
    </row>
    <row r="1731" spans="1:28">
      <c r="A1731" s="4" t="s">
        <v>11</v>
      </c>
      <c r="I1731" s="4">
        <v>7.6</v>
      </c>
      <c r="J1731">
        <v>1.95</v>
      </c>
      <c r="K1731" s="4">
        <v>15.95</v>
      </c>
      <c r="L1731" s="4">
        <v>466.5</v>
      </c>
      <c r="M1731" s="4">
        <v>1430.5</v>
      </c>
      <c r="N1731" s="4">
        <v>23</v>
      </c>
      <c r="O1731">
        <f t="shared" si="354"/>
        <v>89.411764705882305</v>
      </c>
      <c r="P1731">
        <f t="shared" si="355"/>
        <v>39</v>
      </c>
      <c r="Q1731">
        <f t="shared" si="356"/>
        <v>31.9</v>
      </c>
      <c r="R1731">
        <f t="shared" si="357"/>
        <v>233.25</v>
      </c>
      <c r="S1731">
        <f t="shared" si="358"/>
        <v>476.83333333333297</v>
      </c>
      <c r="T1731">
        <f t="shared" si="359"/>
        <v>766.66666666666697</v>
      </c>
      <c r="U1731">
        <f t="shared" si="360"/>
        <v>15.4847764705882</v>
      </c>
      <c r="V1731">
        <f t="shared" si="361"/>
        <v>11.482184999999999</v>
      </c>
      <c r="W1731">
        <f t="shared" si="362"/>
        <v>0.93916790000000006</v>
      </c>
      <c r="X1731">
        <f t="shared" si="363"/>
        <v>3.43344</v>
      </c>
      <c r="Y1731">
        <f t="shared" si="364"/>
        <v>7.0194634999999996</v>
      </c>
      <c r="Z1731">
        <f t="shared" si="365"/>
        <v>11.285893</v>
      </c>
      <c r="AA1731" s="3">
        <f t="shared" si="366"/>
        <v>49.644925870588203</v>
      </c>
      <c r="AB1731" s="3" t="s">
        <v>90</v>
      </c>
    </row>
    <row r="1732" spans="1:28">
      <c r="A1732" s="4" t="s">
        <v>11</v>
      </c>
      <c r="I1732" s="4">
        <v>8.5</v>
      </c>
      <c r="J1732">
        <v>5.2</v>
      </c>
      <c r="K1732" s="4">
        <v>16</v>
      </c>
      <c r="L1732" s="4">
        <v>33</v>
      </c>
      <c r="M1732" s="4">
        <v>561</v>
      </c>
      <c r="N1732" s="4">
        <v>6</v>
      </c>
      <c r="O1732">
        <f t="shared" si="354"/>
        <v>100</v>
      </c>
      <c r="P1732">
        <f t="shared" si="355"/>
        <v>104</v>
      </c>
      <c r="Q1732">
        <f t="shared" si="356"/>
        <v>32</v>
      </c>
      <c r="R1732">
        <f t="shared" si="357"/>
        <v>16.5</v>
      </c>
      <c r="S1732">
        <f t="shared" si="358"/>
        <v>187</v>
      </c>
      <c r="T1732">
        <f t="shared" si="359"/>
        <v>200</v>
      </c>
      <c r="U1732">
        <f t="shared" si="360"/>
        <v>17.3185</v>
      </c>
      <c r="V1732">
        <f t="shared" si="361"/>
        <v>30.619160000000001</v>
      </c>
      <c r="W1732">
        <f t="shared" si="362"/>
        <v>0.94211199999999995</v>
      </c>
      <c r="X1732">
        <f t="shared" si="363"/>
        <v>0.24288000000000001</v>
      </c>
      <c r="Y1732">
        <f t="shared" si="364"/>
        <v>2.7528269999999999</v>
      </c>
      <c r="Z1732">
        <f t="shared" si="365"/>
        <v>2.9441459999999999</v>
      </c>
      <c r="AA1732" s="3">
        <f t="shared" si="366"/>
        <v>54.819625000000002</v>
      </c>
      <c r="AB1732" s="3" t="s">
        <v>87</v>
      </c>
    </row>
    <row r="1733" spans="1:28">
      <c r="A1733" s="4" t="s">
        <v>11</v>
      </c>
      <c r="I1733" s="4">
        <v>7.4</v>
      </c>
      <c r="J1733">
        <v>2.0499999999999998</v>
      </c>
      <c r="K1733" s="4">
        <v>7.45</v>
      </c>
      <c r="L1733" s="4">
        <v>246.5</v>
      </c>
      <c r="M1733" s="4">
        <v>1580</v>
      </c>
      <c r="N1733" s="4">
        <v>30.5</v>
      </c>
      <c r="O1733">
        <f t="shared" si="354"/>
        <v>87.058823529411796</v>
      </c>
      <c r="P1733">
        <f t="shared" si="355"/>
        <v>41</v>
      </c>
      <c r="Q1733">
        <f t="shared" si="356"/>
        <v>14.9</v>
      </c>
      <c r="R1733">
        <f t="shared" si="357"/>
        <v>123.25</v>
      </c>
      <c r="S1733">
        <f t="shared" si="358"/>
        <v>526.66666666666697</v>
      </c>
      <c r="T1733">
        <f t="shared" si="359"/>
        <v>1016.66666666667</v>
      </c>
      <c r="U1733">
        <f t="shared" si="360"/>
        <v>15.0772823529412</v>
      </c>
      <c r="V1733">
        <f t="shared" si="361"/>
        <v>12.071014999999999</v>
      </c>
      <c r="W1733">
        <f t="shared" si="362"/>
        <v>0.43867089999999997</v>
      </c>
      <c r="X1733">
        <f t="shared" si="363"/>
        <v>1.8142400000000001</v>
      </c>
      <c r="Y1733">
        <f t="shared" si="364"/>
        <v>7.7530599999999996</v>
      </c>
      <c r="Z1733">
        <f t="shared" si="365"/>
        <v>14.966075500000001</v>
      </c>
      <c r="AA1733" s="3">
        <f t="shared" si="366"/>
        <v>52.120343752941203</v>
      </c>
      <c r="AB1733" s="3" t="s">
        <v>87</v>
      </c>
    </row>
    <row r="1734" spans="1:28">
      <c r="A1734" s="4" t="s">
        <v>11</v>
      </c>
      <c r="I1734" s="4">
        <v>7.2</v>
      </c>
      <c r="J1734">
        <v>3</v>
      </c>
      <c r="K1734" s="4">
        <v>1.65</v>
      </c>
      <c r="L1734" s="4">
        <v>284</v>
      </c>
      <c r="M1734" s="4">
        <v>673.5</v>
      </c>
      <c r="N1734" s="4">
        <v>5.05</v>
      </c>
      <c r="O1734">
        <f t="shared" si="354"/>
        <v>84.705882352941202</v>
      </c>
      <c r="P1734">
        <f t="shared" si="355"/>
        <v>60</v>
      </c>
      <c r="Q1734">
        <f t="shared" si="356"/>
        <v>3.3</v>
      </c>
      <c r="R1734">
        <f t="shared" si="357"/>
        <v>142</v>
      </c>
      <c r="S1734">
        <f t="shared" si="358"/>
        <v>224.5</v>
      </c>
      <c r="T1734">
        <f t="shared" si="359"/>
        <v>168.333333333333</v>
      </c>
      <c r="U1734">
        <f t="shared" si="360"/>
        <v>14.669788235294099</v>
      </c>
      <c r="V1734">
        <f t="shared" si="361"/>
        <v>17.664899999999999</v>
      </c>
      <c r="W1734">
        <f t="shared" si="362"/>
        <v>9.71553E-2</v>
      </c>
      <c r="X1734">
        <f t="shared" si="363"/>
        <v>2.0902400000000001</v>
      </c>
      <c r="Y1734">
        <f t="shared" si="364"/>
        <v>3.3048644999999999</v>
      </c>
      <c r="Z1734">
        <f t="shared" si="365"/>
        <v>2.4779895500000002</v>
      </c>
      <c r="AA1734" s="3">
        <f t="shared" si="366"/>
        <v>40.304937585294098</v>
      </c>
      <c r="AB1734" s="3" t="s">
        <v>90</v>
      </c>
    </row>
    <row r="1735" spans="1:28">
      <c r="A1735" s="4" t="s">
        <v>11</v>
      </c>
      <c r="I1735" s="4">
        <v>7.3</v>
      </c>
      <c r="J1735">
        <v>1.65</v>
      </c>
      <c r="K1735" s="4">
        <v>6.81</v>
      </c>
      <c r="L1735" s="4">
        <v>317</v>
      </c>
      <c r="M1735" s="4">
        <v>1454.5</v>
      </c>
      <c r="N1735" s="4">
        <v>16.5</v>
      </c>
      <c r="O1735">
        <f t="shared" si="354"/>
        <v>85.882352941176507</v>
      </c>
      <c r="P1735">
        <f t="shared" si="355"/>
        <v>33</v>
      </c>
      <c r="Q1735">
        <f t="shared" si="356"/>
        <v>13.62</v>
      </c>
      <c r="R1735">
        <f t="shared" si="357"/>
        <v>158.5</v>
      </c>
      <c r="S1735">
        <f t="shared" si="358"/>
        <v>484.83333333333297</v>
      </c>
      <c r="T1735">
        <f t="shared" si="359"/>
        <v>550</v>
      </c>
      <c r="U1735">
        <f t="shared" si="360"/>
        <v>14.8735352941176</v>
      </c>
      <c r="V1735">
        <f t="shared" si="361"/>
        <v>9.7156950000000002</v>
      </c>
      <c r="W1735">
        <f t="shared" si="362"/>
        <v>0.40098642000000001</v>
      </c>
      <c r="X1735">
        <f t="shared" si="363"/>
        <v>2.3331200000000001</v>
      </c>
      <c r="Y1735">
        <f t="shared" si="364"/>
        <v>7.1372315000000004</v>
      </c>
      <c r="Z1735">
        <f t="shared" si="365"/>
        <v>8.0964015000000007</v>
      </c>
      <c r="AA1735" s="3">
        <f t="shared" si="366"/>
        <v>42.556969714117599</v>
      </c>
      <c r="AB1735" s="3" t="s">
        <v>90</v>
      </c>
    </row>
    <row r="1736" spans="1:28">
      <c r="A1736" s="4" t="s">
        <v>11</v>
      </c>
      <c r="I1736" s="4">
        <v>7.65</v>
      </c>
      <c r="J1736">
        <v>4</v>
      </c>
      <c r="K1736" s="4">
        <v>27</v>
      </c>
      <c r="L1736" s="4">
        <v>824.5</v>
      </c>
      <c r="M1736" s="4">
        <v>1462.5</v>
      </c>
      <c r="N1736" s="4">
        <v>21</v>
      </c>
      <c r="O1736">
        <f t="shared" si="354"/>
        <v>90</v>
      </c>
      <c r="P1736">
        <f t="shared" si="355"/>
        <v>80</v>
      </c>
      <c r="Q1736">
        <f t="shared" si="356"/>
        <v>54</v>
      </c>
      <c r="R1736">
        <f t="shared" si="357"/>
        <v>412.25</v>
      </c>
      <c r="S1736">
        <f t="shared" si="358"/>
        <v>487.5</v>
      </c>
      <c r="T1736">
        <f t="shared" si="359"/>
        <v>700</v>
      </c>
      <c r="U1736">
        <f t="shared" si="360"/>
        <v>15.586650000000001</v>
      </c>
      <c r="V1736">
        <f t="shared" si="361"/>
        <v>23.5532</v>
      </c>
      <c r="W1736">
        <f t="shared" si="362"/>
        <v>1.5898140000000001</v>
      </c>
      <c r="X1736">
        <f t="shared" si="363"/>
        <v>6.0683199999999999</v>
      </c>
      <c r="Y1736">
        <f t="shared" si="364"/>
        <v>7.1764875000000004</v>
      </c>
      <c r="Z1736">
        <f t="shared" si="365"/>
        <v>10.304511</v>
      </c>
      <c r="AA1736" s="3">
        <f t="shared" si="366"/>
        <v>64.278982499999998</v>
      </c>
      <c r="AB1736" s="3" t="s">
        <v>87</v>
      </c>
    </row>
    <row r="1737" spans="1:28">
      <c r="A1737" s="4" t="s">
        <v>11</v>
      </c>
      <c r="I1737" s="4">
        <v>7.3</v>
      </c>
      <c r="J1737">
        <v>1.45</v>
      </c>
      <c r="K1737" s="4">
        <v>13.65</v>
      </c>
      <c r="L1737" s="4">
        <v>280</v>
      </c>
      <c r="M1737" s="4">
        <v>1808</v>
      </c>
      <c r="N1737" s="4">
        <v>24</v>
      </c>
      <c r="O1737">
        <f t="shared" si="354"/>
        <v>85.882352941176507</v>
      </c>
      <c r="P1737">
        <f t="shared" si="355"/>
        <v>29</v>
      </c>
      <c r="Q1737">
        <f t="shared" si="356"/>
        <v>27.3</v>
      </c>
      <c r="R1737">
        <f t="shared" si="357"/>
        <v>140</v>
      </c>
      <c r="S1737">
        <f t="shared" si="358"/>
        <v>602.66666666666697</v>
      </c>
      <c r="T1737">
        <f t="shared" si="359"/>
        <v>800</v>
      </c>
      <c r="U1737">
        <f t="shared" si="360"/>
        <v>14.8735352941176</v>
      </c>
      <c r="V1737">
        <f t="shared" si="361"/>
        <v>8.5380350000000007</v>
      </c>
      <c r="W1737">
        <f t="shared" si="362"/>
        <v>0.80373930000000005</v>
      </c>
      <c r="X1737">
        <f t="shared" si="363"/>
        <v>2.0608</v>
      </c>
      <c r="Y1737">
        <f t="shared" si="364"/>
        <v>8.8718559999999993</v>
      </c>
      <c r="Z1737">
        <f t="shared" si="365"/>
        <v>11.776584</v>
      </c>
      <c r="AA1737" s="3">
        <f t="shared" si="366"/>
        <v>46.9245495941176</v>
      </c>
      <c r="AB1737" s="3" t="s">
        <v>90</v>
      </c>
    </row>
    <row r="1738" spans="1:28">
      <c r="A1738" s="4" t="s">
        <v>52</v>
      </c>
      <c r="I1738" s="4">
        <v>7.65</v>
      </c>
      <c r="J1738">
        <v>1.35</v>
      </c>
      <c r="K1738" s="4">
        <v>2.6549999999999998</v>
      </c>
      <c r="L1738" s="4">
        <v>179</v>
      </c>
      <c r="M1738" s="4">
        <v>1584</v>
      </c>
      <c r="N1738" s="4">
        <v>12</v>
      </c>
      <c r="O1738">
        <f t="shared" si="354"/>
        <v>90</v>
      </c>
      <c r="P1738">
        <f t="shared" si="355"/>
        <v>27</v>
      </c>
      <c r="Q1738">
        <f t="shared" si="356"/>
        <v>5.31</v>
      </c>
      <c r="R1738">
        <f t="shared" si="357"/>
        <v>89.5</v>
      </c>
      <c r="S1738">
        <f t="shared" si="358"/>
        <v>528</v>
      </c>
      <c r="T1738">
        <f t="shared" si="359"/>
        <v>400</v>
      </c>
      <c r="U1738">
        <f t="shared" si="360"/>
        <v>15.586650000000001</v>
      </c>
      <c r="V1738">
        <f t="shared" si="361"/>
        <v>7.9492050000000001</v>
      </c>
      <c r="W1738">
        <f t="shared" si="362"/>
        <v>0.15633171000000001</v>
      </c>
      <c r="X1738">
        <f t="shared" si="363"/>
        <v>1.3174399999999999</v>
      </c>
      <c r="Y1738">
        <f t="shared" si="364"/>
        <v>7.7726879999999996</v>
      </c>
      <c r="Z1738">
        <f t="shared" si="365"/>
        <v>5.8882919999999999</v>
      </c>
      <c r="AA1738" s="3">
        <f t="shared" si="366"/>
        <v>38.670606710000001</v>
      </c>
      <c r="AB1738" s="3" t="s">
        <v>90</v>
      </c>
    </row>
    <row r="1739" spans="1:28">
      <c r="A1739" s="4" t="s">
        <v>52</v>
      </c>
      <c r="I1739" s="4">
        <v>7.6</v>
      </c>
      <c r="J1739">
        <v>2.4</v>
      </c>
      <c r="K1739" s="4">
        <v>6.45</v>
      </c>
      <c r="L1739" s="4">
        <v>224</v>
      </c>
      <c r="M1739" s="4">
        <v>8570.5</v>
      </c>
      <c r="N1739" s="4">
        <v>51.5</v>
      </c>
      <c r="O1739">
        <f t="shared" si="354"/>
        <v>89.411764705882305</v>
      </c>
      <c r="P1739">
        <f t="shared" si="355"/>
        <v>48</v>
      </c>
      <c r="Q1739">
        <f t="shared" si="356"/>
        <v>12.9</v>
      </c>
      <c r="R1739">
        <f t="shared" si="357"/>
        <v>112</v>
      </c>
      <c r="S1739">
        <f t="shared" si="358"/>
        <v>2856.8333333333298</v>
      </c>
      <c r="T1739">
        <f t="shared" si="359"/>
        <v>1716.6666666666699</v>
      </c>
      <c r="U1739">
        <f t="shared" si="360"/>
        <v>15.4847764705882</v>
      </c>
      <c r="V1739">
        <f t="shared" si="361"/>
        <v>14.131919999999999</v>
      </c>
      <c r="W1739">
        <f t="shared" si="362"/>
        <v>0.37978889999999998</v>
      </c>
      <c r="X1739">
        <f t="shared" si="363"/>
        <v>1.6486400000000001</v>
      </c>
      <c r="Y1739">
        <f t="shared" si="364"/>
        <v>42.055443500000003</v>
      </c>
      <c r="Z1739">
        <f t="shared" si="365"/>
        <v>25.2705865</v>
      </c>
      <c r="AA1739" s="3">
        <f t="shared" si="366"/>
        <v>98.971155370588207</v>
      </c>
      <c r="AB1739">
        <v>97.457936470588194</v>
      </c>
    </row>
    <row r="1740" spans="1:28">
      <c r="A1740" s="4" t="s">
        <v>52</v>
      </c>
      <c r="I1740" s="4">
        <v>8</v>
      </c>
      <c r="J1740">
        <v>5.45</v>
      </c>
      <c r="K1740" s="4">
        <v>1.3</v>
      </c>
      <c r="L1740" s="4">
        <v>32</v>
      </c>
      <c r="M1740" s="4">
        <v>470</v>
      </c>
      <c r="N1740" s="4">
        <v>2.65</v>
      </c>
      <c r="O1740">
        <f t="shared" si="354"/>
        <v>94.117647058823493</v>
      </c>
      <c r="P1740">
        <f t="shared" si="355"/>
        <v>109</v>
      </c>
      <c r="Q1740">
        <f t="shared" si="356"/>
        <v>2.6</v>
      </c>
      <c r="R1740">
        <f t="shared" si="357"/>
        <v>16</v>
      </c>
      <c r="S1740">
        <f t="shared" si="358"/>
        <v>156.666666666667</v>
      </c>
      <c r="T1740">
        <f t="shared" si="359"/>
        <v>88.3333333333333</v>
      </c>
      <c r="U1740">
        <f t="shared" si="360"/>
        <v>16.299764705882399</v>
      </c>
      <c r="V1740">
        <f t="shared" si="361"/>
        <v>32.091234999999998</v>
      </c>
      <c r="W1740">
        <f t="shared" si="362"/>
        <v>7.6546600000000006E-2</v>
      </c>
      <c r="X1740">
        <f t="shared" si="363"/>
        <v>0.23552000000000001</v>
      </c>
      <c r="Y1740">
        <f t="shared" si="364"/>
        <v>2.3062900000000002</v>
      </c>
      <c r="Z1740">
        <f t="shared" si="365"/>
        <v>1.3003311500000001</v>
      </c>
      <c r="AA1740" s="3">
        <f t="shared" si="366"/>
        <v>52.309687455882397</v>
      </c>
      <c r="AB1740" s="3" t="s">
        <v>87</v>
      </c>
    </row>
    <row r="1741" spans="1:28">
      <c r="A1741" s="4" t="s">
        <v>52</v>
      </c>
      <c r="I1741" s="4">
        <v>6.95</v>
      </c>
      <c r="J1741">
        <v>0.2</v>
      </c>
      <c r="K1741" s="4">
        <v>31.135000000000002</v>
      </c>
      <c r="L1741" s="4">
        <v>814</v>
      </c>
      <c r="M1741" s="4">
        <v>6974.5</v>
      </c>
      <c r="N1741" s="4">
        <v>268.5</v>
      </c>
      <c r="O1741">
        <f t="shared" si="354"/>
        <v>81.764705882352899</v>
      </c>
      <c r="P1741">
        <f t="shared" si="355"/>
        <v>4</v>
      </c>
      <c r="Q1741">
        <f t="shared" si="356"/>
        <v>62.27</v>
      </c>
      <c r="R1741">
        <f t="shared" si="357"/>
        <v>407</v>
      </c>
      <c r="S1741">
        <f t="shared" si="358"/>
        <v>2324.8333333333298</v>
      </c>
      <c r="T1741">
        <f t="shared" si="359"/>
        <v>8950</v>
      </c>
      <c r="U1741">
        <f t="shared" si="360"/>
        <v>14.160420588235301</v>
      </c>
      <c r="V1741">
        <f t="shared" si="361"/>
        <v>1.1776599999999999</v>
      </c>
      <c r="W1741">
        <f t="shared" si="362"/>
        <v>1.83329107</v>
      </c>
      <c r="X1741">
        <f t="shared" si="363"/>
        <v>5.9910399999999999</v>
      </c>
      <c r="Y1741">
        <f t="shared" si="364"/>
        <v>34.223871500000001</v>
      </c>
      <c r="Z1741">
        <f t="shared" si="365"/>
        <v>131.75053349999999</v>
      </c>
      <c r="AA1741" s="3">
        <f t="shared" si="366"/>
        <v>189.13681665823501</v>
      </c>
      <c r="AB1741">
        <v>182.81834873823499</v>
      </c>
    </row>
    <row r="1742" spans="1:28">
      <c r="A1742" s="4" t="s">
        <v>52</v>
      </c>
      <c r="I1742" s="4">
        <v>7.9</v>
      </c>
      <c r="J1742">
        <v>2.4500000000000002</v>
      </c>
      <c r="K1742" s="4">
        <v>4.0999999999999996</v>
      </c>
      <c r="L1742" s="4">
        <v>870</v>
      </c>
      <c r="M1742" s="4">
        <v>1035</v>
      </c>
      <c r="N1742" s="4">
        <v>12</v>
      </c>
      <c r="O1742">
        <f t="shared" si="354"/>
        <v>92.941176470588204</v>
      </c>
      <c r="P1742">
        <f t="shared" si="355"/>
        <v>49</v>
      </c>
      <c r="Q1742">
        <f t="shared" si="356"/>
        <v>8.1999999999999993</v>
      </c>
      <c r="R1742">
        <f t="shared" si="357"/>
        <v>435</v>
      </c>
      <c r="S1742">
        <f t="shared" si="358"/>
        <v>345</v>
      </c>
      <c r="T1742">
        <f t="shared" si="359"/>
        <v>400</v>
      </c>
      <c r="U1742">
        <f t="shared" si="360"/>
        <v>16.096017647058801</v>
      </c>
      <c r="V1742">
        <f t="shared" si="361"/>
        <v>14.426335</v>
      </c>
      <c r="W1742">
        <f t="shared" si="362"/>
        <v>0.2414162</v>
      </c>
      <c r="X1742">
        <f t="shared" si="363"/>
        <v>6.4032</v>
      </c>
      <c r="Y1742">
        <f t="shared" si="364"/>
        <v>5.0787449999999996</v>
      </c>
      <c r="Z1742">
        <f t="shared" si="365"/>
        <v>5.8882919999999999</v>
      </c>
      <c r="AA1742" s="3">
        <f t="shared" si="366"/>
        <v>48.134005847058802</v>
      </c>
      <c r="AB1742" s="3" t="s">
        <v>90</v>
      </c>
    </row>
    <row r="1743" spans="1:28">
      <c r="A1743" s="4" t="s">
        <v>52</v>
      </c>
      <c r="I1743" s="4">
        <v>7.45</v>
      </c>
      <c r="J1743">
        <v>0.6</v>
      </c>
      <c r="K1743" s="4">
        <v>10.1</v>
      </c>
      <c r="L1743" s="4">
        <v>905</v>
      </c>
      <c r="M1743" s="4">
        <v>1264.5</v>
      </c>
      <c r="N1743" s="4">
        <v>36</v>
      </c>
      <c r="O1743">
        <f t="shared" si="354"/>
        <v>87.647058823529406</v>
      </c>
      <c r="P1743">
        <f t="shared" si="355"/>
        <v>12</v>
      </c>
      <c r="Q1743">
        <f t="shared" si="356"/>
        <v>20.2</v>
      </c>
      <c r="R1743">
        <f t="shared" si="357"/>
        <v>452.5</v>
      </c>
      <c r="S1743">
        <f t="shared" si="358"/>
        <v>421.5</v>
      </c>
      <c r="T1743">
        <f t="shared" si="359"/>
        <v>1200</v>
      </c>
      <c r="U1743">
        <f t="shared" si="360"/>
        <v>15.1791558823529</v>
      </c>
      <c r="V1743">
        <f t="shared" si="361"/>
        <v>3.5329799999999998</v>
      </c>
      <c r="W1743">
        <f t="shared" si="362"/>
        <v>0.59470820000000002</v>
      </c>
      <c r="X1743">
        <f t="shared" si="363"/>
        <v>6.6608000000000001</v>
      </c>
      <c r="Y1743">
        <f t="shared" si="364"/>
        <v>6.2049015000000001</v>
      </c>
      <c r="Z1743">
        <f t="shared" si="365"/>
        <v>17.664876</v>
      </c>
      <c r="AA1743" s="3">
        <f t="shared" si="366"/>
        <v>49.837421582352903</v>
      </c>
      <c r="AB1743" s="3" t="s">
        <v>90</v>
      </c>
    </row>
    <row r="1744" spans="1:28">
      <c r="A1744" s="4" t="s">
        <v>52</v>
      </c>
      <c r="I1744" s="4">
        <v>7.5</v>
      </c>
      <c r="J1744">
        <v>2.0499999999999998</v>
      </c>
      <c r="K1744" s="4">
        <v>9.4</v>
      </c>
      <c r="L1744" s="4">
        <v>340</v>
      </c>
      <c r="M1744" s="4">
        <v>1155.5</v>
      </c>
      <c r="N1744" s="4">
        <v>18.5</v>
      </c>
      <c r="O1744">
        <f t="shared" si="354"/>
        <v>88.235294117647101</v>
      </c>
      <c r="P1744">
        <f t="shared" si="355"/>
        <v>41</v>
      </c>
      <c r="Q1744">
        <f t="shared" si="356"/>
        <v>18.8</v>
      </c>
      <c r="R1744">
        <f t="shared" si="357"/>
        <v>170</v>
      </c>
      <c r="S1744">
        <f t="shared" si="358"/>
        <v>385.16666666666703</v>
      </c>
      <c r="T1744">
        <f t="shared" si="359"/>
        <v>616.66666666666697</v>
      </c>
      <c r="U1744">
        <f t="shared" si="360"/>
        <v>15.281029411764701</v>
      </c>
      <c r="V1744">
        <f t="shared" si="361"/>
        <v>12.071014999999999</v>
      </c>
      <c r="W1744">
        <f t="shared" si="362"/>
        <v>0.55349079999999995</v>
      </c>
      <c r="X1744">
        <f t="shared" si="363"/>
        <v>2.5024000000000002</v>
      </c>
      <c r="Y1744">
        <f t="shared" si="364"/>
        <v>5.6700385000000004</v>
      </c>
      <c r="Z1744">
        <f t="shared" si="365"/>
        <v>9.0777835000000007</v>
      </c>
      <c r="AA1744" s="3">
        <f t="shared" si="366"/>
        <v>45.155757211764701</v>
      </c>
      <c r="AB1744" s="3" t="s">
        <v>90</v>
      </c>
    </row>
    <row r="1745" spans="1:28">
      <c r="A1745" s="4" t="s">
        <v>52</v>
      </c>
      <c r="I1745" s="4">
        <v>7.4</v>
      </c>
      <c r="J1745">
        <v>1.5</v>
      </c>
      <c r="K1745" s="4">
        <v>9.7850000000000001</v>
      </c>
      <c r="L1745" s="4">
        <v>385</v>
      </c>
      <c r="M1745" s="4">
        <v>1429</v>
      </c>
      <c r="N1745" s="4">
        <v>21</v>
      </c>
      <c r="O1745">
        <f t="shared" si="354"/>
        <v>87.058823529411796</v>
      </c>
      <c r="P1745">
        <f t="shared" si="355"/>
        <v>30</v>
      </c>
      <c r="Q1745">
        <f t="shared" si="356"/>
        <v>19.57</v>
      </c>
      <c r="R1745">
        <f t="shared" si="357"/>
        <v>192.5</v>
      </c>
      <c r="S1745">
        <f t="shared" si="358"/>
        <v>476.33333333333297</v>
      </c>
      <c r="T1745">
        <f t="shared" si="359"/>
        <v>700</v>
      </c>
      <c r="U1745">
        <f t="shared" si="360"/>
        <v>15.0772823529412</v>
      </c>
      <c r="V1745">
        <f t="shared" si="361"/>
        <v>8.8324499999999997</v>
      </c>
      <c r="W1745">
        <f t="shared" si="362"/>
        <v>0.57616036999999998</v>
      </c>
      <c r="X1745">
        <f t="shared" si="363"/>
        <v>2.8336000000000001</v>
      </c>
      <c r="Y1745">
        <f t="shared" si="364"/>
        <v>7.0121029999999998</v>
      </c>
      <c r="Z1745">
        <f t="shared" si="365"/>
        <v>10.304511</v>
      </c>
      <c r="AA1745" s="3">
        <f t="shared" si="366"/>
        <v>44.6361067229412</v>
      </c>
      <c r="AB1745" s="3" t="s">
        <v>90</v>
      </c>
    </row>
    <row r="1746" spans="1:28">
      <c r="A1746" s="4" t="s">
        <v>52</v>
      </c>
      <c r="I1746" s="4">
        <v>7.45</v>
      </c>
      <c r="J1746">
        <v>2.35</v>
      </c>
      <c r="K1746" s="4">
        <v>2.65</v>
      </c>
      <c r="L1746" s="4">
        <v>565</v>
      </c>
      <c r="M1746" s="4">
        <v>1403</v>
      </c>
      <c r="N1746" s="4">
        <v>10</v>
      </c>
      <c r="O1746">
        <f t="shared" si="354"/>
        <v>87.647058823529406</v>
      </c>
      <c r="P1746">
        <f t="shared" si="355"/>
        <v>47</v>
      </c>
      <c r="Q1746">
        <f t="shared" si="356"/>
        <v>5.3</v>
      </c>
      <c r="R1746">
        <f t="shared" si="357"/>
        <v>282.5</v>
      </c>
      <c r="S1746">
        <f t="shared" si="358"/>
        <v>467.66666666666703</v>
      </c>
      <c r="T1746">
        <f t="shared" si="359"/>
        <v>333.33333333333297</v>
      </c>
      <c r="U1746">
        <f t="shared" si="360"/>
        <v>15.1791558823529</v>
      </c>
      <c r="V1746">
        <f t="shared" si="361"/>
        <v>13.837505</v>
      </c>
      <c r="W1746">
        <f t="shared" si="362"/>
        <v>0.15603729999999999</v>
      </c>
      <c r="X1746">
        <f t="shared" si="363"/>
        <v>4.1584000000000003</v>
      </c>
      <c r="Y1746">
        <f t="shared" si="364"/>
        <v>6.8845210000000003</v>
      </c>
      <c r="Z1746">
        <f t="shared" si="365"/>
        <v>4.9069099999999999</v>
      </c>
      <c r="AA1746" s="3">
        <f t="shared" si="366"/>
        <v>45.122529182352899</v>
      </c>
      <c r="AB1746" s="3" t="s">
        <v>90</v>
      </c>
    </row>
    <row r="1747" spans="1:28">
      <c r="A1747" s="4" t="s">
        <v>52</v>
      </c>
      <c r="I1747" s="4">
        <v>7.35</v>
      </c>
      <c r="J1747">
        <v>1.45</v>
      </c>
      <c r="K1747" s="4">
        <v>7.75</v>
      </c>
      <c r="L1747" s="4">
        <v>635</v>
      </c>
      <c r="M1747" s="4">
        <v>1357</v>
      </c>
      <c r="N1747" s="4">
        <v>23</v>
      </c>
      <c r="O1747">
        <f t="shared" si="354"/>
        <v>86.470588235294102</v>
      </c>
      <c r="P1747">
        <f t="shared" si="355"/>
        <v>29</v>
      </c>
      <c r="Q1747">
        <f t="shared" si="356"/>
        <v>15.5</v>
      </c>
      <c r="R1747">
        <f t="shared" si="357"/>
        <v>317.5</v>
      </c>
      <c r="S1747">
        <f t="shared" si="358"/>
        <v>452.33333333333297</v>
      </c>
      <c r="T1747">
        <f t="shared" si="359"/>
        <v>766.66666666666697</v>
      </c>
      <c r="U1747">
        <f t="shared" si="360"/>
        <v>14.975408823529399</v>
      </c>
      <c r="V1747">
        <f t="shared" si="361"/>
        <v>8.5380350000000007</v>
      </c>
      <c r="W1747">
        <f t="shared" si="362"/>
        <v>0.45633550000000001</v>
      </c>
      <c r="X1747">
        <f t="shared" si="363"/>
        <v>4.6736000000000004</v>
      </c>
      <c r="Y1747">
        <f t="shared" si="364"/>
        <v>6.6587990000000001</v>
      </c>
      <c r="Z1747">
        <f t="shared" si="365"/>
        <v>11.285893</v>
      </c>
      <c r="AA1747" s="3">
        <f t="shared" si="366"/>
        <v>46.588071323529398</v>
      </c>
      <c r="AB1747" s="3" t="s">
        <v>90</v>
      </c>
    </row>
    <row r="1748" spans="1:28">
      <c r="A1748" s="4" t="s">
        <v>52</v>
      </c>
      <c r="I1748" s="4">
        <v>7.5</v>
      </c>
      <c r="J1748">
        <v>0.3</v>
      </c>
      <c r="K1748" s="4">
        <v>2.83</v>
      </c>
      <c r="L1748" s="4">
        <v>3500</v>
      </c>
      <c r="M1748" s="4">
        <v>1498</v>
      </c>
      <c r="N1748" s="4">
        <v>15</v>
      </c>
      <c r="O1748">
        <f t="shared" ref="O1748:O1811" si="367">(I1748/8.5)*100</f>
        <v>88.235294117647101</v>
      </c>
      <c r="P1748">
        <f t="shared" ref="P1748:P1811" si="368">(J1748/5)*100</f>
        <v>6</v>
      </c>
      <c r="Q1748">
        <f t="shared" ref="Q1748:Q1811" si="369">(K1748/50)*100</f>
        <v>5.66</v>
      </c>
      <c r="R1748">
        <f t="shared" ref="R1748:R1811" si="370">(L1748/200)*100</f>
        <v>1750</v>
      </c>
      <c r="S1748">
        <f t="shared" ref="S1748:S1811" si="371">(M1748/300)*100</f>
        <v>499.33333333333297</v>
      </c>
      <c r="T1748">
        <f t="shared" ref="T1748:T1811" si="372">(N1748/3)*100</f>
        <v>500</v>
      </c>
      <c r="U1748">
        <f t="shared" ref="U1748:U1811" si="373">O1748*0.173185</f>
        <v>15.281029411764701</v>
      </c>
      <c r="V1748">
        <f t="shared" ref="V1748:V1811" si="374">P1748*0.294415</f>
        <v>1.7664899999999999</v>
      </c>
      <c r="W1748">
        <f t="shared" ref="W1748:W1811" si="375">Q1748*0.029441</f>
        <v>0.16663606</v>
      </c>
      <c r="X1748">
        <f t="shared" ref="X1748:X1811" si="376">L1748*0.00736</f>
        <v>25.76</v>
      </c>
      <c r="Y1748">
        <f t="shared" ref="Y1748:Y1811" si="377">M1748*0.004907</f>
        <v>7.3506859999999996</v>
      </c>
      <c r="Z1748">
        <f t="shared" ref="Z1748:Z1811" si="378">N1748*0.490691</f>
        <v>7.3603649999999998</v>
      </c>
      <c r="AA1748" s="3">
        <f t="shared" ref="AA1748:AA1811" si="379">SUM(U1748:Z1748)</f>
        <v>57.685206471764701</v>
      </c>
      <c r="AB1748">
        <v>1130.45054621176</v>
      </c>
    </row>
    <row r="1749" spans="1:28">
      <c r="A1749" s="4" t="s">
        <v>52</v>
      </c>
      <c r="I1749" s="4">
        <v>7.9</v>
      </c>
      <c r="J1749">
        <v>4.55</v>
      </c>
      <c r="K1749" s="4">
        <v>1.35</v>
      </c>
      <c r="L1749" s="4">
        <v>74</v>
      </c>
      <c r="M1749" s="4">
        <v>735</v>
      </c>
      <c r="N1749" s="4">
        <v>3.65</v>
      </c>
      <c r="O1749">
        <f t="shared" si="367"/>
        <v>92.941176470588204</v>
      </c>
      <c r="P1749">
        <f t="shared" si="368"/>
        <v>91</v>
      </c>
      <c r="Q1749">
        <f t="shared" si="369"/>
        <v>2.7</v>
      </c>
      <c r="R1749">
        <f t="shared" si="370"/>
        <v>37</v>
      </c>
      <c r="S1749">
        <f t="shared" si="371"/>
        <v>245</v>
      </c>
      <c r="T1749">
        <f t="shared" si="372"/>
        <v>121.666666666667</v>
      </c>
      <c r="U1749">
        <f t="shared" si="373"/>
        <v>16.096017647058801</v>
      </c>
      <c r="V1749">
        <f t="shared" si="374"/>
        <v>26.791765000000002</v>
      </c>
      <c r="W1749">
        <f t="shared" si="375"/>
        <v>7.9490699999999997E-2</v>
      </c>
      <c r="X1749">
        <f t="shared" si="376"/>
        <v>0.54464000000000001</v>
      </c>
      <c r="Y1749">
        <f t="shared" si="377"/>
        <v>3.6066449999999999</v>
      </c>
      <c r="Z1749">
        <f t="shared" si="378"/>
        <v>1.7910221500000001</v>
      </c>
      <c r="AA1749" s="3">
        <f t="shared" si="379"/>
        <v>48.909580497058798</v>
      </c>
      <c r="AB1749" s="3" t="s">
        <v>90</v>
      </c>
    </row>
    <row r="1750" spans="1:28">
      <c r="A1750" s="4" t="s">
        <v>52</v>
      </c>
      <c r="I1750" s="4">
        <v>7.6</v>
      </c>
      <c r="J1750">
        <v>2.9</v>
      </c>
      <c r="K1750" s="4">
        <v>16.600000000000001</v>
      </c>
      <c r="L1750" s="4">
        <v>185.5</v>
      </c>
      <c r="M1750" s="4">
        <v>740</v>
      </c>
      <c r="N1750" s="4">
        <v>9.5</v>
      </c>
      <c r="O1750">
        <f t="shared" si="367"/>
        <v>89.411764705882405</v>
      </c>
      <c r="P1750">
        <f t="shared" si="368"/>
        <v>58</v>
      </c>
      <c r="Q1750">
        <f t="shared" si="369"/>
        <v>33.200000000000003</v>
      </c>
      <c r="R1750">
        <f t="shared" si="370"/>
        <v>92.75</v>
      </c>
      <c r="S1750">
        <f t="shared" si="371"/>
        <v>246.666666666667</v>
      </c>
      <c r="T1750">
        <f t="shared" si="372"/>
        <v>316.66666666666703</v>
      </c>
      <c r="U1750">
        <f t="shared" si="373"/>
        <v>15.4847764705882</v>
      </c>
      <c r="V1750">
        <f t="shared" si="374"/>
        <v>17.076070000000001</v>
      </c>
      <c r="W1750">
        <f t="shared" si="375"/>
        <v>0.97744120000000001</v>
      </c>
      <c r="X1750">
        <f t="shared" si="376"/>
        <v>1.36528</v>
      </c>
      <c r="Y1750">
        <f t="shared" si="377"/>
        <v>3.6311800000000001</v>
      </c>
      <c r="Z1750">
        <f t="shared" si="378"/>
        <v>4.6615644999999999</v>
      </c>
      <c r="AA1750" s="3">
        <f t="shared" si="379"/>
        <v>43.1963121705882</v>
      </c>
      <c r="AB1750" s="3" t="s">
        <v>90</v>
      </c>
    </row>
    <row r="1751" spans="1:28">
      <c r="A1751" s="4" t="s">
        <v>56</v>
      </c>
      <c r="I1751" s="4">
        <v>8.15</v>
      </c>
      <c r="J1751">
        <v>6.05</v>
      </c>
      <c r="K1751" s="4">
        <v>1.1499999999999999</v>
      </c>
      <c r="L1751" s="4">
        <v>21.5</v>
      </c>
      <c r="M1751" s="4">
        <v>283.5</v>
      </c>
      <c r="N1751" s="4">
        <v>2.5</v>
      </c>
      <c r="O1751">
        <f t="shared" si="367"/>
        <v>95.882352941176507</v>
      </c>
      <c r="P1751">
        <f t="shared" si="368"/>
        <v>121</v>
      </c>
      <c r="Q1751">
        <f t="shared" si="369"/>
        <v>2.2999999999999998</v>
      </c>
      <c r="R1751">
        <f t="shared" si="370"/>
        <v>10.75</v>
      </c>
      <c r="S1751">
        <f t="shared" si="371"/>
        <v>94.5</v>
      </c>
      <c r="T1751">
        <f t="shared" si="372"/>
        <v>83.3333333333333</v>
      </c>
      <c r="U1751">
        <f t="shared" si="373"/>
        <v>16.6053852941176</v>
      </c>
      <c r="V1751">
        <f t="shared" si="374"/>
        <v>35.624215</v>
      </c>
      <c r="W1751">
        <f t="shared" si="375"/>
        <v>6.7714300000000005E-2</v>
      </c>
      <c r="X1751">
        <f t="shared" si="376"/>
        <v>0.15823999999999999</v>
      </c>
      <c r="Y1751">
        <f t="shared" si="377"/>
        <v>1.3911344999999999</v>
      </c>
      <c r="Z1751">
        <f t="shared" si="378"/>
        <v>1.2267275</v>
      </c>
      <c r="AA1751" s="3">
        <f t="shared" si="379"/>
        <v>55.073416594117603</v>
      </c>
      <c r="AB1751" s="3" t="s">
        <v>87</v>
      </c>
    </row>
    <row r="1752" spans="1:28">
      <c r="A1752" s="4" t="s">
        <v>56</v>
      </c>
      <c r="I1752" s="4">
        <v>7.25</v>
      </c>
      <c r="J1752">
        <v>6.25</v>
      </c>
      <c r="K1752" s="4">
        <v>4.7300000000000004</v>
      </c>
      <c r="L1752" s="4">
        <v>68.5</v>
      </c>
      <c r="M1752" s="4">
        <v>495</v>
      </c>
      <c r="N1752" s="4">
        <v>3.5</v>
      </c>
      <c r="O1752">
        <f t="shared" si="367"/>
        <v>85.294117647058798</v>
      </c>
      <c r="P1752">
        <f t="shared" si="368"/>
        <v>125</v>
      </c>
      <c r="Q1752">
        <f t="shared" si="369"/>
        <v>9.4600000000000009</v>
      </c>
      <c r="R1752">
        <f t="shared" si="370"/>
        <v>34.25</v>
      </c>
      <c r="S1752">
        <f t="shared" si="371"/>
        <v>165</v>
      </c>
      <c r="T1752">
        <f t="shared" si="372"/>
        <v>116.666666666667</v>
      </c>
      <c r="U1752">
        <f t="shared" si="373"/>
        <v>14.7716617647059</v>
      </c>
      <c r="V1752">
        <f t="shared" si="374"/>
        <v>36.801875000000003</v>
      </c>
      <c r="W1752">
        <f t="shared" si="375"/>
        <v>0.27851186</v>
      </c>
      <c r="X1752">
        <f t="shared" si="376"/>
        <v>0.50416000000000005</v>
      </c>
      <c r="Y1752">
        <f t="shared" si="377"/>
        <v>2.4289649999999998</v>
      </c>
      <c r="Z1752">
        <f t="shared" si="378"/>
        <v>1.7174185</v>
      </c>
      <c r="AA1752" s="3">
        <f t="shared" si="379"/>
        <v>56.502592124705899</v>
      </c>
      <c r="AB1752" s="3" t="s">
        <v>87</v>
      </c>
    </row>
    <row r="1753" spans="1:28">
      <c r="A1753" s="4" t="s">
        <v>56</v>
      </c>
      <c r="I1753" s="4">
        <v>7.15</v>
      </c>
      <c r="J1753">
        <v>6.1</v>
      </c>
      <c r="K1753" s="4">
        <v>13.27</v>
      </c>
      <c r="L1753" s="4">
        <v>66.5</v>
      </c>
      <c r="M1753" s="4">
        <v>1855.5</v>
      </c>
      <c r="N1753" s="4">
        <v>5.4</v>
      </c>
      <c r="O1753">
        <f t="shared" si="367"/>
        <v>84.117647058823493</v>
      </c>
      <c r="P1753">
        <f t="shared" si="368"/>
        <v>122</v>
      </c>
      <c r="Q1753">
        <f t="shared" si="369"/>
        <v>26.54</v>
      </c>
      <c r="R1753">
        <f t="shared" si="370"/>
        <v>33.25</v>
      </c>
      <c r="S1753">
        <f t="shared" si="371"/>
        <v>618.5</v>
      </c>
      <c r="T1753">
        <f t="shared" si="372"/>
        <v>180</v>
      </c>
      <c r="U1753">
        <f t="shared" si="373"/>
        <v>14.5679147058824</v>
      </c>
      <c r="V1753">
        <f t="shared" si="374"/>
        <v>35.91863</v>
      </c>
      <c r="W1753">
        <f t="shared" si="375"/>
        <v>0.78136413999999998</v>
      </c>
      <c r="X1753">
        <f t="shared" si="376"/>
        <v>0.48943999999999999</v>
      </c>
      <c r="Y1753">
        <f t="shared" si="377"/>
        <v>9.1049384999999994</v>
      </c>
      <c r="Z1753">
        <f t="shared" si="378"/>
        <v>2.6497313999999998</v>
      </c>
      <c r="AA1753" s="3">
        <f t="shared" si="379"/>
        <v>63.512018745882401</v>
      </c>
      <c r="AB1753" s="3" t="s">
        <v>87</v>
      </c>
    </row>
    <row r="1754" spans="1:28">
      <c r="A1754" s="4" t="s">
        <v>56</v>
      </c>
      <c r="I1754" s="4">
        <v>7.05</v>
      </c>
      <c r="J1754">
        <v>6.05</v>
      </c>
      <c r="K1754" s="4">
        <v>19.675000000000001</v>
      </c>
      <c r="L1754" s="4">
        <v>63</v>
      </c>
      <c r="M1754" s="4">
        <v>3685</v>
      </c>
      <c r="N1754" s="4">
        <v>6.5</v>
      </c>
      <c r="O1754">
        <f t="shared" si="367"/>
        <v>82.941176470588204</v>
      </c>
      <c r="P1754">
        <f t="shared" si="368"/>
        <v>121</v>
      </c>
      <c r="Q1754">
        <f t="shared" si="369"/>
        <v>39.35</v>
      </c>
      <c r="R1754">
        <f t="shared" si="370"/>
        <v>31.5</v>
      </c>
      <c r="S1754">
        <f t="shared" si="371"/>
        <v>1228.3333333333301</v>
      </c>
      <c r="T1754">
        <f t="shared" si="372"/>
        <v>216.666666666667</v>
      </c>
      <c r="U1754">
        <f t="shared" si="373"/>
        <v>14.3641676470588</v>
      </c>
      <c r="V1754">
        <f t="shared" si="374"/>
        <v>35.624215</v>
      </c>
      <c r="W1754">
        <f t="shared" si="375"/>
        <v>1.1585033499999999</v>
      </c>
      <c r="X1754">
        <f t="shared" si="376"/>
        <v>0.46367999999999998</v>
      </c>
      <c r="Y1754">
        <f t="shared" si="377"/>
        <v>18.082294999999998</v>
      </c>
      <c r="Z1754">
        <f t="shared" si="378"/>
        <v>3.1894914999999999</v>
      </c>
      <c r="AA1754" s="3">
        <f t="shared" si="379"/>
        <v>72.882352497058804</v>
      </c>
      <c r="AB1754">
        <v>71.748886247058806</v>
      </c>
    </row>
    <row r="1755" spans="1:28">
      <c r="A1755" s="4" t="s">
        <v>56</v>
      </c>
      <c r="I1755" s="4">
        <v>7.65</v>
      </c>
      <c r="J1755">
        <v>1.95</v>
      </c>
      <c r="K1755" s="4">
        <v>9.25</v>
      </c>
      <c r="L1755" s="4">
        <v>277</v>
      </c>
      <c r="M1755" s="4">
        <v>3890</v>
      </c>
      <c r="N1755" s="4">
        <v>42</v>
      </c>
      <c r="O1755">
        <f t="shared" si="367"/>
        <v>90</v>
      </c>
      <c r="P1755">
        <f t="shared" si="368"/>
        <v>39</v>
      </c>
      <c r="Q1755">
        <f t="shared" si="369"/>
        <v>18.5</v>
      </c>
      <c r="R1755">
        <f t="shared" si="370"/>
        <v>138.5</v>
      </c>
      <c r="S1755">
        <f t="shared" si="371"/>
        <v>1296.6666666666699</v>
      </c>
      <c r="T1755">
        <f t="shared" si="372"/>
        <v>1400</v>
      </c>
      <c r="U1755">
        <f t="shared" si="373"/>
        <v>15.586650000000001</v>
      </c>
      <c r="V1755">
        <f t="shared" si="374"/>
        <v>11.482184999999999</v>
      </c>
      <c r="W1755">
        <f t="shared" si="375"/>
        <v>0.54465850000000005</v>
      </c>
      <c r="X1755">
        <f t="shared" si="376"/>
        <v>2.0387200000000001</v>
      </c>
      <c r="Y1755">
        <f t="shared" si="377"/>
        <v>19.088229999999999</v>
      </c>
      <c r="Z1755">
        <f t="shared" si="378"/>
        <v>20.609022</v>
      </c>
      <c r="AA1755" s="3">
        <f t="shared" si="379"/>
        <v>69.349465499999994</v>
      </c>
      <c r="AB1755">
        <v>67.188560600000002</v>
      </c>
    </row>
    <row r="1756" spans="1:28">
      <c r="A1756" s="4" t="s">
        <v>56</v>
      </c>
      <c r="I1756" s="4">
        <v>7.15</v>
      </c>
      <c r="J1756">
        <v>5.2</v>
      </c>
      <c r="K1756" s="4">
        <v>34.75</v>
      </c>
      <c r="L1756" s="4">
        <v>43.5</v>
      </c>
      <c r="M1756" s="4">
        <v>2795</v>
      </c>
      <c r="N1756" s="4">
        <v>4.2</v>
      </c>
      <c r="O1756">
        <f t="shared" si="367"/>
        <v>84.117647058823493</v>
      </c>
      <c r="P1756">
        <f t="shared" si="368"/>
        <v>104</v>
      </c>
      <c r="Q1756">
        <f t="shared" si="369"/>
        <v>69.5</v>
      </c>
      <c r="R1756">
        <f t="shared" si="370"/>
        <v>21.75</v>
      </c>
      <c r="S1756">
        <f t="shared" si="371"/>
        <v>931.66666666666697</v>
      </c>
      <c r="T1756">
        <f t="shared" si="372"/>
        <v>140</v>
      </c>
      <c r="U1756">
        <f t="shared" si="373"/>
        <v>14.5679147058824</v>
      </c>
      <c r="V1756">
        <f t="shared" si="374"/>
        <v>30.619160000000001</v>
      </c>
      <c r="W1756">
        <f t="shared" si="375"/>
        <v>2.0461494999999998</v>
      </c>
      <c r="X1756">
        <f t="shared" si="376"/>
        <v>0.32016</v>
      </c>
      <c r="Y1756">
        <f t="shared" si="377"/>
        <v>13.715064999999999</v>
      </c>
      <c r="Z1756">
        <f t="shared" si="378"/>
        <v>2.0609022000000001</v>
      </c>
      <c r="AA1756" s="3">
        <f t="shared" si="379"/>
        <v>63.329351405882299</v>
      </c>
      <c r="AB1756" s="3" t="s">
        <v>87</v>
      </c>
    </row>
    <row r="1757" spans="1:28">
      <c r="A1757" s="4" t="s">
        <v>56</v>
      </c>
      <c r="I1757" s="4">
        <v>7.4</v>
      </c>
      <c r="J1757">
        <v>0.2</v>
      </c>
      <c r="K1757" s="4">
        <v>9.3000000000000007</v>
      </c>
      <c r="L1757" s="4">
        <v>975</v>
      </c>
      <c r="M1757" s="4">
        <v>1806.5</v>
      </c>
      <c r="N1757" s="4">
        <v>34</v>
      </c>
      <c r="O1757">
        <f t="shared" si="367"/>
        <v>87.058823529411796</v>
      </c>
      <c r="P1757">
        <f t="shared" si="368"/>
        <v>4</v>
      </c>
      <c r="Q1757">
        <f t="shared" si="369"/>
        <v>18.600000000000001</v>
      </c>
      <c r="R1757">
        <f t="shared" si="370"/>
        <v>487.5</v>
      </c>
      <c r="S1757">
        <f t="shared" si="371"/>
        <v>602.16666666666697</v>
      </c>
      <c r="T1757">
        <f t="shared" si="372"/>
        <v>1133.3333333333301</v>
      </c>
      <c r="U1757">
        <f t="shared" si="373"/>
        <v>15.0772823529412</v>
      </c>
      <c r="V1757">
        <f t="shared" si="374"/>
        <v>1.1776599999999999</v>
      </c>
      <c r="W1757">
        <f t="shared" si="375"/>
        <v>0.54760260000000005</v>
      </c>
      <c r="X1757">
        <f t="shared" si="376"/>
        <v>7.1760000000000002</v>
      </c>
      <c r="Y1757">
        <f t="shared" si="377"/>
        <v>8.8644955000000003</v>
      </c>
      <c r="Z1757">
        <f t="shared" si="378"/>
        <v>16.683494</v>
      </c>
      <c r="AA1757" s="3">
        <f t="shared" si="379"/>
        <v>49.526534452941199</v>
      </c>
      <c r="AB1757" s="3" t="s">
        <v>90</v>
      </c>
    </row>
    <row r="1758" spans="1:28">
      <c r="A1758" s="4" t="s">
        <v>56</v>
      </c>
      <c r="I1758" s="4">
        <v>7.65</v>
      </c>
      <c r="J1758">
        <v>5.35</v>
      </c>
      <c r="K1758" s="4">
        <v>4.2549999999999999</v>
      </c>
      <c r="L1758" s="4">
        <v>54</v>
      </c>
      <c r="M1758" s="4">
        <v>820</v>
      </c>
      <c r="N1758" s="4">
        <v>4</v>
      </c>
      <c r="O1758">
        <f t="shared" si="367"/>
        <v>90</v>
      </c>
      <c r="P1758">
        <f t="shared" si="368"/>
        <v>107</v>
      </c>
      <c r="Q1758">
        <f t="shared" si="369"/>
        <v>8.51</v>
      </c>
      <c r="R1758">
        <f t="shared" si="370"/>
        <v>27</v>
      </c>
      <c r="S1758">
        <f t="shared" si="371"/>
        <v>273.33333333333297</v>
      </c>
      <c r="T1758">
        <f t="shared" si="372"/>
        <v>133.333333333333</v>
      </c>
      <c r="U1758">
        <f t="shared" si="373"/>
        <v>15.586650000000001</v>
      </c>
      <c r="V1758">
        <f t="shared" si="374"/>
        <v>31.502405</v>
      </c>
      <c r="W1758">
        <f t="shared" si="375"/>
        <v>0.25054291000000001</v>
      </c>
      <c r="X1758">
        <f t="shared" si="376"/>
        <v>0.39744000000000002</v>
      </c>
      <c r="Y1758">
        <f t="shared" si="377"/>
        <v>4.0237400000000001</v>
      </c>
      <c r="Z1758">
        <f t="shared" si="378"/>
        <v>1.962764</v>
      </c>
      <c r="AA1758" s="3">
        <f t="shared" si="379"/>
        <v>53.723541910000002</v>
      </c>
      <c r="AB1758" s="3" t="s">
        <v>87</v>
      </c>
    </row>
    <row r="1759" spans="1:28">
      <c r="A1759" s="4" t="s">
        <v>56</v>
      </c>
      <c r="I1759" s="4">
        <v>8.1999999999999993</v>
      </c>
      <c r="J1759">
        <v>2.95</v>
      </c>
      <c r="K1759" s="4">
        <v>8.9</v>
      </c>
      <c r="L1759" s="4">
        <v>301.5</v>
      </c>
      <c r="M1759" s="4">
        <v>888.5</v>
      </c>
      <c r="N1759" s="4">
        <v>21.05</v>
      </c>
      <c r="O1759">
        <f t="shared" si="367"/>
        <v>96.470588235294102</v>
      </c>
      <c r="P1759">
        <f t="shared" si="368"/>
        <v>59</v>
      </c>
      <c r="Q1759">
        <f t="shared" si="369"/>
        <v>17.8</v>
      </c>
      <c r="R1759">
        <f t="shared" si="370"/>
        <v>150.75</v>
      </c>
      <c r="S1759">
        <f t="shared" si="371"/>
        <v>296.16666666666703</v>
      </c>
      <c r="T1759">
        <f t="shared" si="372"/>
        <v>701.66666666666697</v>
      </c>
      <c r="U1759">
        <f t="shared" si="373"/>
        <v>16.707258823529401</v>
      </c>
      <c r="V1759">
        <f t="shared" si="374"/>
        <v>17.370484999999999</v>
      </c>
      <c r="W1759">
        <f t="shared" si="375"/>
        <v>0.52404980000000001</v>
      </c>
      <c r="X1759">
        <f t="shared" si="376"/>
        <v>2.2190400000000001</v>
      </c>
      <c r="Y1759">
        <f t="shared" si="377"/>
        <v>4.3598695000000003</v>
      </c>
      <c r="Z1759">
        <f t="shared" si="378"/>
        <v>10.32904555</v>
      </c>
      <c r="AA1759" s="3">
        <f t="shared" si="379"/>
        <v>51.509748673529401</v>
      </c>
      <c r="AB1759" s="3" t="s">
        <v>90</v>
      </c>
    </row>
    <row r="1760" spans="1:28">
      <c r="A1760" s="4" t="s">
        <v>56</v>
      </c>
      <c r="I1760" s="4">
        <v>7.25</v>
      </c>
      <c r="J1760">
        <v>6.05</v>
      </c>
      <c r="K1760" s="4">
        <v>4.75</v>
      </c>
      <c r="L1760" s="4">
        <v>54.5</v>
      </c>
      <c r="M1760" s="4">
        <v>1289</v>
      </c>
      <c r="N1760" s="4">
        <v>4.7</v>
      </c>
      <c r="O1760">
        <f t="shared" si="367"/>
        <v>85.294117647058798</v>
      </c>
      <c r="P1760">
        <f t="shared" si="368"/>
        <v>121</v>
      </c>
      <c r="Q1760">
        <f t="shared" si="369"/>
        <v>9.5</v>
      </c>
      <c r="R1760">
        <f t="shared" si="370"/>
        <v>27.25</v>
      </c>
      <c r="S1760">
        <f t="shared" si="371"/>
        <v>429.66666666666703</v>
      </c>
      <c r="T1760">
        <f t="shared" si="372"/>
        <v>156.666666666667</v>
      </c>
      <c r="U1760">
        <f t="shared" si="373"/>
        <v>14.7716617647059</v>
      </c>
      <c r="V1760">
        <f t="shared" si="374"/>
        <v>35.624215</v>
      </c>
      <c r="W1760">
        <f t="shared" si="375"/>
        <v>0.27968949999999998</v>
      </c>
      <c r="X1760">
        <f t="shared" si="376"/>
        <v>0.40111999999999998</v>
      </c>
      <c r="Y1760">
        <f t="shared" si="377"/>
        <v>6.3251229999999996</v>
      </c>
      <c r="Z1760">
        <f t="shared" si="378"/>
        <v>2.3062477000000001</v>
      </c>
      <c r="AA1760" s="3">
        <f t="shared" si="379"/>
        <v>59.708056964705897</v>
      </c>
      <c r="AB1760" s="3" t="s">
        <v>87</v>
      </c>
    </row>
    <row r="1761" spans="1:28">
      <c r="A1761" s="4" t="s">
        <v>56</v>
      </c>
      <c r="I1761" s="4">
        <v>7.35</v>
      </c>
      <c r="J1761">
        <v>3.4</v>
      </c>
      <c r="K1761" s="4">
        <v>4.3</v>
      </c>
      <c r="L1761" s="4">
        <v>335</v>
      </c>
      <c r="M1761" s="4">
        <v>1141.5</v>
      </c>
      <c r="N1761" s="4">
        <v>7</v>
      </c>
      <c r="O1761">
        <f t="shared" si="367"/>
        <v>86.470588235294102</v>
      </c>
      <c r="P1761">
        <f t="shared" si="368"/>
        <v>68</v>
      </c>
      <c r="Q1761">
        <f t="shared" si="369"/>
        <v>8.6</v>
      </c>
      <c r="R1761">
        <f t="shared" si="370"/>
        <v>167.5</v>
      </c>
      <c r="S1761">
        <f t="shared" si="371"/>
        <v>380.5</v>
      </c>
      <c r="T1761">
        <f t="shared" si="372"/>
        <v>233.333333333333</v>
      </c>
      <c r="U1761">
        <f t="shared" si="373"/>
        <v>14.975408823529399</v>
      </c>
      <c r="V1761">
        <f t="shared" si="374"/>
        <v>20.020219999999998</v>
      </c>
      <c r="W1761">
        <f t="shared" si="375"/>
        <v>0.25319259999999999</v>
      </c>
      <c r="X1761">
        <f t="shared" si="376"/>
        <v>2.4655999999999998</v>
      </c>
      <c r="Y1761">
        <f t="shared" si="377"/>
        <v>5.6013405000000001</v>
      </c>
      <c r="Z1761">
        <f t="shared" si="378"/>
        <v>3.4348369999999999</v>
      </c>
      <c r="AA1761" s="3">
        <f t="shared" si="379"/>
        <v>46.750598923529402</v>
      </c>
      <c r="AB1761" s="3" t="s">
        <v>90</v>
      </c>
    </row>
    <row r="1762" spans="1:28">
      <c r="A1762" s="4" t="s">
        <v>56</v>
      </c>
      <c r="I1762" s="4">
        <v>7.2</v>
      </c>
      <c r="J1762">
        <v>2.75</v>
      </c>
      <c r="K1762" s="4">
        <v>4.5</v>
      </c>
      <c r="L1762" s="4">
        <v>355</v>
      </c>
      <c r="M1762" s="4">
        <v>1184.5</v>
      </c>
      <c r="N1762" s="4">
        <v>15</v>
      </c>
      <c r="O1762">
        <f t="shared" si="367"/>
        <v>84.705882352941202</v>
      </c>
      <c r="P1762">
        <f t="shared" si="368"/>
        <v>55</v>
      </c>
      <c r="Q1762">
        <f t="shared" si="369"/>
        <v>9</v>
      </c>
      <c r="R1762">
        <f t="shared" si="370"/>
        <v>177.5</v>
      </c>
      <c r="S1762">
        <f t="shared" si="371"/>
        <v>394.83333333333297</v>
      </c>
      <c r="T1762">
        <f t="shared" si="372"/>
        <v>500</v>
      </c>
      <c r="U1762">
        <f t="shared" si="373"/>
        <v>14.669788235294099</v>
      </c>
      <c r="V1762">
        <f t="shared" si="374"/>
        <v>16.192824999999999</v>
      </c>
      <c r="W1762">
        <f t="shared" si="375"/>
        <v>0.26496900000000001</v>
      </c>
      <c r="X1762">
        <f t="shared" si="376"/>
        <v>2.6128</v>
      </c>
      <c r="Y1762">
        <f t="shared" si="377"/>
        <v>5.8123414999999996</v>
      </c>
      <c r="Z1762">
        <f t="shared" si="378"/>
        <v>7.3603649999999998</v>
      </c>
      <c r="AA1762" s="3">
        <f t="shared" si="379"/>
        <v>46.913088735294103</v>
      </c>
      <c r="AB1762" s="3" t="s">
        <v>90</v>
      </c>
    </row>
    <row r="1763" spans="1:28">
      <c r="A1763" s="4" t="s">
        <v>56</v>
      </c>
      <c r="I1763" s="4">
        <v>7.65</v>
      </c>
      <c r="J1763">
        <v>5.5</v>
      </c>
      <c r="K1763" s="4">
        <v>2.1</v>
      </c>
      <c r="L1763" s="4">
        <v>38</v>
      </c>
      <c r="M1763" s="4">
        <v>1234</v>
      </c>
      <c r="N1763" s="4">
        <v>3</v>
      </c>
      <c r="O1763">
        <f t="shared" si="367"/>
        <v>90</v>
      </c>
      <c r="P1763">
        <f t="shared" si="368"/>
        <v>110</v>
      </c>
      <c r="Q1763">
        <f t="shared" si="369"/>
        <v>4.2</v>
      </c>
      <c r="R1763">
        <f t="shared" si="370"/>
        <v>19</v>
      </c>
      <c r="S1763">
        <f t="shared" si="371"/>
        <v>411.33333333333297</v>
      </c>
      <c r="T1763">
        <f t="shared" si="372"/>
        <v>100</v>
      </c>
      <c r="U1763">
        <f t="shared" si="373"/>
        <v>15.586650000000001</v>
      </c>
      <c r="V1763">
        <f t="shared" si="374"/>
        <v>32.385649999999998</v>
      </c>
      <c r="W1763">
        <f t="shared" si="375"/>
        <v>0.1236522</v>
      </c>
      <c r="X1763">
        <f t="shared" si="376"/>
        <v>0.27967999999999998</v>
      </c>
      <c r="Y1763">
        <f t="shared" si="377"/>
        <v>6.0552380000000001</v>
      </c>
      <c r="Z1763">
        <f t="shared" si="378"/>
        <v>1.472073</v>
      </c>
      <c r="AA1763" s="3">
        <f t="shared" si="379"/>
        <v>55.902943200000003</v>
      </c>
      <c r="AB1763" s="3" t="s">
        <v>87</v>
      </c>
    </row>
    <row r="1764" spans="1:28">
      <c r="A1764" s="4" t="s">
        <v>56</v>
      </c>
      <c r="I1764" s="4">
        <v>7.1</v>
      </c>
      <c r="J1764">
        <v>1</v>
      </c>
      <c r="K1764" s="4">
        <v>4.05</v>
      </c>
      <c r="L1764" s="4">
        <v>476.5</v>
      </c>
      <c r="M1764" s="4">
        <v>1466</v>
      </c>
      <c r="N1764" s="4">
        <v>10</v>
      </c>
      <c r="O1764">
        <f t="shared" si="367"/>
        <v>83.529411764705898</v>
      </c>
      <c r="P1764">
        <f t="shared" si="368"/>
        <v>20</v>
      </c>
      <c r="Q1764">
        <f t="shared" si="369"/>
        <v>8.1</v>
      </c>
      <c r="R1764">
        <f t="shared" si="370"/>
        <v>238.25</v>
      </c>
      <c r="S1764">
        <f t="shared" si="371"/>
        <v>488.66666666666703</v>
      </c>
      <c r="T1764">
        <f t="shared" si="372"/>
        <v>333.33333333333297</v>
      </c>
      <c r="U1764">
        <f t="shared" si="373"/>
        <v>14.466041176470601</v>
      </c>
      <c r="V1764">
        <f t="shared" si="374"/>
        <v>5.8883000000000001</v>
      </c>
      <c r="W1764">
        <f t="shared" si="375"/>
        <v>0.23847209999999999</v>
      </c>
      <c r="X1764">
        <f t="shared" si="376"/>
        <v>3.5070399999999999</v>
      </c>
      <c r="Y1764">
        <f t="shared" si="377"/>
        <v>7.1936619999999998</v>
      </c>
      <c r="Z1764">
        <f t="shared" si="378"/>
        <v>4.9069099999999999</v>
      </c>
      <c r="AA1764" s="3">
        <f t="shared" si="379"/>
        <v>36.200425276470597</v>
      </c>
      <c r="AB1764" s="3" t="s">
        <v>90</v>
      </c>
    </row>
    <row r="1765" spans="1:28">
      <c r="A1765" s="4" t="s">
        <v>56</v>
      </c>
      <c r="I1765" s="4">
        <v>7.25</v>
      </c>
      <c r="J1765">
        <v>3.55</v>
      </c>
      <c r="K1765" s="4">
        <v>15.64</v>
      </c>
      <c r="L1765" s="4">
        <v>461</v>
      </c>
      <c r="M1765" s="4">
        <v>2233</v>
      </c>
      <c r="N1765" s="4">
        <v>7.05</v>
      </c>
      <c r="O1765">
        <f t="shared" si="367"/>
        <v>85.294117647058798</v>
      </c>
      <c r="P1765">
        <f t="shared" si="368"/>
        <v>71</v>
      </c>
      <c r="Q1765">
        <f t="shared" si="369"/>
        <v>31.28</v>
      </c>
      <c r="R1765">
        <f t="shared" si="370"/>
        <v>230.5</v>
      </c>
      <c r="S1765">
        <f t="shared" si="371"/>
        <v>744.33333333333303</v>
      </c>
      <c r="T1765">
        <f t="shared" si="372"/>
        <v>235</v>
      </c>
      <c r="U1765">
        <f t="shared" si="373"/>
        <v>14.7716617647059</v>
      </c>
      <c r="V1765">
        <f t="shared" si="374"/>
        <v>20.903465000000001</v>
      </c>
      <c r="W1765">
        <f t="shared" si="375"/>
        <v>0.92091447999999998</v>
      </c>
      <c r="X1765">
        <f t="shared" si="376"/>
        <v>3.39296</v>
      </c>
      <c r="Y1765">
        <f t="shared" si="377"/>
        <v>10.957331</v>
      </c>
      <c r="Z1765">
        <f t="shared" si="378"/>
        <v>3.4593715500000002</v>
      </c>
      <c r="AA1765" s="3">
        <f t="shared" si="379"/>
        <v>54.4057037947059</v>
      </c>
      <c r="AB1765" s="3" t="s">
        <v>87</v>
      </c>
    </row>
    <row r="1766" spans="1:28">
      <c r="A1766" s="4" t="s">
        <v>56</v>
      </c>
      <c r="I1766" s="4">
        <v>7.2</v>
      </c>
      <c r="J1766">
        <v>5.7</v>
      </c>
      <c r="K1766" s="4">
        <v>5.58</v>
      </c>
      <c r="L1766" s="4">
        <v>56</v>
      </c>
      <c r="M1766" s="4">
        <v>429.5</v>
      </c>
      <c r="N1766" s="4">
        <v>2.75</v>
      </c>
      <c r="O1766">
        <f t="shared" si="367"/>
        <v>84.705882352941202</v>
      </c>
      <c r="P1766">
        <f t="shared" si="368"/>
        <v>114</v>
      </c>
      <c r="Q1766">
        <f t="shared" si="369"/>
        <v>11.16</v>
      </c>
      <c r="R1766">
        <f t="shared" si="370"/>
        <v>28</v>
      </c>
      <c r="S1766">
        <f t="shared" si="371"/>
        <v>143.166666666667</v>
      </c>
      <c r="T1766">
        <f t="shared" si="372"/>
        <v>91.6666666666667</v>
      </c>
      <c r="U1766">
        <f t="shared" si="373"/>
        <v>14.669788235294099</v>
      </c>
      <c r="V1766">
        <f t="shared" si="374"/>
        <v>33.563310000000001</v>
      </c>
      <c r="W1766">
        <f t="shared" si="375"/>
        <v>0.32856155999999997</v>
      </c>
      <c r="X1766">
        <f t="shared" si="376"/>
        <v>0.41216000000000003</v>
      </c>
      <c r="Y1766">
        <f t="shared" si="377"/>
        <v>2.1075564999999998</v>
      </c>
      <c r="Z1766">
        <f t="shared" si="378"/>
        <v>1.34940025</v>
      </c>
      <c r="AA1766" s="3">
        <f t="shared" si="379"/>
        <v>52.430776545294101</v>
      </c>
      <c r="AB1766" s="3" t="s">
        <v>87</v>
      </c>
    </row>
    <row r="1767" spans="1:28">
      <c r="A1767" s="4" t="s">
        <v>56</v>
      </c>
      <c r="I1767" s="4">
        <v>7.2</v>
      </c>
      <c r="J1767">
        <v>6.3</v>
      </c>
      <c r="K1767" s="4">
        <v>6.2249999999999996</v>
      </c>
      <c r="L1767" s="4">
        <v>36</v>
      </c>
      <c r="M1767" s="4">
        <v>633</v>
      </c>
      <c r="N1767" s="4">
        <v>3.15</v>
      </c>
      <c r="O1767">
        <f t="shared" si="367"/>
        <v>84.705882352941202</v>
      </c>
      <c r="P1767">
        <f t="shared" si="368"/>
        <v>126</v>
      </c>
      <c r="Q1767">
        <f t="shared" si="369"/>
        <v>12.45</v>
      </c>
      <c r="R1767">
        <f t="shared" si="370"/>
        <v>18</v>
      </c>
      <c r="S1767">
        <f t="shared" si="371"/>
        <v>211</v>
      </c>
      <c r="T1767">
        <f t="shared" si="372"/>
        <v>105</v>
      </c>
      <c r="U1767">
        <f t="shared" si="373"/>
        <v>14.669788235294099</v>
      </c>
      <c r="V1767">
        <f t="shared" si="374"/>
        <v>37.096290000000003</v>
      </c>
      <c r="W1767">
        <f t="shared" si="375"/>
        <v>0.36654045000000002</v>
      </c>
      <c r="X1767">
        <f t="shared" si="376"/>
        <v>0.26495999999999997</v>
      </c>
      <c r="Y1767">
        <f t="shared" si="377"/>
        <v>3.106131</v>
      </c>
      <c r="Z1767">
        <f t="shared" si="378"/>
        <v>1.5456766500000001</v>
      </c>
      <c r="AA1767" s="3">
        <f t="shared" si="379"/>
        <v>57.049386335294102</v>
      </c>
      <c r="AB1767" s="3" t="s">
        <v>87</v>
      </c>
    </row>
    <row r="1768" spans="1:28">
      <c r="A1768" s="4" t="s">
        <v>56</v>
      </c>
      <c r="I1768" s="4">
        <v>6.85</v>
      </c>
      <c r="J1768">
        <v>4.55</v>
      </c>
      <c r="K1768" s="4">
        <v>25.364999999999998</v>
      </c>
      <c r="L1768" s="4">
        <v>111</v>
      </c>
      <c r="M1768" s="4">
        <v>4600</v>
      </c>
      <c r="N1768" s="4">
        <v>8</v>
      </c>
      <c r="O1768">
        <f t="shared" si="367"/>
        <v>80.588235294117595</v>
      </c>
      <c r="P1768">
        <f t="shared" si="368"/>
        <v>91</v>
      </c>
      <c r="Q1768">
        <f t="shared" si="369"/>
        <v>50.73</v>
      </c>
      <c r="R1768">
        <f t="shared" si="370"/>
        <v>55.5</v>
      </c>
      <c r="S1768">
        <f t="shared" si="371"/>
        <v>1533.3333333333301</v>
      </c>
      <c r="T1768">
        <f t="shared" si="372"/>
        <v>266.66666666666703</v>
      </c>
      <c r="U1768">
        <f t="shared" si="373"/>
        <v>13.9566735294118</v>
      </c>
      <c r="V1768">
        <f t="shared" si="374"/>
        <v>26.791765000000002</v>
      </c>
      <c r="W1768">
        <f t="shared" si="375"/>
        <v>1.4935419299999999</v>
      </c>
      <c r="X1768">
        <f t="shared" si="376"/>
        <v>0.81696000000000002</v>
      </c>
      <c r="Y1768">
        <f t="shared" si="377"/>
        <v>22.572199999999999</v>
      </c>
      <c r="Z1768">
        <f t="shared" si="378"/>
        <v>3.9255279999999999</v>
      </c>
      <c r="AA1768" s="3">
        <f t="shared" si="379"/>
        <v>69.556668459411796</v>
      </c>
      <c r="AB1768">
        <v>67.651713929411798</v>
      </c>
    </row>
    <row r="1769" spans="1:28">
      <c r="A1769" s="4" t="s">
        <v>56</v>
      </c>
      <c r="I1769" s="4">
        <v>7.35</v>
      </c>
      <c r="J1769">
        <v>0.2</v>
      </c>
      <c r="K1769" s="4">
        <v>3.25</v>
      </c>
      <c r="L1769" s="4">
        <v>545</v>
      </c>
      <c r="M1769" s="4">
        <v>1358</v>
      </c>
      <c r="N1769" s="4">
        <v>14</v>
      </c>
      <c r="O1769">
        <f t="shared" si="367"/>
        <v>86.470588235294102</v>
      </c>
      <c r="P1769">
        <f t="shared" si="368"/>
        <v>4</v>
      </c>
      <c r="Q1769">
        <f t="shared" si="369"/>
        <v>6.5</v>
      </c>
      <c r="R1769">
        <f t="shared" si="370"/>
        <v>272.5</v>
      </c>
      <c r="S1769">
        <f t="shared" si="371"/>
        <v>452.66666666666703</v>
      </c>
      <c r="T1769">
        <f t="shared" si="372"/>
        <v>466.66666666666703</v>
      </c>
      <c r="U1769">
        <f t="shared" si="373"/>
        <v>14.975408823529399</v>
      </c>
      <c r="V1769">
        <f t="shared" si="374"/>
        <v>1.1776599999999999</v>
      </c>
      <c r="W1769">
        <f t="shared" si="375"/>
        <v>0.19136649999999999</v>
      </c>
      <c r="X1769">
        <f t="shared" si="376"/>
        <v>4.0111999999999997</v>
      </c>
      <c r="Y1769">
        <f t="shared" si="377"/>
        <v>6.6637060000000004</v>
      </c>
      <c r="Z1769">
        <f t="shared" si="378"/>
        <v>6.8696739999999998</v>
      </c>
      <c r="AA1769" s="3">
        <f t="shared" si="379"/>
        <v>33.889015323529399</v>
      </c>
      <c r="AB1769" s="3" t="s">
        <v>90</v>
      </c>
    </row>
    <row r="1770" spans="1:28">
      <c r="A1770" s="4" t="s">
        <v>56</v>
      </c>
      <c r="I1770" s="4">
        <v>7.15</v>
      </c>
      <c r="J1770">
        <v>5.55</v>
      </c>
      <c r="K1770" s="4">
        <v>10.295</v>
      </c>
      <c r="L1770" s="4">
        <v>186</v>
      </c>
      <c r="M1770" s="4">
        <v>1182.5</v>
      </c>
      <c r="N1770" s="4">
        <v>4.2</v>
      </c>
      <c r="O1770">
        <f t="shared" si="367"/>
        <v>84.117647058823493</v>
      </c>
      <c r="P1770">
        <f t="shared" si="368"/>
        <v>111</v>
      </c>
      <c r="Q1770">
        <f t="shared" si="369"/>
        <v>20.59</v>
      </c>
      <c r="R1770">
        <f t="shared" si="370"/>
        <v>93</v>
      </c>
      <c r="S1770">
        <f t="shared" si="371"/>
        <v>394.16666666666703</v>
      </c>
      <c r="T1770">
        <f t="shared" si="372"/>
        <v>140</v>
      </c>
      <c r="U1770">
        <f t="shared" si="373"/>
        <v>14.5679147058824</v>
      </c>
      <c r="V1770">
        <f t="shared" si="374"/>
        <v>32.680064999999999</v>
      </c>
      <c r="W1770">
        <f t="shared" si="375"/>
        <v>0.60619018999999996</v>
      </c>
      <c r="X1770">
        <f t="shared" si="376"/>
        <v>1.36896</v>
      </c>
      <c r="Y1770">
        <f t="shared" si="377"/>
        <v>5.8025275000000001</v>
      </c>
      <c r="Z1770">
        <f t="shared" si="378"/>
        <v>2.0609022000000001</v>
      </c>
      <c r="AA1770" s="3">
        <f t="shared" si="379"/>
        <v>57.086559595882299</v>
      </c>
      <c r="AB1770" s="3" t="s">
        <v>87</v>
      </c>
    </row>
    <row r="1771" spans="1:28">
      <c r="A1771" s="4" t="s">
        <v>56</v>
      </c>
      <c r="I1771" s="4">
        <v>7.1</v>
      </c>
      <c r="J1771">
        <v>5.5</v>
      </c>
      <c r="K1771" s="4">
        <v>9.7050000000000001</v>
      </c>
      <c r="L1771" s="4">
        <v>136.5</v>
      </c>
      <c r="M1771" s="4">
        <v>1154.5</v>
      </c>
      <c r="N1771" s="4">
        <v>4</v>
      </c>
      <c r="O1771">
        <f t="shared" si="367"/>
        <v>83.529411764705898</v>
      </c>
      <c r="P1771">
        <f t="shared" si="368"/>
        <v>110</v>
      </c>
      <c r="Q1771">
        <f t="shared" si="369"/>
        <v>19.41</v>
      </c>
      <c r="R1771">
        <f t="shared" si="370"/>
        <v>68.25</v>
      </c>
      <c r="S1771">
        <f t="shared" si="371"/>
        <v>384.83333333333297</v>
      </c>
      <c r="T1771">
        <f t="shared" si="372"/>
        <v>133.333333333333</v>
      </c>
      <c r="U1771">
        <f t="shared" si="373"/>
        <v>14.466041176470601</v>
      </c>
      <c r="V1771">
        <f t="shared" si="374"/>
        <v>32.385649999999998</v>
      </c>
      <c r="W1771">
        <f t="shared" si="375"/>
        <v>0.57144980999999995</v>
      </c>
      <c r="X1771">
        <f t="shared" si="376"/>
        <v>1.00464</v>
      </c>
      <c r="Y1771">
        <f t="shared" si="377"/>
        <v>5.6651315000000002</v>
      </c>
      <c r="Z1771">
        <f t="shared" si="378"/>
        <v>1.962764</v>
      </c>
      <c r="AA1771" s="3">
        <f t="shared" si="379"/>
        <v>56.055676486470603</v>
      </c>
      <c r="AB1771" s="3" t="s">
        <v>87</v>
      </c>
    </row>
    <row r="1772" spans="1:28">
      <c r="A1772" s="4" t="s">
        <v>56</v>
      </c>
      <c r="I1772" s="4">
        <v>7.25</v>
      </c>
      <c r="J1772">
        <v>5.15</v>
      </c>
      <c r="K1772" s="4">
        <v>3.62</v>
      </c>
      <c r="L1772" s="4">
        <v>19.5</v>
      </c>
      <c r="M1772" s="4">
        <v>287</v>
      </c>
      <c r="N1772" s="4">
        <v>3</v>
      </c>
      <c r="O1772">
        <f t="shared" si="367"/>
        <v>85.294117647058798</v>
      </c>
      <c r="P1772">
        <f t="shared" si="368"/>
        <v>103</v>
      </c>
      <c r="Q1772">
        <f t="shared" si="369"/>
        <v>7.24</v>
      </c>
      <c r="R1772">
        <f t="shared" si="370"/>
        <v>9.75</v>
      </c>
      <c r="S1772">
        <f t="shared" si="371"/>
        <v>95.6666666666667</v>
      </c>
      <c r="T1772">
        <f t="shared" si="372"/>
        <v>100</v>
      </c>
      <c r="U1772">
        <f t="shared" si="373"/>
        <v>14.7716617647059</v>
      </c>
      <c r="V1772">
        <f t="shared" si="374"/>
        <v>30.324745</v>
      </c>
      <c r="W1772">
        <f t="shared" si="375"/>
        <v>0.21315284000000001</v>
      </c>
      <c r="X1772">
        <f t="shared" si="376"/>
        <v>0.14352000000000001</v>
      </c>
      <c r="Y1772">
        <f t="shared" si="377"/>
        <v>1.408309</v>
      </c>
      <c r="Z1772">
        <f t="shared" si="378"/>
        <v>1.472073</v>
      </c>
      <c r="AA1772" s="3">
        <f t="shared" si="379"/>
        <v>48.333461604705903</v>
      </c>
      <c r="AB1772" s="3" t="s">
        <v>90</v>
      </c>
    </row>
    <row r="1773" spans="1:28">
      <c r="A1773" s="4" t="s">
        <v>56</v>
      </c>
      <c r="I1773" s="4">
        <v>7.1</v>
      </c>
      <c r="J1773">
        <v>4.95</v>
      </c>
      <c r="K1773" s="4">
        <v>16.725000000000001</v>
      </c>
      <c r="L1773" s="4">
        <v>75</v>
      </c>
      <c r="M1773" s="4">
        <v>1702.5</v>
      </c>
      <c r="N1773" s="4">
        <v>4.3</v>
      </c>
      <c r="O1773">
        <f t="shared" si="367"/>
        <v>83.529411764705898</v>
      </c>
      <c r="P1773">
        <f t="shared" si="368"/>
        <v>99</v>
      </c>
      <c r="Q1773">
        <f t="shared" si="369"/>
        <v>33.450000000000003</v>
      </c>
      <c r="R1773">
        <f t="shared" si="370"/>
        <v>37.5</v>
      </c>
      <c r="S1773">
        <f t="shared" si="371"/>
        <v>567.5</v>
      </c>
      <c r="T1773">
        <f t="shared" si="372"/>
        <v>143.333333333333</v>
      </c>
      <c r="U1773">
        <f t="shared" si="373"/>
        <v>14.466041176470601</v>
      </c>
      <c r="V1773">
        <f t="shared" si="374"/>
        <v>29.147085000000001</v>
      </c>
      <c r="W1773">
        <f t="shared" si="375"/>
        <v>0.98480144999999997</v>
      </c>
      <c r="X1773">
        <f t="shared" si="376"/>
        <v>0.55200000000000005</v>
      </c>
      <c r="Y1773">
        <f t="shared" si="377"/>
        <v>8.3541675000000009</v>
      </c>
      <c r="Z1773">
        <f t="shared" si="378"/>
        <v>2.1099713000000002</v>
      </c>
      <c r="AA1773" s="3">
        <f t="shared" si="379"/>
        <v>55.6140664264706</v>
      </c>
      <c r="AB1773" s="3" t="s">
        <v>87</v>
      </c>
    </row>
    <row r="1774" spans="1:28">
      <c r="A1774" s="4" t="s">
        <v>56</v>
      </c>
      <c r="I1774" s="4">
        <v>7</v>
      </c>
      <c r="J1774">
        <v>5.15</v>
      </c>
      <c r="K1774" s="4">
        <v>10.744999999999999</v>
      </c>
      <c r="L1774" s="4">
        <v>57</v>
      </c>
      <c r="M1774" s="4">
        <v>1286</v>
      </c>
      <c r="N1774" s="4">
        <v>4.5</v>
      </c>
      <c r="O1774">
        <f t="shared" si="367"/>
        <v>82.352941176470594</v>
      </c>
      <c r="P1774">
        <f t="shared" si="368"/>
        <v>103</v>
      </c>
      <c r="Q1774">
        <f t="shared" si="369"/>
        <v>21.49</v>
      </c>
      <c r="R1774">
        <f t="shared" si="370"/>
        <v>28.5</v>
      </c>
      <c r="S1774">
        <f t="shared" si="371"/>
        <v>428.66666666666703</v>
      </c>
      <c r="T1774">
        <f t="shared" si="372"/>
        <v>150</v>
      </c>
      <c r="U1774">
        <f t="shared" si="373"/>
        <v>14.2622941176471</v>
      </c>
      <c r="V1774">
        <f t="shared" si="374"/>
        <v>30.324745</v>
      </c>
      <c r="W1774">
        <f t="shared" si="375"/>
        <v>0.63268709000000001</v>
      </c>
      <c r="X1774">
        <f t="shared" si="376"/>
        <v>0.41952</v>
      </c>
      <c r="Y1774">
        <f t="shared" si="377"/>
        <v>6.3104019999999998</v>
      </c>
      <c r="Z1774">
        <f t="shared" si="378"/>
        <v>2.2081094999999999</v>
      </c>
      <c r="AA1774" s="3">
        <f t="shared" si="379"/>
        <v>54.157757707647001</v>
      </c>
      <c r="AB1774" s="3" t="s">
        <v>87</v>
      </c>
    </row>
    <row r="1775" spans="1:28">
      <c r="A1775" s="4" t="s">
        <v>56</v>
      </c>
      <c r="I1775" s="4">
        <v>7.05</v>
      </c>
      <c r="J1775">
        <v>4.25</v>
      </c>
      <c r="K1775" s="4">
        <v>26.85</v>
      </c>
      <c r="L1775" s="4">
        <v>117</v>
      </c>
      <c r="M1775" s="4">
        <v>6264</v>
      </c>
      <c r="N1775" s="4">
        <v>45.1</v>
      </c>
      <c r="O1775">
        <f t="shared" si="367"/>
        <v>82.941176470588204</v>
      </c>
      <c r="P1775">
        <f t="shared" si="368"/>
        <v>85</v>
      </c>
      <c r="Q1775">
        <f t="shared" si="369"/>
        <v>53.7</v>
      </c>
      <c r="R1775">
        <f t="shared" si="370"/>
        <v>58.5</v>
      </c>
      <c r="S1775">
        <f t="shared" si="371"/>
        <v>2088</v>
      </c>
      <c r="T1775">
        <f t="shared" si="372"/>
        <v>1503.3333333333301</v>
      </c>
      <c r="U1775">
        <f t="shared" si="373"/>
        <v>14.3641676470588</v>
      </c>
      <c r="V1775">
        <f t="shared" si="374"/>
        <v>25.025275000000001</v>
      </c>
      <c r="W1775">
        <f t="shared" si="375"/>
        <v>1.5809816999999999</v>
      </c>
      <c r="X1775">
        <f t="shared" si="376"/>
        <v>0.86112</v>
      </c>
      <c r="Y1775">
        <f t="shared" si="377"/>
        <v>30.737448000000001</v>
      </c>
      <c r="Z1775">
        <f t="shared" si="378"/>
        <v>22.130164099999998</v>
      </c>
      <c r="AA1775" s="3">
        <f t="shared" si="379"/>
        <v>94.699156447058797</v>
      </c>
      <c r="AB1775">
        <v>92.7185380470588</v>
      </c>
    </row>
    <row r="1776" spans="1:28">
      <c r="A1776" s="4" t="s">
        <v>56</v>
      </c>
      <c r="I1776" s="4">
        <v>7.1</v>
      </c>
      <c r="J1776">
        <v>6.2</v>
      </c>
      <c r="K1776" s="4">
        <v>10.32</v>
      </c>
      <c r="L1776" s="4">
        <v>55</v>
      </c>
      <c r="M1776" s="4">
        <v>1131.5</v>
      </c>
      <c r="N1776" s="4">
        <v>3</v>
      </c>
      <c r="O1776">
        <f t="shared" si="367"/>
        <v>83.529411764705898</v>
      </c>
      <c r="P1776">
        <f t="shared" si="368"/>
        <v>124</v>
      </c>
      <c r="Q1776">
        <f t="shared" si="369"/>
        <v>20.64</v>
      </c>
      <c r="R1776">
        <f t="shared" si="370"/>
        <v>27.5</v>
      </c>
      <c r="S1776">
        <f t="shared" si="371"/>
        <v>377.16666666666703</v>
      </c>
      <c r="T1776">
        <f t="shared" si="372"/>
        <v>100</v>
      </c>
      <c r="U1776">
        <f t="shared" si="373"/>
        <v>14.466041176470601</v>
      </c>
      <c r="V1776">
        <f t="shared" si="374"/>
        <v>36.507460000000002</v>
      </c>
      <c r="W1776">
        <f t="shared" si="375"/>
        <v>0.60766224000000002</v>
      </c>
      <c r="X1776">
        <f t="shared" si="376"/>
        <v>0.40479999999999999</v>
      </c>
      <c r="Y1776">
        <f t="shared" si="377"/>
        <v>5.5522704999999997</v>
      </c>
      <c r="Z1776">
        <f t="shared" si="378"/>
        <v>1.472073</v>
      </c>
      <c r="AA1776" s="3">
        <f t="shared" si="379"/>
        <v>59.010306916470597</v>
      </c>
      <c r="AB1776" s="3" t="s">
        <v>87</v>
      </c>
    </row>
    <row r="1777" spans="1:28">
      <c r="A1777" s="4" t="s">
        <v>56</v>
      </c>
      <c r="I1777" s="4">
        <v>7.1</v>
      </c>
      <c r="J1777">
        <v>5.8</v>
      </c>
      <c r="K1777" s="4">
        <v>12.34</v>
      </c>
      <c r="L1777" s="4">
        <v>50.5</v>
      </c>
      <c r="M1777" s="4">
        <v>1709</v>
      </c>
      <c r="N1777" s="4">
        <v>4</v>
      </c>
      <c r="O1777">
        <f t="shared" si="367"/>
        <v>83.529411764705898</v>
      </c>
      <c r="P1777">
        <f t="shared" si="368"/>
        <v>116</v>
      </c>
      <c r="Q1777">
        <f t="shared" si="369"/>
        <v>24.68</v>
      </c>
      <c r="R1777">
        <f t="shared" si="370"/>
        <v>25.25</v>
      </c>
      <c r="S1777">
        <f t="shared" si="371"/>
        <v>569.66666666666697</v>
      </c>
      <c r="T1777">
        <f t="shared" si="372"/>
        <v>133.333333333333</v>
      </c>
      <c r="U1777">
        <f t="shared" si="373"/>
        <v>14.466041176470601</v>
      </c>
      <c r="V1777">
        <f t="shared" si="374"/>
        <v>34.152140000000003</v>
      </c>
      <c r="W1777">
        <f t="shared" si="375"/>
        <v>0.72660387999999998</v>
      </c>
      <c r="X1777">
        <f t="shared" si="376"/>
        <v>0.37168000000000001</v>
      </c>
      <c r="Y1777">
        <f t="shared" si="377"/>
        <v>8.386063</v>
      </c>
      <c r="Z1777">
        <f t="shared" si="378"/>
        <v>1.962764</v>
      </c>
      <c r="AA1777" s="3">
        <f t="shared" si="379"/>
        <v>60.065292056470597</v>
      </c>
      <c r="AB1777" s="3" t="s">
        <v>87</v>
      </c>
    </row>
    <row r="1778" spans="1:28">
      <c r="A1778" s="4" t="s">
        <v>56</v>
      </c>
      <c r="I1778" s="4">
        <v>7.2</v>
      </c>
      <c r="J1778">
        <v>4.7</v>
      </c>
      <c r="K1778" s="4">
        <v>23.3</v>
      </c>
      <c r="L1778" s="4">
        <v>70</v>
      </c>
      <c r="M1778" s="4">
        <v>5500</v>
      </c>
      <c r="N1778" s="4">
        <v>7</v>
      </c>
      <c r="O1778">
        <f t="shared" si="367"/>
        <v>84.705882352941202</v>
      </c>
      <c r="P1778">
        <f t="shared" si="368"/>
        <v>94</v>
      </c>
      <c r="Q1778">
        <f t="shared" si="369"/>
        <v>46.6</v>
      </c>
      <c r="R1778">
        <f t="shared" si="370"/>
        <v>35</v>
      </c>
      <c r="S1778">
        <f t="shared" si="371"/>
        <v>1833.3333333333301</v>
      </c>
      <c r="T1778">
        <f t="shared" si="372"/>
        <v>233.333333333333</v>
      </c>
      <c r="U1778">
        <f t="shared" si="373"/>
        <v>14.669788235294099</v>
      </c>
      <c r="V1778">
        <f t="shared" si="374"/>
        <v>27.67501</v>
      </c>
      <c r="W1778">
        <f t="shared" si="375"/>
        <v>1.3719505999999999</v>
      </c>
      <c r="X1778">
        <f t="shared" si="376"/>
        <v>0.51519999999999999</v>
      </c>
      <c r="Y1778">
        <f t="shared" si="377"/>
        <v>26.988499999999998</v>
      </c>
      <c r="Z1778">
        <f t="shared" si="378"/>
        <v>3.4348369999999999</v>
      </c>
      <c r="AA1778" s="3">
        <f t="shared" si="379"/>
        <v>74.655285835294094</v>
      </c>
      <c r="AB1778">
        <v>73.133203135294096</v>
      </c>
    </row>
    <row r="1779" spans="1:28">
      <c r="A1779" s="4" t="s">
        <v>56</v>
      </c>
      <c r="I1779" s="4">
        <v>7.95</v>
      </c>
      <c r="J1779">
        <v>3.25</v>
      </c>
      <c r="K1779" s="4">
        <v>1.65</v>
      </c>
      <c r="L1779" s="4">
        <v>229</v>
      </c>
      <c r="M1779" s="4">
        <v>768.5</v>
      </c>
      <c r="N1779" s="4">
        <v>9.1</v>
      </c>
      <c r="O1779">
        <f t="shared" si="367"/>
        <v>93.529411764705898</v>
      </c>
      <c r="P1779">
        <f t="shared" si="368"/>
        <v>65</v>
      </c>
      <c r="Q1779">
        <f t="shared" si="369"/>
        <v>3.3</v>
      </c>
      <c r="R1779">
        <f t="shared" si="370"/>
        <v>114.5</v>
      </c>
      <c r="S1779">
        <f t="shared" si="371"/>
        <v>256.16666666666703</v>
      </c>
      <c r="T1779">
        <f t="shared" si="372"/>
        <v>303.33333333333297</v>
      </c>
      <c r="U1779">
        <f t="shared" si="373"/>
        <v>16.197891176470598</v>
      </c>
      <c r="V1779">
        <f t="shared" si="374"/>
        <v>19.136975</v>
      </c>
      <c r="W1779">
        <f t="shared" si="375"/>
        <v>9.71553E-2</v>
      </c>
      <c r="X1779">
        <f t="shared" si="376"/>
        <v>1.68544</v>
      </c>
      <c r="Y1779">
        <f t="shared" si="377"/>
        <v>3.7710295</v>
      </c>
      <c r="Z1779">
        <f t="shared" si="378"/>
        <v>4.4652881000000004</v>
      </c>
      <c r="AA1779" s="3">
        <f t="shared" si="379"/>
        <v>45.353779076470602</v>
      </c>
      <c r="AB1779" s="3" t="s">
        <v>90</v>
      </c>
    </row>
    <row r="1780" spans="1:28">
      <c r="A1780" s="4" t="s">
        <v>56</v>
      </c>
      <c r="I1780" s="4">
        <v>7.6</v>
      </c>
      <c r="J1780">
        <v>2.2000000000000002</v>
      </c>
      <c r="K1780" s="4">
        <v>4.3</v>
      </c>
      <c r="L1780" s="4">
        <v>277</v>
      </c>
      <c r="M1780" s="4">
        <v>911</v>
      </c>
      <c r="N1780" s="4">
        <v>11</v>
      </c>
      <c r="O1780">
        <f t="shared" si="367"/>
        <v>89.411764705882305</v>
      </c>
      <c r="P1780">
        <f t="shared" si="368"/>
        <v>44</v>
      </c>
      <c r="Q1780">
        <f t="shared" si="369"/>
        <v>8.6</v>
      </c>
      <c r="R1780">
        <f t="shared" si="370"/>
        <v>138.5</v>
      </c>
      <c r="S1780">
        <f t="shared" si="371"/>
        <v>303.66666666666703</v>
      </c>
      <c r="T1780">
        <f t="shared" si="372"/>
        <v>366.66666666666703</v>
      </c>
      <c r="U1780">
        <f t="shared" si="373"/>
        <v>15.4847764705882</v>
      </c>
      <c r="V1780">
        <f t="shared" si="374"/>
        <v>12.95426</v>
      </c>
      <c r="W1780">
        <f t="shared" si="375"/>
        <v>0.25319259999999999</v>
      </c>
      <c r="X1780">
        <f t="shared" si="376"/>
        <v>2.0387200000000001</v>
      </c>
      <c r="Y1780">
        <f t="shared" si="377"/>
        <v>4.4702770000000003</v>
      </c>
      <c r="Z1780">
        <f t="shared" si="378"/>
        <v>5.3976009999999999</v>
      </c>
      <c r="AA1780" s="3">
        <f t="shared" si="379"/>
        <v>40.5988270705882</v>
      </c>
      <c r="AB1780" s="3" t="s">
        <v>90</v>
      </c>
    </row>
    <row r="1781" spans="1:28">
      <c r="A1781" s="4" t="s">
        <v>56</v>
      </c>
      <c r="I1781" s="4">
        <v>7.8</v>
      </c>
      <c r="J1781">
        <v>2.4500000000000002</v>
      </c>
      <c r="K1781" s="4">
        <v>2.15</v>
      </c>
      <c r="L1781" s="4">
        <v>251.5</v>
      </c>
      <c r="M1781" s="4">
        <v>1114.5</v>
      </c>
      <c r="N1781" s="4">
        <v>10.9</v>
      </c>
      <c r="O1781">
        <f t="shared" si="367"/>
        <v>91.764705882352899</v>
      </c>
      <c r="P1781">
        <f t="shared" si="368"/>
        <v>49</v>
      </c>
      <c r="Q1781">
        <f t="shared" si="369"/>
        <v>4.3</v>
      </c>
      <c r="R1781">
        <f t="shared" si="370"/>
        <v>125.75</v>
      </c>
      <c r="S1781">
        <f t="shared" si="371"/>
        <v>371.5</v>
      </c>
      <c r="T1781">
        <f t="shared" si="372"/>
        <v>363.33333333333297</v>
      </c>
      <c r="U1781">
        <f t="shared" si="373"/>
        <v>15.8922705882353</v>
      </c>
      <c r="V1781">
        <f t="shared" si="374"/>
        <v>14.426335</v>
      </c>
      <c r="W1781">
        <f t="shared" si="375"/>
        <v>0.12659629999999999</v>
      </c>
      <c r="X1781">
        <f t="shared" si="376"/>
        <v>1.85104</v>
      </c>
      <c r="Y1781">
        <f t="shared" si="377"/>
        <v>5.4688515000000004</v>
      </c>
      <c r="Z1781">
        <f t="shared" si="378"/>
        <v>5.3485319000000002</v>
      </c>
      <c r="AA1781" s="3">
        <f t="shared" si="379"/>
        <v>43.113625288235298</v>
      </c>
      <c r="AB1781" s="3" t="s">
        <v>90</v>
      </c>
    </row>
    <row r="1782" spans="1:28">
      <c r="A1782" s="4" t="s">
        <v>56</v>
      </c>
      <c r="I1782" s="4">
        <v>7.1</v>
      </c>
      <c r="J1782">
        <v>5.8</v>
      </c>
      <c r="K1782" s="4">
        <v>15.154999999999999</v>
      </c>
      <c r="L1782" s="4">
        <v>52</v>
      </c>
      <c r="M1782" s="4">
        <v>1847</v>
      </c>
      <c r="N1782" s="4">
        <v>3.8</v>
      </c>
      <c r="O1782">
        <f t="shared" si="367"/>
        <v>83.529411764705898</v>
      </c>
      <c r="P1782">
        <f t="shared" si="368"/>
        <v>116</v>
      </c>
      <c r="Q1782">
        <f t="shared" si="369"/>
        <v>30.31</v>
      </c>
      <c r="R1782">
        <f t="shared" si="370"/>
        <v>26</v>
      </c>
      <c r="S1782">
        <f t="shared" si="371"/>
        <v>615.66666666666697</v>
      </c>
      <c r="T1782">
        <f t="shared" si="372"/>
        <v>126.666666666667</v>
      </c>
      <c r="U1782">
        <f t="shared" si="373"/>
        <v>14.466041176470601</v>
      </c>
      <c r="V1782">
        <f t="shared" si="374"/>
        <v>34.152140000000003</v>
      </c>
      <c r="W1782">
        <f t="shared" si="375"/>
        <v>0.89235671000000005</v>
      </c>
      <c r="X1782">
        <f t="shared" si="376"/>
        <v>0.38272</v>
      </c>
      <c r="Y1782">
        <f t="shared" si="377"/>
        <v>9.0632289999999998</v>
      </c>
      <c r="Z1782">
        <f t="shared" si="378"/>
        <v>1.8646258</v>
      </c>
      <c r="AA1782" s="3">
        <f t="shared" si="379"/>
        <v>60.821112686470599</v>
      </c>
      <c r="AB1782" s="3" t="s">
        <v>87</v>
      </c>
    </row>
    <row r="1783" spans="1:28">
      <c r="A1783" s="4" t="s">
        <v>56</v>
      </c>
      <c r="I1783" s="4">
        <v>7.55</v>
      </c>
      <c r="J1783">
        <v>2.2999999999999998</v>
      </c>
      <c r="K1783" s="4">
        <v>9.44</v>
      </c>
      <c r="L1783" s="4">
        <v>204</v>
      </c>
      <c r="M1783" s="4">
        <v>732</v>
      </c>
      <c r="N1783" s="4">
        <v>15</v>
      </c>
      <c r="O1783">
        <f t="shared" si="367"/>
        <v>88.823529411764696</v>
      </c>
      <c r="P1783">
        <f t="shared" si="368"/>
        <v>46</v>
      </c>
      <c r="Q1783">
        <f t="shared" si="369"/>
        <v>18.88</v>
      </c>
      <c r="R1783">
        <f t="shared" si="370"/>
        <v>102</v>
      </c>
      <c r="S1783">
        <f t="shared" si="371"/>
        <v>244</v>
      </c>
      <c r="T1783">
        <f t="shared" si="372"/>
        <v>500</v>
      </c>
      <c r="U1783">
        <f t="shared" si="373"/>
        <v>15.3829029411765</v>
      </c>
      <c r="V1783">
        <f t="shared" si="374"/>
        <v>13.543089999999999</v>
      </c>
      <c r="W1783">
        <f t="shared" si="375"/>
        <v>0.55584608000000002</v>
      </c>
      <c r="X1783">
        <f t="shared" si="376"/>
        <v>1.5014400000000001</v>
      </c>
      <c r="Y1783">
        <f t="shared" si="377"/>
        <v>3.5919240000000001</v>
      </c>
      <c r="Z1783">
        <f t="shared" si="378"/>
        <v>7.3603649999999998</v>
      </c>
      <c r="AA1783" s="3">
        <f t="shared" si="379"/>
        <v>41.935568021176501</v>
      </c>
      <c r="AB1783" s="3" t="s">
        <v>90</v>
      </c>
    </row>
    <row r="1784" spans="1:28">
      <c r="A1784" s="4" t="s">
        <v>56</v>
      </c>
      <c r="I1784" s="4">
        <v>7.15</v>
      </c>
      <c r="J1784">
        <v>1.3</v>
      </c>
      <c r="K1784" s="4">
        <v>4.3099999999999996</v>
      </c>
      <c r="L1784" s="4">
        <v>335</v>
      </c>
      <c r="M1784" s="4">
        <v>1458</v>
      </c>
      <c r="N1784" s="4">
        <v>18</v>
      </c>
      <c r="O1784">
        <f t="shared" si="367"/>
        <v>84.117647058823493</v>
      </c>
      <c r="P1784">
        <f t="shared" si="368"/>
        <v>26</v>
      </c>
      <c r="Q1784">
        <f t="shared" si="369"/>
        <v>8.6199999999999992</v>
      </c>
      <c r="R1784">
        <f t="shared" si="370"/>
        <v>167.5</v>
      </c>
      <c r="S1784">
        <f t="shared" si="371"/>
        <v>486</v>
      </c>
      <c r="T1784">
        <f t="shared" si="372"/>
        <v>600</v>
      </c>
      <c r="U1784">
        <f t="shared" si="373"/>
        <v>14.5679147058824</v>
      </c>
      <c r="V1784">
        <f t="shared" si="374"/>
        <v>7.6547900000000002</v>
      </c>
      <c r="W1784">
        <f t="shared" si="375"/>
        <v>0.25378141999999998</v>
      </c>
      <c r="X1784">
        <f t="shared" si="376"/>
        <v>2.4655999999999998</v>
      </c>
      <c r="Y1784">
        <f t="shared" si="377"/>
        <v>7.1544059999999998</v>
      </c>
      <c r="Z1784">
        <f t="shared" si="378"/>
        <v>8.8324379999999998</v>
      </c>
      <c r="AA1784" s="3">
        <f t="shared" si="379"/>
        <v>40.928930125882403</v>
      </c>
      <c r="AB1784" s="3" t="s">
        <v>90</v>
      </c>
    </row>
    <row r="1785" spans="1:28">
      <c r="A1785" s="4" t="s">
        <v>56</v>
      </c>
      <c r="I1785" s="4">
        <v>7.45</v>
      </c>
      <c r="J1785">
        <v>1.65</v>
      </c>
      <c r="K1785" s="4">
        <v>4.7</v>
      </c>
      <c r="L1785" s="4">
        <v>620</v>
      </c>
      <c r="M1785" s="4">
        <v>1742</v>
      </c>
      <c r="N1785" s="4">
        <v>24</v>
      </c>
      <c r="O1785">
        <f t="shared" si="367"/>
        <v>87.647058823529406</v>
      </c>
      <c r="P1785">
        <f t="shared" si="368"/>
        <v>33</v>
      </c>
      <c r="Q1785">
        <f t="shared" si="369"/>
        <v>9.4</v>
      </c>
      <c r="R1785">
        <f t="shared" si="370"/>
        <v>310</v>
      </c>
      <c r="S1785">
        <f t="shared" si="371"/>
        <v>580.66666666666697</v>
      </c>
      <c r="T1785">
        <f t="shared" si="372"/>
        <v>800</v>
      </c>
      <c r="U1785">
        <f t="shared" si="373"/>
        <v>15.1791558823529</v>
      </c>
      <c r="V1785">
        <f t="shared" si="374"/>
        <v>9.7156950000000002</v>
      </c>
      <c r="W1785">
        <f t="shared" si="375"/>
        <v>0.27674539999999997</v>
      </c>
      <c r="X1785">
        <f t="shared" si="376"/>
        <v>4.5632000000000001</v>
      </c>
      <c r="Y1785">
        <f t="shared" si="377"/>
        <v>8.5479939999999992</v>
      </c>
      <c r="Z1785">
        <f t="shared" si="378"/>
        <v>11.776584</v>
      </c>
      <c r="AA1785" s="3">
        <f t="shared" si="379"/>
        <v>50.059374282352898</v>
      </c>
      <c r="AB1785" s="3" t="s">
        <v>90</v>
      </c>
    </row>
    <row r="1786" spans="1:28">
      <c r="A1786" s="4" t="s">
        <v>56</v>
      </c>
      <c r="I1786" s="4">
        <v>9</v>
      </c>
      <c r="J1786">
        <v>1.7</v>
      </c>
      <c r="K1786" s="4">
        <v>10.15</v>
      </c>
      <c r="L1786" s="4">
        <v>280</v>
      </c>
      <c r="M1786" s="4">
        <v>1146.5</v>
      </c>
      <c r="N1786" s="4">
        <v>18</v>
      </c>
      <c r="O1786">
        <f t="shared" si="367"/>
        <v>105.88235294117599</v>
      </c>
      <c r="P1786">
        <f t="shared" si="368"/>
        <v>34</v>
      </c>
      <c r="Q1786">
        <f t="shared" si="369"/>
        <v>20.3</v>
      </c>
      <c r="R1786">
        <f t="shared" si="370"/>
        <v>140</v>
      </c>
      <c r="S1786">
        <f t="shared" si="371"/>
        <v>382.16666666666703</v>
      </c>
      <c r="T1786">
        <f t="shared" si="372"/>
        <v>600</v>
      </c>
      <c r="U1786">
        <f t="shared" si="373"/>
        <v>18.337235294117601</v>
      </c>
      <c r="V1786">
        <f t="shared" si="374"/>
        <v>10.010109999999999</v>
      </c>
      <c r="W1786">
        <f t="shared" si="375"/>
        <v>0.59765230000000003</v>
      </c>
      <c r="X1786">
        <f t="shared" si="376"/>
        <v>2.0608</v>
      </c>
      <c r="Y1786">
        <f t="shared" si="377"/>
        <v>5.6258755000000003</v>
      </c>
      <c r="Z1786">
        <f t="shared" si="378"/>
        <v>8.8324379999999998</v>
      </c>
      <c r="AA1786" s="3">
        <f t="shared" si="379"/>
        <v>45.464111094117598</v>
      </c>
      <c r="AB1786" s="3" t="s">
        <v>90</v>
      </c>
    </row>
    <row r="1787" spans="1:28">
      <c r="A1787" s="4" t="s">
        <v>11</v>
      </c>
      <c r="I1787" s="4">
        <v>7.65</v>
      </c>
      <c r="J1787">
        <v>6.2</v>
      </c>
      <c r="K1787" s="4">
        <v>0.79</v>
      </c>
      <c r="L1787" s="4">
        <v>98.5</v>
      </c>
      <c r="M1787" s="4">
        <v>152.5</v>
      </c>
      <c r="N1787" s="4">
        <v>1.1499999999999999</v>
      </c>
      <c r="O1787">
        <f t="shared" si="367"/>
        <v>90</v>
      </c>
      <c r="P1787">
        <f t="shared" si="368"/>
        <v>124</v>
      </c>
      <c r="Q1787">
        <f t="shared" si="369"/>
        <v>1.58</v>
      </c>
      <c r="R1787">
        <f t="shared" si="370"/>
        <v>49.25</v>
      </c>
      <c r="S1787">
        <f t="shared" si="371"/>
        <v>50.8333333333333</v>
      </c>
      <c r="T1787">
        <f t="shared" si="372"/>
        <v>38.3333333333333</v>
      </c>
      <c r="U1787">
        <f t="shared" si="373"/>
        <v>15.586650000000001</v>
      </c>
      <c r="V1787">
        <f t="shared" si="374"/>
        <v>36.507460000000002</v>
      </c>
      <c r="W1787">
        <f t="shared" si="375"/>
        <v>4.6516780000000001E-2</v>
      </c>
      <c r="X1787">
        <f t="shared" si="376"/>
        <v>0.72496000000000005</v>
      </c>
      <c r="Y1787">
        <f t="shared" si="377"/>
        <v>0.74831749999999997</v>
      </c>
      <c r="Z1787">
        <f t="shared" si="378"/>
        <v>0.56429465000000001</v>
      </c>
      <c r="AA1787" s="3">
        <f t="shared" si="379"/>
        <v>54.178198930000001</v>
      </c>
      <c r="AB1787" s="3" t="s">
        <v>87</v>
      </c>
    </row>
    <row r="1788" spans="1:28">
      <c r="A1788" s="4" t="s">
        <v>11</v>
      </c>
      <c r="I1788" s="4">
        <v>7</v>
      </c>
      <c r="J1788">
        <v>5.7</v>
      </c>
      <c r="K1788" s="4">
        <v>1.35</v>
      </c>
      <c r="L1788" s="4">
        <v>187</v>
      </c>
      <c r="M1788" s="4">
        <v>673.5</v>
      </c>
      <c r="N1788" s="4">
        <v>1.85</v>
      </c>
      <c r="O1788">
        <f t="shared" si="367"/>
        <v>82.352941176470594</v>
      </c>
      <c r="P1788">
        <f t="shared" si="368"/>
        <v>114</v>
      </c>
      <c r="Q1788">
        <f t="shared" si="369"/>
        <v>2.7</v>
      </c>
      <c r="R1788">
        <f t="shared" si="370"/>
        <v>93.5</v>
      </c>
      <c r="S1788">
        <f t="shared" si="371"/>
        <v>224.5</v>
      </c>
      <c r="T1788">
        <f t="shared" si="372"/>
        <v>61.6666666666667</v>
      </c>
      <c r="U1788">
        <f t="shared" si="373"/>
        <v>14.2622941176471</v>
      </c>
      <c r="V1788">
        <f t="shared" si="374"/>
        <v>33.563310000000001</v>
      </c>
      <c r="W1788">
        <f t="shared" si="375"/>
        <v>7.9490699999999997E-2</v>
      </c>
      <c r="X1788">
        <f t="shared" si="376"/>
        <v>1.37632</v>
      </c>
      <c r="Y1788">
        <f t="shared" si="377"/>
        <v>3.3048644999999999</v>
      </c>
      <c r="Z1788">
        <f t="shared" si="378"/>
        <v>0.90777834999999996</v>
      </c>
      <c r="AA1788" s="3">
        <f t="shared" si="379"/>
        <v>53.494057667647098</v>
      </c>
      <c r="AB1788" s="3" t="s">
        <v>87</v>
      </c>
    </row>
    <row r="1789" spans="1:28">
      <c r="A1789" s="4" t="s">
        <v>11</v>
      </c>
      <c r="I1789" s="4">
        <v>7.25</v>
      </c>
      <c r="J1789">
        <v>6.15</v>
      </c>
      <c r="K1789" s="4">
        <v>0.93500000000000005</v>
      </c>
      <c r="L1789" s="4">
        <v>116.5</v>
      </c>
      <c r="M1789" s="4">
        <v>157.5</v>
      </c>
      <c r="N1789" s="4">
        <v>0.75</v>
      </c>
      <c r="O1789">
        <f t="shared" si="367"/>
        <v>85.294117647058798</v>
      </c>
      <c r="P1789">
        <f t="shared" si="368"/>
        <v>123</v>
      </c>
      <c r="Q1789">
        <f t="shared" si="369"/>
        <v>1.87</v>
      </c>
      <c r="R1789">
        <f t="shared" si="370"/>
        <v>58.25</v>
      </c>
      <c r="S1789">
        <f t="shared" si="371"/>
        <v>52.5</v>
      </c>
      <c r="T1789">
        <f t="shared" si="372"/>
        <v>25</v>
      </c>
      <c r="U1789">
        <f t="shared" si="373"/>
        <v>14.7716617647059</v>
      </c>
      <c r="V1789">
        <f t="shared" si="374"/>
        <v>36.213045000000001</v>
      </c>
      <c r="W1789">
        <f t="shared" si="375"/>
        <v>5.505467E-2</v>
      </c>
      <c r="X1789">
        <f t="shared" si="376"/>
        <v>0.85743999999999998</v>
      </c>
      <c r="Y1789">
        <f t="shared" si="377"/>
        <v>0.77285250000000005</v>
      </c>
      <c r="Z1789">
        <f t="shared" si="378"/>
        <v>0.36801824999999999</v>
      </c>
      <c r="AA1789" s="3">
        <f t="shared" si="379"/>
        <v>53.038072184705896</v>
      </c>
      <c r="AB1789" s="3" t="s">
        <v>87</v>
      </c>
    </row>
    <row r="1790" spans="1:28">
      <c r="A1790" s="4" t="s">
        <v>11</v>
      </c>
      <c r="I1790" s="4">
        <v>7.2</v>
      </c>
      <c r="J1790">
        <v>5.75</v>
      </c>
      <c r="K1790" s="4">
        <v>0.6</v>
      </c>
      <c r="L1790" s="4">
        <v>162</v>
      </c>
      <c r="M1790" s="4">
        <v>141</v>
      </c>
      <c r="N1790" s="4">
        <v>0.7</v>
      </c>
      <c r="O1790">
        <f t="shared" si="367"/>
        <v>84.705882352941202</v>
      </c>
      <c r="P1790">
        <f t="shared" si="368"/>
        <v>115</v>
      </c>
      <c r="Q1790">
        <f t="shared" si="369"/>
        <v>1.2</v>
      </c>
      <c r="R1790">
        <f t="shared" si="370"/>
        <v>81</v>
      </c>
      <c r="S1790">
        <f t="shared" si="371"/>
        <v>47</v>
      </c>
      <c r="T1790">
        <f t="shared" si="372"/>
        <v>23.3333333333333</v>
      </c>
      <c r="U1790">
        <f t="shared" si="373"/>
        <v>14.669788235294099</v>
      </c>
      <c r="V1790">
        <f t="shared" si="374"/>
        <v>33.857725000000002</v>
      </c>
      <c r="W1790">
        <f t="shared" si="375"/>
        <v>3.5329199999999998E-2</v>
      </c>
      <c r="X1790">
        <f t="shared" si="376"/>
        <v>1.19232</v>
      </c>
      <c r="Y1790">
        <f t="shared" si="377"/>
        <v>0.69188700000000003</v>
      </c>
      <c r="Z1790">
        <f t="shared" si="378"/>
        <v>0.3434837</v>
      </c>
      <c r="AA1790" s="3">
        <f t="shared" si="379"/>
        <v>50.790533135294098</v>
      </c>
      <c r="AB1790" s="3" t="s">
        <v>87</v>
      </c>
    </row>
    <row r="1791" spans="1:28">
      <c r="A1791" s="4" t="s">
        <v>11</v>
      </c>
      <c r="I1791" s="4">
        <v>6.6</v>
      </c>
      <c r="J1791">
        <v>6</v>
      </c>
      <c r="K1791" s="4">
        <v>0.73499999999999999</v>
      </c>
      <c r="L1791" s="4">
        <v>139</v>
      </c>
      <c r="M1791" s="4">
        <v>133.5</v>
      </c>
      <c r="N1791" s="4">
        <v>1.1499999999999999</v>
      </c>
      <c r="O1791">
        <f t="shared" si="367"/>
        <v>77.647058823529406</v>
      </c>
      <c r="P1791">
        <f t="shared" si="368"/>
        <v>120</v>
      </c>
      <c r="Q1791">
        <f t="shared" si="369"/>
        <v>1.47</v>
      </c>
      <c r="R1791">
        <f t="shared" si="370"/>
        <v>69.5</v>
      </c>
      <c r="S1791">
        <f t="shared" si="371"/>
        <v>44.5</v>
      </c>
      <c r="T1791">
        <f t="shared" si="372"/>
        <v>38.3333333333333</v>
      </c>
      <c r="U1791">
        <f t="shared" si="373"/>
        <v>13.4473058823529</v>
      </c>
      <c r="V1791">
        <f t="shared" si="374"/>
        <v>35.329799999999999</v>
      </c>
      <c r="W1791">
        <f t="shared" si="375"/>
        <v>4.3278270000000001E-2</v>
      </c>
      <c r="X1791">
        <f t="shared" si="376"/>
        <v>1.0230399999999999</v>
      </c>
      <c r="Y1791">
        <f t="shared" si="377"/>
        <v>0.65508449999999996</v>
      </c>
      <c r="Z1791">
        <f t="shared" si="378"/>
        <v>0.56429465000000001</v>
      </c>
      <c r="AA1791" s="3">
        <f t="shared" si="379"/>
        <v>51.062803302352897</v>
      </c>
      <c r="AB1791" s="3" t="s">
        <v>87</v>
      </c>
    </row>
    <row r="1792" spans="1:28">
      <c r="A1792" s="4" t="s">
        <v>11</v>
      </c>
      <c r="I1792" s="4">
        <v>6.95</v>
      </c>
      <c r="J1792">
        <v>6.3</v>
      </c>
      <c r="K1792" s="4">
        <v>0.72</v>
      </c>
      <c r="L1792" s="4">
        <v>134</v>
      </c>
      <c r="M1792" s="4">
        <v>145</v>
      </c>
      <c r="N1792" s="4">
        <v>1.4</v>
      </c>
      <c r="O1792">
        <f t="shared" si="367"/>
        <v>81.764705882352899</v>
      </c>
      <c r="P1792">
        <f t="shared" si="368"/>
        <v>126</v>
      </c>
      <c r="Q1792">
        <f t="shared" si="369"/>
        <v>1.44</v>
      </c>
      <c r="R1792">
        <f t="shared" si="370"/>
        <v>67</v>
      </c>
      <c r="S1792">
        <f t="shared" si="371"/>
        <v>48.3333333333333</v>
      </c>
      <c r="T1792">
        <f t="shared" si="372"/>
        <v>46.6666666666667</v>
      </c>
      <c r="U1792">
        <f t="shared" si="373"/>
        <v>14.160420588235301</v>
      </c>
      <c r="V1792">
        <f t="shared" si="374"/>
        <v>37.096290000000003</v>
      </c>
      <c r="W1792">
        <f t="shared" si="375"/>
        <v>4.2395040000000002E-2</v>
      </c>
      <c r="X1792">
        <f t="shared" si="376"/>
        <v>0.98624000000000001</v>
      </c>
      <c r="Y1792">
        <f t="shared" si="377"/>
        <v>0.71151500000000001</v>
      </c>
      <c r="Z1792">
        <f t="shared" si="378"/>
        <v>0.68696740000000001</v>
      </c>
      <c r="AA1792" s="3">
        <f t="shared" si="379"/>
        <v>53.683828028235297</v>
      </c>
      <c r="AB1792" s="3" t="s">
        <v>87</v>
      </c>
    </row>
    <row r="1793" spans="1:28">
      <c r="A1793" s="4" t="s">
        <v>11</v>
      </c>
      <c r="I1793" s="4">
        <v>7.15</v>
      </c>
      <c r="J1793">
        <v>5.85</v>
      </c>
      <c r="K1793" s="4">
        <v>0.77500000000000002</v>
      </c>
      <c r="L1793" s="4">
        <v>117</v>
      </c>
      <c r="M1793" s="4">
        <v>152.5</v>
      </c>
      <c r="N1793" s="4">
        <v>0.95</v>
      </c>
      <c r="O1793">
        <f t="shared" si="367"/>
        <v>84.117647058823493</v>
      </c>
      <c r="P1793">
        <f t="shared" si="368"/>
        <v>117</v>
      </c>
      <c r="Q1793">
        <f t="shared" si="369"/>
        <v>1.55</v>
      </c>
      <c r="R1793">
        <f t="shared" si="370"/>
        <v>58.5</v>
      </c>
      <c r="S1793">
        <f t="shared" si="371"/>
        <v>50.8333333333333</v>
      </c>
      <c r="T1793">
        <f t="shared" si="372"/>
        <v>31.6666666666667</v>
      </c>
      <c r="U1793">
        <f t="shared" si="373"/>
        <v>14.5679147058824</v>
      </c>
      <c r="V1793">
        <f t="shared" si="374"/>
        <v>34.446554999999996</v>
      </c>
      <c r="W1793">
        <f t="shared" si="375"/>
        <v>4.5633550000000002E-2</v>
      </c>
      <c r="X1793">
        <f t="shared" si="376"/>
        <v>0.86112</v>
      </c>
      <c r="Y1793">
        <f t="shared" si="377"/>
        <v>0.74831749999999997</v>
      </c>
      <c r="Z1793">
        <f t="shared" si="378"/>
        <v>0.46615645</v>
      </c>
      <c r="AA1793" s="3">
        <f t="shared" si="379"/>
        <v>51.135697205882302</v>
      </c>
      <c r="AB1793" s="3" t="s">
        <v>87</v>
      </c>
    </row>
    <row r="1794" spans="1:28">
      <c r="A1794" s="4" t="s">
        <v>11</v>
      </c>
      <c r="I1794" s="4">
        <v>6.95</v>
      </c>
      <c r="J1794">
        <v>6.05</v>
      </c>
      <c r="K1794" s="4">
        <v>0.755</v>
      </c>
      <c r="L1794" s="4">
        <v>134</v>
      </c>
      <c r="M1794" s="4">
        <v>143</v>
      </c>
      <c r="N1794" s="4">
        <v>0.95</v>
      </c>
      <c r="O1794">
        <f t="shared" si="367"/>
        <v>81.764705882352899</v>
      </c>
      <c r="P1794">
        <f t="shared" si="368"/>
        <v>121</v>
      </c>
      <c r="Q1794">
        <f t="shared" si="369"/>
        <v>1.51</v>
      </c>
      <c r="R1794">
        <f t="shared" si="370"/>
        <v>67</v>
      </c>
      <c r="S1794">
        <f t="shared" si="371"/>
        <v>47.6666666666667</v>
      </c>
      <c r="T1794">
        <f t="shared" si="372"/>
        <v>31.6666666666667</v>
      </c>
      <c r="U1794">
        <f t="shared" si="373"/>
        <v>14.160420588235301</v>
      </c>
      <c r="V1794">
        <f t="shared" si="374"/>
        <v>35.624215</v>
      </c>
      <c r="W1794">
        <f t="shared" si="375"/>
        <v>4.4455910000000001E-2</v>
      </c>
      <c r="X1794">
        <f t="shared" si="376"/>
        <v>0.98624000000000001</v>
      </c>
      <c r="Y1794">
        <f t="shared" si="377"/>
        <v>0.70170100000000002</v>
      </c>
      <c r="Z1794">
        <f t="shared" si="378"/>
        <v>0.46615645</v>
      </c>
      <c r="AA1794" s="3">
        <f t="shared" si="379"/>
        <v>51.983188948235302</v>
      </c>
      <c r="AB1794" s="3" t="s">
        <v>87</v>
      </c>
    </row>
    <row r="1795" spans="1:28">
      <c r="A1795" s="4" t="s">
        <v>52</v>
      </c>
      <c r="I1795" s="4">
        <v>6.75</v>
      </c>
      <c r="J1795">
        <v>5.55</v>
      </c>
      <c r="K1795" s="4">
        <v>1.21</v>
      </c>
      <c r="L1795" s="4">
        <v>88.5</v>
      </c>
      <c r="M1795" s="4">
        <v>144</v>
      </c>
      <c r="N1795" s="4">
        <v>1.1000000000000001</v>
      </c>
      <c r="O1795">
        <f t="shared" si="367"/>
        <v>79.411764705882305</v>
      </c>
      <c r="P1795">
        <f t="shared" si="368"/>
        <v>111</v>
      </c>
      <c r="Q1795">
        <f t="shared" si="369"/>
        <v>2.42</v>
      </c>
      <c r="R1795">
        <f t="shared" si="370"/>
        <v>44.25</v>
      </c>
      <c r="S1795">
        <f t="shared" si="371"/>
        <v>48</v>
      </c>
      <c r="T1795">
        <f t="shared" si="372"/>
        <v>36.6666666666667</v>
      </c>
      <c r="U1795">
        <f t="shared" si="373"/>
        <v>13.7529264705882</v>
      </c>
      <c r="V1795">
        <f t="shared" si="374"/>
        <v>32.680064999999999</v>
      </c>
      <c r="W1795">
        <f t="shared" si="375"/>
        <v>7.124722E-2</v>
      </c>
      <c r="X1795">
        <f t="shared" si="376"/>
        <v>0.65136000000000005</v>
      </c>
      <c r="Y1795">
        <f t="shared" si="377"/>
        <v>0.70660800000000001</v>
      </c>
      <c r="Z1795">
        <f t="shared" si="378"/>
        <v>0.53976009999999996</v>
      </c>
      <c r="AA1795" s="3">
        <f t="shared" si="379"/>
        <v>48.401966790588197</v>
      </c>
      <c r="AB1795" s="3" t="s">
        <v>90</v>
      </c>
    </row>
    <row r="1796" spans="1:28">
      <c r="A1796" s="4" t="s">
        <v>52</v>
      </c>
      <c r="I1796" s="4">
        <v>7.1</v>
      </c>
      <c r="J1796">
        <v>6.4</v>
      </c>
      <c r="K1796" s="4">
        <v>1.165</v>
      </c>
      <c r="L1796" s="4">
        <v>94</v>
      </c>
      <c r="M1796" s="4">
        <v>157.5</v>
      </c>
      <c r="N1796" s="4">
        <v>1.1000000000000001</v>
      </c>
      <c r="O1796">
        <f t="shared" si="367"/>
        <v>83.529411764705898</v>
      </c>
      <c r="P1796">
        <f t="shared" si="368"/>
        <v>128</v>
      </c>
      <c r="Q1796">
        <f t="shared" si="369"/>
        <v>2.33</v>
      </c>
      <c r="R1796">
        <f t="shared" si="370"/>
        <v>47</v>
      </c>
      <c r="S1796">
        <f t="shared" si="371"/>
        <v>52.5</v>
      </c>
      <c r="T1796">
        <f t="shared" si="372"/>
        <v>36.6666666666667</v>
      </c>
      <c r="U1796">
        <f t="shared" si="373"/>
        <v>14.466041176470601</v>
      </c>
      <c r="V1796">
        <f t="shared" si="374"/>
        <v>37.685119999999998</v>
      </c>
      <c r="W1796">
        <f t="shared" si="375"/>
        <v>6.8597530000000004E-2</v>
      </c>
      <c r="X1796">
        <f t="shared" si="376"/>
        <v>0.69184000000000001</v>
      </c>
      <c r="Y1796">
        <f t="shared" si="377"/>
        <v>0.77285250000000005</v>
      </c>
      <c r="Z1796">
        <f t="shared" si="378"/>
        <v>0.53976009999999996</v>
      </c>
      <c r="AA1796" s="3">
        <f t="shared" si="379"/>
        <v>54.2242113064706</v>
      </c>
      <c r="AB1796" s="3" t="s">
        <v>87</v>
      </c>
    </row>
    <row r="1797" spans="1:28">
      <c r="A1797" s="4" t="s">
        <v>52</v>
      </c>
      <c r="I1797" s="4">
        <v>6.95</v>
      </c>
      <c r="J1797">
        <v>6.45</v>
      </c>
      <c r="K1797" s="4">
        <v>1.4750000000000001</v>
      </c>
      <c r="L1797" s="4">
        <v>157</v>
      </c>
      <c r="M1797" s="4">
        <v>157.5</v>
      </c>
      <c r="N1797" s="4">
        <v>1.4</v>
      </c>
      <c r="O1797">
        <f t="shared" si="367"/>
        <v>81.764705882352899</v>
      </c>
      <c r="P1797">
        <f t="shared" si="368"/>
        <v>129</v>
      </c>
      <c r="Q1797">
        <f t="shared" si="369"/>
        <v>2.95</v>
      </c>
      <c r="R1797">
        <f t="shared" si="370"/>
        <v>78.5</v>
      </c>
      <c r="S1797">
        <f t="shared" si="371"/>
        <v>52.5</v>
      </c>
      <c r="T1797">
        <f t="shared" si="372"/>
        <v>46.6666666666667</v>
      </c>
      <c r="U1797">
        <f t="shared" si="373"/>
        <v>14.160420588235301</v>
      </c>
      <c r="V1797">
        <f t="shared" si="374"/>
        <v>37.979534999999998</v>
      </c>
      <c r="W1797">
        <f t="shared" si="375"/>
        <v>8.6850949999999996E-2</v>
      </c>
      <c r="X1797">
        <f t="shared" si="376"/>
        <v>1.1555200000000001</v>
      </c>
      <c r="Y1797">
        <f t="shared" si="377"/>
        <v>0.77285250000000005</v>
      </c>
      <c r="Z1797">
        <f t="shared" si="378"/>
        <v>0.68696740000000001</v>
      </c>
      <c r="AA1797" s="3">
        <f t="shared" si="379"/>
        <v>54.842146438235297</v>
      </c>
      <c r="AB1797" s="3" t="s">
        <v>87</v>
      </c>
    </row>
    <row r="1798" spans="1:28">
      <c r="A1798" s="4" t="s">
        <v>52</v>
      </c>
      <c r="I1798" s="4">
        <v>7.2</v>
      </c>
      <c r="J1798">
        <v>6.5</v>
      </c>
      <c r="K1798" s="4">
        <v>0.875</v>
      </c>
      <c r="L1798" s="4">
        <v>99</v>
      </c>
      <c r="M1798" s="4">
        <v>150</v>
      </c>
      <c r="N1798" s="4">
        <v>0.8</v>
      </c>
      <c r="O1798">
        <f t="shared" si="367"/>
        <v>84.705882352941202</v>
      </c>
      <c r="P1798">
        <f t="shared" si="368"/>
        <v>130</v>
      </c>
      <c r="Q1798">
        <f t="shared" si="369"/>
        <v>1.75</v>
      </c>
      <c r="R1798">
        <f t="shared" si="370"/>
        <v>49.5</v>
      </c>
      <c r="S1798">
        <f t="shared" si="371"/>
        <v>50</v>
      </c>
      <c r="T1798">
        <f t="shared" si="372"/>
        <v>26.6666666666667</v>
      </c>
      <c r="U1798">
        <f t="shared" si="373"/>
        <v>14.669788235294099</v>
      </c>
      <c r="V1798">
        <f t="shared" si="374"/>
        <v>38.273949999999999</v>
      </c>
      <c r="W1798">
        <f t="shared" si="375"/>
        <v>5.1521749999999998E-2</v>
      </c>
      <c r="X1798">
        <f t="shared" si="376"/>
        <v>0.72863999999999995</v>
      </c>
      <c r="Y1798">
        <f t="shared" si="377"/>
        <v>0.73604999999999998</v>
      </c>
      <c r="Z1798">
        <f t="shared" si="378"/>
        <v>0.39255279999999998</v>
      </c>
      <c r="AA1798" s="3">
        <f t="shared" si="379"/>
        <v>54.852502785294099</v>
      </c>
      <c r="AB1798" s="3" t="s">
        <v>87</v>
      </c>
    </row>
    <row r="1799" spans="1:28">
      <c r="A1799" s="4" t="s">
        <v>52</v>
      </c>
      <c r="I1799" s="4">
        <v>6.9</v>
      </c>
      <c r="J1799">
        <v>6.45</v>
      </c>
      <c r="K1799" s="4">
        <v>0.82</v>
      </c>
      <c r="L1799" s="4">
        <v>80.5</v>
      </c>
      <c r="M1799" s="4">
        <v>140</v>
      </c>
      <c r="N1799" s="4">
        <v>1</v>
      </c>
      <c r="O1799">
        <f t="shared" si="367"/>
        <v>81.176470588235304</v>
      </c>
      <c r="P1799">
        <f t="shared" si="368"/>
        <v>129</v>
      </c>
      <c r="Q1799">
        <f t="shared" si="369"/>
        <v>1.64</v>
      </c>
      <c r="R1799">
        <f t="shared" si="370"/>
        <v>40.25</v>
      </c>
      <c r="S1799">
        <f t="shared" si="371"/>
        <v>46.6666666666667</v>
      </c>
      <c r="T1799">
        <f t="shared" si="372"/>
        <v>33.3333333333333</v>
      </c>
      <c r="U1799">
        <f t="shared" si="373"/>
        <v>14.0585470588235</v>
      </c>
      <c r="V1799">
        <f t="shared" si="374"/>
        <v>37.979534999999998</v>
      </c>
      <c r="W1799">
        <f t="shared" si="375"/>
        <v>4.8283239999999998E-2</v>
      </c>
      <c r="X1799">
        <f t="shared" si="376"/>
        <v>0.59248000000000001</v>
      </c>
      <c r="Y1799">
        <f t="shared" si="377"/>
        <v>0.68698000000000004</v>
      </c>
      <c r="Z1799">
        <f t="shared" si="378"/>
        <v>0.49069099999999999</v>
      </c>
      <c r="AA1799" s="3">
        <f t="shared" si="379"/>
        <v>53.8565162988235</v>
      </c>
      <c r="AB1799" s="3" t="s">
        <v>87</v>
      </c>
    </row>
    <row r="1800" spans="1:28">
      <c r="A1800" s="4" t="s">
        <v>52</v>
      </c>
      <c r="I1800" s="4">
        <v>6.8</v>
      </c>
      <c r="J1800">
        <v>5.9</v>
      </c>
      <c r="K1800" s="4">
        <v>0.86499999999999999</v>
      </c>
      <c r="L1800" s="4">
        <v>90.5</v>
      </c>
      <c r="M1800" s="4">
        <v>149.5</v>
      </c>
      <c r="N1800" s="4">
        <v>1.55</v>
      </c>
      <c r="O1800">
        <f t="shared" si="367"/>
        <v>80</v>
      </c>
      <c r="P1800">
        <f t="shared" si="368"/>
        <v>118</v>
      </c>
      <c r="Q1800">
        <f t="shared" si="369"/>
        <v>1.73</v>
      </c>
      <c r="R1800">
        <f t="shared" si="370"/>
        <v>45.25</v>
      </c>
      <c r="S1800">
        <f t="shared" si="371"/>
        <v>49.8333333333333</v>
      </c>
      <c r="T1800">
        <f t="shared" si="372"/>
        <v>51.6666666666667</v>
      </c>
      <c r="U1800">
        <f t="shared" si="373"/>
        <v>13.854799999999999</v>
      </c>
      <c r="V1800">
        <f t="shared" si="374"/>
        <v>34.740969999999997</v>
      </c>
      <c r="W1800">
        <f t="shared" si="375"/>
        <v>5.0932930000000001E-2</v>
      </c>
      <c r="X1800">
        <f t="shared" si="376"/>
        <v>0.66608000000000001</v>
      </c>
      <c r="Y1800">
        <f t="shared" si="377"/>
        <v>0.73359649999999998</v>
      </c>
      <c r="Z1800">
        <f t="shared" si="378"/>
        <v>0.76057105000000003</v>
      </c>
      <c r="AA1800" s="3">
        <f t="shared" si="379"/>
        <v>50.806950479999998</v>
      </c>
      <c r="AB1800" s="3" t="s">
        <v>87</v>
      </c>
    </row>
    <row r="1801" spans="1:28">
      <c r="A1801" s="4" t="s">
        <v>52</v>
      </c>
      <c r="I1801" s="4">
        <v>6.65</v>
      </c>
      <c r="J1801">
        <v>5.8</v>
      </c>
      <c r="K1801" s="4">
        <v>0.76</v>
      </c>
      <c r="L1801" s="4">
        <v>80</v>
      </c>
      <c r="M1801" s="4">
        <v>153.5</v>
      </c>
      <c r="N1801" s="4">
        <v>0.7</v>
      </c>
      <c r="O1801">
        <f t="shared" si="367"/>
        <v>78.235294117647101</v>
      </c>
      <c r="P1801">
        <f t="shared" si="368"/>
        <v>116</v>
      </c>
      <c r="Q1801">
        <f t="shared" si="369"/>
        <v>1.52</v>
      </c>
      <c r="R1801">
        <f t="shared" si="370"/>
        <v>40</v>
      </c>
      <c r="S1801">
        <f t="shared" si="371"/>
        <v>51.1666666666667</v>
      </c>
      <c r="T1801">
        <f t="shared" si="372"/>
        <v>23.3333333333333</v>
      </c>
      <c r="U1801">
        <f t="shared" si="373"/>
        <v>13.549179411764699</v>
      </c>
      <c r="V1801">
        <f t="shared" si="374"/>
        <v>34.152140000000003</v>
      </c>
      <c r="W1801">
        <f t="shared" si="375"/>
        <v>4.4750320000000003E-2</v>
      </c>
      <c r="X1801">
        <f t="shared" si="376"/>
        <v>0.58879999999999999</v>
      </c>
      <c r="Y1801">
        <f t="shared" si="377"/>
        <v>0.75322449999999996</v>
      </c>
      <c r="Z1801">
        <f t="shared" si="378"/>
        <v>0.3434837</v>
      </c>
      <c r="AA1801" s="3">
        <f t="shared" si="379"/>
        <v>49.4315779317647</v>
      </c>
      <c r="AB1801" s="3" t="s">
        <v>90</v>
      </c>
    </row>
    <row r="1802" spans="1:28">
      <c r="A1802" s="4" t="s">
        <v>52</v>
      </c>
      <c r="I1802" s="4">
        <v>6.85</v>
      </c>
      <c r="J1802">
        <v>5.95</v>
      </c>
      <c r="K1802" s="4">
        <v>1.095</v>
      </c>
      <c r="L1802" s="4">
        <v>195</v>
      </c>
      <c r="M1802" s="4">
        <v>152.5</v>
      </c>
      <c r="N1802" s="4">
        <v>3.05</v>
      </c>
      <c r="O1802">
        <f t="shared" si="367"/>
        <v>80.588235294117595</v>
      </c>
      <c r="P1802">
        <f t="shared" si="368"/>
        <v>119</v>
      </c>
      <c r="Q1802">
        <f t="shared" si="369"/>
        <v>2.19</v>
      </c>
      <c r="R1802">
        <f t="shared" si="370"/>
        <v>97.5</v>
      </c>
      <c r="S1802">
        <f t="shared" si="371"/>
        <v>50.8333333333333</v>
      </c>
      <c r="T1802">
        <f t="shared" si="372"/>
        <v>101.666666666667</v>
      </c>
      <c r="U1802">
        <f t="shared" si="373"/>
        <v>13.9566735294118</v>
      </c>
      <c r="V1802">
        <f t="shared" si="374"/>
        <v>35.035384999999998</v>
      </c>
      <c r="W1802">
        <f t="shared" si="375"/>
        <v>6.4475790000000005E-2</v>
      </c>
      <c r="X1802">
        <f t="shared" si="376"/>
        <v>1.4352</v>
      </c>
      <c r="Y1802">
        <f t="shared" si="377"/>
        <v>0.74831749999999997</v>
      </c>
      <c r="Z1802">
        <f t="shared" si="378"/>
        <v>1.49660755</v>
      </c>
      <c r="AA1802" s="3">
        <f t="shared" si="379"/>
        <v>52.736659369411797</v>
      </c>
      <c r="AB1802" s="3" t="s">
        <v>87</v>
      </c>
    </row>
    <row r="1803" spans="1:28">
      <c r="A1803" s="4" t="s">
        <v>52</v>
      </c>
      <c r="I1803" s="4">
        <v>6.6</v>
      </c>
      <c r="J1803">
        <v>6.55</v>
      </c>
      <c r="K1803" s="4">
        <v>0.91500000000000004</v>
      </c>
      <c r="L1803" s="4">
        <v>83</v>
      </c>
      <c r="M1803" s="4">
        <v>151.5</v>
      </c>
      <c r="N1803" s="4">
        <v>0.7</v>
      </c>
      <c r="O1803">
        <f t="shared" si="367"/>
        <v>77.647058823529406</v>
      </c>
      <c r="P1803">
        <f t="shared" si="368"/>
        <v>131</v>
      </c>
      <c r="Q1803">
        <f t="shared" si="369"/>
        <v>1.83</v>
      </c>
      <c r="R1803">
        <f t="shared" si="370"/>
        <v>41.5</v>
      </c>
      <c r="S1803">
        <f t="shared" si="371"/>
        <v>50.5</v>
      </c>
      <c r="T1803">
        <f t="shared" si="372"/>
        <v>23.3333333333333</v>
      </c>
      <c r="U1803">
        <f t="shared" si="373"/>
        <v>13.4473058823529</v>
      </c>
      <c r="V1803">
        <f t="shared" si="374"/>
        <v>38.568365</v>
      </c>
      <c r="W1803">
        <f t="shared" si="375"/>
        <v>5.3877029999999999E-2</v>
      </c>
      <c r="X1803">
        <f t="shared" si="376"/>
        <v>0.61087999999999998</v>
      </c>
      <c r="Y1803">
        <f t="shared" si="377"/>
        <v>0.74341049999999997</v>
      </c>
      <c r="Z1803">
        <f t="shared" si="378"/>
        <v>0.3434837</v>
      </c>
      <c r="AA1803" s="3">
        <f t="shared" si="379"/>
        <v>53.767322112353</v>
      </c>
      <c r="AB1803" s="3" t="s">
        <v>87</v>
      </c>
    </row>
    <row r="1804" spans="1:28">
      <c r="A1804" s="4" t="s">
        <v>52</v>
      </c>
      <c r="I1804" s="4">
        <v>6.95</v>
      </c>
      <c r="J1804">
        <v>6.2</v>
      </c>
      <c r="K1804" s="4">
        <v>0.71499999999999997</v>
      </c>
      <c r="L1804" s="4">
        <v>95</v>
      </c>
      <c r="M1804" s="4">
        <v>155.5</v>
      </c>
      <c r="N1804" s="4">
        <v>1.05</v>
      </c>
      <c r="O1804">
        <f t="shared" si="367"/>
        <v>81.764705882352899</v>
      </c>
      <c r="P1804">
        <f t="shared" si="368"/>
        <v>124</v>
      </c>
      <c r="Q1804">
        <f t="shared" si="369"/>
        <v>1.43</v>
      </c>
      <c r="R1804">
        <f t="shared" si="370"/>
        <v>47.5</v>
      </c>
      <c r="S1804">
        <f t="shared" si="371"/>
        <v>51.8333333333333</v>
      </c>
      <c r="T1804">
        <f t="shared" si="372"/>
        <v>35</v>
      </c>
      <c r="U1804">
        <f t="shared" si="373"/>
        <v>14.160420588235301</v>
      </c>
      <c r="V1804">
        <f t="shared" si="374"/>
        <v>36.507460000000002</v>
      </c>
      <c r="W1804">
        <f t="shared" si="375"/>
        <v>4.210063E-2</v>
      </c>
      <c r="X1804">
        <f t="shared" si="376"/>
        <v>0.69920000000000004</v>
      </c>
      <c r="Y1804">
        <f t="shared" si="377"/>
        <v>0.76303849999999995</v>
      </c>
      <c r="Z1804">
        <f t="shared" si="378"/>
        <v>0.51522555000000003</v>
      </c>
      <c r="AA1804" s="3">
        <f t="shared" si="379"/>
        <v>52.687445268235301</v>
      </c>
      <c r="AB1804" s="3" t="s">
        <v>87</v>
      </c>
    </row>
    <row r="1805" spans="1:28">
      <c r="A1805" s="4" t="s">
        <v>11</v>
      </c>
      <c r="I1805" s="4">
        <v>8.15</v>
      </c>
      <c r="J1805">
        <v>7.8</v>
      </c>
      <c r="K1805" s="4">
        <v>3.5649999999999999</v>
      </c>
      <c r="L1805" s="4">
        <v>40000</v>
      </c>
      <c r="M1805" s="4">
        <v>462</v>
      </c>
      <c r="N1805" s="4">
        <v>5.5</v>
      </c>
      <c r="O1805">
        <f t="shared" si="367"/>
        <v>95.882352941176507</v>
      </c>
      <c r="P1805">
        <f t="shared" si="368"/>
        <v>156</v>
      </c>
      <c r="Q1805">
        <f t="shared" si="369"/>
        <v>7.13</v>
      </c>
      <c r="R1805">
        <f t="shared" si="370"/>
        <v>20000</v>
      </c>
      <c r="S1805">
        <f t="shared" si="371"/>
        <v>154</v>
      </c>
      <c r="T1805">
        <f t="shared" si="372"/>
        <v>183.333333333333</v>
      </c>
      <c r="U1805">
        <f t="shared" si="373"/>
        <v>16.6053852941176</v>
      </c>
      <c r="V1805">
        <f t="shared" si="374"/>
        <v>45.928739999999998</v>
      </c>
      <c r="W1805">
        <f t="shared" si="375"/>
        <v>0.20991433000000001</v>
      </c>
      <c r="X1805">
        <f t="shared" si="376"/>
        <v>294.39999999999998</v>
      </c>
      <c r="Y1805">
        <f t="shared" si="377"/>
        <v>2.2670340000000002</v>
      </c>
      <c r="Z1805">
        <f t="shared" si="378"/>
        <v>2.6988004999999999</v>
      </c>
      <c r="AA1805" s="3">
        <f t="shared" si="379"/>
        <v>362.10987412411799</v>
      </c>
      <c r="AB1805">
        <v>237.249543744118</v>
      </c>
    </row>
    <row r="1806" spans="1:28">
      <c r="A1806" s="4" t="s">
        <v>11</v>
      </c>
      <c r="I1806" s="4">
        <v>8</v>
      </c>
      <c r="J1806">
        <v>4.1500000000000004</v>
      </c>
      <c r="K1806" s="4">
        <v>0.84</v>
      </c>
      <c r="L1806" s="4">
        <v>6050</v>
      </c>
      <c r="M1806" s="4">
        <v>335</v>
      </c>
      <c r="N1806" s="4">
        <v>4.3</v>
      </c>
      <c r="O1806">
        <f t="shared" si="367"/>
        <v>94.117647058823493</v>
      </c>
      <c r="P1806">
        <f t="shared" si="368"/>
        <v>83</v>
      </c>
      <c r="Q1806">
        <f t="shared" si="369"/>
        <v>1.68</v>
      </c>
      <c r="R1806">
        <f t="shared" si="370"/>
        <v>3025</v>
      </c>
      <c r="S1806">
        <f t="shared" si="371"/>
        <v>111.666666666667</v>
      </c>
      <c r="T1806">
        <f t="shared" si="372"/>
        <v>143.333333333333</v>
      </c>
      <c r="U1806">
        <f t="shared" si="373"/>
        <v>16.299764705882399</v>
      </c>
      <c r="V1806">
        <f t="shared" si="374"/>
        <v>24.436444999999999</v>
      </c>
      <c r="W1806">
        <f t="shared" si="375"/>
        <v>4.9460879999999999E-2</v>
      </c>
      <c r="X1806">
        <f t="shared" si="376"/>
        <v>44.527999999999999</v>
      </c>
      <c r="Y1806">
        <f t="shared" si="377"/>
        <v>1.643845</v>
      </c>
      <c r="Z1806">
        <f t="shared" si="378"/>
        <v>2.1099713000000002</v>
      </c>
      <c r="AA1806" s="3">
        <f t="shared" si="379"/>
        <v>89.067486885882303</v>
      </c>
      <c r="AB1806">
        <v>77.231734155882293</v>
      </c>
    </row>
    <row r="1807" spans="1:28">
      <c r="A1807" s="4" t="s">
        <v>52</v>
      </c>
      <c r="I1807" s="4">
        <v>8.15</v>
      </c>
      <c r="J1807">
        <v>2.2000000000000002</v>
      </c>
      <c r="K1807" s="4">
        <v>3.5649999999999999</v>
      </c>
      <c r="L1807" s="4">
        <v>32000</v>
      </c>
      <c r="M1807" s="4">
        <v>1815</v>
      </c>
      <c r="N1807" s="4">
        <v>37</v>
      </c>
      <c r="O1807">
        <f t="shared" si="367"/>
        <v>95.882352941176507</v>
      </c>
      <c r="P1807">
        <f t="shared" si="368"/>
        <v>44</v>
      </c>
      <c r="Q1807">
        <f t="shared" si="369"/>
        <v>7.13</v>
      </c>
      <c r="R1807">
        <f t="shared" si="370"/>
        <v>16000</v>
      </c>
      <c r="S1807">
        <f t="shared" si="371"/>
        <v>605</v>
      </c>
      <c r="T1807">
        <f t="shared" si="372"/>
        <v>1233.3333333333301</v>
      </c>
      <c r="U1807">
        <f t="shared" si="373"/>
        <v>16.6053852941176</v>
      </c>
      <c r="V1807">
        <f t="shared" si="374"/>
        <v>12.95426</v>
      </c>
      <c r="W1807">
        <f t="shared" si="375"/>
        <v>0.20991433000000001</v>
      </c>
      <c r="X1807">
        <f t="shared" si="376"/>
        <v>235.52</v>
      </c>
      <c r="Y1807">
        <f t="shared" si="377"/>
        <v>8.9062049999999999</v>
      </c>
      <c r="Z1807">
        <f t="shared" si="378"/>
        <v>18.155567000000001</v>
      </c>
      <c r="AA1807" s="3">
        <f t="shared" si="379"/>
        <v>292.35133162411802</v>
      </c>
      <c r="AB1807">
        <v>157.75813164411801</v>
      </c>
    </row>
    <row r="1808" spans="1:28">
      <c r="A1808" s="4" t="s">
        <v>52</v>
      </c>
      <c r="I1808" s="4">
        <v>8</v>
      </c>
      <c r="J1808">
        <v>1.8</v>
      </c>
      <c r="K1808" s="4">
        <v>3.5649999999999999</v>
      </c>
      <c r="L1808" s="4">
        <v>63500</v>
      </c>
      <c r="M1808" s="4">
        <v>1338</v>
      </c>
      <c r="N1808" s="4">
        <v>58</v>
      </c>
      <c r="O1808">
        <f t="shared" si="367"/>
        <v>94.117647058823493</v>
      </c>
      <c r="P1808">
        <f t="shared" si="368"/>
        <v>36</v>
      </c>
      <c r="Q1808">
        <f t="shared" si="369"/>
        <v>7.13</v>
      </c>
      <c r="R1808">
        <f t="shared" si="370"/>
        <v>31750</v>
      </c>
      <c r="S1808">
        <f t="shared" si="371"/>
        <v>446</v>
      </c>
      <c r="T1808">
        <f t="shared" si="372"/>
        <v>1933.3333333333301</v>
      </c>
      <c r="U1808">
        <f t="shared" si="373"/>
        <v>16.299764705882399</v>
      </c>
      <c r="V1808">
        <f t="shared" si="374"/>
        <v>10.598940000000001</v>
      </c>
      <c r="W1808">
        <f t="shared" si="375"/>
        <v>0.20991433000000001</v>
      </c>
      <c r="X1808">
        <f t="shared" si="376"/>
        <v>467.36</v>
      </c>
      <c r="Y1808">
        <f t="shared" si="377"/>
        <v>6.5655659999999996</v>
      </c>
      <c r="Z1808">
        <f t="shared" si="378"/>
        <v>28.460077999999999</v>
      </c>
      <c r="AA1808" s="3">
        <f t="shared" si="379"/>
        <v>529.494263035882</v>
      </c>
      <c r="AB1808">
        <v>198.74087050588199</v>
      </c>
    </row>
    <row r="1809" spans="1:28">
      <c r="A1809" s="4" t="s">
        <v>11</v>
      </c>
      <c r="I1809" s="4">
        <v>7.65</v>
      </c>
      <c r="J1809">
        <v>7.7</v>
      </c>
      <c r="K1809" s="4">
        <v>3.5649999999999999</v>
      </c>
      <c r="L1809" s="4">
        <v>620</v>
      </c>
      <c r="M1809" s="4">
        <v>400</v>
      </c>
      <c r="N1809" s="4">
        <v>1.8</v>
      </c>
      <c r="O1809">
        <f t="shared" si="367"/>
        <v>90</v>
      </c>
      <c r="P1809">
        <f t="shared" si="368"/>
        <v>154</v>
      </c>
      <c r="Q1809">
        <f t="shared" si="369"/>
        <v>7.13</v>
      </c>
      <c r="R1809">
        <f t="shared" si="370"/>
        <v>310</v>
      </c>
      <c r="S1809">
        <f t="shared" si="371"/>
        <v>133.333333333333</v>
      </c>
      <c r="T1809">
        <f t="shared" si="372"/>
        <v>60</v>
      </c>
      <c r="U1809">
        <f t="shared" si="373"/>
        <v>15.586650000000001</v>
      </c>
      <c r="V1809">
        <f t="shared" si="374"/>
        <v>45.339910000000003</v>
      </c>
      <c r="W1809">
        <f t="shared" si="375"/>
        <v>0.20991433000000001</v>
      </c>
      <c r="X1809">
        <f t="shared" si="376"/>
        <v>4.5632000000000001</v>
      </c>
      <c r="Y1809">
        <f t="shared" si="377"/>
        <v>1.9628000000000001</v>
      </c>
      <c r="Z1809">
        <f t="shared" si="378"/>
        <v>0.88324380000000002</v>
      </c>
      <c r="AA1809" s="3">
        <f t="shared" si="379"/>
        <v>68.545718129999997</v>
      </c>
      <c r="AB1809">
        <v>67.278923149999997</v>
      </c>
    </row>
    <row r="1810" spans="1:28">
      <c r="A1810" s="4" t="s">
        <v>11</v>
      </c>
      <c r="I1810" s="4">
        <v>7.75</v>
      </c>
      <c r="J1810">
        <v>7.8</v>
      </c>
      <c r="K1810" s="4">
        <v>3.5649999999999999</v>
      </c>
      <c r="L1810" s="4">
        <v>350</v>
      </c>
      <c r="M1810" s="4">
        <v>195</v>
      </c>
      <c r="N1810" s="4">
        <v>1.4</v>
      </c>
      <c r="O1810">
        <f t="shared" si="367"/>
        <v>91.176470588235304</v>
      </c>
      <c r="P1810">
        <f t="shared" si="368"/>
        <v>156</v>
      </c>
      <c r="Q1810">
        <f t="shared" si="369"/>
        <v>7.13</v>
      </c>
      <c r="R1810">
        <f t="shared" si="370"/>
        <v>175</v>
      </c>
      <c r="S1810">
        <f t="shared" si="371"/>
        <v>65</v>
      </c>
      <c r="T1810">
        <f t="shared" si="372"/>
        <v>46.6666666666667</v>
      </c>
      <c r="U1810">
        <f t="shared" si="373"/>
        <v>15.790397058823499</v>
      </c>
      <c r="V1810">
        <f t="shared" si="374"/>
        <v>45.928739999999998</v>
      </c>
      <c r="W1810">
        <f t="shared" si="375"/>
        <v>0.20991433000000001</v>
      </c>
      <c r="X1810">
        <f t="shared" si="376"/>
        <v>2.5760000000000001</v>
      </c>
      <c r="Y1810">
        <f t="shared" si="377"/>
        <v>0.95686499999999997</v>
      </c>
      <c r="Z1810">
        <f t="shared" si="378"/>
        <v>0.68696740000000001</v>
      </c>
      <c r="AA1810" s="3">
        <f t="shared" si="379"/>
        <v>66.148883788823497</v>
      </c>
      <c r="AB1810">
        <v>65.439977008823504</v>
      </c>
    </row>
    <row r="1811" spans="1:28">
      <c r="A1811" s="4" t="s">
        <v>11</v>
      </c>
      <c r="I1811" s="4">
        <v>7.7</v>
      </c>
      <c r="J1811">
        <v>7.6</v>
      </c>
      <c r="K1811" s="4">
        <v>2.2650000000000001</v>
      </c>
      <c r="L1811" s="4">
        <v>2050</v>
      </c>
      <c r="M1811" s="4">
        <v>643</v>
      </c>
      <c r="N1811" s="4">
        <v>3.3</v>
      </c>
      <c r="O1811">
        <f t="shared" si="367"/>
        <v>90.588235294117695</v>
      </c>
      <c r="P1811">
        <f t="shared" si="368"/>
        <v>152</v>
      </c>
      <c r="Q1811">
        <f t="shared" si="369"/>
        <v>4.53</v>
      </c>
      <c r="R1811">
        <f t="shared" si="370"/>
        <v>1025</v>
      </c>
      <c r="S1811">
        <f t="shared" si="371"/>
        <v>214.333333333333</v>
      </c>
      <c r="T1811">
        <f t="shared" si="372"/>
        <v>110</v>
      </c>
      <c r="U1811">
        <f t="shared" si="373"/>
        <v>15.6885235294118</v>
      </c>
      <c r="V1811">
        <f t="shared" si="374"/>
        <v>44.751080000000002</v>
      </c>
      <c r="W1811">
        <f t="shared" si="375"/>
        <v>0.13336772999999999</v>
      </c>
      <c r="X1811">
        <f t="shared" si="376"/>
        <v>15.087999999999999</v>
      </c>
      <c r="Y1811">
        <f t="shared" si="377"/>
        <v>3.1552009999999999</v>
      </c>
      <c r="Z1811">
        <f t="shared" si="378"/>
        <v>1.6192803</v>
      </c>
      <c r="AA1811" s="3">
        <f t="shared" si="379"/>
        <v>80.4354525594118</v>
      </c>
      <c r="AB1811">
        <v>71.368532129411804</v>
      </c>
    </row>
    <row r="1812" spans="1:28">
      <c r="A1812" s="4" t="s">
        <v>11</v>
      </c>
      <c r="I1812" s="4">
        <v>8.25</v>
      </c>
      <c r="J1812">
        <v>6.9</v>
      </c>
      <c r="K1812" s="4">
        <v>0.47</v>
      </c>
      <c r="L1812" s="4">
        <v>27200</v>
      </c>
      <c r="M1812" s="4">
        <v>696.5</v>
      </c>
      <c r="N1812" s="4">
        <v>5.6</v>
      </c>
      <c r="O1812">
        <f t="shared" ref="O1812:O1875" si="380">(I1812/8.5)*100</f>
        <v>97.058823529411796</v>
      </c>
      <c r="P1812">
        <f t="shared" ref="P1812:P1875" si="381">(J1812/5)*100</f>
        <v>138</v>
      </c>
      <c r="Q1812">
        <f t="shared" ref="Q1812:Q1875" si="382">(K1812/50)*100</f>
        <v>0.94</v>
      </c>
      <c r="R1812">
        <f t="shared" ref="R1812:R1875" si="383">(L1812/200)*100</f>
        <v>13600</v>
      </c>
      <c r="S1812">
        <f t="shared" ref="S1812:S1875" si="384">(M1812/300)*100</f>
        <v>232.166666666667</v>
      </c>
      <c r="T1812">
        <f t="shared" ref="T1812:T1875" si="385">(N1812/3)*100</f>
        <v>186.666666666667</v>
      </c>
      <c r="U1812">
        <f t="shared" ref="U1812:U1875" si="386">O1812*0.173185</f>
        <v>16.809132352941202</v>
      </c>
      <c r="V1812">
        <f t="shared" ref="V1812:V1875" si="387">P1812*0.294415</f>
        <v>40.629269999999998</v>
      </c>
      <c r="W1812">
        <f t="shared" ref="W1812:W1875" si="388">Q1812*0.029441</f>
        <v>2.7674540000000001E-2</v>
      </c>
      <c r="X1812">
        <f t="shared" ref="X1812:X1875" si="389">L1812*0.00736</f>
        <v>200.19200000000001</v>
      </c>
      <c r="Y1812">
        <f t="shared" ref="Y1812:Y1875" si="390">M1812*0.004907</f>
        <v>3.4177255</v>
      </c>
      <c r="Z1812">
        <f t="shared" ref="Z1812:Z1875" si="391">N1812*0.490691</f>
        <v>2.7478696</v>
      </c>
      <c r="AA1812" s="3">
        <f t="shared" ref="AA1812:AA1875" si="392">SUM(U1812:Z1812)</f>
        <v>263.823671992941</v>
      </c>
      <c r="AB1812">
        <v>193.58602860294101</v>
      </c>
    </row>
    <row r="1813" spans="1:28">
      <c r="A1813" s="4" t="s">
        <v>11</v>
      </c>
      <c r="I1813" s="4">
        <v>8.3000000000000007</v>
      </c>
      <c r="J1813">
        <v>6.65</v>
      </c>
      <c r="K1813" s="4">
        <v>0.56499999999999995</v>
      </c>
      <c r="L1813" s="4">
        <v>50000</v>
      </c>
      <c r="M1813" s="4">
        <v>690.5</v>
      </c>
      <c r="N1813" s="4">
        <v>5</v>
      </c>
      <c r="O1813">
        <f t="shared" si="380"/>
        <v>97.647058823529406</v>
      </c>
      <c r="P1813">
        <f t="shared" si="381"/>
        <v>133</v>
      </c>
      <c r="Q1813">
        <f t="shared" si="382"/>
        <v>1.1299999999999999</v>
      </c>
      <c r="R1813">
        <f t="shared" si="383"/>
        <v>25000</v>
      </c>
      <c r="S1813">
        <f t="shared" si="384"/>
        <v>230.166666666667</v>
      </c>
      <c r="T1813">
        <f t="shared" si="385"/>
        <v>166.666666666667</v>
      </c>
      <c r="U1813">
        <f t="shared" si="386"/>
        <v>16.911005882352899</v>
      </c>
      <c r="V1813">
        <f t="shared" si="387"/>
        <v>39.157195000000002</v>
      </c>
      <c r="W1813">
        <f t="shared" si="388"/>
        <v>3.3268329999999999E-2</v>
      </c>
      <c r="X1813">
        <f t="shared" si="389"/>
        <v>368</v>
      </c>
      <c r="Y1813">
        <f t="shared" si="390"/>
        <v>3.3882835</v>
      </c>
      <c r="Z1813">
        <f t="shared" si="391"/>
        <v>2.4534549999999999</v>
      </c>
      <c r="AA1813" s="3">
        <f t="shared" si="392"/>
        <v>429.943207712353</v>
      </c>
      <c r="AB1813">
        <v>275.79008233235299</v>
      </c>
    </row>
    <row r="1814" spans="1:28">
      <c r="A1814" s="4" t="s">
        <v>11</v>
      </c>
      <c r="I1814" s="4">
        <v>8.35</v>
      </c>
      <c r="J1814">
        <v>7.35</v>
      </c>
      <c r="K1814" s="4">
        <v>0.5</v>
      </c>
      <c r="L1814" s="4">
        <v>17700</v>
      </c>
      <c r="M1814" s="4">
        <v>707.5</v>
      </c>
      <c r="N1814" s="4">
        <v>4.4000000000000004</v>
      </c>
      <c r="O1814">
        <f t="shared" si="380"/>
        <v>98.235294117647101</v>
      </c>
      <c r="P1814">
        <f t="shared" si="381"/>
        <v>147</v>
      </c>
      <c r="Q1814">
        <f t="shared" si="382"/>
        <v>1</v>
      </c>
      <c r="R1814">
        <f t="shared" si="383"/>
        <v>8850</v>
      </c>
      <c r="S1814">
        <f t="shared" si="384"/>
        <v>235.833333333333</v>
      </c>
      <c r="T1814">
        <f t="shared" si="385"/>
        <v>146.666666666667</v>
      </c>
      <c r="U1814">
        <f t="shared" si="386"/>
        <v>17.0128794117647</v>
      </c>
      <c r="V1814">
        <f t="shared" si="387"/>
        <v>43.279004999999998</v>
      </c>
      <c r="W1814">
        <f t="shared" si="388"/>
        <v>2.9440999999999998E-2</v>
      </c>
      <c r="X1814">
        <f t="shared" si="389"/>
        <v>130.27199999999999</v>
      </c>
      <c r="Y1814">
        <f t="shared" si="390"/>
        <v>3.4717025000000001</v>
      </c>
      <c r="Z1814">
        <f t="shared" si="391"/>
        <v>2.1590403999999999</v>
      </c>
      <c r="AA1814" s="3">
        <f t="shared" si="392"/>
        <v>196.224068311765</v>
      </c>
      <c r="AB1814">
        <v>148.08085101176499</v>
      </c>
    </row>
    <row r="1815" spans="1:28">
      <c r="A1815" s="4" t="s">
        <v>11</v>
      </c>
      <c r="I1815" s="4">
        <v>7.25</v>
      </c>
      <c r="J1815">
        <v>6.9</v>
      </c>
      <c r="K1815" s="4">
        <v>1.0249999999999999</v>
      </c>
      <c r="L1815" s="4">
        <v>10500</v>
      </c>
      <c r="M1815" s="4">
        <v>73</v>
      </c>
      <c r="N1815" s="4">
        <v>1.9</v>
      </c>
      <c r="O1815">
        <f t="shared" si="380"/>
        <v>85.294117647058798</v>
      </c>
      <c r="P1815">
        <f t="shared" si="381"/>
        <v>138</v>
      </c>
      <c r="Q1815">
        <f t="shared" si="382"/>
        <v>2.0499999999999998</v>
      </c>
      <c r="R1815">
        <f t="shared" si="383"/>
        <v>5250</v>
      </c>
      <c r="S1815">
        <f t="shared" si="384"/>
        <v>24.3333333333333</v>
      </c>
      <c r="T1815">
        <f t="shared" si="385"/>
        <v>63.3333333333333</v>
      </c>
      <c r="U1815">
        <f t="shared" si="386"/>
        <v>14.7716617647059</v>
      </c>
      <c r="V1815">
        <f t="shared" si="387"/>
        <v>40.629269999999998</v>
      </c>
      <c r="W1815">
        <f t="shared" si="388"/>
        <v>6.0354049999999999E-2</v>
      </c>
      <c r="X1815">
        <f t="shared" si="389"/>
        <v>77.28</v>
      </c>
      <c r="Y1815">
        <f t="shared" si="390"/>
        <v>0.358211</v>
      </c>
      <c r="Z1815">
        <f t="shared" si="391"/>
        <v>0.9323129</v>
      </c>
      <c r="AA1815" s="3">
        <f t="shared" si="392"/>
        <v>134.03180971470599</v>
      </c>
      <c r="AB1815">
        <v>116.35604581470599</v>
      </c>
    </row>
    <row r="1816" spans="1:28">
      <c r="A1816" s="4" t="s">
        <v>11</v>
      </c>
      <c r="I1816" s="4">
        <v>7.05</v>
      </c>
      <c r="J1816">
        <v>6.4</v>
      </c>
      <c r="K1816" s="4">
        <v>1.345</v>
      </c>
      <c r="L1816" s="4">
        <v>8585</v>
      </c>
      <c r="M1816" s="4">
        <v>73</v>
      </c>
      <c r="N1816" s="4">
        <v>1.9</v>
      </c>
      <c r="O1816">
        <f t="shared" si="380"/>
        <v>82.941176470588204</v>
      </c>
      <c r="P1816">
        <f t="shared" si="381"/>
        <v>128</v>
      </c>
      <c r="Q1816">
        <f t="shared" si="382"/>
        <v>2.69</v>
      </c>
      <c r="R1816">
        <f t="shared" si="383"/>
        <v>4292.5</v>
      </c>
      <c r="S1816">
        <f t="shared" si="384"/>
        <v>24.3333333333333</v>
      </c>
      <c r="T1816">
        <f t="shared" si="385"/>
        <v>63.3333333333333</v>
      </c>
      <c r="U1816">
        <f t="shared" si="386"/>
        <v>14.3641676470588</v>
      </c>
      <c r="V1816">
        <f t="shared" si="387"/>
        <v>37.685119999999998</v>
      </c>
      <c r="W1816">
        <f t="shared" si="388"/>
        <v>7.9196290000000003E-2</v>
      </c>
      <c r="X1816">
        <f t="shared" si="389"/>
        <v>63.185600000000001</v>
      </c>
      <c r="Y1816">
        <f t="shared" si="390"/>
        <v>0.358211</v>
      </c>
      <c r="Z1816">
        <f t="shared" si="391"/>
        <v>0.9323129</v>
      </c>
      <c r="AA1816" s="3">
        <f t="shared" si="392"/>
        <v>116.60460783705901</v>
      </c>
      <c r="AB1816">
        <v>66.578992997058805</v>
      </c>
    </row>
    <row r="1817" spans="1:28">
      <c r="A1817" s="4" t="s">
        <v>11</v>
      </c>
      <c r="I1817" s="4">
        <v>7.35</v>
      </c>
      <c r="J1817">
        <v>7.3</v>
      </c>
      <c r="K1817" s="4">
        <v>0.73</v>
      </c>
      <c r="L1817" s="4">
        <v>605</v>
      </c>
      <c r="M1817" s="4">
        <v>23</v>
      </c>
      <c r="N1817" s="4">
        <v>1.1000000000000001</v>
      </c>
      <c r="O1817">
        <f t="shared" si="380"/>
        <v>86.470588235294102</v>
      </c>
      <c r="P1817">
        <f t="shared" si="381"/>
        <v>146</v>
      </c>
      <c r="Q1817">
        <f t="shared" si="382"/>
        <v>1.46</v>
      </c>
      <c r="R1817">
        <f t="shared" si="383"/>
        <v>302.5</v>
      </c>
      <c r="S1817">
        <f t="shared" si="384"/>
        <v>7.6666666666666696</v>
      </c>
      <c r="T1817">
        <f t="shared" si="385"/>
        <v>36.6666666666667</v>
      </c>
      <c r="U1817">
        <f t="shared" si="386"/>
        <v>14.975408823529399</v>
      </c>
      <c r="V1817">
        <f t="shared" si="387"/>
        <v>42.984589999999997</v>
      </c>
      <c r="W1817">
        <f t="shared" si="388"/>
        <v>4.2983859999999999E-2</v>
      </c>
      <c r="X1817">
        <f t="shared" si="389"/>
        <v>4.4527999999999999</v>
      </c>
      <c r="Y1817">
        <f t="shared" si="390"/>
        <v>0.112861</v>
      </c>
      <c r="Z1817">
        <f t="shared" si="391"/>
        <v>0.53976009999999996</v>
      </c>
      <c r="AA1817" s="3">
        <f t="shared" si="392"/>
        <v>63.108403783529397</v>
      </c>
      <c r="AB1817" s="3" t="s">
        <v>87</v>
      </c>
    </row>
    <row r="1818" spans="1:28">
      <c r="A1818" s="4" t="s">
        <v>11</v>
      </c>
      <c r="I1818" s="4">
        <v>7.35</v>
      </c>
      <c r="J1818">
        <v>7.85</v>
      </c>
      <c r="K1818" s="4">
        <v>0.56000000000000005</v>
      </c>
      <c r="L1818" s="4">
        <v>210</v>
      </c>
      <c r="M1818" s="4">
        <v>20</v>
      </c>
      <c r="N1818" s="4">
        <v>1.1000000000000001</v>
      </c>
      <c r="O1818">
        <f t="shared" si="380"/>
        <v>86.470588235294102</v>
      </c>
      <c r="P1818">
        <f t="shared" si="381"/>
        <v>157</v>
      </c>
      <c r="Q1818">
        <f t="shared" si="382"/>
        <v>1.1200000000000001</v>
      </c>
      <c r="R1818">
        <f t="shared" si="383"/>
        <v>105</v>
      </c>
      <c r="S1818">
        <f t="shared" si="384"/>
        <v>6.6666666666666696</v>
      </c>
      <c r="T1818">
        <f t="shared" si="385"/>
        <v>36.6666666666667</v>
      </c>
      <c r="U1818">
        <f t="shared" si="386"/>
        <v>14.975408823529399</v>
      </c>
      <c r="V1818">
        <f t="shared" si="387"/>
        <v>46.223154999999998</v>
      </c>
      <c r="W1818">
        <f t="shared" si="388"/>
        <v>3.2973919999999997E-2</v>
      </c>
      <c r="X1818">
        <f t="shared" si="389"/>
        <v>1.5456000000000001</v>
      </c>
      <c r="Y1818">
        <f t="shared" si="390"/>
        <v>9.8140000000000005E-2</v>
      </c>
      <c r="Z1818">
        <f t="shared" si="391"/>
        <v>0.53976009999999996</v>
      </c>
      <c r="AA1818" s="3">
        <f t="shared" si="392"/>
        <v>63.415037843529397</v>
      </c>
      <c r="AB1818">
        <v>63.167167123529403</v>
      </c>
    </row>
    <row r="1819" spans="1:28">
      <c r="A1819" s="4" t="s">
        <v>11</v>
      </c>
      <c r="I1819" s="4">
        <v>7.35</v>
      </c>
      <c r="J1819">
        <v>8.3000000000000007</v>
      </c>
      <c r="K1819" s="4">
        <v>0.3</v>
      </c>
      <c r="L1819" s="4">
        <v>1515</v>
      </c>
      <c r="M1819" s="4">
        <v>172</v>
      </c>
      <c r="N1819" s="4">
        <v>1.75</v>
      </c>
      <c r="O1819">
        <f t="shared" si="380"/>
        <v>86.470588235294102</v>
      </c>
      <c r="P1819">
        <f t="shared" si="381"/>
        <v>166</v>
      </c>
      <c r="Q1819">
        <f t="shared" si="382"/>
        <v>0.6</v>
      </c>
      <c r="R1819">
        <f t="shared" si="383"/>
        <v>757.5</v>
      </c>
      <c r="S1819">
        <f t="shared" si="384"/>
        <v>57.3333333333333</v>
      </c>
      <c r="T1819">
        <f t="shared" si="385"/>
        <v>58.3333333333333</v>
      </c>
      <c r="U1819">
        <f t="shared" si="386"/>
        <v>14.975408823529399</v>
      </c>
      <c r="V1819">
        <f t="shared" si="387"/>
        <v>48.872889999999998</v>
      </c>
      <c r="W1819">
        <f t="shared" si="388"/>
        <v>1.7664599999999999E-2</v>
      </c>
      <c r="X1819">
        <f t="shared" si="389"/>
        <v>11.150399999999999</v>
      </c>
      <c r="Y1819">
        <f t="shared" si="390"/>
        <v>0.84400399999999998</v>
      </c>
      <c r="Z1819">
        <f t="shared" si="391"/>
        <v>0.85870924999999998</v>
      </c>
      <c r="AA1819" s="3">
        <f t="shared" si="392"/>
        <v>76.719076673529401</v>
      </c>
      <c r="AB1819">
        <v>73.923763723529405</v>
      </c>
    </row>
    <row r="1820" spans="1:28">
      <c r="A1820" s="4" t="s">
        <v>11</v>
      </c>
      <c r="I1820" s="4">
        <v>7.8</v>
      </c>
      <c r="J1820">
        <v>9</v>
      </c>
      <c r="K1820" s="4">
        <v>0.3</v>
      </c>
      <c r="L1820" s="4">
        <v>6100</v>
      </c>
      <c r="M1820" s="4">
        <v>390.5</v>
      </c>
      <c r="N1820" s="4">
        <v>3.45</v>
      </c>
      <c r="O1820">
        <f t="shared" si="380"/>
        <v>91.764705882352899</v>
      </c>
      <c r="P1820">
        <f t="shared" si="381"/>
        <v>180</v>
      </c>
      <c r="Q1820">
        <f t="shared" si="382"/>
        <v>0.6</v>
      </c>
      <c r="R1820">
        <f t="shared" si="383"/>
        <v>3050</v>
      </c>
      <c r="S1820">
        <f t="shared" si="384"/>
        <v>130.166666666667</v>
      </c>
      <c r="T1820">
        <f t="shared" si="385"/>
        <v>115</v>
      </c>
      <c r="U1820">
        <f t="shared" si="386"/>
        <v>15.8922705882353</v>
      </c>
      <c r="V1820">
        <f t="shared" si="387"/>
        <v>52.994700000000002</v>
      </c>
      <c r="W1820">
        <f t="shared" si="388"/>
        <v>1.7664599999999999E-2</v>
      </c>
      <c r="X1820">
        <f t="shared" si="389"/>
        <v>44.896000000000001</v>
      </c>
      <c r="Y1820">
        <f t="shared" si="390"/>
        <v>1.9161835</v>
      </c>
      <c r="Z1820">
        <f t="shared" si="391"/>
        <v>1.6928839499999999</v>
      </c>
      <c r="AA1820" s="3">
        <f t="shared" si="392"/>
        <v>117.409702638235</v>
      </c>
      <c r="AB1820">
        <v>97.278646838235304</v>
      </c>
    </row>
    <row r="1821" spans="1:28">
      <c r="A1821" s="4" t="s">
        <v>11</v>
      </c>
      <c r="I1821" s="4">
        <v>7.75</v>
      </c>
      <c r="J1821">
        <v>7.4</v>
      </c>
      <c r="K1821" s="4">
        <v>1.53</v>
      </c>
      <c r="L1821" s="4">
        <v>2100</v>
      </c>
      <c r="M1821" s="4">
        <v>70.5</v>
      </c>
      <c r="N1821" s="4">
        <v>1.75</v>
      </c>
      <c r="O1821">
        <f t="shared" si="380"/>
        <v>91.176470588235304</v>
      </c>
      <c r="P1821">
        <f t="shared" si="381"/>
        <v>148</v>
      </c>
      <c r="Q1821">
        <f t="shared" si="382"/>
        <v>3.06</v>
      </c>
      <c r="R1821">
        <f t="shared" si="383"/>
        <v>1050</v>
      </c>
      <c r="S1821">
        <f t="shared" si="384"/>
        <v>23.5</v>
      </c>
      <c r="T1821">
        <f t="shared" si="385"/>
        <v>58.3333333333333</v>
      </c>
      <c r="U1821">
        <f t="shared" si="386"/>
        <v>15.790397058823499</v>
      </c>
      <c r="V1821">
        <f t="shared" si="387"/>
        <v>43.573419999999999</v>
      </c>
      <c r="W1821">
        <f t="shared" si="388"/>
        <v>9.0089459999999996E-2</v>
      </c>
      <c r="X1821">
        <f t="shared" si="389"/>
        <v>15.456</v>
      </c>
      <c r="Y1821">
        <f t="shared" si="390"/>
        <v>0.34594350000000001</v>
      </c>
      <c r="Z1821">
        <f t="shared" si="391"/>
        <v>0.85870924999999998</v>
      </c>
      <c r="AA1821" s="3">
        <f t="shared" si="392"/>
        <v>76.114559268823498</v>
      </c>
      <c r="AB1821">
        <v>66.129700958823506</v>
      </c>
    </row>
    <row r="1822" spans="1:28">
      <c r="A1822" s="4" t="s">
        <v>11</v>
      </c>
      <c r="I1822" s="4">
        <v>7.4</v>
      </c>
      <c r="J1822">
        <v>7.65</v>
      </c>
      <c r="K1822" s="4">
        <v>1.53</v>
      </c>
      <c r="L1822" s="4">
        <v>1785</v>
      </c>
      <c r="M1822" s="4">
        <v>23</v>
      </c>
      <c r="N1822" s="4">
        <v>1.55</v>
      </c>
      <c r="O1822">
        <f t="shared" si="380"/>
        <v>87.058823529411796</v>
      </c>
      <c r="P1822">
        <f t="shared" si="381"/>
        <v>153</v>
      </c>
      <c r="Q1822">
        <f t="shared" si="382"/>
        <v>3.06</v>
      </c>
      <c r="R1822">
        <f t="shared" si="383"/>
        <v>892.5</v>
      </c>
      <c r="S1822">
        <f t="shared" si="384"/>
        <v>7.6666666666666696</v>
      </c>
      <c r="T1822">
        <f t="shared" si="385"/>
        <v>51.6666666666667</v>
      </c>
      <c r="U1822">
        <f t="shared" si="386"/>
        <v>15.0772823529412</v>
      </c>
      <c r="V1822">
        <f t="shared" si="387"/>
        <v>45.045495000000003</v>
      </c>
      <c r="W1822">
        <f t="shared" si="388"/>
        <v>9.0089459999999996E-2</v>
      </c>
      <c r="X1822">
        <f t="shared" si="389"/>
        <v>13.137600000000001</v>
      </c>
      <c r="Y1822">
        <f t="shared" si="390"/>
        <v>0.112861</v>
      </c>
      <c r="Z1822">
        <f t="shared" si="391"/>
        <v>0.76057105000000003</v>
      </c>
      <c r="AA1822" s="3">
        <f t="shared" si="392"/>
        <v>74.223898862941198</v>
      </c>
      <c r="AB1822">
        <v>66.480896452941195</v>
      </c>
    </row>
    <row r="1823" spans="1:28">
      <c r="A1823" s="4" t="s">
        <v>11</v>
      </c>
      <c r="I1823" s="4">
        <v>7.4</v>
      </c>
      <c r="J1823">
        <v>7.35</v>
      </c>
      <c r="K1823" s="4">
        <v>1.29</v>
      </c>
      <c r="L1823" s="4">
        <v>220</v>
      </c>
      <c r="M1823" s="4">
        <v>72.5</v>
      </c>
      <c r="N1823" s="4">
        <v>1.2</v>
      </c>
      <c r="O1823">
        <f t="shared" si="380"/>
        <v>87.058823529411796</v>
      </c>
      <c r="P1823">
        <f t="shared" si="381"/>
        <v>147</v>
      </c>
      <c r="Q1823">
        <f t="shared" si="382"/>
        <v>2.58</v>
      </c>
      <c r="R1823">
        <f t="shared" si="383"/>
        <v>110</v>
      </c>
      <c r="S1823">
        <f t="shared" si="384"/>
        <v>24.1666666666667</v>
      </c>
      <c r="T1823">
        <f t="shared" si="385"/>
        <v>40</v>
      </c>
      <c r="U1823">
        <f t="shared" si="386"/>
        <v>15.0772823529412</v>
      </c>
      <c r="V1823">
        <f t="shared" si="387"/>
        <v>43.279004999999998</v>
      </c>
      <c r="W1823">
        <f t="shared" si="388"/>
        <v>7.5957780000000003E-2</v>
      </c>
      <c r="X1823">
        <f t="shared" si="389"/>
        <v>1.6192</v>
      </c>
      <c r="Y1823">
        <f t="shared" si="390"/>
        <v>0.3557575</v>
      </c>
      <c r="Z1823">
        <f t="shared" si="391"/>
        <v>0.58882920000000005</v>
      </c>
      <c r="AA1823" s="3">
        <f t="shared" si="392"/>
        <v>60.996031832941199</v>
      </c>
      <c r="AB1823" s="3" t="s">
        <v>87</v>
      </c>
    </row>
    <row r="1824" spans="1:28">
      <c r="A1824" s="1" t="s">
        <v>11</v>
      </c>
      <c r="I1824" s="1">
        <v>7.45</v>
      </c>
      <c r="J1824">
        <v>5.2</v>
      </c>
      <c r="K1824" s="1">
        <v>1.63</v>
      </c>
      <c r="L1824">
        <v>905</v>
      </c>
      <c r="M1824" s="1">
        <v>34865</v>
      </c>
      <c r="N1824" s="1">
        <v>2.5</v>
      </c>
      <c r="O1824">
        <f t="shared" si="380"/>
        <v>87.647058823529406</v>
      </c>
      <c r="P1824">
        <f t="shared" si="381"/>
        <v>104</v>
      </c>
      <c r="Q1824">
        <f t="shared" si="382"/>
        <v>3.26</v>
      </c>
      <c r="R1824">
        <f t="shared" si="383"/>
        <v>452.5</v>
      </c>
      <c r="S1824">
        <f t="shared" si="384"/>
        <v>11621.666666666701</v>
      </c>
      <c r="T1824">
        <f t="shared" si="385"/>
        <v>83.3333333333333</v>
      </c>
      <c r="U1824">
        <f t="shared" si="386"/>
        <v>15.1791558823529</v>
      </c>
      <c r="V1824">
        <f t="shared" si="387"/>
        <v>30.619160000000001</v>
      </c>
      <c r="W1824">
        <f t="shared" si="388"/>
        <v>9.5977660000000006E-2</v>
      </c>
      <c r="X1824">
        <f t="shared" si="389"/>
        <v>6.6608000000000001</v>
      </c>
      <c r="Y1824">
        <f t="shared" si="390"/>
        <v>171.08255500000001</v>
      </c>
      <c r="Z1824">
        <f t="shared" si="391"/>
        <v>1.2267275</v>
      </c>
      <c r="AA1824" s="3">
        <f t="shared" si="392"/>
        <v>224.864376042353</v>
      </c>
      <c r="AB1824">
        <v>218.505787032353</v>
      </c>
    </row>
    <row r="1825" spans="1:28">
      <c r="A1825" s="1" t="s">
        <v>11</v>
      </c>
      <c r="I1825" s="1">
        <v>7.75</v>
      </c>
      <c r="J1825">
        <v>5.9</v>
      </c>
      <c r="K1825" s="1">
        <v>2.91</v>
      </c>
      <c r="L1825">
        <v>625</v>
      </c>
      <c r="M1825" s="1">
        <v>1332</v>
      </c>
      <c r="N1825" s="1">
        <v>2.9</v>
      </c>
      <c r="O1825">
        <f t="shared" si="380"/>
        <v>91.176470588235304</v>
      </c>
      <c r="P1825">
        <f t="shared" si="381"/>
        <v>118</v>
      </c>
      <c r="Q1825">
        <f t="shared" si="382"/>
        <v>5.82</v>
      </c>
      <c r="R1825">
        <f t="shared" si="383"/>
        <v>312.5</v>
      </c>
      <c r="S1825">
        <f t="shared" si="384"/>
        <v>444</v>
      </c>
      <c r="T1825">
        <f t="shared" si="385"/>
        <v>96.6666666666667</v>
      </c>
      <c r="U1825">
        <f t="shared" si="386"/>
        <v>15.790397058823499</v>
      </c>
      <c r="V1825">
        <f t="shared" si="387"/>
        <v>34.740969999999997</v>
      </c>
      <c r="W1825">
        <f t="shared" si="388"/>
        <v>0.17134662000000001</v>
      </c>
      <c r="X1825">
        <f t="shared" si="389"/>
        <v>4.5999999999999996</v>
      </c>
      <c r="Y1825">
        <f t="shared" si="390"/>
        <v>6.536124</v>
      </c>
      <c r="Z1825">
        <f t="shared" si="391"/>
        <v>1.4230039000000001</v>
      </c>
      <c r="AA1825" s="3">
        <f t="shared" si="392"/>
        <v>63.2618415788235</v>
      </c>
      <c r="AB1825" s="3" t="s">
        <v>87</v>
      </c>
    </row>
    <row r="1826" spans="1:28">
      <c r="A1826" s="1" t="s">
        <v>11</v>
      </c>
      <c r="I1826" s="1">
        <v>7.65</v>
      </c>
      <c r="J1826">
        <v>5.6</v>
      </c>
      <c r="K1826" s="1">
        <v>1.7350000000000001</v>
      </c>
      <c r="L1826">
        <v>725</v>
      </c>
      <c r="M1826" s="1">
        <v>7854.5</v>
      </c>
      <c r="N1826" s="1">
        <v>3.55</v>
      </c>
      <c r="O1826">
        <f t="shared" si="380"/>
        <v>90</v>
      </c>
      <c r="P1826">
        <f t="shared" si="381"/>
        <v>112</v>
      </c>
      <c r="Q1826">
        <f t="shared" si="382"/>
        <v>3.47</v>
      </c>
      <c r="R1826">
        <f t="shared" si="383"/>
        <v>362.5</v>
      </c>
      <c r="S1826">
        <f t="shared" si="384"/>
        <v>2618.1666666666702</v>
      </c>
      <c r="T1826">
        <f t="shared" si="385"/>
        <v>118.333333333333</v>
      </c>
      <c r="U1826">
        <f t="shared" si="386"/>
        <v>15.586650000000001</v>
      </c>
      <c r="V1826">
        <f t="shared" si="387"/>
        <v>32.97448</v>
      </c>
      <c r="W1826">
        <f t="shared" si="388"/>
        <v>0.10216027</v>
      </c>
      <c r="X1826">
        <f t="shared" si="389"/>
        <v>5.3360000000000003</v>
      </c>
      <c r="Y1826">
        <f t="shared" si="390"/>
        <v>38.5420315</v>
      </c>
      <c r="Z1826">
        <f t="shared" si="391"/>
        <v>1.74195305</v>
      </c>
      <c r="AA1826" s="3">
        <f t="shared" si="392"/>
        <v>94.283274820000003</v>
      </c>
      <c r="AB1826">
        <v>89.323527799999994</v>
      </c>
    </row>
    <row r="1827" spans="1:28">
      <c r="A1827" s="1" t="s">
        <v>56</v>
      </c>
      <c r="I1827" s="1">
        <v>7.35</v>
      </c>
      <c r="J1827">
        <v>4.6500000000000004</v>
      </c>
      <c r="K1827" s="1">
        <v>2.2000000000000002</v>
      </c>
      <c r="L1827">
        <v>900</v>
      </c>
      <c r="M1827" s="1">
        <v>663</v>
      </c>
      <c r="N1827" s="1">
        <v>12</v>
      </c>
      <c r="O1827">
        <f t="shared" si="380"/>
        <v>86.470588235294102</v>
      </c>
      <c r="P1827">
        <f t="shared" si="381"/>
        <v>93</v>
      </c>
      <c r="Q1827">
        <f t="shared" si="382"/>
        <v>4.4000000000000004</v>
      </c>
      <c r="R1827">
        <f t="shared" si="383"/>
        <v>450</v>
      </c>
      <c r="S1827">
        <f t="shared" si="384"/>
        <v>221</v>
      </c>
      <c r="T1827">
        <f t="shared" si="385"/>
        <v>400</v>
      </c>
      <c r="U1827">
        <f t="shared" si="386"/>
        <v>14.975408823529399</v>
      </c>
      <c r="V1827">
        <f t="shared" si="387"/>
        <v>27.380595</v>
      </c>
      <c r="W1827">
        <f t="shared" si="388"/>
        <v>0.1295404</v>
      </c>
      <c r="X1827">
        <f t="shared" si="389"/>
        <v>6.6239999999999997</v>
      </c>
      <c r="Y1827">
        <f t="shared" si="390"/>
        <v>3.2533409999999998</v>
      </c>
      <c r="Z1827">
        <f t="shared" si="391"/>
        <v>5.8882919999999999</v>
      </c>
      <c r="AA1827" s="3">
        <f t="shared" si="392"/>
        <v>58.251177223529403</v>
      </c>
      <c r="AB1827" s="3" t="s">
        <v>87</v>
      </c>
    </row>
    <row r="1828" spans="1:28">
      <c r="A1828" s="1" t="s">
        <v>11</v>
      </c>
      <c r="I1828" s="1">
        <v>7.55</v>
      </c>
      <c r="J1828">
        <v>7.8</v>
      </c>
      <c r="K1828" s="1">
        <v>1.55</v>
      </c>
      <c r="L1828">
        <v>930</v>
      </c>
      <c r="M1828" s="1">
        <v>208.5</v>
      </c>
      <c r="N1828" s="1">
        <v>3.75</v>
      </c>
      <c r="O1828">
        <f t="shared" si="380"/>
        <v>88.823529411764696</v>
      </c>
      <c r="P1828">
        <f t="shared" si="381"/>
        <v>156</v>
      </c>
      <c r="Q1828">
        <f t="shared" si="382"/>
        <v>3.1</v>
      </c>
      <c r="R1828">
        <f t="shared" si="383"/>
        <v>465</v>
      </c>
      <c r="S1828">
        <f t="shared" si="384"/>
        <v>69.5</v>
      </c>
      <c r="T1828">
        <f t="shared" si="385"/>
        <v>125</v>
      </c>
      <c r="U1828">
        <f t="shared" si="386"/>
        <v>15.3829029411765</v>
      </c>
      <c r="V1828">
        <f t="shared" si="387"/>
        <v>45.928739999999998</v>
      </c>
      <c r="W1828">
        <f t="shared" si="388"/>
        <v>9.1267100000000004E-2</v>
      </c>
      <c r="X1828">
        <f t="shared" si="389"/>
        <v>6.8448000000000002</v>
      </c>
      <c r="Y1828">
        <f t="shared" si="390"/>
        <v>1.0231094999999999</v>
      </c>
      <c r="Z1828">
        <f t="shared" si="391"/>
        <v>1.84009125</v>
      </c>
      <c r="AA1828" s="3">
        <f t="shared" si="392"/>
        <v>71.110910791176494</v>
      </c>
      <c r="AB1828">
        <v>65.958923041176504</v>
      </c>
    </row>
    <row r="1829" spans="1:28">
      <c r="A1829" s="1" t="s">
        <v>11</v>
      </c>
      <c r="I1829" s="1">
        <v>7</v>
      </c>
      <c r="J1829">
        <v>4.3</v>
      </c>
      <c r="K1829" s="1">
        <v>1.6</v>
      </c>
      <c r="L1829">
        <v>1360</v>
      </c>
      <c r="M1829" s="1">
        <v>128.5</v>
      </c>
      <c r="N1829" s="1">
        <v>9.65</v>
      </c>
      <c r="O1829">
        <f t="shared" si="380"/>
        <v>82.352941176470594</v>
      </c>
      <c r="P1829">
        <f t="shared" si="381"/>
        <v>86</v>
      </c>
      <c r="Q1829">
        <f t="shared" si="382"/>
        <v>3.2</v>
      </c>
      <c r="R1829">
        <f t="shared" si="383"/>
        <v>680</v>
      </c>
      <c r="S1829">
        <f t="shared" si="384"/>
        <v>42.8333333333333</v>
      </c>
      <c r="T1829">
        <f t="shared" si="385"/>
        <v>321.66666666666703</v>
      </c>
      <c r="U1829">
        <f t="shared" si="386"/>
        <v>14.2622941176471</v>
      </c>
      <c r="V1829">
        <f t="shared" si="387"/>
        <v>25.319690000000001</v>
      </c>
      <c r="W1829">
        <f t="shared" si="388"/>
        <v>9.4211199999999995E-2</v>
      </c>
      <c r="X1829">
        <f t="shared" si="389"/>
        <v>10.009600000000001</v>
      </c>
      <c r="Y1829">
        <f t="shared" si="390"/>
        <v>0.63054949999999999</v>
      </c>
      <c r="Z1829">
        <f t="shared" si="391"/>
        <v>4.7351681499999998</v>
      </c>
      <c r="AA1829" s="3">
        <f t="shared" si="392"/>
        <v>55.051512967647</v>
      </c>
      <c r="AB1829" s="3" t="s">
        <v>90</v>
      </c>
    </row>
    <row r="1830" spans="1:28">
      <c r="A1830" s="1" t="s">
        <v>11</v>
      </c>
      <c r="I1830" s="1">
        <v>7.65</v>
      </c>
      <c r="J1830">
        <v>5.2</v>
      </c>
      <c r="K1830" s="1">
        <v>1.45</v>
      </c>
      <c r="L1830">
        <v>1300</v>
      </c>
      <c r="M1830" s="1">
        <v>132</v>
      </c>
      <c r="N1830" s="1">
        <v>2.2000000000000002</v>
      </c>
      <c r="O1830">
        <f t="shared" si="380"/>
        <v>90</v>
      </c>
      <c r="P1830">
        <f t="shared" si="381"/>
        <v>104</v>
      </c>
      <c r="Q1830">
        <f t="shared" si="382"/>
        <v>2.9</v>
      </c>
      <c r="R1830">
        <f t="shared" si="383"/>
        <v>650</v>
      </c>
      <c r="S1830">
        <f t="shared" si="384"/>
        <v>44</v>
      </c>
      <c r="T1830">
        <f t="shared" si="385"/>
        <v>73.3333333333333</v>
      </c>
      <c r="U1830">
        <f t="shared" si="386"/>
        <v>15.586650000000001</v>
      </c>
      <c r="V1830">
        <f t="shared" si="387"/>
        <v>30.619160000000001</v>
      </c>
      <c r="W1830">
        <f t="shared" si="388"/>
        <v>8.5378899999999994E-2</v>
      </c>
      <c r="X1830">
        <f t="shared" si="389"/>
        <v>9.5679999999999996</v>
      </c>
      <c r="Y1830">
        <f t="shared" si="390"/>
        <v>0.64772399999999997</v>
      </c>
      <c r="Z1830">
        <f t="shared" si="391"/>
        <v>1.0795201999999999</v>
      </c>
      <c r="AA1830" s="3">
        <f t="shared" si="392"/>
        <v>57.586433100000001</v>
      </c>
      <c r="AB1830" s="3" t="s">
        <v>90</v>
      </c>
    </row>
    <row r="1831" spans="1:28">
      <c r="A1831" s="1" t="s">
        <v>11</v>
      </c>
      <c r="I1831" s="1">
        <v>7.5</v>
      </c>
      <c r="J1831">
        <v>6.85</v>
      </c>
      <c r="K1831" s="1">
        <v>1.6</v>
      </c>
      <c r="L1831">
        <v>1110</v>
      </c>
      <c r="M1831" s="1">
        <v>210.5</v>
      </c>
      <c r="N1831" s="1">
        <v>3.6</v>
      </c>
      <c r="O1831">
        <f t="shared" si="380"/>
        <v>88.235294117647101</v>
      </c>
      <c r="P1831">
        <f t="shared" si="381"/>
        <v>137</v>
      </c>
      <c r="Q1831">
        <f t="shared" si="382"/>
        <v>3.2</v>
      </c>
      <c r="R1831">
        <f t="shared" si="383"/>
        <v>555</v>
      </c>
      <c r="S1831">
        <f t="shared" si="384"/>
        <v>70.1666666666667</v>
      </c>
      <c r="T1831">
        <f t="shared" si="385"/>
        <v>120</v>
      </c>
      <c r="U1831">
        <f t="shared" si="386"/>
        <v>15.281029411764701</v>
      </c>
      <c r="V1831">
        <f t="shared" si="387"/>
        <v>40.334854999999997</v>
      </c>
      <c r="W1831">
        <f t="shared" si="388"/>
        <v>9.4211199999999995E-2</v>
      </c>
      <c r="X1831">
        <f t="shared" si="389"/>
        <v>8.1696000000000009</v>
      </c>
      <c r="Y1831">
        <f t="shared" si="390"/>
        <v>1.0329235000000001</v>
      </c>
      <c r="Z1831">
        <f t="shared" si="391"/>
        <v>1.7664876</v>
      </c>
      <c r="AA1831" s="3">
        <f t="shared" si="392"/>
        <v>66.679106711764703</v>
      </c>
      <c r="AB1831" s="3" t="s">
        <v>87</v>
      </c>
    </row>
    <row r="1832" spans="1:28">
      <c r="A1832" s="1" t="s">
        <v>11</v>
      </c>
      <c r="I1832" s="1">
        <v>6.9</v>
      </c>
      <c r="J1832">
        <v>4.75</v>
      </c>
      <c r="K1832" s="1">
        <v>1</v>
      </c>
      <c r="L1832">
        <v>1360</v>
      </c>
      <c r="M1832" s="1">
        <v>107</v>
      </c>
      <c r="N1832" s="1">
        <v>2.6</v>
      </c>
      <c r="O1832">
        <f t="shared" si="380"/>
        <v>81.176470588235304</v>
      </c>
      <c r="P1832">
        <f t="shared" si="381"/>
        <v>95</v>
      </c>
      <c r="Q1832">
        <f t="shared" si="382"/>
        <v>2</v>
      </c>
      <c r="R1832">
        <f t="shared" si="383"/>
        <v>680</v>
      </c>
      <c r="S1832">
        <f t="shared" si="384"/>
        <v>35.6666666666667</v>
      </c>
      <c r="T1832">
        <f t="shared" si="385"/>
        <v>86.6666666666667</v>
      </c>
      <c r="U1832">
        <f t="shared" si="386"/>
        <v>14.0585470588235</v>
      </c>
      <c r="V1832">
        <f t="shared" si="387"/>
        <v>27.969425000000001</v>
      </c>
      <c r="W1832">
        <f t="shared" si="388"/>
        <v>5.8881999999999997E-2</v>
      </c>
      <c r="X1832">
        <f t="shared" si="389"/>
        <v>10.009600000000001</v>
      </c>
      <c r="Y1832">
        <f t="shared" si="390"/>
        <v>0.52504899999999999</v>
      </c>
      <c r="Z1832">
        <f t="shared" si="391"/>
        <v>1.2757966000000001</v>
      </c>
      <c r="AA1832" s="3">
        <f t="shared" si="392"/>
        <v>53.897299658823499</v>
      </c>
      <c r="AB1832" s="3" t="s">
        <v>90</v>
      </c>
    </row>
    <row r="1833" spans="1:28">
      <c r="A1833" s="1" t="s">
        <v>11</v>
      </c>
      <c r="I1833" s="1">
        <v>7.25</v>
      </c>
      <c r="J1833">
        <v>5.9</v>
      </c>
      <c r="K1833" s="1">
        <v>0.9</v>
      </c>
      <c r="L1833">
        <v>361</v>
      </c>
      <c r="M1833" s="1">
        <v>39</v>
      </c>
      <c r="N1833" s="1">
        <v>1.8</v>
      </c>
      <c r="O1833">
        <f t="shared" si="380"/>
        <v>85.294117647058798</v>
      </c>
      <c r="P1833">
        <f t="shared" si="381"/>
        <v>118</v>
      </c>
      <c r="Q1833">
        <f t="shared" si="382"/>
        <v>1.8</v>
      </c>
      <c r="R1833">
        <f t="shared" si="383"/>
        <v>180.5</v>
      </c>
      <c r="S1833">
        <f t="shared" si="384"/>
        <v>13</v>
      </c>
      <c r="T1833">
        <f t="shared" si="385"/>
        <v>60</v>
      </c>
      <c r="U1833">
        <f t="shared" si="386"/>
        <v>14.7716617647059</v>
      </c>
      <c r="V1833">
        <f t="shared" si="387"/>
        <v>34.740969999999997</v>
      </c>
      <c r="W1833">
        <f t="shared" si="388"/>
        <v>5.2993800000000001E-2</v>
      </c>
      <c r="X1833">
        <f t="shared" si="389"/>
        <v>2.6569600000000002</v>
      </c>
      <c r="Y1833">
        <f t="shared" si="390"/>
        <v>0.19137299999999999</v>
      </c>
      <c r="Z1833">
        <f t="shared" si="391"/>
        <v>0.88324380000000002</v>
      </c>
      <c r="AA1833" s="3">
        <f t="shared" si="392"/>
        <v>53.297202364705903</v>
      </c>
      <c r="AB1833" s="3" t="s">
        <v>87</v>
      </c>
    </row>
    <row r="1834" spans="1:28">
      <c r="A1834" s="1" t="s">
        <v>52</v>
      </c>
      <c r="I1834" s="1">
        <v>7.55</v>
      </c>
      <c r="J1834">
        <v>3.65</v>
      </c>
      <c r="K1834" s="1">
        <v>2.0499999999999998</v>
      </c>
      <c r="L1834">
        <v>1580</v>
      </c>
      <c r="M1834" s="1">
        <v>674.5</v>
      </c>
      <c r="N1834" s="1">
        <v>10.1</v>
      </c>
      <c r="O1834">
        <f t="shared" si="380"/>
        <v>88.823529411764696</v>
      </c>
      <c r="P1834">
        <f t="shared" si="381"/>
        <v>73</v>
      </c>
      <c r="Q1834">
        <f t="shared" si="382"/>
        <v>4.0999999999999996</v>
      </c>
      <c r="R1834">
        <f t="shared" si="383"/>
        <v>790</v>
      </c>
      <c r="S1834">
        <f t="shared" si="384"/>
        <v>224.833333333333</v>
      </c>
      <c r="T1834">
        <f t="shared" si="385"/>
        <v>336.66666666666703</v>
      </c>
      <c r="U1834">
        <f t="shared" si="386"/>
        <v>15.3829029411765</v>
      </c>
      <c r="V1834">
        <f t="shared" si="387"/>
        <v>21.492294999999999</v>
      </c>
      <c r="W1834">
        <f t="shared" si="388"/>
        <v>0.1207081</v>
      </c>
      <c r="X1834">
        <f t="shared" si="389"/>
        <v>11.6288</v>
      </c>
      <c r="Y1834">
        <f t="shared" si="390"/>
        <v>3.3097715000000001</v>
      </c>
      <c r="Z1834">
        <f t="shared" si="391"/>
        <v>4.9559791000000004</v>
      </c>
      <c r="AA1834" s="3">
        <f t="shared" si="392"/>
        <v>56.890456641176499</v>
      </c>
      <c r="AB1834" s="3" t="s">
        <v>90</v>
      </c>
    </row>
    <row r="1835" spans="1:28">
      <c r="A1835" s="1" t="s">
        <v>52</v>
      </c>
      <c r="I1835" s="1">
        <v>7</v>
      </c>
      <c r="J1835">
        <v>4.25</v>
      </c>
      <c r="K1835" s="1">
        <v>1.4</v>
      </c>
      <c r="L1835">
        <v>1900</v>
      </c>
      <c r="M1835" s="1">
        <v>143</v>
      </c>
      <c r="N1835" s="1">
        <v>2.9</v>
      </c>
      <c r="O1835">
        <f t="shared" si="380"/>
        <v>82.352941176470594</v>
      </c>
      <c r="P1835">
        <f t="shared" si="381"/>
        <v>85</v>
      </c>
      <c r="Q1835">
        <f t="shared" si="382"/>
        <v>2.8</v>
      </c>
      <c r="R1835">
        <f t="shared" si="383"/>
        <v>950</v>
      </c>
      <c r="S1835">
        <f t="shared" si="384"/>
        <v>47.6666666666667</v>
      </c>
      <c r="T1835">
        <f t="shared" si="385"/>
        <v>96.6666666666667</v>
      </c>
      <c r="U1835">
        <f t="shared" si="386"/>
        <v>14.2622941176471</v>
      </c>
      <c r="V1835">
        <f t="shared" si="387"/>
        <v>25.025275000000001</v>
      </c>
      <c r="W1835">
        <f t="shared" si="388"/>
        <v>8.2434800000000003E-2</v>
      </c>
      <c r="X1835">
        <f t="shared" si="389"/>
        <v>13.984</v>
      </c>
      <c r="Y1835">
        <f t="shared" si="390"/>
        <v>0.70170100000000002</v>
      </c>
      <c r="Z1835">
        <f t="shared" si="391"/>
        <v>1.4230039000000001</v>
      </c>
      <c r="AA1835" s="3">
        <f t="shared" si="392"/>
        <v>55.478708817647103</v>
      </c>
      <c r="AB1835" s="3" t="s">
        <v>90</v>
      </c>
    </row>
    <row r="1836" spans="1:28">
      <c r="A1836" s="1" t="s">
        <v>52</v>
      </c>
      <c r="I1836" s="1">
        <v>7.4</v>
      </c>
      <c r="J1836">
        <v>6.9</v>
      </c>
      <c r="K1836" s="1">
        <v>1</v>
      </c>
      <c r="L1836">
        <v>366</v>
      </c>
      <c r="M1836" s="1">
        <v>33</v>
      </c>
      <c r="N1836" s="1">
        <v>2</v>
      </c>
      <c r="O1836">
        <f t="shared" si="380"/>
        <v>87.058823529411796</v>
      </c>
      <c r="P1836">
        <f t="shared" si="381"/>
        <v>138</v>
      </c>
      <c r="Q1836">
        <f t="shared" si="382"/>
        <v>2</v>
      </c>
      <c r="R1836">
        <f t="shared" si="383"/>
        <v>183</v>
      </c>
      <c r="S1836">
        <f t="shared" si="384"/>
        <v>11</v>
      </c>
      <c r="T1836">
        <f t="shared" si="385"/>
        <v>66.6666666666667</v>
      </c>
      <c r="U1836">
        <f t="shared" si="386"/>
        <v>15.0772823529412</v>
      </c>
      <c r="V1836">
        <f t="shared" si="387"/>
        <v>40.629269999999998</v>
      </c>
      <c r="W1836">
        <f t="shared" si="388"/>
        <v>5.8881999999999997E-2</v>
      </c>
      <c r="X1836">
        <f t="shared" si="389"/>
        <v>2.6937600000000002</v>
      </c>
      <c r="Y1836">
        <f t="shared" si="390"/>
        <v>0.16193099999999999</v>
      </c>
      <c r="Z1836">
        <f t="shared" si="391"/>
        <v>0.98138199999999998</v>
      </c>
      <c r="AA1836" s="3">
        <f t="shared" si="392"/>
        <v>59.602507352941203</v>
      </c>
      <c r="AB1836" s="3" t="s">
        <v>87</v>
      </c>
    </row>
    <row r="1837" spans="1:28">
      <c r="A1837" s="1" t="s">
        <v>52</v>
      </c>
      <c r="I1837" s="1">
        <v>6.9</v>
      </c>
      <c r="J1837">
        <v>6.25</v>
      </c>
      <c r="K1837" s="1">
        <v>0.75</v>
      </c>
      <c r="L1837">
        <v>751</v>
      </c>
      <c r="M1837" s="1">
        <v>130</v>
      </c>
      <c r="N1837" s="1">
        <v>2.4</v>
      </c>
      <c r="O1837">
        <f t="shared" si="380"/>
        <v>81.176470588235304</v>
      </c>
      <c r="P1837">
        <f t="shared" si="381"/>
        <v>125</v>
      </c>
      <c r="Q1837">
        <f t="shared" si="382"/>
        <v>1.5</v>
      </c>
      <c r="R1837">
        <f t="shared" si="383"/>
        <v>375.5</v>
      </c>
      <c r="S1837">
        <f t="shared" si="384"/>
        <v>43.3333333333333</v>
      </c>
      <c r="T1837">
        <f t="shared" si="385"/>
        <v>80</v>
      </c>
      <c r="U1837">
        <f t="shared" si="386"/>
        <v>14.0585470588235</v>
      </c>
      <c r="V1837">
        <f t="shared" si="387"/>
        <v>36.801875000000003</v>
      </c>
      <c r="W1837">
        <f t="shared" si="388"/>
        <v>4.4161499999999999E-2</v>
      </c>
      <c r="X1837">
        <f t="shared" si="389"/>
        <v>5.5273599999999998</v>
      </c>
      <c r="Y1837">
        <f t="shared" si="390"/>
        <v>0.63790999999999998</v>
      </c>
      <c r="Z1837">
        <f t="shared" si="391"/>
        <v>1.1776584000000001</v>
      </c>
      <c r="AA1837" s="3">
        <f t="shared" si="392"/>
        <v>58.247511958823502</v>
      </c>
      <c r="AB1837" s="3" t="s">
        <v>87</v>
      </c>
    </row>
    <row r="1838" spans="1:28">
      <c r="A1838" s="1" t="s">
        <v>52</v>
      </c>
      <c r="I1838" s="1">
        <v>7.3</v>
      </c>
      <c r="J1838">
        <v>6.5</v>
      </c>
      <c r="K1838" s="1">
        <v>1.1000000000000001</v>
      </c>
      <c r="L1838">
        <v>751</v>
      </c>
      <c r="M1838" s="1">
        <v>66</v>
      </c>
      <c r="N1838" s="1">
        <v>2.5499999999999998</v>
      </c>
      <c r="O1838">
        <f t="shared" si="380"/>
        <v>85.882352941176507</v>
      </c>
      <c r="P1838">
        <f t="shared" si="381"/>
        <v>130</v>
      </c>
      <c r="Q1838">
        <f t="shared" si="382"/>
        <v>2.2000000000000002</v>
      </c>
      <c r="R1838">
        <f t="shared" si="383"/>
        <v>375.5</v>
      </c>
      <c r="S1838">
        <f t="shared" si="384"/>
        <v>22</v>
      </c>
      <c r="T1838">
        <f t="shared" si="385"/>
        <v>85</v>
      </c>
      <c r="U1838">
        <f t="shared" si="386"/>
        <v>14.8735352941176</v>
      </c>
      <c r="V1838">
        <f t="shared" si="387"/>
        <v>38.273949999999999</v>
      </c>
      <c r="W1838">
        <f t="shared" si="388"/>
        <v>6.47702E-2</v>
      </c>
      <c r="X1838">
        <f t="shared" si="389"/>
        <v>5.5273599999999998</v>
      </c>
      <c r="Y1838">
        <f t="shared" si="390"/>
        <v>0.32386199999999998</v>
      </c>
      <c r="Z1838">
        <f t="shared" si="391"/>
        <v>1.25126205</v>
      </c>
      <c r="AA1838" s="3">
        <f t="shared" si="392"/>
        <v>60.3147395441176</v>
      </c>
      <c r="AB1838" s="3" t="s">
        <v>87</v>
      </c>
    </row>
    <row r="1839" spans="1:28">
      <c r="A1839" s="1" t="s">
        <v>52</v>
      </c>
      <c r="I1839" s="1">
        <v>8.15</v>
      </c>
      <c r="J1839">
        <v>7.4</v>
      </c>
      <c r="K1839" s="1">
        <v>1.7</v>
      </c>
      <c r="L1839">
        <v>1360</v>
      </c>
      <c r="M1839" s="1">
        <v>169</v>
      </c>
      <c r="N1839" s="1">
        <v>4</v>
      </c>
      <c r="O1839">
        <f t="shared" si="380"/>
        <v>95.882352941176507</v>
      </c>
      <c r="P1839">
        <f t="shared" si="381"/>
        <v>148</v>
      </c>
      <c r="Q1839">
        <f t="shared" si="382"/>
        <v>3.4</v>
      </c>
      <c r="R1839">
        <f t="shared" si="383"/>
        <v>680</v>
      </c>
      <c r="S1839">
        <f t="shared" si="384"/>
        <v>56.3333333333333</v>
      </c>
      <c r="T1839">
        <f t="shared" si="385"/>
        <v>133.333333333333</v>
      </c>
      <c r="U1839">
        <f t="shared" si="386"/>
        <v>16.6053852941176</v>
      </c>
      <c r="V1839">
        <f t="shared" si="387"/>
        <v>43.573419999999999</v>
      </c>
      <c r="W1839">
        <f t="shared" si="388"/>
        <v>0.10009940000000001</v>
      </c>
      <c r="X1839">
        <f t="shared" si="389"/>
        <v>10.009600000000001</v>
      </c>
      <c r="Y1839">
        <f t="shared" si="390"/>
        <v>0.82928299999999999</v>
      </c>
      <c r="Z1839">
        <f t="shared" si="391"/>
        <v>1.962764</v>
      </c>
      <c r="AA1839" s="3">
        <f t="shared" si="392"/>
        <v>73.080551694117602</v>
      </c>
      <c r="AB1839">
        <v>67.8814598441176</v>
      </c>
    </row>
    <row r="1840" spans="1:28">
      <c r="A1840" s="1" t="s">
        <v>52</v>
      </c>
      <c r="I1840" s="1">
        <v>8.1999999999999993</v>
      </c>
      <c r="J1840">
        <v>7.4</v>
      </c>
      <c r="K1840" s="1">
        <v>1.65</v>
      </c>
      <c r="L1840">
        <v>1760</v>
      </c>
      <c r="M1840" s="1">
        <v>80</v>
      </c>
      <c r="N1840" s="1">
        <v>3.65</v>
      </c>
      <c r="O1840">
        <f t="shared" si="380"/>
        <v>96.470588235294102</v>
      </c>
      <c r="P1840">
        <f t="shared" si="381"/>
        <v>148</v>
      </c>
      <c r="Q1840">
        <f t="shared" si="382"/>
        <v>3.3</v>
      </c>
      <c r="R1840">
        <f t="shared" si="383"/>
        <v>880</v>
      </c>
      <c r="S1840">
        <f t="shared" si="384"/>
        <v>26.6666666666667</v>
      </c>
      <c r="T1840">
        <f t="shared" si="385"/>
        <v>121.666666666667</v>
      </c>
      <c r="U1840">
        <f t="shared" si="386"/>
        <v>16.707258823529401</v>
      </c>
      <c r="V1840">
        <f t="shared" si="387"/>
        <v>43.573419999999999</v>
      </c>
      <c r="W1840">
        <f t="shared" si="388"/>
        <v>9.71553E-2</v>
      </c>
      <c r="X1840">
        <f t="shared" si="389"/>
        <v>12.9536</v>
      </c>
      <c r="Y1840">
        <f t="shared" si="390"/>
        <v>0.39256000000000002</v>
      </c>
      <c r="Z1840">
        <f t="shared" si="391"/>
        <v>1.7910221500000001</v>
      </c>
      <c r="AA1840" s="3">
        <f t="shared" si="392"/>
        <v>75.515016273529397</v>
      </c>
      <c r="AB1840">
        <v>69.547540573529403</v>
      </c>
    </row>
    <row r="1841" spans="1:28">
      <c r="A1841" s="1" t="s">
        <v>52</v>
      </c>
      <c r="I1841" s="1">
        <v>8</v>
      </c>
      <c r="J1841">
        <v>7.4</v>
      </c>
      <c r="K1841" s="1">
        <v>1.35</v>
      </c>
      <c r="L1841">
        <v>1530</v>
      </c>
      <c r="M1841" s="1">
        <v>128.5</v>
      </c>
      <c r="N1841" s="1">
        <v>4.9000000000000004</v>
      </c>
      <c r="O1841">
        <f t="shared" si="380"/>
        <v>94.117647058823493</v>
      </c>
      <c r="P1841">
        <f t="shared" si="381"/>
        <v>148</v>
      </c>
      <c r="Q1841">
        <f t="shared" si="382"/>
        <v>2.7</v>
      </c>
      <c r="R1841">
        <f t="shared" si="383"/>
        <v>765</v>
      </c>
      <c r="S1841">
        <f t="shared" si="384"/>
        <v>42.8333333333333</v>
      </c>
      <c r="T1841">
        <f t="shared" si="385"/>
        <v>163.333333333333</v>
      </c>
      <c r="U1841">
        <f t="shared" si="386"/>
        <v>16.299764705882399</v>
      </c>
      <c r="V1841">
        <f t="shared" si="387"/>
        <v>43.573419999999999</v>
      </c>
      <c r="W1841">
        <f t="shared" si="388"/>
        <v>7.9490699999999997E-2</v>
      </c>
      <c r="X1841">
        <f t="shared" si="389"/>
        <v>11.2608</v>
      </c>
      <c r="Y1841">
        <f t="shared" si="390"/>
        <v>0.63054949999999999</v>
      </c>
      <c r="Z1841">
        <f t="shared" si="391"/>
        <v>2.4043858999999999</v>
      </c>
      <c r="AA1841" s="3">
        <f t="shared" si="392"/>
        <v>74.248410805882301</v>
      </c>
      <c r="AB1841">
        <v>67.416871505882298</v>
      </c>
    </row>
    <row r="1842" spans="1:28">
      <c r="A1842" s="1" t="s">
        <v>52</v>
      </c>
      <c r="I1842" s="1">
        <v>6.9</v>
      </c>
      <c r="J1842">
        <v>5.75</v>
      </c>
      <c r="K1842" s="1">
        <v>1.5</v>
      </c>
      <c r="L1842">
        <v>1530</v>
      </c>
      <c r="M1842" s="1">
        <v>71</v>
      </c>
      <c r="N1842" s="1">
        <v>5.2</v>
      </c>
      <c r="O1842">
        <f t="shared" si="380"/>
        <v>81.176470588235304</v>
      </c>
      <c r="P1842">
        <f t="shared" si="381"/>
        <v>115</v>
      </c>
      <c r="Q1842">
        <f t="shared" si="382"/>
        <v>3</v>
      </c>
      <c r="R1842">
        <f t="shared" si="383"/>
        <v>765</v>
      </c>
      <c r="S1842">
        <f t="shared" si="384"/>
        <v>23.6666666666667</v>
      </c>
      <c r="T1842">
        <f t="shared" si="385"/>
        <v>173.333333333333</v>
      </c>
      <c r="U1842">
        <f t="shared" si="386"/>
        <v>14.0585470588235</v>
      </c>
      <c r="V1842">
        <f t="shared" si="387"/>
        <v>33.857725000000002</v>
      </c>
      <c r="W1842">
        <f t="shared" si="388"/>
        <v>8.8322999999999999E-2</v>
      </c>
      <c r="X1842">
        <f t="shared" si="389"/>
        <v>11.2608</v>
      </c>
      <c r="Y1842">
        <f t="shared" si="390"/>
        <v>0.34839700000000001</v>
      </c>
      <c r="Z1842">
        <f t="shared" si="391"/>
        <v>2.5515932000000001</v>
      </c>
      <c r="AA1842" s="3">
        <f t="shared" si="392"/>
        <v>62.165385258823498</v>
      </c>
      <c r="AB1842" s="3" t="s">
        <v>87</v>
      </c>
    </row>
    <row r="1843" spans="1:28">
      <c r="A1843" s="1" t="s">
        <v>52</v>
      </c>
      <c r="I1843" s="1">
        <v>7.7</v>
      </c>
      <c r="J1843">
        <v>7</v>
      </c>
      <c r="K1843" s="1">
        <v>1.05</v>
      </c>
      <c r="L1843">
        <v>1330</v>
      </c>
      <c r="M1843" s="1">
        <v>67</v>
      </c>
      <c r="N1843" s="1">
        <v>3.2</v>
      </c>
      <c r="O1843">
        <f t="shared" si="380"/>
        <v>90.588235294117595</v>
      </c>
      <c r="P1843">
        <f t="shared" si="381"/>
        <v>140</v>
      </c>
      <c r="Q1843">
        <f t="shared" si="382"/>
        <v>2.1</v>
      </c>
      <c r="R1843">
        <f t="shared" si="383"/>
        <v>665</v>
      </c>
      <c r="S1843">
        <f t="shared" si="384"/>
        <v>22.3333333333333</v>
      </c>
      <c r="T1843">
        <f t="shared" si="385"/>
        <v>106.666666666667</v>
      </c>
      <c r="U1843">
        <f t="shared" si="386"/>
        <v>15.6885235294118</v>
      </c>
      <c r="V1843">
        <f t="shared" si="387"/>
        <v>41.2181</v>
      </c>
      <c r="W1843">
        <f t="shared" si="388"/>
        <v>6.1826100000000002E-2</v>
      </c>
      <c r="X1843">
        <f t="shared" si="389"/>
        <v>9.7888000000000002</v>
      </c>
      <c r="Y1843">
        <f t="shared" si="390"/>
        <v>0.32876899999999998</v>
      </c>
      <c r="Z1843">
        <f t="shared" si="391"/>
        <v>1.5702111999999999</v>
      </c>
      <c r="AA1843" s="3">
        <f t="shared" si="392"/>
        <v>68.656229829411799</v>
      </c>
      <c r="AB1843" s="3" t="s">
        <v>87</v>
      </c>
    </row>
    <row r="1844" spans="1:28">
      <c r="A1844" s="1" t="s">
        <v>52</v>
      </c>
      <c r="I1844" s="1">
        <v>7.9</v>
      </c>
      <c r="J1844">
        <v>9.1</v>
      </c>
      <c r="K1844" s="1">
        <v>1.8</v>
      </c>
      <c r="L1844">
        <v>1765</v>
      </c>
      <c r="M1844" s="1">
        <v>257</v>
      </c>
      <c r="N1844" s="1">
        <v>4.05</v>
      </c>
      <c r="O1844">
        <f t="shared" si="380"/>
        <v>92.941176470588204</v>
      </c>
      <c r="P1844">
        <f t="shared" si="381"/>
        <v>182</v>
      </c>
      <c r="Q1844">
        <f t="shared" si="382"/>
        <v>3.6</v>
      </c>
      <c r="R1844">
        <f t="shared" si="383"/>
        <v>882.5</v>
      </c>
      <c r="S1844">
        <f t="shared" si="384"/>
        <v>85.6666666666667</v>
      </c>
      <c r="T1844">
        <f t="shared" si="385"/>
        <v>135</v>
      </c>
      <c r="U1844">
        <f t="shared" si="386"/>
        <v>16.096017647058801</v>
      </c>
      <c r="V1844">
        <f t="shared" si="387"/>
        <v>53.583530000000003</v>
      </c>
      <c r="W1844">
        <f t="shared" si="388"/>
        <v>0.1059876</v>
      </c>
      <c r="X1844">
        <f t="shared" si="389"/>
        <v>12.990399999999999</v>
      </c>
      <c r="Y1844">
        <f t="shared" si="390"/>
        <v>1.261099</v>
      </c>
      <c r="Z1844">
        <f t="shared" si="391"/>
        <v>1.98729855</v>
      </c>
      <c r="AA1844" s="3">
        <f t="shared" si="392"/>
        <v>86.024332797058804</v>
      </c>
      <c r="AB1844">
        <v>78.580442197058801</v>
      </c>
    </row>
    <row r="1845" spans="1:28">
      <c r="A1845" s="1" t="s">
        <v>52</v>
      </c>
      <c r="I1845" s="1">
        <v>7.7</v>
      </c>
      <c r="J1845">
        <v>7.5</v>
      </c>
      <c r="K1845" s="1">
        <v>1.75</v>
      </c>
      <c r="L1845">
        <v>6700</v>
      </c>
      <c r="M1845" s="1">
        <v>444</v>
      </c>
      <c r="N1845" s="1">
        <v>4.55</v>
      </c>
      <c r="O1845">
        <f t="shared" si="380"/>
        <v>90.588235294117595</v>
      </c>
      <c r="P1845">
        <f t="shared" si="381"/>
        <v>150</v>
      </c>
      <c r="Q1845">
        <f t="shared" si="382"/>
        <v>3.5</v>
      </c>
      <c r="R1845">
        <f t="shared" si="383"/>
        <v>3350</v>
      </c>
      <c r="S1845">
        <f t="shared" si="384"/>
        <v>148</v>
      </c>
      <c r="T1845">
        <f t="shared" si="385"/>
        <v>151.666666666667</v>
      </c>
      <c r="U1845">
        <f t="shared" si="386"/>
        <v>15.6885235294118</v>
      </c>
      <c r="V1845">
        <f t="shared" si="387"/>
        <v>44.16225</v>
      </c>
      <c r="W1845">
        <f t="shared" si="388"/>
        <v>0.1030435</v>
      </c>
      <c r="X1845">
        <f t="shared" si="389"/>
        <v>49.311999999999998</v>
      </c>
      <c r="Y1845">
        <f t="shared" si="390"/>
        <v>2.1787079999999999</v>
      </c>
      <c r="Z1845">
        <f t="shared" si="391"/>
        <v>2.2326440500000002</v>
      </c>
      <c r="AA1845" s="3">
        <f t="shared" si="392"/>
        <v>113.677169079412</v>
      </c>
      <c r="AB1845">
        <v>77.589628779411797</v>
      </c>
    </row>
    <row r="1846" spans="1:28">
      <c r="A1846" s="1" t="s">
        <v>52</v>
      </c>
      <c r="I1846" s="1">
        <v>8.3000000000000007</v>
      </c>
      <c r="J1846">
        <v>8.6</v>
      </c>
      <c r="K1846" s="1">
        <v>2</v>
      </c>
      <c r="L1846">
        <v>1855</v>
      </c>
      <c r="M1846" s="1">
        <v>159</v>
      </c>
      <c r="N1846" s="1">
        <v>7.8</v>
      </c>
      <c r="O1846">
        <f t="shared" si="380"/>
        <v>97.647058823529406</v>
      </c>
      <c r="P1846">
        <f t="shared" si="381"/>
        <v>172</v>
      </c>
      <c r="Q1846">
        <f t="shared" si="382"/>
        <v>4</v>
      </c>
      <c r="R1846">
        <f t="shared" si="383"/>
        <v>927.5</v>
      </c>
      <c r="S1846">
        <f t="shared" si="384"/>
        <v>53</v>
      </c>
      <c r="T1846">
        <f t="shared" si="385"/>
        <v>260</v>
      </c>
      <c r="U1846">
        <f t="shared" si="386"/>
        <v>16.911005882352899</v>
      </c>
      <c r="V1846">
        <f t="shared" si="387"/>
        <v>50.639380000000003</v>
      </c>
      <c r="W1846">
        <f t="shared" si="388"/>
        <v>0.11776399999999999</v>
      </c>
      <c r="X1846">
        <f t="shared" si="389"/>
        <v>13.652799999999999</v>
      </c>
      <c r="Y1846">
        <f t="shared" si="390"/>
        <v>0.78021300000000005</v>
      </c>
      <c r="Z1846">
        <f t="shared" si="391"/>
        <v>3.8273898000000002</v>
      </c>
      <c r="AA1846" s="3">
        <f t="shared" si="392"/>
        <v>85.928552682352901</v>
      </c>
      <c r="AB1846">
        <v>81.119541582352994</v>
      </c>
    </row>
    <row r="1847" spans="1:28">
      <c r="A1847" s="1" t="s">
        <v>52</v>
      </c>
      <c r="I1847" s="1">
        <v>7.05</v>
      </c>
      <c r="J1847">
        <v>8.15</v>
      </c>
      <c r="K1847" s="1">
        <v>1.75</v>
      </c>
      <c r="L1847">
        <v>1330</v>
      </c>
      <c r="M1847" s="1">
        <v>107</v>
      </c>
      <c r="N1847" s="1">
        <v>1.8</v>
      </c>
      <c r="O1847">
        <f t="shared" si="380"/>
        <v>82.941176470588204</v>
      </c>
      <c r="P1847">
        <f t="shared" si="381"/>
        <v>163</v>
      </c>
      <c r="Q1847">
        <f t="shared" si="382"/>
        <v>3.5</v>
      </c>
      <c r="R1847">
        <f t="shared" si="383"/>
        <v>665</v>
      </c>
      <c r="S1847">
        <f t="shared" si="384"/>
        <v>35.6666666666667</v>
      </c>
      <c r="T1847">
        <f t="shared" si="385"/>
        <v>60</v>
      </c>
      <c r="U1847">
        <f t="shared" si="386"/>
        <v>14.3641676470588</v>
      </c>
      <c r="V1847">
        <f t="shared" si="387"/>
        <v>47.989645000000003</v>
      </c>
      <c r="W1847">
        <f t="shared" si="388"/>
        <v>0.1030435</v>
      </c>
      <c r="X1847">
        <f t="shared" si="389"/>
        <v>9.7888000000000002</v>
      </c>
      <c r="Y1847">
        <f t="shared" si="390"/>
        <v>0.52504899999999999</v>
      </c>
      <c r="Z1847">
        <f t="shared" si="391"/>
        <v>0.88324380000000002</v>
      </c>
      <c r="AA1847" s="3">
        <f t="shared" si="392"/>
        <v>73.653948947058794</v>
      </c>
      <c r="AB1847">
        <v>67.963208647058806</v>
      </c>
    </row>
    <row r="1848" spans="1:28">
      <c r="A1848" s="1" t="s">
        <v>52</v>
      </c>
      <c r="I1848" s="1">
        <v>8</v>
      </c>
      <c r="J1848">
        <v>8</v>
      </c>
      <c r="K1848" s="1">
        <v>1.2</v>
      </c>
      <c r="L1848">
        <v>2510</v>
      </c>
      <c r="M1848" s="1">
        <v>53.5</v>
      </c>
      <c r="N1848" s="1">
        <v>3</v>
      </c>
      <c r="O1848">
        <f t="shared" si="380"/>
        <v>94.117647058823493</v>
      </c>
      <c r="P1848">
        <f t="shared" si="381"/>
        <v>160</v>
      </c>
      <c r="Q1848">
        <f t="shared" si="382"/>
        <v>2.4</v>
      </c>
      <c r="R1848">
        <f t="shared" si="383"/>
        <v>1255</v>
      </c>
      <c r="S1848">
        <f t="shared" si="384"/>
        <v>17.8333333333333</v>
      </c>
      <c r="T1848">
        <f t="shared" si="385"/>
        <v>100</v>
      </c>
      <c r="U1848">
        <f t="shared" si="386"/>
        <v>16.299764705882399</v>
      </c>
      <c r="V1848">
        <f t="shared" si="387"/>
        <v>47.106400000000001</v>
      </c>
      <c r="W1848">
        <f t="shared" si="388"/>
        <v>7.0658399999999996E-2</v>
      </c>
      <c r="X1848">
        <f t="shared" si="389"/>
        <v>18.473600000000001</v>
      </c>
      <c r="Y1848">
        <f t="shared" si="390"/>
        <v>0.26252449999999999</v>
      </c>
      <c r="Z1848">
        <f t="shared" si="391"/>
        <v>1.472073</v>
      </c>
      <c r="AA1848" s="3">
        <f t="shared" si="392"/>
        <v>83.685020605882301</v>
      </c>
      <c r="AB1848">
        <v>71.139178205882303</v>
      </c>
    </row>
    <row r="1849" spans="1:28">
      <c r="A1849" s="1" t="s">
        <v>52</v>
      </c>
      <c r="I1849" s="1">
        <v>7.65</v>
      </c>
      <c r="J1849">
        <v>5.15</v>
      </c>
      <c r="K1849" s="1">
        <v>1.4</v>
      </c>
      <c r="L1849">
        <v>930</v>
      </c>
      <c r="M1849" s="1">
        <v>63</v>
      </c>
      <c r="N1849" s="1">
        <v>2.7</v>
      </c>
      <c r="O1849">
        <f t="shared" si="380"/>
        <v>90</v>
      </c>
      <c r="P1849">
        <f t="shared" si="381"/>
        <v>103</v>
      </c>
      <c r="Q1849">
        <f t="shared" si="382"/>
        <v>2.8</v>
      </c>
      <c r="R1849">
        <f t="shared" si="383"/>
        <v>465</v>
      </c>
      <c r="S1849">
        <f t="shared" si="384"/>
        <v>21</v>
      </c>
      <c r="T1849">
        <f t="shared" si="385"/>
        <v>90</v>
      </c>
      <c r="U1849">
        <f t="shared" si="386"/>
        <v>15.586650000000001</v>
      </c>
      <c r="V1849">
        <f t="shared" si="387"/>
        <v>30.324745</v>
      </c>
      <c r="W1849">
        <f t="shared" si="388"/>
        <v>8.2434800000000003E-2</v>
      </c>
      <c r="X1849">
        <f t="shared" si="389"/>
        <v>6.8448000000000002</v>
      </c>
      <c r="Y1849">
        <f t="shared" si="390"/>
        <v>0.309141</v>
      </c>
      <c r="Z1849">
        <f t="shared" si="391"/>
        <v>1.3248656999999999</v>
      </c>
      <c r="AA1849" s="3">
        <f t="shared" si="392"/>
        <v>54.4726365</v>
      </c>
      <c r="AB1849" s="3" t="s">
        <v>87</v>
      </c>
    </row>
    <row r="1850" spans="1:28">
      <c r="A1850" s="1" t="s">
        <v>52</v>
      </c>
      <c r="I1850" s="1">
        <v>7.6</v>
      </c>
      <c r="J1850">
        <v>4.3</v>
      </c>
      <c r="K1850" s="1">
        <v>1.55</v>
      </c>
      <c r="L1850">
        <v>1765</v>
      </c>
      <c r="M1850" s="1">
        <v>53.5</v>
      </c>
      <c r="N1850" s="1">
        <v>1.85</v>
      </c>
      <c r="O1850">
        <f t="shared" si="380"/>
        <v>89.411764705882305</v>
      </c>
      <c r="P1850">
        <f t="shared" si="381"/>
        <v>86</v>
      </c>
      <c r="Q1850">
        <f t="shared" si="382"/>
        <v>3.1</v>
      </c>
      <c r="R1850">
        <f t="shared" si="383"/>
        <v>882.5</v>
      </c>
      <c r="S1850">
        <f t="shared" si="384"/>
        <v>17.8333333333333</v>
      </c>
      <c r="T1850">
        <f t="shared" si="385"/>
        <v>61.6666666666667</v>
      </c>
      <c r="U1850">
        <f t="shared" si="386"/>
        <v>15.4847764705882</v>
      </c>
      <c r="V1850">
        <f t="shared" si="387"/>
        <v>25.319690000000001</v>
      </c>
      <c r="W1850">
        <f t="shared" si="388"/>
        <v>9.1267100000000004E-2</v>
      </c>
      <c r="X1850">
        <f t="shared" si="389"/>
        <v>12.990399999999999</v>
      </c>
      <c r="Y1850">
        <f t="shared" si="390"/>
        <v>0.26252449999999999</v>
      </c>
      <c r="Z1850">
        <f t="shared" si="391"/>
        <v>0.90777834999999996</v>
      </c>
      <c r="AA1850" s="3">
        <f t="shared" si="392"/>
        <v>55.056436420588199</v>
      </c>
      <c r="AB1850" s="3" t="s">
        <v>90</v>
      </c>
    </row>
    <row r="1851" spans="1:28">
      <c r="A1851" s="1" t="s">
        <v>52</v>
      </c>
      <c r="I1851" s="1">
        <v>8</v>
      </c>
      <c r="J1851">
        <v>4.45</v>
      </c>
      <c r="K1851" s="1">
        <v>1.35</v>
      </c>
      <c r="L1851">
        <v>1230</v>
      </c>
      <c r="M1851" s="1">
        <v>86</v>
      </c>
      <c r="N1851" s="1">
        <v>1.8</v>
      </c>
      <c r="O1851">
        <f t="shared" si="380"/>
        <v>94.117647058823493</v>
      </c>
      <c r="P1851">
        <f t="shared" si="381"/>
        <v>89</v>
      </c>
      <c r="Q1851">
        <f t="shared" si="382"/>
        <v>2.7</v>
      </c>
      <c r="R1851">
        <f t="shared" si="383"/>
        <v>615</v>
      </c>
      <c r="S1851">
        <f t="shared" si="384"/>
        <v>28.6666666666667</v>
      </c>
      <c r="T1851">
        <f t="shared" si="385"/>
        <v>60</v>
      </c>
      <c r="U1851">
        <f t="shared" si="386"/>
        <v>16.299764705882399</v>
      </c>
      <c r="V1851">
        <f t="shared" si="387"/>
        <v>26.202935</v>
      </c>
      <c r="W1851">
        <f t="shared" si="388"/>
        <v>7.9490699999999997E-2</v>
      </c>
      <c r="X1851">
        <f t="shared" si="389"/>
        <v>9.0527999999999995</v>
      </c>
      <c r="Y1851">
        <f t="shared" si="390"/>
        <v>0.42200199999999999</v>
      </c>
      <c r="Z1851">
        <f t="shared" si="391"/>
        <v>0.88324380000000002</v>
      </c>
      <c r="AA1851" s="3">
        <f t="shared" si="392"/>
        <v>52.9402362058823</v>
      </c>
      <c r="AB1851" s="3" t="s">
        <v>90</v>
      </c>
    </row>
    <row r="1852" spans="1:28">
      <c r="A1852" s="1" t="s">
        <v>52</v>
      </c>
      <c r="I1852" s="1">
        <v>7</v>
      </c>
      <c r="J1852">
        <v>5.25</v>
      </c>
      <c r="K1852" s="1">
        <v>2.25</v>
      </c>
      <c r="L1852">
        <v>1550</v>
      </c>
      <c r="M1852" s="1">
        <v>106</v>
      </c>
      <c r="N1852" s="1">
        <v>2.7</v>
      </c>
      <c r="O1852">
        <f t="shared" si="380"/>
        <v>82.352941176470594</v>
      </c>
      <c r="P1852">
        <f t="shared" si="381"/>
        <v>105</v>
      </c>
      <c r="Q1852">
        <f t="shared" si="382"/>
        <v>4.5</v>
      </c>
      <c r="R1852">
        <f t="shared" si="383"/>
        <v>775</v>
      </c>
      <c r="S1852">
        <f t="shared" si="384"/>
        <v>35.3333333333333</v>
      </c>
      <c r="T1852">
        <f t="shared" si="385"/>
        <v>90</v>
      </c>
      <c r="U1852">
        <f t="shared" si="386"/>
        <v>14.2622941176471</v>
      </c>
      <c r="V1852">
        <f t="shared" si="387"/>
        <v>30.913575000000002</v>
      </c>
      <c r="W1852">
        <f t="shared" si="388"/>
        <v>0.13248450000000001</v>
      </c>
      <c r="X1852">
        <f t="shared" si="389"/>
        <v>11.407999999999999</v>
      </c>
      <c r="Y1852">
        <f t="shared" si="390"/>
        <v>0.52014199999999999</v>
      </c>
      <c r="Z1852">
        <f t="shared" si="391"/>
        <v>1.3248656999999999</v>
      </c>
      <c r="AA1852" s="3">
        <f t="shared" si="392"/>
        <v>58.561361317647098</v>
      </c>
      <c r="AB1852" s="3" t="s">
        <v>90</v>
      </c>
    </row>
    <row r="1853" spans="1:28">
      <c r="A1853" s="1" t="s">
        <v>52</v>
      </c>
      <c r="I1853" s="1">
        <v>6.8</v>
      </c>
      <c r="J1853">
        <v>7.25</v>
      </c>
      <c r="K1853" s="1">
        <v>0.95</v>
      </c>
      <c r="L1853">
        <v>456</v>
      </c>
      <c r="M1853" s="1">
        <v>31</v>
      </c>
      <c r="N1853" s="1">
        <v>2</v>
      </c>
      <c r="O1853">
        <f t="shared" si="380"/>
        <v>80</v>
      </c>
      <c r="P1853">
        <f t="shared" si="381"/>
        <v>145</v>
      </c>
      <c r="Q1853">
        <f t="shared" si="382"/>
        <v>1.9</v>
      </c>
      <c r="R1853">
        <f t="shared" si="383"/>
        <v>228</v>
      </c>
      <c r="S1853">
        <f t="shared" si="384"/>
        <v>10.3333333333333</v>
      </c>
      <c r="T1853">
        <f t="shared" si="385"/>
        <v>66.6666666666667</v>
      </c>
      <c r="U1853">
        <f t="shared" si="386"/>
        <v>13.854799999999999</v>
      </c>
      <c r="V1853">
        <f t="shared" si="387"/>
        <v>42.690175000000004</v>
      </c>
      <c r="W1853">
        <f t="shared" si="388"/>
        <v>5.5937899999999999E-2</v>
      </c>
      <c r="X1853">
        <f t="shared" si="389"/>
        <v>3.35616</v>
      </c>
      <c r="Y1853">
        <f t="shared" si="390"/>
        <v>0.152117</v>
      </c>
      <c r="Z1853">
        <f t="shared" si="391"/>
        <v>0.98138199999999998</v>
      </c>
      <c r="AA1853" s="3">
        <f t="shared" si="392"/>
        <v>61.0905719</v>
      </c>
      <c r="AB1853" s="3" t="s">
        <v>87</v>
      </c>
    </row>
    <row r="1854" spans="1:28">
      <c r="A1854" s="1" t="s">
        <v>52</v>
      </c>
      <c r="I1854" s="1">
        <v>6.9</v>
      </c>
      <c r="J1854">
        <v>6.35</v>
      </c>
      <c r="K1854" s="1">
        <v>0.95</v>
      </c>
      <c r="L1854">
        <v>1401</v>
      </c>
      <c r="M1854" s="1">
        <v>29</v>
      </c>
      <c r="N1854" s="1">
        <v>2.4500000000000002</v>
      </c>
      <c r="O1854">
        <f t="shared" si="380"/>
        <v>81.176470588235304</v>
      </c>
      <c r="P1854">
        <f t="shared" si="381"/>
        <v>127</v>
      </c>
      <c r="Q1854">
        <f t="shared" si="382"/>
        <v>1.9</v>
      </c>
      <c r="R1854">
        <f t="shared" si="383"/>
        <v>700.5</v>
      </c>
      <c r="S1854">
        <f t="shared" si="384"/>
        <v>9.6666666666666696</v>
      </c>
      <c r="T1854">
        <f t="shared" si="385"/>
        <v>81.6666666666667</v>
      </c>
      <c r="U1854">
        <f t="shared" si="386"/>
        <v>14.0585470588235</v>
      </c>
      <c r="V1854">
        <f t="shared" si="387"/>
        <v>37.390704999999997</v>
      </c>
      <c r="W1854">
        <f t="shared" si="388"/>
        <v>5.5937899999999999E-2</v>
      </c>
      <c r="X1854">
        <f t="shared" si="389"/>
        <v>10.311360000000001</v>
      </c>
      <c r="Y1854">
        <f t="shared" si="390"/>
        <v>0.14230300000000001</v>
      </c>
      <c r="Z1854">
        <f t="shared" si="391"/>
        <v>1.2021929499999999</v>
      </c>
      <c r="AA1854" s="3">
        <f t="shared" si="392"/>
        <v>63.161045908823503</v>
      </c>
      <c r="AB1854" s="3" t="s">
        <v>87</v>
      </c>
    </row>
    <row r="1855" spans="1:28">
      <c r="A1855" s="1" t="s">
        <v>52</v>
      </c>
      <c r="I1855" s="1">
        <v>7.35</v>
      </c>
      <c r="J1855">
        <v>7.2</v>
      </c>
      <c r="K1855" s="1">
        <v>1.1000000000000001</v>
      </c>
      <c r="L1855">
        <v>2130</v>
      </c>
      <c r="M1855" s="1">
        <v>38.5</v>
      </c>
      <c r="N1855" s="1">
        <v>1.9</v>
      </c>
      <c r="O1855">
        <f t="shared" si="380"/>
        <v>86.470588235294102</v>
      </c>
      <c r="P1855">
        <f t="shared" si="381"/>
        <v>144</v>
      </c>
      <c r="Q1855">
        <f t="shared" si="382"/>
        <v>2.2000000000000002</v>
      </c>
      <c r="R1855">
        <f t="shared" si="383"/>
        <v>1065</v>
      </c>
      <c r="S1855">
        <f t="shared" si="384"/>
        <v>12.8333333333333</v>
      </c>
      <c r="T1855">
        <f t="shared" si="385"/>
        <v>63.3333333333333</v>
      </c>
      <c r="U1855">
        <f t="shared" si="386"/>
        <v>14.975408823529399</v>
      </c>
      <c r="V1855">
        <f t="shared" si="387"/>
        <v>42.395760000000003</v>
      </c>
      <c r="W1855">
        <f t="shared" si="388"/>
        <v>6.47702E-2</v>
      </c>
      <c r="X1855">
        <f t="shared" si="389"/>
        <v>15.6768</v>
      </c>
      <c r="Y1855">
        <f t="shared" si="390"/>
        <v>0.18891949999999999</v>
      </c>
      <c r="Z1855">
        <f t="shared" si="391"/>
        <v>0.9323129</v>
      </c>
      <c r="AA1855" s="3">
        <f t="shared" si="392"/>
        <v>74.233971423529397</v>
      </c>
      <c r="AB1855">
        <v>64.448127773529393</v>
      </c>
    </row>
    <row r="1856" spans="1:28">
      <c r="A1856" s="1" t="s">
        <v>52</v>
      </c>
      <c r="I1856" s="1">
        <v>7.1</v>
      </c>
      <c r="J1856">
        <v>6</v>
      </c>
      <c r="K1856" s="1">
        <v>1.3</v>
      </c>
      <c r="L1856">
        <v>751</v>
      </c>
      <c r="M1856" s="1">
        <v>70</v>
      </c>
      <c r="N1856" s="1">
        <v>2.2000000000000002</v>
      </c>
      <c r="O1856">
        <f t="shared" si="380"/>
        <v>83.529411764705898</v>
      </c>
      <c r="P1856">
        <f t="shared" si="381"/>
        <v>120</v>
      </c>
      <c r="Q1856">
        <f t="shared" si="382"/>
        <v>2.6</v>
      </c>
      <c r="R1856">
        <f t="shared" si="383"/>
        <v>375.5</v>
      </c>
      <c r="S1856">
        <f t="shared" si="384"/>
        <v>23.3333333333333</v>
      </c>
      <c r="T1856">
        <f t="shared" si="385"/>
        <v>73.3333333333333</v>
      </c>
      <c r="U1856">
        <f t="shared" si="386"/>
        <v>14.466041176470601</v>
      </c>
      <c r="V1856">
        <f t="shared" si="387"/>
        <v>35.329799999999999</v>
      </c>
      <c r="W1856">
        <f t="shared" si="388"/>
        <v>7.6546600000000006E-2</v>
      </c>
      <c r="X1856">
        <f t="shared" si="389"/>
        <v>5.5273599999999998</v>
      </c>
      <c r="Y1856">
        <f t="shared" si="390"/>
        <v>0.34349000000000002</v>
      </c>
      <c r="Z1856">
        <f t="shared" si="391"/>
        <v>1.0795201999999999</v>
      </c>
      <c r="AA1856" s="3">
        <f t="shared" si="392"/>
        <v>56.822757976470598</v>
      </c>
      <c r="AB1856" s="3" t="s">
        <v>87</v>
      </c>
    </row>
    <row r="1857" spans="1:28">
      <c r="A1857" s="1" t="s">
        <v>52</v>
      </c>
      <c r="I1857" s="1">
        <v>6.95</v>
      </c>
      <c r="J1857">
        <v>4.7</v>
      </c>
      <c r="K1857" s="1">
        <v>1.1499999999999999</v>
      </c>
      <c r="L1857">
        <v>366</v>
      </c>
      <c r="M1857" s="1">
        <v>135.5</v>
      </c>
      <c r="N1857" s="1">
        <v>2.6</v>
      </c>
      <c r="O1857">
        <f t="shared" si="380"/>
        <v>81.764705882352899</v>
      </c>
      <c r="P1857">
        <f t="shared" si="381"/>
        <v>94</v>
      </c>
      <c r="Q1857">
        <f t="shared" si="382"/>
        <v>2.2999999999999998</v>
      </c>
      <c r="R1857">
        <f t="shared" si="383"/>
        <v>183</v>
      </c>
      <c r="S1857">
        <f t="shared" si="384"/>
        <v>45.1666666666667</v>
      </c>
      <c r="T1857">
        <f t="shared" si="385"/>
        <v>86.6666666666667</v>
      </c>
      <c r="U1857">
        <f t="shared" si="386"/>
        <v>14.160420588235301</v>
      </c>
      <c r="V1857">
        <f t="shared" si="387"/>
        <v>27.67501</v>
      </c>
      <c r="W1857">
        <f t="shared" si="388"/>
        <v>6.7714300000000005E-2</v>
      </c>
      <c r="X1857">
        <f t="shared" si="389"/>
        <v>2.6937600000000002</v>
      </c>
      <c r="Y1857">
        <f t="shared" si="390"/>
        <v>0.66489849999999995</v>
      </c>
      <c r="Z1857">
        <f t="shared" si="391"/>
        <v>1.2757966000000001</v>
      </c>
      <c r="AA1857" s="3">
        <f t="shared" si="392"/>
        <v>46.5375999882353</v>
      </c>
      <c r="AB1857" s="3" t="s">
        <v>90</v>
      </c>
    </row>
    <row r="1858" spans="1:28">
      <c r="A1858" s="1" t="s">
        <v>52</v>
      </c>
      <c r="I1858" s="1">
        <v>7.8</v>
      </c>
      <c r="J1858">
        <v>7.65</v>
      </c>
      <c r="K1858" s="1">
        <v>1.8</v>
      </c>
      <c r="L1858">
        <v>6700</v>
      </c>
      <c r="M1858" s="1">
        <v>346</v>
      </c>
      <c r="N1858" s="1">
        <v>3.35</v>
      </c>
      <c r="O1858">
        <f t="shared" si="380"/>
        <v>91.764705882352899</v>
      </c>
      <c r="P1858">
        <f t="shared" si="381"/>
        <v>153</v>
      </c>
      <c r="Q1858">
        <f t="shared" si="382"/>
        <v>3.6</v>
      </c>
      <c r="R1858">
        <f t="shared" si="383"/>
        <v>3350</v>
      </c>
      <c r="S1858">
        <f t="shared" si="384"/>
        <v>115.333333333333</v>
      </c>
      <c r="T1858">
        <f t="shared" si="385"/>
        <v>111.666666666667</v>
      </c>
      <c r="U1858">
        <f t="shared" si="386"/>
        <v>15.8922705882353</v>
      </c>
      <c r="V1858">
        <f t="shared" si="387"/>
        <v>45.045495000000003</v>
      </c>
      <c r="W1858">
        <f t="shared" si="388"/>
        <v>0.1059876</v>
      </c>
      <c r="X1858">
        <f t="shared" si="389"/>
        <v>49.311999999999998</v>
      </c>
      <c r="Y1858">
        <f t="shared" si="390"/>
        <v>1.6978219999999999</v>
      </c>
      <c r="Z1858">
        <f t="shared" si="391"/>
        <v>1.64381485</v>
      </c>
      <c r="AA1858" s="3">
        <f t="shared" si="392"/>
        <v>113.697390038235</v>
      </c>
      <c r="AB1858">
        <v>77.319865888235299</v>
      </c>
    </row>
    <row r="1859" spans="1:28">
      <c r="A1859" s="1" t="s">
        <v>52</v>
      </c>
      <c r="I1859" s="1">
        <v>7.3</v>
      </c>
      <c r="J1859">
        <v>6.85</v>
      </c>
      <c r="K1859" s="1">
        <v>1.1000000000000001</v>
      </c>
      <c r="L1859">
        <v>2151</v>
      </c>
      <c r="M1859" s="1">
        <v>37</v>
      </c>
      <c r="N1859" s="1">
        <v>2.6</v>
      </c>
      <c r="O1859">
        <f t="shared" si="380"/>
        <v>85.882352941176507</v>
      </c>
      <c r="P1859">
        <f t="shared" si="381"/>
        <v>137</v>
      </c>
      <c r="Q1859">
        <f t="shared" si="382"/>
        <v>2.2000000000000002</v>
      </c>
      <c r="R1859">
        <f t="shared" si="383"/>
        <v>1075.5</v>
      </c>
      <c r="S1859">
        <f t="shared" si="384"/>
        <v>12.3333333333333</v>
      </c>
      <c r="T1859">
        <f t="shared" si="385"/>
        <v>86.6666666666667</v>
      </c>
      <c r="U1859">
        <f t="shared" si="386"/>
        <v>14.8735352941176</v>
      </c>
      <c r="V1859">
        <f t="shared" si="387"/>
        <v>40.334854999999997</v>
      </c>
      <c r="W1859">
        <f t="shared" si="388"/>
        <v>6.47702E-2</v>
      </c>
      <c r="X1859">
        <f t="shared" si="389"/>
        <v>15.83136</v>
      </c>
      <c r="Y1859">
        <f t="shared" si="390"/>
        <v>0.181559</v>
      </c>
      <c r="Z1859">
        <f t="shared" si="391"/>
        <v>1.2757966000000001</v>
      </c>
      <c r="AA1859" s="3">
        <f t="shared" si="392"/>
        <v>72.561876094117594</v>
      </c>
      <c r="AB1859" s="3" t="s">
        <v>87</v>
      </c>
    </row>
    <row r="1860" spans="1:28">
      <c r="A1860" s="1" t="s">
        <v>52</v>
      </c>
      <c r="I1860" s="1">
        <v>7.5</v>
      </c>
      <c r="J1860">
        <v>6.9</v>
      </c>
      <c r="K1860" s="1">
        <v>0.95</v>
      </c>
      <c r="L1860">
        <v>351</v>
      </c>
      <c r="M1860" s="1">
        <v>51</v>
      </c>
      <c r="N1860" s="1">
        <v>2.15</v>
      </c>
      <c r="O1860">
        <f t="shared" si="380"/>
        <v>88.235294117647101</v>
      </c>
      <c r="P1860">
        <f t="shared" si="381"/>
        <v>138</v>
      </c>
      <c r="Q1860">
        <f t="shared" si="382"/>
        <v>1.9</v>
      </c>
      <c r="R1860">
        <f t="shared" si="383"/>
        <v>175.5</v>
      </c>
      <c r="S1860">
        <f t="shared" si="384"/>
        <v>17</v>
      </c>
      <c r="T1860">
        <f t="shared" si="385"/>
        <v>71.6666666666667</v>
      </c>
      <c r="U1860">
        <f t="shared" si="386"/>
        <v>15.281029411764701</v>
      </c>
      <c r="V1860">
        <f t="shared" si="387"/>
        <v>40.629269999999998</v>
      </c>
      <c r="W1860">
        <f t="shared" si="388"/>
        <v>5.5937899999999999E-2</v>
      </c>
      <c r="X1860">
        <f t="shared" si="389"/>
        <v>2.5833599999999999</v>
      </c>
      <c r="Y1860">
        <f t="shared" si="390"/>
        <v>0.25025700000000001</v>
      </c>
      <c r="Z1860">
        <f t="shared" si="391"/>
        <v>1.0549856500000001</v>
      </c>
      <c r="AA1860" s="3">
        <f t="shared" si="392"/>
        <v>59.854839961764696</v>
      </c>
      <c r="AB1860" s="3" t="s">
        <v>87</v>
      </c>
    </row>
    <row r="1861" spans="1:28">
      <c r="A1861" s="1" t="s">
        <v>56</v>
      </c>
      <c r="I1861" s="1">
        <v>7.25</v>
      </c>
      <c r="J1861">
        <v>6.5</v>
      </c>
      <c r="K1861" s="1">
        <v>1</v>
      </c>
      <c r="L1861">
        <v>301</v>
      </c>
      <c r="M1861" s="1">
        <v>24</v>
      </c>
      <c r="N1861" s="1">
        <v>1.85</v>
      </c>
      <c r="O1861">
        <f t="shared" si="380"/>
        <v>85.294117647058798</v>
      </c>
      <c r="P1861">
        <f t="shared" si="381"/>
        <v>130</v>
      </c>
      <c r="Q1861">
        <f t="shared" si="382"/>
        <v>2</v>
      </c>
      <c r="R1861">
        <f t="shared" si="383"/>
        <v>150.5</v>
      </c>
      <c r="S1861">
        <f t="shared" si="384"/>
        <v>8</v>
      </c>
      <c r="T1861">
        <f t="shared" si="385"/>
        <v>61.6666666666667</v>
      </c>
      <c r="U1861">
        <f t="shared" si="386"/>
        <v>14.7716617647059</v>
      </c>
      <c r="V1861">
        <f t="shared" si="387"/>
        <v>38.273949999999999</v>
      </c>
      <c r="W1861">
        <f t="shared" si="388"/>
        <v>5.8881999999999997E-2</v>
      </c>
      <c r="X1861">
        <f t="shared" si="389"/>
        <v>2.21536</v>
      </c>
      <c r="Y1861">
        <f t="shared" si="390"/>
        <v>0.117768</v>
      </c>
      <c r="Z1861">
        <f t="shared" si="391"/>
        <v>0.90777834999999996</v>
      </c>
      <c r="AA1861" s="3">
        <f t="shared" si="392"/>
        <v>56.345400114705903</v>
      </c>
      <c r="AB1861" s="3" t="s">
        <v>87</v>
      </c>
    </row>
    <row r="1862" spans="1:28">
      <c r="A1862" s="1" t="s">
        <v>11</v>
      </c>
      <c r="I1862" s="1">
        <v>7.95</v>
      </c>
      <c r="J1862">
        <v>9.5500000000000007</v>
      </c>
      <c r="K1862" s="1">
        <v>0.09</v>
      </c>
      <c r="L1862">
        <v>11000</v>
      </c>
      <c r="M1862" s="1">
        <v>302.5</v>
      </c>
      <c r="N1862" s="1">
        <v>2.8</v>
      </c>
      <c r="O1862">
        <f t="shared" si="380"/>
        <v>93.529411764705898</v>
      </c>
      <c r="P1862">
        <f t="shared" si="381"/>
        <v>191</v>
      </c>
      <c r="Q1862">
        <f t="shared" si="382"/>
        <v>0.18</v>
      </c>
      <c r="R1862">
        <f t="shared" si="383"/>
        <v>5500</v>
      </c>
      <c r="S1862">
        <f t="shared" si="384"/>
        <v>100.833333333333</v>
      </c>
      <c r="T1862">
        <f t="shared" si="385"/>
        <v>93.3333333333333</v>
      </c>
      <c r="U1862">
        <f t="shared" si="386"/>
        <v>16.197891176470598</v>
      </c>
      <c r="V1862">
        <f t="shared" si="387"/>
        <v>56.233265000000003</v>
      </c>
      <c r="W1862">
        <f t="shared" si="388"/>
        <v>5.2993800000000002E-3</v>
      </c>
      <c r="X1862">
        <f t="shared" si="389"/>
        <v>80.959999999999994</v>
      </c>
      <c r="Y1862">
        <f t="shared" si="390"/>
        <v>1.4843675000000001</v>
      </c>
      <c r="Z1862">
        <f t="shared" si="391"/>
        <v>1.3739348</v>
      </c>
      <c r="AA1862" s="3">
        <f t="shared" si="392"/>
        <v>156.254757856471</v>
      </c>
      <c r="AB1862">
        <v>116.28467597647099</v>
      </c>
    </row>
    <row r="1863" spans="1:28">
      <c r="A1863" s="1" t="s">
        <v>11</v>
      </c>
      <c r="I1863" s="1">
        <v>8.75</v>
      </c>
      <c r="J1863">
        <v>11.4</v>
      </c>
      <c r="K1863" s="1">
        <v>0.84499999999999997</v>
      </c>
      <c r="L1863">
        <v>27600</v>
      </c>
      <c r="M1863" s="1">
        <v>629</v>
      </c>
      <c r="N1863" s="1">
        <v>5.7</v>
      </c>
      <c r="O1863">
        <f t="shared" si="380"/>
        <v>102.941176470588</v>
      </c>
      <c r="P1863">
        <f t="shared" si="381"/>
        <v>228</v>
      </c>
      <c r="Q1863">
        <f t="shared" si="382"/>
        <v>1.69</v>
      </c>
      <c r="R1863">
        <f t="shared" si="383"/>
        <v>13800</v>
      </c>
      <c r="S1863">
        <f t="shared" si="384"/>
        <v>209.666666666667</v>
      </c>
      <c r="T1863">
        <f t="shared" si="385"/>
        <v>190</v>
      </c>
      <c r="U1863">
        <f t="shared" si="386"/>
        <v>17.827867647058799</v>
      </c>
      <c r="V1863">
        <f t="shared" si="387"/>
        <v>67.126620000000003</v>
      </c>
      <c r="W1863">
        <f t="shared" si="388"/>
        <v>4.9755290000000001E-2</v>
      </c>
      <c r="X1863">
        <f t="shared" si="389"/>
        <v>203.136</v>
      </c>
      <c r="Y1863">
        <f t="shared" si="390"/>
        <v>3.086503</v>
      </c>
      <c r="Z1863">
        <f t="shared" si="391"/>
        <v>2.7969387000000001</v>
      </c>
      <c r="AA1863" s="3">
        <f t="shared" si="392"/>
        <v>294.02368463705898</v>
      </c>
      <c r="AB1863">
        <v>173.053565497059</v>
      </c>
    </row>
    <row r="1864" spans="1:28">
      <c r="A1864" s="1" t="s">
        <v>11</v>
      </c>
      <c r="I1864" s="1">
        <v>8.9499999999999993</v>
      </c>
      <c r="J1864">
        <v>8.75</v>
      </c>
      <c r="K1864" s="1">
        <v>1.075</v>
      </c>
      <c r="L1864">
        <v>81650</v>
      </c>
      <c r="M1864" s="1">
        <v>1029</v>
      </c>
      <c r="N1864" s="1">
        <v>9.1999999999999993</v>
      </c>
      <c r="O1864">
        <f t="shared" si="380"/>
        <v>105.294117647059</v>
      </c>
      <c r="P1864">
        <f t="shared" si="381"/>
        <v>175</v>
      </c>
      <c r="Q1864">
        <f t="shared" si="382"/>
        <v>2.15</v>
      </c>
      <c r="R1864">
        <f t="shared" si="383"/>
        <v>40825</v>
      </c>
      <c r="S1864">
        <f t="shared" si="384"/>
        <v>343</v>
      </c>
      <c r="T1864">
        <f t="shared" si="385"/>
        <v>306.66666666666703</v>
      </c>
      <c r="U1864">
        <f t="shared" si="386"/>
        <v>18.2353617647059</v>
      </c>
      <c r="V1864">
        <f t="shared" si="387"/>
        <v>51.522624999999998</v>
      </c>
      <c r="W1864">
        <f t="shared" si="388"/>
        <v>6.3298149999999997E-2</v>
      </c>
      <c r="X1864">
        <f t="shared" si="389"/>
        <v>600.94399999999996</v>
      </c>
      <c r="Y1864">
        <f t="shared" si="390"/>
        <v>5.0493030000000001</v>
      </c>
      <c r="Z1864">
        <f t="shared" si="391"/>
        <v>4.5143572000000001</v>
      </c>
      <c r="AA1864" s="3">
        <f t="shared" si="392"/>
        <v>680.32894511470602</v>
      </c>
      <c r="AB1864">
        <v>213.79475266470601</v>
      </c>
    </row>
    <row r="1865" spans="1:28">
      <c r="A1865" s="1" t="s">
        <v>52</v>
      </c>
      <c r="I1865" s="1">
        <v>7.4</v>
      </c>
      <c r="J1865">
        <v>8.65</v>
      </c>
      <c r="K1865" s="1">
        <v>1.375</v>
      </c>
      <c r="L1865">
        <v>18050</v>
      </c>
      <c r="M1865" s="1">
        <v>839</v>
      </c>
      <c r="N1865" s="1">
        <v>3.2</v>
      </c>
      <c r="O1865">
        <f t="shared" si="380"/>
        <v>87.058823529411796</v>
      </c>
      <c r="P1865">
        <f t="shared" si="381"/>
        <v>173</v>
      </c>
      <c r="Q1865">
        <f t="shared" si="382"/>
        <v>2.75</v>
      </c>
      <c r="R1865">
        <f t="shared" si="383"/>
        <v>9025</v>
      </c>
      <c r="S1865">
        <f t="shared" si="384"/>
        <v>279.66666666666703</v>
      </c>
      <c r="T1865">
        <f t="shared" si="385"/>
        <v>106.666666666667</v>
      </c>
      <c r="U1865">
        <f t="shared" si="386"/>
        <v>15.0772823529412</v>
      </c>
      <c r="V1865">
        <f t="shared" si="387"/>
        <v>50.933795000000003</v>
      </c>
      <c r="W1865">
        <f t="shared" si="388"/>
        <v>8.096275E-2</v>
      </c>
      <c r="X1865">
        <f t="shared" si="389"/>
        <v>132.84800000000001</v>
      </c>
      <c r="Y1865">
        <f t="shared" si="390"/>
        <v>4.1169729999999998</v>
      </c>
      <c r="Z1865">
        <f t="shared" si="391"/>
        <v>1.5702111999999999</v>
      </c>
      <c r="AA1865" s="3">
        <f t="shared" si="392"/>
        <v>204.62722430294099</v>
      </c>
      <c r="AB1865">
        <v>160.85878960294099</v>
      </c>
    </row>
    <row r="1866" spans="1:28">
      <c r="A1866" s="1" t="s">
        <v>52</v>
      </c>
      <c r="I1866" s="1">
        <v>8.1999999999999993</v>
      </c>
      <c r="J1866">
        <v>8.8000000000000007</v>
      </c>
      <c r="K1866" s="1">
        <v>1.0149999999999999</v>
      </c>
      <c r="L1866">
        <v>19150</v>
      </c>
      <c r="M1866" s="1">
        <v>619.5</v>
      </c>
      <c r="N1866" s="1">
        <v>3.3</v>
      </c>
      <c r="O1866">
        <f t="shared" si="380"/>
        <v>96.470588235294102</v>
      </c>
      <c r="P1866">
        <f t="shared" si="381"/>
        <v>176</v>
      </c>
      <c r="Q1866">
        <f t="shared" si="382"/>
        <v>2.0299999999999998</v>
      </c>
      <c r="R1866">
        <f t="shared" si="383"/>
        <v>9575</v>
      </c>
      <c r="S1866">
        <f t="shared" si="384"/>
        <v>206.5</v>
      </c>
      <c r="T1866">
        <f t="shared" si="385"/>
        <v>110</v>
      </c>
      <c r="U1866">
        <f t="shared" si="386"/>
        <v>16.707258823529401</v>
      </c>
      <c r="V1866">
        <f t="shared" si="387"/>
        <v>51.817039999999999</v>
      </c>
      <c r="W1866">
        <f t="shared" si="388"/>
        <v>5.9765230000000003E-2</v>
      </c>
      <c r="X1866">
        <f t="shared" si="389"/>
        <v>140.94399999999999</v>
      </c>
      <c r="Y1866">
        <f t="shared" si="390"/>
        <v>3.0398865000000002</v>
      </c>
      <c r="Z1866">
        <f t="shared" si="391"/>
        <v>1.6192803</v>
      </c>
      <c r="AA1866" s="3">
        <f t="shared" si="392"/>
        <v>214.187230853529</v>
      </c>
      <c r="AB1866">
        <v>139.66636262352901</v>
      </c>
    </row>
    <row r="1867" spans="1:28">
      <c r="A1867" s="1" t="s">
        <v>11</v>
      </c>
      <c r="I1867" s="1">
        <v>7.85</v>
      </c>
      <c r="J1867">
        <v>7.9</v>
      </c>
      <c r="K1867" s="1">
        <v>1.5</v>
      </c>
      <c r="L1867">
        <v>271000002</v>
      </c>
      <c r="M1867" s="1">
        <v>250</v>
      </c>
      <c r="N1867" s="1">
        <v>10</v>
      </c>
      <c r="O1867">
        <f t="shared" si="380"/>
        <v>92.352941176470594</v>
      </c>
      <c r="P1867">
        <f t="shared" si="381"/>
        <v>158</v>
      </c>
      <c r="Q1867">
        <f t="shared" si="382"/>
        <v>3</v>
      </c>
      <c r="R1867">
        <f t="shared" si="383"/>
        <v>135500001</v>
      </c>
      <c r="S1867">
        <f t="shared" si="384"/>
        <v>83.3333333333333</v>
      </c>
      <c r="T1867">
        <f t="shared" si="385"/>
        <v>333.33333333333297</v>
      </c>
      <c r="U1867">
        <f t="shared" si="386"/>
        <v>15.9941441176471</v>
      </c>
      <c r="V1867">
        <f t="shared" si="387"/>
        <v>46.517569999999999</v>
      </c>
      <c r="W1867">
        <f t="shared" si="388"/>
        <v>8.8322999999999999E-2</v>
      </c>
      <c r="X1867">
        <f t="shared" si="389"/>
        <v>1994560.0147200001</v>
      </c>
      <c r="Y1867">
        <f t="shared" si="390"/>
        <v>1.22675</v>
      </c>
      <c r="Z1867">
        <f t="shared" si="391"/>
        <v>4.9069099999999999</v>
      </c>
      <c r="AA1867" s="3">
        <f t="shared" si="392"/>
        <v>1994628.74841712</v>
      </c>
      <c r="AB1867">
        <v>18101.116429867601</v>
      </c>
    </row>
    <row r="1868" spans="1:28">
      <c r="A1868" s="1" t="s">
        <v>11</v>
      </c>
      <c r="I1868" s="1">
        <v>7.35</v>
      </c>
      <c r="J1868">
        <v>6.35</v>
      </c>
      <c r="K1868" s="1">
        <v>0</v>
      </c>
      <c r="L1868">
        <v>801</v>
      </c>
      <c r="M1868" s="1">
        <v>592.25</v>
      </c>
      <c r="N1868" s="1">
        <v>6.65</v>
      </c>
      <c r="O1868">
        <f t="shared" si="380"/>
        <v>86.470588235294102</v>
      </c>
      <c r="P1868">
        <f t="shared" si="381"/>
        <v>127</v>
      </c>
      <c r="Q1868">
        <f t="shared" si="382"/>
        <v>0</v>
      </c>
      <c r="R1868">
        <f t="shared" si="383"/>
        <v>400.5</v>
      </c>
      <c r="S1868">
        <f t="shared" si="384"/>
        <v>197.416666666667</v>
      </c>
      <c r="T1868">
        <f t="shared" si="385"/>
        <v>221.666666666667</v>
      </c>
      <c r="U1868">
        <f t="shared" si="386"/>
        <v>14.975408823529399</v>
      </c>
      <c r="V1868">
        <f t="shared" si="387"/>
        <v>37.390704999999997</v>
      </c>
      <c r="W1868">
        <f t="shared" si="388"/>
        <v>0</v>
      </c>
      <c r="X1868">
        <f t="shared" si="389"/>
        <v>5.8953600000000002</v>
      </c>
      <c r="Y1868">
        <f t="shared" si="390"/>
        <v>2.9061707499999998</v>
      </c>
      <c r="Z1868">
        <f t="shared" si="391"/>
        <v>3.2630951499999998</v>
      </c>
      <c r="AA1868" s="3">
        <f t="shared" si="392"/>
        <v>64.430739723529399</v>
      </c>
      <c r="AB1868" s="3" t="s">
        <v>87</v>
      </c>
    </row>
    <row r="1869" spans="1:28">
      <c r="A1869" s="1" t="s">
        <v>52</v>
      </c>
      <c r="I1869" s="1">
        <v>7.4</v>
      </c>
      <c r="J1869">
        <v>6.5</v>
      </c>
      <c r="K1869" s="1">
        <v>0</v>
      </c>
      <c r="L1869">
        <v>801</v>
      </c>
      <c r="M1869" s="1">
        <v>592.25</v>
      </c>
      <c r="N1869" s="1">
        <v>5.4</v>
      </c>
      <c r="O1869">
        <f t="shared" si="380"/>
        <v>87.058823529411796</v>
      </c>
      <c r="P1869">
        <f t="shared" si="381"/>
        <v>130</v>
      </c>
      <c r="Q1869">
        <f t="shared" si="382"/>
        <v>0</v>
      </c>
      <c r="R1869">
        <f t="shared" si="383"/>
        <v>400.5</v>
      </c>
      <c r="S1869">
        <f t="shared" si="384"/>
        <v>197.416666666667</v>
      </c>
      <c r="T1869">
        <f t="shared" si="385"/>
        <v>180</v>
      </c>
      <c r="U1869">
        <f t="shared" si="386"/>
        <v>15.0772823529412</v>
      </c>
      <c r="V1869">
        <f t="shared" si="387"/>
        <v>38.273949999999999</v>
      </c>
      <c r="W1869">
        <f t="shared" si="388"/>
        <v>0</v>
      </c>
      <c r="X1869">
        <f t="shared" si="389"/>
        <v>5.8953600000000002</v>
      </c>
      <c r="Y1869">
        <f t="shared" si="390"/>
        <v>2.9061707499999998</v>
      </c>
      <c r="Z1869">
        <f t="shared" si="391"/>
        <v>2.6497313999999998</v>
      </c>
      <c r="AA1869" s="3">
        <f t="shared" si="392"/>
        <v>64.802494502941201</v>
      </c>
      <c r="AB1869" s="3" t="s">
        <v>87</v>
      </c>
    </row>
    <row r="1870" spans="1:28">
      <c r="A1870" s="1" t="s">
        <v>11</v>
      </c>
      <c r="I1870" s="1">
        <v>7.4</v>
      </c>
      <c r="J1870">
        <v>6.8</v>
      </c>
      <c r="K1870" s="1">
        <v>2.86</v>
      </c>
      <c r="L1870">
        <v>17000</v>
      </c>
      <c r="M1870" s="1">
        <v>1014.5</v>
      </c>
      <c r="N1870" s="1">
        <v>16</v>
      </c>
      <c r="O1870">
        <f t="shared" si="380"/>
        <v>87.058823529411796</v>
      </c>
      <c r="P1870">
        <f t="shared" si="381"/>
        <v>136</v>
      </c>
      <c r="Q1870">
        <f t="shared" si="382"/>
        <v>5.72</v>
      </c>
      <c r="R1870">
        <f t="shared" si="383"/>
        <v>8500</v>
      </c>
      <c r="S1870">
        <f t="shared" si="384"/>
        <v>338.16666666666703</v>
      </c>
      <c r="T1870">
        <f t="shared" si="385"/>
        <v>533.33333333333303</v>
      </c>
      <c r="U1870">
        <f t="shared" si="386"/>
        <v>15.0772823529412</v>
      </c>
      <c r="V1870">
        <f t="shared" si="387"/>
        <v>40.040439999999997</v>
      </c>
      <c r="W1870">
        <f t="shared" si="388"/>
        <v>0.16840252</v>
      </c>
      <c r="X1870">
        <f t="shared" si="389"/>
        <v>125.12</v>
      </c>
      <c r="Y1870">
        <f t="shared" si="390"/>
        <v>4.9781515000000001</v>
      </c>
      <c r="Z1870">
        <f t="shared" si="391"/>
        <v>7.8510559999999998</v>
      </c>
      <c r="AA1870" s="3">
        <f t="shared" si="392"/>
        <v>193.235332372941</v>
      </c>
      <c r="AB1870">
        <v>149.32499205294101</v>
      </c>
    </row>
    <row r="1871" spans="1:28">
      <c r="A1871" s="1" t="s">
        <v>11</v>
      </c>
      <c r="I1871" s="1">
        <v>8.1</v>
      </c>
      <c r="J1871">
        <v>2.8</v>
      </c>
      <c r="K1871" s="1">
        <v>2.3849999999999998</v>
      </c>
      <c r="L1871">
        <v>22000</v>
      </c>
      <c r="M1871" s="1">
        <v>6505</v>
      </c>
      <c r="N1871" s="1">
        <v>49.5</v>
      </c>
      <c r="O1871">
        <f t="shared" si="380"/>
        <v>95.294117647058798</v>
      </c>
      <c r="P1871">
        <f t="shared" si="381"/>
        <v>56</v>
      </c>
      <c r="Q1871">
        <f t="shared" si="382"/>
        <v>4.7699999999999996</v>
      </c>
      <c r="R1871">
        <f t="shared" si="383"/>
        <v>11000</v>
      </c>
      <c r="S1871">
        <f t="shared" si="384"/>
        <v>2168.3333333333298</v>
      </c>
      <c r="T1871">
        <f t="shared" si="385"/>
        <v>1650</v>
      </c>
      <c r="U1871">
        <f t="shared" si="386"/>
        <v>16.503511764705902</v>
      </c>
      <c r="V1871">
        <f t="shared" si="387"/>
        <v>16.48724</v>
      </c>
      <c r="W1871">
        <f t="shared" si="388"/>
        <v>0.14043357000000001</v>
      </c>
      <c r="X1871">
        <f t="shared" si="389"/>
        <v>161.91999999999999</v>
      </c>
      <c r="Y1871">
        <f t="shared" si="390"/>
        <v>31.920034999999999</v>
      </c>
      <c r="Z1871">
        <f t="shared" si="391"/>
        <v>24.2892045</v>
      </c>
      <c r="AA1871" s="3">
        <f t="shared" si="392"/>
        <v>251.26042483470599</v>
      </c>
      <c r="AB1871">
        <v>214.64089816470599</v>
      </c>
    </row>
    <row r="1872" spans="1:28">
      <c r="A1872" s="1" t="s">
        <v>11</v>
      </c>
      <c r="I1872" s="1">
        <v>7.15</v>
      </c>
      <c r="J1872">
        <v>5.4</v>
      </c>
      <c r="K1872" s="1">
        <v>1.17</v>
      </c>
      <c r="L1872">
        <v>8700</v>
      </c>
      <c r="M1872" s="1">
        <v>269</v>
      </c>
      <c r="N1872" s="1">
        <v>4.4000000000000004</v>
      </c>
      <c r="O1872">
        <f t="shared" si="380"/>
        <v>84.117647058823493</v>
      </c>
      <c r="P1872">
        <f t="shared" si="381"/>
        <v>108</v>
      </c>
      <c r="Q1872">
        <f t="shared" si="382"/>
        <v>2.34</v>
      </c>
      <c r="R1872">
        <f t="shared" si="383"/>
        <v>4350</v>
      </c>
      <c r="S1872">
        <f t="shared" si="384"/>
        <v>89.6666666666667</v>
      </c>
      <c r="T1872">
        <f t="shared" si="385"/>
        <v>146.666666666667</v>
      </c>
      <c r="U1872">
        <f t="shared" si="386"/>
        <v>14.5679147058824</v>
      </c>
      <c r="V1872">
        <f t="shared" si="387"/>
        <v>31.79682</v>
      </c>
      <c r="W1872">
        <f t="shared" si="388"/>
        <v>6.8891939999999999E-2</v>
      </c>
      <c r="X1872">
        <f t="shared" si="389"/>
        <v>64.031999999999996</v>
      </c>
      <c r="Y1872">
        <f t="shared" si="390"/>
        <v>1.3199829999999999</v>
      </c>
      <c r="Z1872">
        <f t="shared" si="391"/>
        <v>2.1590403999999999</v>
      </c>
      <c r="AA1872" s="3">
        <f t="shared" si="392"/>
        <v>113.944650045882</v>
      </c>
      <c r="AB1872" s="3" t="s">
        <v>87</v>
      </c>
    </row>
    <row r="1873" spans="1:28">
      <c r="A1873" s="1" t="s">
        <v>11</v>
      </c>
      <c r="I1873" s="1">
        <v>9.1999999999999993</v>
      </c>
      <c r="J1873">
        <v>16.399999999999999</v>
      </c>
      <c r="K1873" s="1">
        <v>1.02</v>
      </c>
      <c r="L1873">
        <v>130000</v>
      </c>
      <c r="M1873" s="1">
        <v>808</v>
      </c>
      <c r="N1873" s="1">
        <v>30</v>
      </c>
      <c r="O1873">
        <f t="shared" si="380"/>
        <v>108.235294117647</v>
      </c>
      <c r="P1873">
        <f t="shared" si="381"/>
        <v>328</v>
      </c>
      <c r="Q1873">
        <f t="shared" si="382"/>
        <v>2.04</v>
      </c>
      <c r="R1873">
        <f t="shared" si="383"/>
        <v>65000</v>
      </c>
      <c r="S1873">
        <f t="shared" si="384"/>
        <v>269.33333333333297</v>
      </c>
      <c r="T1873">
        <f t="shared" si="385"/>
        <v>1000</v>
      </c>
      <c r="U1873">
        <f t="shared" si="386"/>
        <v>18.744729411764698</v>
      </c>
      <c r="V1873">
        <f t="shared" si="387"/>
        <v>96.568119999999993</v>
      </c>
      <c r="W1873">
        <f t="shared" si="388"/>
        <v>6.0059639999999997E-2</v>
      </c>
      <c r="X1873">
        <f t="shared" si="389"/>
        <v>956.8</v>
      </c>
      <c r="Y1873">
        <f t="shared" si="390"/>
        <v>3.9648560000000002</v>
      </c>
      <c r="Z1873">
        <f t="shared" si="391"/>
        <v>14.72073</v>
      </c>
      <c r="AA1873" s="3">
        <f t="shared" si="392"/>
        <v>1090.85849505176</v>
      </c>
      <c r="AB1873">
        <v>495.39212501176502</v>
      </c>
    </row>
    <row r="1874" spans="1:28">
      <c r="A1874" s="1" t="s">
        <v>11</v>
      </c>
      <c r="I1874" s="1">
        <v>8.6</v>
      </c>
      <c r="J1874">
        <v>7.4</v>
      </c>
      <c r="K1874" s="1">
        <v>0.17499999999999999</v>
      </c>
      <c r="L1874">
        <v>330</v>
      </c>
      <c r="M1874" s="1">
        <v>2905</v>
      </c>
      <c r="N1874" s="1">
        <v>17.5</v>
      </c>
      <c r="O1874">
        <f t="shared" si="380"/>
        <v>101.17647058823501</v>
      </c>
      <c r="P1874">
        <f t="shared" si="381"/>
        <v>148</v>
      </c>
      <c r="Q1874">
        <f t="shared" si="382"/>
        <v>0.35</v>
      </c>
      <c r="R1874">
        <f t="shared" si="383"/>
        <v>165</v>
      </c>
      <c r="S1874">
        <f t="shared" si="384"/>
        <v>968.33333333333303</v>
      </c>
      <c r="T1874">
        <f t="shared" si="385"/>
        <v>583.33333333333303</v>
      </c>
      <c r="U1874">
        <f t="shared" si="386"/>
        <v>17.522247058823499</v>
      </c>
      <c r="V1874">
        <f t="shared" si="387"/>
        <v>43.573419999999999</v>
      </c>
      <c r="W1874">
        <f t="shared" si="388"/>
        <v>1.030435E-2</v>
      </c>
      <c r="X1874">
        <f t="shared" si="389"/>
        <v>2.4287999999999998</v>
      </c>
      <c r="Y1874">
        <f t="shared" si="390"/>
        <v>14.254835</v>
      </c>
      <c r="Z1874">
        <f t="shared" si="391"/>
        <v>8.5870925000000007</v>
      </c>
      <c r="AA1874" s="3">
        <f t="shared" si="392"/>
        <v>86.376698908823499</v>
      </c>
      <c r="AB1874">
        <v>84.622090558823501</v>
      </c>
    </row>
    <row r="1875" spans="1:28">
      <c r="A1875" s="1" t="s">
        <v>11</v>
      </c>
      <c r="I1875" s="1">
        <v>7.85</v>
      </c>
      <c r="J1875">
        <v>7.15</v>
      </c>
      <c r="K1875" s="1">
        <v>0.14000000000000001</v>
      </c>
      <c r="L1875">
        <v>246</v>
      </c>
      <c r="M1875" s="1">
        <v>471</v>
      </c>
      <c r="N1875" s="1">
        <v>8.5</v>
      </c>
      <c r="O1875">
        <f t="shared" si="380"/>
        <v>92.352941176470594</v>
      </c>
      <c r="P1875">
        <f t="shared" si="381"/>
        <v>143</v>
      </c>
      <c r="Q1875">
        <f t="shared" si="382"/>
        <v>0.28000000000000003</v>
      </c>
      <c r="R1875">
        <f t="shared" si="383"/>
        <v>123</v>
      </c>
      <c r="S1875">
        <f t="shared" si="384"/>
        <v>157</v>
      </c>
      <c r="T1875">
        <f t="shared" si="385"/>
        <v>283.33333333333297</v>
      </c>
      <c r="U1875">
        <f t="shared" si="386"/>
        <v>15.9941441176471</v>
      </c>
      <c r="V1875">
        <f t="shared" si="387"/>
        <v>42.101345000000002</v>
      </c>
      <c r="W1875">
        <f t="shared" si="388"/>
        <v>8.2434799999999992E-3</v>
      </c>
      <c r="X1875">
        <f t="shared" si="389"/>
        <v>1.8105599999999999</v>
      </c>
      <c r="Y1875">
        <f t="shared" si="390"/>
        <v>2.3111969999999999</v>
      </c>
      <c r="Z1875">
        <f t="shared" si="391"/>
        <v>4.1708734999999999</v>
      </c>
      <c r="AA1875" s="3">
        <f t="shared" si="392"/>
        <v>66.396363097647097</v>
      </c>
      <c r="AB1875">
        <v>65.276774617647007</v>
      </c>
    </row>
    <row r="1876" spans="1:28">
      <c r="A1876" s="1" t="s">
        <v>11</v>
      </c>
      <c r="I1876" s="1">
        <v>7.95</v>
      </c>
      <c r="J1876">
        <v>7.15</v>
      </c>
      <c r="K1876" s="1">
        <v>0.55500000000000005</v>
      </c>
      <c r="L1876">
        <v>25.5</v>
      </c>
      <c r="M1876" s="1">
        <v>257</v>
      </c>
      <c r="N1876" s="1">
        <v>0.5</v>
      </c>
      <c r="O1876">
        <f t="shared" ref="O1876:O1939" si="393">(I1876/8.5)*100</f>
        <v>93.529411764705898</v>
      </c>
      <c r="P1876">
        <f t="shared" ref="P1876:P1939" si="394">(J1876/5)*100</f>
        <v>143</v>
      </c>
      <c r="Q1876">
        <f t="shared" ref="Q1876:Q1939" si="395">(K1876/50)*100</f>
        <v>1.1100000000000001</v>
      </c>
      <c r="R1876">
        <f t="shared" ref="R1876:R1939" si="396">(L1876/200)*100</f>
        <v>12.75</v>
      </c>
      <c r="S1876">
        <f t="shared" ref="S1876:S1939" si="397">(M1876/300)*100</f>
        <v>85.6666666666667</v>
      </c>
      <c r="T1876">
        <f t="shared" ref="T1876:T1939" si="398">(N1876/3)*100</f>
        <v>16.6666666666667</v>
      </c>
      <c r="U1876">
        <f t="shared" ref="U1876:U1939" si="399">O1876*0.173185</f>
        <v>16.197891176470598</v>
      </c>
      <c r="V1876">
        <f t="shared" ref="V1876:V1939" si="400">P1876*0.294415</f>
        <v>42.101345000000002</v>
      </c>
      <c r="W1876">
        <f t="shared" ref="W1876:W1939" si="401">Q1876*0.029441</f>
        <v>3.2679510000000002E-2</v>
      </c>
      <c r="X1876">
        <f t="shared" ref="X1876:X1939" si="402">L1876*0.00736</f>
        <v>0.18768000000000001</v>
      </c>
      <c r="Y1876">
        <f t="shared" ref="Y1876:Y1939" si="403">M1876*0.004907</f>
        <v>1.261099</v>
      </c>
      <c r="Z1876">
        <f t="shared" ref="Z1876:Z1939" si="404">N1876*0.490691</f>
        <v>0.24534549999999999</v>
      </c>
      <c r="AA1876" s="3">
        <f t="shared" ref="AA1876:AA1939" si="405">SUM(U1876:Z1876)</f>
        <v>60.026040186470603</v>
      </c>
      <c r="AB1876" s="3" t="s">
        <v>87</v>
      </c>
    </row>
    <row r="1877" spans="1:28">
      <c r="A1877" s="1" t="s">
        <v>11</v>
      </c>
      <c r="I1877" s="1">
        <v>7.85</v>
      </c>
      <c r="J1877">
        <v>3.75</v>
      </c>
      <c r="K1877" s="1">
        <v>0.57999999999999996</v>
      </c>
      <c r="L1877">
        <v>351.5</v>
      </c>
      <c r="M1877" s="1">
        <v>2222.5</v>
      </c>
      <c r="N1877" s="1">
        <v>5.95</v>
      </c>
      <c r="O1877">
        <f t="shared" si="393"/>
        <v>92.352941176470594</v>
      </c>
      <c r="P1877">
        <f t="shared" si="394"/>
        <v>75</v>
      </c>
      <c r="Q1877">
        <f t="shared" si="395"/>
        <v>1.1599999999999999</v>
      </c>
      <c r="R1877">
        <f t="shared" si="396"/>
        <v>175.75</v>
      </c>
      <c r="S1877">
        <f t="shared" si="397"/>
        <v>740.83333333333303</v>
      </c>
      <c r="T1877">
        <f t="shared" si="398"/>
        <v>198.333333333333</v>
      </c>
      <c r="U1877">
        <f t="shared" si="399"/>
        <v>15.9941441176471</v>
      </c>
      <c r="V1877">
        <f t="shared" si="400"/>
        <v>22.081125</v>
      </c>
      <c r="W1877">
        <f t="shared" si="401"/>
        <v>3.4151559999999997E-2</v>
      </c>
      <c r="X1877">
        <f t="shared" si="402"/>
        <v>2.58704</v>
      </c>
      <c r="Y1877">
        <f t="shared" si="403"/>
        <v>10.9058075</v>
      </c>
      <c r="Z1877">
        <f t="shared" si="404"/>
        <v>2.9196114500000001</v>
      </c>
      <c r="AA1877" s="3">
        <f t="shared" si="405"/>
        <v>54.521879627647102</v>
      </c>
      <c r="AB1877" s="3" t="s">
        <v>87</v>
      </c>
    </row>
    <row r="1878" spans="1:28">
      <c r="A1878" s="1" t="s">
        <v>11</v>
      </c>
      <c r="I1878" s="1">
        <v>8.35</v>
      </c>
      <c r="J1878">
        <v>7.25</v>
      </c>
      <c r="K1878" s="1">
        <v>0.15</v>
      </c>
      <c r="L1878">
        <v>140</v>
      </c>
      <c r="M1878" s="1">
        <v>1383.5</v>
      </c>
      <c r="N1878" s="1">
        <v>2.85</v>
      </c>
      <c r="O1878">
        <f t="shared" si="393"/>
        <v>98.235294117647101</v>
      </c>
      <c r="P1878">
        <f t="shared" si="394"/>
        <v>145</v>
      </c>
      <c r="Q1878">
        <f t="shared" si="395"/>
        <v>0.3</v>
      </c>
      <c r="R1878">
        <f t="shared" si="396"/>
        <v>70</v>
      </c>
      <c r="S1878">
        <f t="shared" si="397"/>
        <v>461.16666666666703</v>
      </c>
      <c r="T1878">
        <f t="shared" si="398"/>
        <v>95</v>
      </c>
      <c r="U1878">
        <f t="shared" si="399"/>
        <v>17.0128794117647</v>
      </c>
      <c r="V1878">
        <f t="shared" si="400"/>
        <v>42.690175000000004</v>
      </c>
      <c r="W1878">
        <f t="shared" si="401"/>
        <v>8.8322999999999995E-3</v>
      </c>
      <c r="X1878">
        <f t="shared" si="402"/>
        <v>1.0304</v>
      </c>
      <c r="Y1878">
        <f t="shared" si="403"/>
        <v>6.7888345000000001</v>
      </c>
      <c r="Z1878">
        <f t="shared" si="404"/>
        <v>1.3984693500000001</v>
      </c>
      <c r="AA1878" s="3">
        <f t="shared" si="405"/>
        <v>68.929590561764698</v>
      </c>
      <c r="AB1878">
        <v>68.853797861764704</v>
      </c>
    </row>
    <row r="1879" spans="1:28">
      <c r="A1879" s="1" t="s">
        <v>11</v>
      </c>
      <c r="I1879" s="1">
        <v>7.9</v>
      </c>
      <c r="J1879">
        <v>5.3</v>
      </c>
      <c r="K1879" s="1">
        <v>3.06</v>
      </c>
      <c r="L1879">
        <v>188</v>
      </c>
      <c r="M1879" s="1">
        <v>1690</v>
      </c>
      <c r="N1879" s="1">
        <v>3.35</v>
      </c>
      <c r="O1879">
        <f t="shared" si="393"/>
        <v>92.941176470588204</v>
      </c>
      <c r="P1879">
        <f t="shared" si="394"/>
        <v>106</v>
      </c>
      <c r="Q1879">
        <f t="shared" si="395"/>
        <v>6.12</v>
      </c>
      <c r="R1879">
        <f t="shared" si="396"/>
        <v>94</v>
      </c>
      <c r="S1879">
        <f t="shared" si="397"/>
        <v>563.33333333333303</v>
      </c>
      <c r="T1879">
        <f t="shared" si="398"/>
        <v>111.666666666667</v>
      </c>
      <c r="U1879">
        <f t="shared" si="399"/>
        <v>16.096017647058801</v>
      </c>
      <c r="V1879">
        <f t="shared" si="400"/>
        <v>31.207989999999999</v>
      </c>
      <c r="W1879">
        <f t="shared" si="401"/>
        <v>0.18017891999999999</v>
      </c>
      <c r="X1879">
        <f t="shared" si="402"/>
        <v>1.38368</v>
      </c>
      <c r="Y1879">
        <f t="shared" si="403"/>
        <v>8.2928300000000004</v>
      </c>
      <c r="Z1879">
        <f t="shared" si="404"/>
        <v>1.64381485</v>
      </c>
      <c r="AA1879" s="3">
        <f t="shared" si="405"/>
        <v>58.804511417058798</v>
      </c>
      <c r="AB1879" s="3" t="s">
        <v>87</v>
      </c>
    </row>
    <row r="1880" spans="1:28">
      <c r="A1880" s="1" t="s">
        <v>11</v>
      </c>
      <c r="I1880" s="1">
        <v>7.65</v>
      </c>
      <c r="J1880">
        <v>6</v>
      </c>
      <c r="K1880" s="1">
        <v>0.28999999999999998</v>
      </c>
      <c r="L1880">
        <v>21</v>
      </c>
      <c r="M1880" s="1">
        <v>486</v>
      </c>
      <c r="N1880" s="1">
        <v>5.2</v>
      </c>
      <c r="O1880">
        <f t="shared" si="393"/>
        <v>90</v>
      </c>
      <c r="P1880">
        <f t="shared" si="394"/>
        <v>120</v>
      </c>
      <c r="Q1880">
        <f t="shared" si="395"/>
        <v>0.57999999999999996</v>
      </c>
      <c r="R1880">
        <f t="shared" si="396"/>
        <v>10.5</v>
      </c>
      <c r="S1880">
        <f t="shared" si="397"/>
        <v>162</v>
      </c>
      <c r="T1880">
        <f t="shared" si="398"/>
        <v>173.333333333333</v>
      </c>
      <c r="U1880">
        <f t="shared" si="399"/>
        <v>15.586650000000001</v>
      </c>
      <c r="V1880">
        <f t="shared" si="400"/>
        <v>35.329799999999999</v>
      </c>
      <c r="W1880">
        <f t="shared" si="401"/>
        <v>1.7075779999999999E-2</v>
      </c>
      <c r="X1880">
        <f t="shared" si="402"/>
        <v>0.15456</v>
      </c>
      <c r="Y1880">
        <f t="shared" si="403"/>
        <v>2.3848020000000001</v>
      </c>
      <c r="Z1880">
        <f t="shared" si="404"/>
        <v>2.5515932000000001</v>
      </c>
      <c r="AA1880" s="3">
        <f t="shared" si="405"/>
        <v>56.02448098</v>
      </c>
      <c r="AB1880" s="3" t="s">
        <v>87</v>
      </c>
    </row>
    <row r="1881" spans="1:28">
      <c r="A1881" s="1" t="s">
        <v>11</v>
      </c>
      <c r="I1881" s="1">
        <v>7.9</v>
      </c>
      <c r="J1881">
        <v>9.3000000000000007</v>
      </c>
      <c r="K1881" s="1">
        <v>0.04</v>
      </c>
      <c r="L1881">
        <v>29.5</v>
      </c>
      <c r="M1881" s="1">
        <v>1068.5</v>
      </c>
      <c r="N1881" s="1">
        <v>139.4</v>
      </c>
      <c r="O1881">
        <f t="shared" si="393"/>
        <v>92.941176470588204</v>
      </c>
      <c r="P1881">
        <f t="shared" si="394"/>
        <v>186</v>
      </c>
      <c r="Q1881">
        <f t="shared" si="395"/>
        <v>0.08</v>
      </c>
      <c r="R1881">
        <f t="shared" si="396"/>
        <v>14.75</v>
      </c>
      <c r="S1881">
        <f t="shared" si="397"/>
        <v>356.16666666666703</v>
      </c>
      <c r="T1881">
        <f t="shared" si="398"/>
        <v>4646.6666666666697</v>
      </c>
      <c r="U1881">
        <f t="shared" si="399"/>
        <v>16.096017647058801</v>
      </c>
      <c r="V1881">
        <f t="shared" si="400"/>
        <v>54.761189999999999</v>
      </c>
      <c r="W1881">
        <f t="shared" si="401"/>
        <v>2.35528E-3</v>
      </c>
      <c r="X1881">
        <f t="shared" si="402"/>
        <v>0.21712000000000001</v>
      </c>
      <c r="Y1881">
        <f t="shared" si="403"/>
        <v>5.2431295000000002</v>
      </c>
      <c r="Z1881">
        <f t="shared" si="404"/>
        <v>68.402325399999995</v>
      </c>
      <c r="AA1881" s="3">
        <f t="shared" si="405"/>
        <v>144.72213782705899</v>
      </c>
      <c r="AB1881">
        <v>145.05688774705899</v>
      </c>
    </row>
    <row r="1882" spans="1:28">
      <c r="A1882" s="1" t="s">
        <v>11</v>
      </c>
      <c r="I1882" s="1">
        <v>8.3000000000000007</v>
      </c>
      <c r="J1882">
        <v>5.35</v>
      </c>
      <c r="K1882" s="1">
        <v>0.56000000000000005</v>
      </c>
      <c r="L1882">
        <v>280.5</v>
      </c>
      <c r="M1882" s="1">
        <v>1364</v>
      </c>
      <c r="N1882" s="1">
        <v>2.0499999999999998</v>
      </c>
      <c r="O1882">
        <f t="shared" si="393"/>
        <v>97.647058823529406</v>
      </c>
      <c r="P1882">
        <f t="shared" si="394"/>
        <v>107</v>
      </c>
      <c r="Q1882">
        <f t="shared" si="395"/>
        <v>1.1200000000000001</v>
      </c>
      <c r="R1882">
        <f t="shared" si="396"/>
        <v>140.25</v>
      </c>
      <c r="S1882">
        <f t="shared" si="397"/>
        <v>454.66666666666703</v>
      </c>
      <c r="T1882">
        <f t="shared" si="398"/>
        <v>68.3333333333333</v>
      </c>
      <c r="U1882">
        <f t="shared" si="399"/>
        <v>16.911005882352899</v>
      </c>
      <c r="V1882">
        <f t="shared" si="400"/>
        <v>31.502405</v>
      </c>
      <c r="W1882">
        <f t="shared" si="401"/>
        <v>3.2973919999999997E-2</v>
      </c>
      <c r="X1882">
        <f t="shared" si="402"/>
        <v>2.0644800000000001</v>
      </c>
      <c r="Y1882">
        <f t="shared" si="403"/>
        <v>6.6931479999999999</v>
      </c>
      <c r="Z1882">
        <f t="shared" si="404"/>
        <v>1.00591655</v>
      </c>
      <c r="AA1882" s="3">
        <f t="shared" si="405"/>
        <v>58.209929352352901</v>
      </c>
      <c r="AB1882" s="3" t="s">
        <v>87</v>
      </c>
    </row>
    <row r="1883" spans="1:28">
      <c r="A1883" s="1" t="s">
        <v>11</v>
      </c>
      <c r="I1883" s="1">
        <v>8</v>
      </c>
      <c r="J1883">
        <v>7.1</v>
      </c>
      <c r="K1883" s="1">
        <v>0.29499999999999998</v>
      </c>
      <c r="L1883">
        <v>71.5</v>
      </c>
      <c r="M1883" s="1">
        <v>949.5</v>
      </c>
      <c r="N1883" s="1">
        <v>0.65</v>
      </c>
      <c r="O1883">
        <f t="shared" si="393"/>
        <v>94.117647058823493</v>
      </c>
      <c r="P1883">
        <f t="shared" si="394"/>
        <v>142</v>
      </c>
      <c r="Q1883">
        <f t="shared" si="395"/>
        <v>0.59</v>
      </c>
      <c r="R1883">
        <f t="shared" si="396"/>
        <v>35.75</v>
      </c>
      <c r="S1883">
        <f t="shared" si="397"/>
        <v>316.5</v>
      </c>
      <c r="T1883">
        <f t="shared" si="398"/>
        <v>21.6666666666667</v>
      </c>
      <c r="U1883">
        <f t="shared" si="399"/>
        <v>16.299764705882399</v>
      </c>
      <c r="V1883">
        <f t="shared" si="400"/>
        <v>41.806930000000001</v>
      </c>
      <c r="W1883">
        <f t="shared" si="401"/>
        <v>1.7370190000000001E-2</v>
      </c>
      <c r="X1883">
        <f t="shared" si="402"/>
        <v>0.52624000000000004</v>
      </c>
      <c r="Y1883">
        <f t="shared" si="403"/>
        <v>4.6591965000000002</v>
      </c>
      <c r="Z1883">
        <f t="shared" si="404"/>
        <v>0.31894915000000001</v>
      </c>
      <c r="AA1883" s="3">
        <f t="shared" si="405"/>
        <v>63.628450545882401</v>
      </c>
      <c r="AB1883">
        <v>63.687639455882298</v>
      </c>
    </row>
    <row r="1884" spans="1:28">
      <c r="A1884" s="1" t="s">
        <v>11</v>
      </c>
      <c r="I1884" s="1">
        <v>7.7</v>
      </c>
      <c r="J1884">
        <v>6.65</v>
      </c>
      <c r="K1884" s="1">
        <v>0.09</v>
      </c>
      <c r="L1884">
        <v>59.5</v>
      </c>
      <c r="M1884" s="1">
        <v>561.5</v>
      </c>
      <c r="N1884" s="1">
        <v>1.1000000000000001</v>
      </c>
      <c r="O1884">
        <f t="shared" si="393"/>
        <v>90.588235294117595</v>
      </c>
      <c r="P1884">
        <f t="shared" si="394"/>
        <v>133</v>
      </c>
      <c r="Q1884">
        <f t="shared" si="395"/>
        <v>0.18</v>
      </c>
      <c r="R1884">
        <f t="shared" si="396"/>
        <v>29.75</v>
      </c>
      <c r="S1884">
        <f t="shared" si="397"/>
        <v>187.166666666667</v>
      </c>
      <c r="T1884">
        <f t="shared" si="398"/>
        <v>36.6666666666667</v>
      </c>
      <c r="U1884">
        <f t="shared" si="399"/>
        <v>15.6885235294118</v>
      </c>
      <c r="V1884">
        <f t="shared" si="400"/>
        <v>39.157195000000002</v>
      </c>
      <c r="W1884">
        <f t="shared" si="401"/>
        <v>5.2993800000000002E-3</v>
      </c>
      <c r="X1884">
        <f t="shared" si="402"/>
        <v>0.43791999999999998</v>
      </c>
      <c r="Y1884">
        <f t="shared" si="403"/>
        <v>2.7552805</v>
      </c>
      <c r="Z1884">
        <f t="shared" si="404"/>
        <v>0.53976009999999996</v>
      </c>
      <c r="AA1884" s="3">
        <f t="shared" si="405"/>
        <v>58.5839785094118</v>
      </c>
      <c r="AB1884" s="3" t="s">
        <v>87</v>
      </c>
    </row>
    <row r="1885" spans="1:28">
      <c r="A1885" s="1" t="s">
        <v>11</v>
      </c>
      <c r="I1885" s="1">
        <v>8</v>
      </c>
      <c r="J1885">
        <v>6.1</v>
      </c>
      <c r="K1885" s="1">
        <v>2.5000000000000001E-2</v>
      </c>
      <c r="L1885">
        <v>2774.3150000000001</v>
      </c>
      <c r="M1885" s="1">
        <v>834</v>
      </c>
      <c r="N1885" s="1">
        <v>1.8</v>
      </c>
      <c r="O1885">
        <f t="shared" si="393"/>
        <v>94.117647058823493</v>
      </c>
      <c r="P1885">
        <f t="shared" si="394"/>
        <v>122</v>
      </c>
      <c r="Q1885">
        <f t="shared" si="395"/>
        <v>0.05</v>
      </c>
      <c r="R1885">
        <f t="shared" si="396"/>
        <v>1387.1575</v>
      </c>
      <c r="S1885">
        <f t="shared" si="397"/>
        <v>278</v>
      </c>
      <c r="T1885">
        <f t="shared" si="398"/>
        <v>60</v>
      </c>
      <c r="U1885">
        <f t="shared" si="399"/>
        <v>16.299764705882399</v>
      </c>
      <c r="V1885">
        <f t="shared" si="400"/>
        <v>35.91863</v>
      </c>
      <c r="W1885">
        <f t="shared" si="401"/>
        <v>1.4720499999999999E-3</v>
      </c>
      <c r="X1885">
        <f t="shared" si="402"/>
        <v>20.418958400000001</v>
      </c>
      <c r="Y1885">
        <f t="shared" si="403"/>
        <v>4.0924379999999996</v>
      </c>
      <c r="Z1885">
        <f t="shared" si="404"/>
        <v>0.88324380000000002</v>
      </c>
      <c r="AA1885" s="3">
        <f t="shared" si="405"/>
        <v>77.614506955882405</v>
      </c>
      <c r="AB1885" s="3" t="s">
        <v>87</v>
      </c>
    </row>
    <row r="1886" spans="1:28">
      <c r="A1886" s="1" t="s">
        <v>11</v>
      </c>
      <c r="I1886" s="1">
        <v>7.95</v>
      </c>
      <c r="J1886">
        <v>6.35</v>
      </c>
      <c r="K1886" s="1">
        <v>0.16500000000000001</v>
      </c>
      <c r="L1886">
        <v>2506.8150000000001</v>
      </c>
      <c r="M1886" s="1">
        <v>1568</v>
      </c>
      <c r="N1886" s="1">
        <v>1.3</v>
      </c>
      <c r="O1886">
        <f t="shared" si="393"/>
        <v>93.529411764705898</v>
      </c>
      <c r="P1886">
        <f t="shared" si="394"/>
        <v>127</v>
      </c>
      <c r="Q1886">
        <f t="shared" si="395"/>
        <v>0.33</v>
      </c>
      <c r="R1886">
        <f t="shared" si="396"/>
        <v>1253.4075</v>
      </c>
      <c r="S1886">
        <f t="shared" si="397"/>
        <v>522.66666666666697</v>
      </c>
      <c r="T1886">
        <f t="shared" si="398"/>
        <v>43.3333333333333</v>
      </c>
      <c r="U1886">
        <f t="shared" si="399"/>
        <v>16.197891176470598</v>
      </c>
      <c r="V1886">
        <f t="shared" si="400"/>
        <v>37.390704999999997</v>
      </c>
      <c r="W1886">
        <f t="shared" si="401"/>
        <v>9.71553E-3</v>
      </c>
      <c r="X1886">
        <f t="shared" si="402"/>
        <v>18.450158399999999</v>
      </c>
      <c r="Y1886">
        <f t="shared" si="403"/>
        <v>7.6941759999999997</v>
      </c>
      <c r="Z1886">
        <f t="shared" si="404"/>
        <v>0.63789830000000003</v>
      </c>
      <c r="AA1886" s="3">
        <f t="shared" si="405"/>
        <v>80.380544406470605</v>
      </c>
      <c r="AB1886" s="3" t="s">
        <v>87</v>
      </c>
    </row>
    <row r="1887" spans="1:28">
      <c r="A1887" s="1" t="s">
        <v>11</v>
      </c>
      <c r="I1887" s="1">
        <v>7.85</v>
      </c>
      <c r="J1887">
        <v>4.95</v>
      </c>
      <c r="K1887" s="1">
        <v>0.56000000000000005</v>
      </c>
      <c r="L1887">
        <v>136.5</v>
      </c>
      <c r="M1887" s="1">
        <v>475.5</v>
      </c>
      <c r="N1887" s="1">
        <v>0.65</v>
      </c>
      <c r="O1887">
        <f t="shared" si="393"/>
        <v>92.352941176470594</v>
      </c>
      <c r="P1887">
        <f t="shared" si="394"/>
        <v>99</v>
      </c>
      <c r="Q1887">
        <f t="shared" si="395"/>
        <v>1.1200000000000001</v>
      </c>
      <c r="R1887">
        <f t="shared" si="396"/>
        <v>68.25</v>
      </c>
      <c r="S1887">
        <f t="shared" si="397"/>
        <v>158.5</v>
      </c>
      <c r="T1887">
        <f t="shared" si="398"/>
        <v>21.6666666666667</v>
      </c>
      <c r="U1887">
        <f t="shared" si="399"/>
        <v>15.9941441176471</v>
      </c>
      <c r="V1887">
        <f t="shared" si="400"/>
        <v>29.147085000000001</v>
      </c>
      <c r="W1887">
        <f t="shared" si="401"/>
        <v>3.2973919999999997E-2</v>
      </c>
      <c r="X1887">
        <f t="shared" si="402"/>
        <v>1.00464</v>
      </c>
      <c r="Y1887">
        <f t="shared" si="403"/>
        <v>2.3332785</v>
      </c>
      <c r="Z1887">
        <f t="shared" si="404"/>
        <v>0.31894915000000001</v>
      </c>
      <c r="AA1887" s="3">
        <f t="shared" si="405"/>
        <v>48.831070687647099</v>
      </c>
      <c r="AB1887" s="3" t="s">
        <v>90</v>
      </c>
    </row>
    <row r="1888" spans="1:28">
      <c r="A1888" s="1" t="s">
        <v>11</v>
      </c>
      <c r="I1888" s="1">
        <v>3.85</v>
      </c>
      <c r="J1888">
        <v>3.45</v>
      </c>
      <c r="K1888" s="1">
        <v>0.34499999999999997</v>
      </c>
      <c r="L1888">
        <v>11.5</v>
      </c>
      <c r="M1888" s="1">
        <v>255</v>
      </c>
      <c r="N1888" s="1">
        <v>0.55000000000000004</v>
      </c>
      <c r="O1888">
        <f t="shared" si="393"/>
        <v>45.294117647058798</v>
      </c>
      <c r="P1888">
        <f t="shared" si="394"/>
        <v>69</v>
      </c>
      <c r="Q1888">
        <f t="shared" si="395"/>
        <v>0.69</v>
      </c>
      <c r="R1888">
        <f t="shared" si="396"/>
        <v>5.75</v>
      </c>
      <c r="S1888">
        <f t="shared" si="397"/>
        <v>85</v>
      </c>
      <c r="T1888">
        <f t="shared" si="398"/>
        <v>18.3333333333333</v>
      </c>
      <c r="U1888">
        <f t="shared" si="399"/>
        <v>7.8442617647058803</v>
      </c>
      <c r="V1888">
        <f t="shared" si="400"/>
        <v>20.314634999999999</v>
      </c>
      <c r="W1888">
        <f t="shared" si="401"/>
        <v>2.0314289999999999E-2</v>
      </c>
      <c r="X1888">
        <f t="shared" si="402"/>
        <v>8.4640000000000007E-2</v>
      </c>
      <c r="Y1888">
        <f t="shared" si="403"/>
        <v>1.251285</v>
      </c>
      <c r="Z1888">
        <f t="shared" si="404"/>
        <v>0.26988004999999998</v>
      </c>
      <c r="AA1888" s="3">
        <f t="shared" si="405"/>
        <v>29.7850161047059</v>
      </c>
      <c r="AB1888" s="3" t="s">
        <v>90</v>
      </c>
    </row>
    <row r="1889" spans="1:28">
      <c r="A1889" s="1" t="s">
        <v>11</v>
      </c>
      <c r="I1889" s="1">
        <v>8.9</v>
      </c>
      <c r="J1889">
        <v>6</v>
      </c>
      <c r="K1889" s="1">
        <v>0.2</v>
      </c>
      <c r="L1889">
        <v>495</v>
      </c>
      <c r="M1889" s="1">
        <v>9234.5</v>
      </c>
      <c r="N1889" s="1">
        <v>48</v>
      </c>
      <c r="O1889">
        <f t="shared" si="393"/>
        <v>104.705882352941</v>
      </c>
      <c r="P1889">
        <f t="shared" si="394"/>
        <v>120</v>
      </c>
      <c r="Q1889">
        <f t="shared" si="395"/>
        <v>0.4</v>
      </c>
      <c r="R1889">
        <f t="shared" si="396"/>
        <v>247.5</v>
      </c>
      <c r="S1889">
        <f t="shared" si="397"/>
        <v>3078.1666666666702</v>
      </c>
      <c r="T1889">
        <f t="shared" si="398"/>
        <v>1600</v>
      </c>
      <c r="U1889">
        <f t="shared" si="399"/>
        <v>18.133488235294099</v>
      </c>
      <c r="V1889">
        <f t="shared" si="400"/>
        <v>35.329799999999999</v>
      </c>
      <c r="W1889">
        <f t="shared" si="401"/>
        <v>1.1776399999999999E-2</v>
      </c>
      <c r="X1889">
        <f t="shared" si="402"/>
        <v>3.6432000000000002</v>
      </c>
      <c r="Y1889">
        <f t="shared" si="403"/>
        <v>45.313691499999997</v>
      </c>
      <c r="Z1889">
        <f t="shared" si="404"/>
        <v>23.553167999999999</v>
      </c>
      <c r="AA1889" s="3">
        <f t="shared" si="405"/>
        <v>125.985124135294</v>
      </c>
      <c r="AB1889">
        <v>123.254578635294</v>
      </c>
    </row>
    <row r="1890" spans="1:28">
      <c r="A1890" s="1" t="s">
        <v>11</v>
      </c>
      <c r="I1890" s="1">
        <v>8.85</v>
      </c>
      <c r="J1890">
        <v>6.05</v>
      </c>
      <c r="K1890" s="1">
        <v>0.155</v>
      </c>
      <c r="L1890">
        <v>271</v>
      </c>
      <c r="M1890" s="1">
        <v>3840</v>
      </c>
      <c r="N1890" s="1">
        <v>19.5</v>
      </c>
      <c r="O1890">
        <f t="shared" si="393"/>
        <v>104.11764705882401</v>
      </c>
      <c r="P1890">
        <f t="shared" si="394"/>
        <v>121</v>
      </c>
      <c r="Q1890">
        <f t="shared" si="395"/>
        <v>0.31</v>
      </c>
      <c r="R1890">
        <f t="shared" si="396"/>
        <v>135.5</v>
      </c>
      <c r="S1890">
        <f t="shared" si="397"/>
        <v>1280</v>
      </c>
      <c r="T1890">
        <f t="shared" si="398"/>
        <v>650</v>
      </c>
      <c r="U1890">
        <f t="shared" si="399"/>
        <v>18.031614705882401</v>
      </c>
      <c r="V1890">
        <f t="shared" si="400"/>
        <v>35.624215</v>
      </c>
      <c r="W1890">
        <f t="shared" si="401"/>
        <v>9.1267099999999997E-3</v>
      </c>
      <c r="X1890">
        <f t="shared" si="402"/>
        <v>1.9945600000000001</v>
      </c>
      <c r="Y1890">
        <f t="shared" si="403"/>
        <v>18.842880000000001</v>
      </c>
      <c r="Z1890">
        <f t="shared" si="404"/>
        <v>9.5684745000000007</v>
      </c>
      <c r="AA1890" s="3">
        <f t="shared" si="405"/>
        <v>84.070870915882395</v>
      </c>
      <c r="AB1890">
        <v>82.859135105882402</v>
      </c>
    </row>
    <row r="1891" spans="1:28">
      <c r="A1891" s="1" t="s">
        <v>11</v>
      </c>
      <c r="I1891" s="1">
        <v>7.35</v>
      </c>
      <c r="J1891">
        <v>3.55</v>
      </c>
      <c r="K1891" s="1">
        <v>0.28999999999999998</v>
      </c>
      <c r="L1891">
        <v>483.5</v>
      </c>
      <c r="M1891" s="1">
        <v>392.5</v>
      </c>
      <c r="N1891" s="1">
        <v>6.2</v>
      </c>
      <c r="O1891">
        <f t="shared" si="393"/>
        <v>86.470588235294102</v>
      </c>
      <c r="P1891">
        <f t="shared" si="394"/>
        <v>71</v>
      </c>
      <c r="Q1891">
        <f t="shared" si="395"/>
        <v>0.57999999999999996</v>
      </c>
      <c r="R1891">
        <f t="shared" si="396"/>
        <v>241.75</v>
      </c>
      <c r="S1891">
        <f t="shared" si="397"/>
        <v>130.833333333333</v>
      </c>
      <c r="T1891">
        <f t="shared" si="398"/>
        <v>206.666666666667</v>
      </c>
      <c r="U1891">
        <f t="shared" si="399"/>
        <v>14.975408823529399</v>
      </c>
      <c r="V1891">
        <f t="shared" si="400"/>
        <v>20.903465000000001</v>
      </c>
      <c r="W1891">
        <f t="shared" si="401"/>
        <v>1.7075779999999999E-2</v>
      </c>
      <c r="X1891">
        <f t="shared" si="402"/>
        <v>3.5585599999999999</v>
      </c>
      <c r="Y1891">
        <f t="shared" si="403"/>
        <v>1.9259975</v>
      </c>
      <c r="Z1891">
        <f t="shared" si="404"/>
        <v>3.0422842000000001</v>
      </c>
      <c r="AA1891" s="3">
        <f t="shared" si="405"/>
        <v>44.422791303529401</v>
      </c>
      <c r="AB1891" s="3" t="s">
        <v>90</v>
      </c>
    </row>
    <row r="1892" spans="1:28">
      <c r="A1892" s="1" t="s">
        <v>52</v>
      </c>
      <c r="I1892" s="1">
        <v>7.7</v>
      </c>
      <c r="J1892">
        <v>6.85</v>
      </c>
      <c r="K1892" s="1">
        <v>0.24</v>
      </c>
      <c r="L1892">
        <v>61</v>
      </c>
      <c r="M1892" s="1">
        <v>823.5</v>
      </c>
      <c r="N1892" s="1">
        <v>1.25</v>
      </c>
      <c r="O1892">
        <f t="shared" si="393"/>
        <v>90.588235294117695</v>
      </c>
      <c r="P1892">
        <f t="shared" si="394"/>
        <v>137</v>
      </c>
      <c r="Q1892">
        <f t="shared" si="395"/>
        <v>0.48</v>
      </c>
      <c r="R1892">
        <f t="shared" si="396"/>
        <v>30.5</v>
      </c>
      <c r="S1892">
        <f t="shared" si="397"/>
        <v>274.5</v>
      </c>
      <c r="T1892">
        <f t="shared" si="398"/>
        <v>41.6666666666667</v>
      </c>
      <c r="U1892">
        <f t="shared" si="399"/>
        <v>15.6885235294118</v>
      </c>
      <c r="V1892">
        <f t="shared" si="400"/>
        <v>40.334854999999997</v>
      </c>
      <c r="W1892">
        <f t="shared" si="401"/>
        <v>1.4131680000000001E-2</v>
      </c>
      <c r="X1892">
        <f t="shared" si="402"/>
        <v>0.44896000000000003</v>
      </c>
      <c r="Y1892">
        <f t="shared" si="403"/>
        <v>4.0409145000000004</v>
      </c>
      <c r="Z1892">
        <f t="shared" si="404"/>
        <v>0.61336374999999999</v>
      </c>
      <c r="AA1892" s="3">
        <f t="shared" si="405"/>
        <v>61.140748459411803</v>
      </c>
      <c r="AB1892" s="3" t="s">
        <v>87</v>
      </c>
    </row>
    <row r="1893" spans="1:28">
      <c r="A1893" s="1" t="s">
        <v>52</v>
      </c>
      <c r="I1893" s="1">
        <v>7.65</v>
      </c>
      <c r="J1893">
        <v>6.75</v>
      </c>
      <c r="K1893" s="1">
        <v>0.155</v>
      </c>
      <c r="L1893">
        <v>87.5</v>
      </c>
      <c r="M1893" s="1">
        <v>1241</v>
      </c>
      <c r="N1893" s="1">
        <v>1</v>
      </c>
      <c r="O1893">
        <f t="shared" si="393"/>
        <v>90</v>
      </c>
      <c r="P1893">
        <f t="shared" si="394"/>
        <v>135</v>
      </c>
      <c r="Q1893">
        <f t="shared" si="395"/>
        <v>0.31</v>
      </c>
      <c r="R1893">
        <f t="shared" si="396"/>
        <v>43.75</v>
      </c>
      <c r="S1893">
        <f t="shared" si="397"/>
        <v>413.66666666666703</v>
      </c>
      <c r="T1893">
        <f t="shared" si="398"/>
        <v>33.3333333333333</v>
      </c>
      <c r="U1893">
        <f t="shared" si="399"/>
        <v>15.586650000000001</v>
      </c>
      <c r="V1893">
        <f t="shared" si="400"/>
        <v>39.746025000000003</v>
      </c>
      <c r="W1893">
        <f t="shared" si="401"/>
        <v>9.1267099999999997E-3</v>
      </c>
      <c r="X1893">
        <f t="shared" si="402"/>
        <v>0.64400000000000002</v>
      </c>
      <c r="Y1893">
        <f t="shared" si="403"/>
        <v>6.0895869999999999</v>
      </c>
      <c r="Z1893">
        <f t="shared" si="404"/>
        <v>0.49069099999999999</v>
      </c>
      <c r="AA1893" s="3">
        <f t="shared" si="405"/>
        <v>62.566079709999997</v>
      </c>
      <c r="AB1893" s="3" t="s">
        <v>87</v>
      </c>
    </row>
    <row r="1894" spans="1:28">
      <c r="A1894" s="1" t="s">
        <v>56</v>
      </c>
      <c r="I1894" s="1">
        <v>7.95</v>
      </c>
      <c r="J1894">
        <v>6.35</v>
      </c>
      <c r="K1894" s="1">
        <v>6.5000000000000002E-2</v>
      </c>
      <c r="L1894">
        <v>78</v>
      </c>
      <c r="M1894" s="1">
        <v>1179.5</v>
      </c>
      <c r="N1894" s="1">
        <v>41.6</v>
      </c>
      <c r="O1894">
        <f t="shared" si="393"/>
        <v>93.529411764705898</v>
      </c>
      <c r="P1894">
        <f t="shared" si="394"/>
        <v>127</v>
      </c>
      <c r="Q1894">
        <f t="shared" si="395"/>
        <v>0.13</v>
      </c>
      <c r="R1894">
        <f t="shared" si="396"/>
        <v>39</v>
      </c>
      <c r="S1894">
        <f t="shared" si="397"/>
        <v>393.16666666666703</v>
      </c>
      <c r="T1894">
        <f t="shared" si="398"/>
        <v>1386.6666666666699</v>
      </c>
      <c r="U1894">
        <f t="shared" si="399"/>
        <v>16.197891176470598</v>
      </c>
      <c r="V1894">
        <f t="shared" si="400"/>
        <v>37.390704999999997</v>
      </c>
      <c r="W1894">
        <f t="shared" si="401"/>
        <v>3.8273299999999999E-3</v>
      </c>
      <c r="X1894">
        <f t="shared" si="402"/>
        <v>0.57408000000000003</v>
      </c>
      <c r="Y1894">
        <f t="shared" si="403"/>
        <v>5.7878065000000003</v>
      </c>
      <c r="Z1894">
        <f t="shared" si="404"/>
        <v>20.412745600000001</v>
      </c>
      <c r="AA1894" s="3">
        <f t="shared" si="405"/>
        <v>80.367055606470601</v>
      </c>
      <c r="AB1894">
        <v>80.533994576470604</v>
      </c>
    </row>
    <row r="1895" spans="1:28">
      <c r="A1895" s="1" t="s">
        <v>11</v>
      </c>
      <c r="I1895" s="1">
        <v>8.25</v>
      </c>
      <c r="J1895">
        <v>6.35</v>
      </c>
      <c r="K1895" s="1">
        <v>0.105</v>
      </c>
      <c r="L1895">
        <v>81050</v>
      </c>
      <c r="M1895" s="1">
        <v>456.5</v>
      </c>
      <c r="N1895" s="1">
        <v>5.4</v>
      </c>
      <c r="O1895">
        <f t="shared" si="393"/>
        <v>97.058823529411796</v>
      </c>
      <c r="P1895">
        <f t="shared" si="394"/>
        <v>127</v>
      </c>
      <c r="Q1895">
        <f t="shared" si="395"/>
        <v>0.21</v>
      </c>
      <c r="R1895">
        <f t="shared" si="396"/>
        <v>40525</v>
      </c>
      <c r="S1895">
        <f t="shared" si="397"/>
        <v>152.166666666667</v>
      </c>
      <c r="T1895">
        <f t="shared" si="398"/>
        <v>180</v>
      </c>
      <c r="U1895">
        <f t="shared" si="399"/>
        <v>16.809132352941202</v>
      </c>
      <c r="V1895">
        <f t="shared" si="400"/>
        <v>37.390704999999997</v>
      </c>
      <c r="W1895">
        <f t="shared" si="401"/>
        <v>6.1826099999999998E-3</v>
      </c>
      <c r="X1895">
        <f t="shared" si="402"/>
        <v>596.52800000000002</v>
      </c>
      <c r="Y1895">
        <f t="shared" si="403"/>
        <v>2.2400454999999999</v>
      </c>
      <c r="Z1895">
        <f t="shared" si="404"/>
        <v>2.6497313999999998</v>
      </c>
      <c r="AA1895" s="3">
        <f t="shared" si="405"/>
        <v>655.62379686294105</v>
      </c>
      <c r="AB1895">
        <v>109.19945285294099</v>
      </c>
    </row>
    <row r="1896" spans="1:28">
      <c r="A1896" s="1" t="s">
        <v>11</v>
      </c>
      <c r="I1896" s="1">
        <v>7.7</v>
      </c>
      <c r="J1896">
        <v>5.0999999999999996</v>
      </c>
      <c r="K1896" s="1">
        <v>1.0549999999999999</v>
      </c>
      <c r="L1896">
        <v>175210</v>
      </c>
      <c r="M1896" s="1">
        <v>459.5</v>
      </c>
      <c r="N1896" s="1">
        <v>3.15</v>
      </c>
      <c r="O1896">
        <f t="shared" si="393"/>
        <v>90.588235294117695</v>
      </c>
      <c r="P1896">
        <f t="shared" si="394"/>
        <v>102</v>
      </c>
      <c r="Q1896">
        <f t="shared" si="395"/>
        <v>2.11</v>
      </c>
      <c r="R1896">
        <f t="shared" si="396"/>
        <v>87605</v>
      </c>
      <c r="S1896">
        <f t="shared" si="397"/>
        <v>153.166666666667</v>
      </c>
      <c r="T1896">
        <f t="shared" si="398"/>
        <v>105</v>
      </c>
      <c r="U1896">
        <f t="shared" si="399"/>
        <v>15.6885235294118</v>
      </c>
      <c r="V1896">
        <f t="shared" si="400"/>
        <v>30.030329999999999</v>
      </c>
      <c r="W1896">
        <f t="shared" si="401"/>
        <v>6.2120509999999997E-2</v>
      </c>
      <c r="X1896">
        <f t="shared" si="402"/>
        <v>1289.5455999999999</v>
      </c>
      <c r="Y1896">
        <f t="shared" si="403"/>
        <v>2.2547665000000001</v>
      </c>
      <c r="Z1896">
        <f t="shared" si="404"/>
        <v>1.5456766500000001</v>
      </c>
      <c r="AA1896" s="3">
        <f t="shared" si="405"/>
        <v>1339.12701718941</v>
      </c>
      <c r="AB1896">
        <v>627.65614147941199</v>
      </c>
    </row>
    <row r="1897" spans="1:28">
      <c r="A1897" s="1" t="s">
        <v>11</v>
      </c>
      <c r="I1897" s="1">
        <v>7.65</v>
      </c>
      <c r="J1897">
        <v>6.4</v>
      </c>
      <c r="K1897" s="1">
        <v>0</v>
      </c>
      <c r="L1897">
        <v>2774.3150000000001</v>
      </c>
      <c r="M1897" s="1">
        <v>1310</v>
      </c>
      <c r="N1897" s="1">
        <v>12</v>
      </c>
      <c r="O1897">
        <f t="shared" si="393"/>
        <v>90</v>
      </c>
      <c r="P1897">
        <f t="shared" si="394"/>
        <v>128</v>
      </c>
      <c r="Q1897">
        <f t="shared" si="395"/>
        <v>0</v>
      </c>
      <c r="R1897">
        <f t="shared" si="396"/>
        <v>1387.1575</v>
      </c>
      <c r="S1897">
        <f t="shared" si="397"/>
        <v>436.66666666666703</v>
      </c>
      <c r="T1897">
        <f t="shared" si="398"/>
        <v>400</v>
      </c>
      <c r="U1897">
        <f t="shared" si="399"/>
        <v>15.586650000000001</v>
      </c>
      <c r="V1897">
        <f t="shared" si="400"/>
        <v>37.685119999999998</v>
      </c>
      <c r="W1897">
        <f t="shared" si="401"/>
        <v>0</v>
      </c>
      <c r="X1897">
        <f t="shared" si="402"/>
        <v>20.418958400000001</v>
      </c>
      <c r="Y1897">
        <f t="shared" si="403"/>
        <v>6.4281699999999997</v>
      </c>
      <c r="Z1897">
        <f t="shared" si="404"/>
        <v>5.8882919999999999</v>
      </c>
      <c r="AA1897" s="3">
        <f t="shared" si="405"/>
        <v>86.007190399999999</v>
      </c>
      <c r="AB1897">
        <v>66.016598049999999</v>
      </c>
    </row>
    <row r="1898" spans="1:28">
      <c r="A1898" s="1" t="s">
        <v>11</v>
      </c>
      <c r="I1898" s="1">
        <v>8.1</v>
      </c>
      <c r="J1898">
        <v>9.6999999999999993</v>
      </c>
      <c r="K1898" s="1">
        <v>0.19500000000000001</v>
      </c>
      <c r="L1898">
        <v>635</v>
      </c>
      <c r="M1898" s="1">
        <v>205</v>
      </c>
      <c r="N1898" s="1">
        <v>0.4</v>
      </c>
      <c r="O1898">
        <f t="shared" si="393"/>
        <v>95.294117647058798</v>
      </c>
      <c r="P1898">
        <f t="shared" si="394"/>
        <v>194</v>
      </c>
      <c r="Q1898">
        <f t="shared" si="395"/>
        <v>0.39</v>
      </c>
      <c r="R1898">
        <f t="shared" si="396"/>
        <v>317.5</v>
      </c>
      <c r="S1898">
        <f t="shared" si="397"/>
        <v>68.3333333333333</v>
      </c>
      <c r="T1898">
        <f t="shared" si="398"/>
        <v>13.3333333333333</v>
      </c>
      <c r="U1898">
        <f t="shared" si="399"/>
        <v>16.503511764705902</v>
      </c>
      <c r="V1898">
        <f t="shared" si="400"/>
        <v>57.116509999999998</v>
      </c>
      <c r="W1898">
        <f t="shared" si="401"/>
        <v>1.1481989999999999E-2</v>
      </c>
      <c r="X1898">
        <f t="shared" si="402"/>
        <v>4.6736000000000004</v>
      </c>
      <c r="Y1898">
        <f t="shared" si="403"/>
        <v>1.005935</v>
      </c>
      <c r="Z1898">
        <f t="shared" si="404"/>
        <v>0.19627639999999999</v>
      </c>
      <c r="AA1898" s="3">
        <f t="shared" si="405"/>
        <v>79.507315154705907</v>
      </c>
      <c r="AB1898">
        <v>75.850442964705906</v>
      </c>
    </row>
    <row r="1899" spans="1:28">
      <c r="A1899" s="1" t="s">
        <v>11</v>
      </c>
      <c r="I1899" s="1">
        <v>7.5</v>
      </c>
      <c r="J1899">
        <v>8.75</v>
      </c>
      <c r="K1899" s="1">
        <v>0.64500000000000002</v>
      </c>
      <c r="L1899">
        <v>76.5</v>
      </c>
      <c r="M1899" s="1">
        <v>947.5</v>
      </c>
      <c r="N1899" s="1">
        <v>0.2</v>
      </c>
      <c r="O1899">
        <f t="shared" si="393"/>
        <v>88.235294117647101</v>
      </c>
      <c r="P1899">
        <f t="shared" si="394"/>
        <v>175</v>
      </c>
      <c r="Q1899">
        <f t="shared" si="395"/>
        <v>1.29</v>
      </c>
      <c r="R1899">
        <f t="shared" si="396"/>
        <v>38.25</v>
      </c>
      <c r="S1899">
        <f t="shared" si="397"/>
        <v>315.83333333333297</v>
      </c>
      <c r="T1899">
        <f t="shared" si="398"/>
        <v>6.6666666666666696</v>
      </c>
      <c r="U1899">
        <f t="shared" si="399"/>
        <v>15.281029411764701</v>
      </c>
      <c r="V1899">
        <f t="shared" si="400"/>
        <v>51.522624999999998</v>
      </c>
      <c r="W1899">
        <f t="shared" si="401"/>
        <v>3.7978890000000001E-2</v>
      </c>
      <c r="X1899">
        <f t="shared" si="402"/>
        <v>0.56303999999999998</v>
      </c>
      <c r="Y1899">
        <f t="shared" si="403"/>
        <v>4.6493824999999998</v>
      </c>
      <c r="Z1899">
        <f t="shared" si="404"/>
        <v>9.8138199999999995E-2</v>
      </c>
      <c r="AA1899" s="3">
        <f t="shared" si="405"/>
        <v>72.152194001764698</v>
      </c>
      <c r="AB1899">
        <v>72.051671361764704</v>
      </c>
    </row>
    <row r="1900" spans="1:28">
      <c r="A1900" s="1" t="s">
        <v>11</v>
      </c>
      <c r="I1900" s="1">
        <v>7.75</v>
      </c>
      <c r="J1900">
        <v>6.4</v>
      </c>
      <c r="K1900" s="1">
        <v>0.34</v>
      </c>
      <c r="L1900">
        <v>58.5</v>
      </c>
      <c r="M1900" s="1">
        <v>3387</v>
      </c>
      <c r="N1900" s="1">
        <v>1.65</v>
      </c>
      <c r="O1900">
        <f t="shared" si="393"/>
        <v>91.176470588235304</v>
      </c>
      <c r="P1900">
        <f t="shared" si="394"/>
        <v>128</v>
      </c>
      <c r="Q1900">
        <f t="shared" si="395"/>
        <v>0.68</v>
      </c>
      <c r="R1900">
        <f t="shared" si="396"/>
        <v>29.25</v>
      </c>
      <c r="S1900">
        <f t="shared" si="397"/>
        <v>1129</v>
      </c>
      <c r="T1900">
        <f t="shared" si="398"/>
        <v>55</v>
      </c>
      <c r="U1900">
        <f t="shared" si="399"/>
        <v>15.790397058823499</v>
      </c>
      <c r="V1900">
        <f t="shared" si="400"/>
        <v>37.685119999999998</v>
      </c>
      <c r="W1900">
        <f t="shared" si="401"/>
        <v>2.001988E-2</v>
      </c>
      <c r="X1900">
        <f t="shared" si="402"/>
        <v>0.43056</v>
      </c>
      <c r="Y1900">
        <f t="shared" si="403"/>
        <v>16.620009</v>
      </c>
      <c r="Z1900">
        <f t="shared" si="404"/>
        <v>0.80964015</v>
      </c>
      <c r="AA1900" s="3">
        <f t="shared" si="405"/>
        <v>71.355746088823494</v>
      </c>
      <c r="AB1900">
        <v>71.487356358823504</v>
      </c>
    </row>
    <row r="1901" spans="1:28">
      <c r="A1901" s="1" t="s">
        <v>11</v>
      </c>
      <c r="I1901" s="1">
        <v>7.55</v>
      </c>
      <c r="J1901">
        <v>8.9</v>
      </c>
      <c r="K1901" s="1">
        <v>0.26500000000000001</v>
      </c>
      <c r="L1901">
        <v>1260</v>
      </c>
      <c r="M1901" s="1">
        <v>232.5</v>
      </c>
      <c r="N1901" s="1">
        <v>10</v>
      </c>
      <c r="O1901">
        <f t="shared" si="393"/>
        <v>88.823529411764696</v>
      </c>
      <c r="P1901">
        <f t="shared" si="394"/>
        <v>178</v>
      </c>
      <c r="Q1901">
        <f t="shared" si="395"/>
        <v>0.53</v>
      </c>
      <c r="R1901">
        <f t="shared" si="396"/>
        <v>630</v>
      </c>
      <c r="S1901">
        <f t="shared" si="397"/>
        <v>77.5</v>
      </c>
      <c r="T1901">
        <f t="shared" si="398"/>
        <v>333.33333333333297</v>
      </c>
      <c r="U1901">
        <f t="shared" si="399"/>
        <v>15.3829029411765</v>
      </c>
      <c r="V1901">
        <f t="shared" si="400"/>
        <v>52.40587</v>
      </c>
      <c r="W1901">
        <f t="shared" si="401"/>
        <v>1.560373E-2</v>
      </c>
      <c r="X1901">
        <f t="shared" si="402"/>
        <v>9.2736000000000001</v>
      </c>
      <c r="Y1901">
        <f t="shared" si="403"/>
        <v>1.1408775</v>
      </c>
      <c r="Z1901">
        <f t="shared" si="404"/>
        <v>4.9069099999999999</v>
      </c>
      <c r="AA1901" s="3">
        <f t="shared" si="405"/>
        <v>83.125764171176499</v>
      </c>
      <c r="AB1901" s="3" t="s">
        <v>87</v>
      </c>
    </row>
    <row r="1902" spans="1:28">
      <c r="A1902" s="1" t="s">
        <v>11</v>
      </c>
      <c r="I1902" s="1">
        <v>7.4</v>
      </c>
      <c r="J1902">
        <v>5.7</v>
      </c>
      <c r="K1902" s="1">
        <v>1.135</v>
      </c>
      <c r="L1902">
        <v>141</v>
      </c>
      <c r="M1902" s="1">
        <v>152.5</v>
      </c>
      <c r="N1902" s="1">
        <v>3.7</v>
      </c>
      <c r="O1902">
        <f t="shared" si="393"/>
        <v>87.058823529411796</v>
      </c>
      <c r="P1902">
        <f t="shared" si="394"/>
        <v>114</v>
      </c>
      <c r="Q1902">
        <f t="shared" si="395"/>
        <v>2.27</v>
      </c>
      <c r="R1902">
        <f t="shared" si="396"/>
        <v>70.5</v>
      </c>
      <c r="S1902">
        <f t="shared" si="397"/>
        <v>50.8333333333333</v>
      </c>
      <c r="T1902">
        <f t="shared" si="398"/>
        <v>123.333333333333</v>
      </c>
      <c r="U1902">
        <f t="shared" si="399"/>
        <v>15.0772823529412</v>
      </c>
      <c r="V1902">
        <f t="shared" si="400"/>
        <v>33.563310000000001</v>
      </c>
      <c r="W1902">
        <f t="shared" si="401"/>
        <v>6.6831070000000006E-2</v>
      </c>
      <c r="X1902">
        <f t="shared" si="402"/>
        <v>1.03776</v>
      </c>
      <c r="Y1902">
        <f t="shared" si="403"/>
        <v>0.74831749999999997</v>
      </c>
      <c r="Z1902">
        <f t="shared" si="404"/>
        <v>1.8155566999999999</v>
      </c>
      <c r="AA1902" s="3">
        <f t="shared" si="405"/>
        <v>52.309057622941197</v>
      </c>
      <c r="AB1902" s="3" t="s">
        <v>87</v>
      </c>
    </row>
    <row r="1903" spans="1:28">
      <c r="A1903" s="1" t="s">
        <v>11</v>
      </c>
      <c r="I1903" s="1">
        <v>7.5</v>
      </c>
      <c r="J1903">
        <v>6.6</v>
      </c>
      <c r="K1903" s="1">
        <v>5</v>
      </c>
      <c r="L1903">
        <v>2774.3150000000001</v>
      </c>
      <c r="M1903" s="1">
        <v>7220</v>
      </c>
      <c r="N1903" s="1">
        <v>2.4500000000000002</v>
      </c>
      <c r="O1903">
        <f t="shared" si="393"/>
        <v>88.235294117647101</v>
      </c>
      <c r="P1903">
        <f t="shared" si="394"/>
        <v>132</v>
      </c>
      <c r="Q1903">
        <f t="shared" si="395"/>
        <v>10</v>
      </c>
      <c r="R1903">
        <f t="shared" si="396"/>
        <v>1387.1575</v>
      </c>
      <c r="S1903">
        <f t="shared" si="397"/>
        <v>2406.6666666666702</v>
      </c>
      <c r="T1903">
        <f t="shared" si="398"/>
        <v>81.6666666666667</v>
      </c>
      <c r="U1903">
        <f t="shared" si="399"/>
        <v>15.281029411764701</v>
      </c>
      <c r="V1903">
        <f t="shared" si="400"/>
        <v>38.862780000000001</v>
      </c>
      <c r="W1903">
        <f t="shared" si="401"/>
        <v>0.29441000000000001</v>
      </c>
      <c r="X1903">
        <f t="shared" si="402"/>
        <v>20.418958400000001</v>
      </c>
      <c r="Y1903">
        <f t="shared" si="403"/>
        <v>35.428539999999998</v>
      </c>
      <c r="Z1903">
        <f t="shared" si="404"/>
        <v>1.2021929499999999</v>
      </c>
      <c r="AA1903" s="3">
        <f t="shared" si="405"/>
        <v>111.48791076176499</v>
      </c>
      <c r="AB1903">
        <v>91.2043804617647</v>
      </c>
    </row>
    <row r="1904" spans="1:28">
      <c r="A1904" s="1" t="s">
        <v>11</v>
      </c>
      <c r="I1904" s="1">
        <v>7.8</v>
      </c>
      <c r="J1904">
        <v>7.95</v>
      </c>
      <c r="K1904" s="1">
        <v>0.24</v>
      </c>
      <c r="L1904">
        <v>2774.3150000000001</v>
      </c>
      <c r="M1904" s="1">
        <v>203</v>
      </c>
      <c r="N1904" s="1">
        <v>1.2</v>
      </c>
      <c r="O1904">
        <f t="shared" si="393"/>
        <v>91.764705882352899</v>
      </c>
      <c r="P1904">
        <f t="shared" si="394"/>
        <v>159</v>
      </c>
      <c r="Q1904">
        <f t="shared" si="395"/>
        <v>0.48</v>
      </c>
      <c r="R1904">
        <f t="shared" si="396"/>
        <v>1387.1575</v>
      </c>
      <c r="S1904">
        <f t="shared" si="397"/>
        <v>67.6666666666667</v>
      </c>
      <c r="T1904">
        <f t="shared" si="398"/>
        <v>40</v>
      </c>
      <c r="U1904">
        <f t="shared" si="399"/>
        <v>15.8922705882353</v>
      </c>
      <c r="V1904">
        <f t="shared" si="400"/>
        <v>46.811985</v>
      </c>
      <c r="W1904">
        <f t="shared" si="401"/>
        <v>1.4131680000000001E-2</v>
      </c>
      <c r="X1904">
        <f t="shared" si="402"/>
        <v>20.418958400000001</v>
      </c>
      <c r="Y1904">
        <f t="shared" si="403"/>
        <v>0.99612100000000003</v>
      </c>
      <c r="Z1904">
        <f t="shared" si="404"/>
        <v>0.58882920000000005</v>
      </c>
      <c r="AA1904" s="3">
        <f t="shared" si="405"/>
        <v>84.722295868235307</v>
      </c>
      <c r="AB1904">
        <v>64.767621538235304</v>
      </c>
    </row>
    <row r="1905" spans="1:28">
      <c r="A1905" s="1" t="s">
        <v>11</v>
      </c>
      <c r="I1905" s="1">
        <v>7.9</v>
      </c>
      <c r="J1905">
        <v>5.7</v>
      </c>
      <c r="K1905" s="1">
        <v>0.03</v>
      </c>
      <c r="L1905">
        <v>2774.3150000000001</v>
      </c>
      <c r="M1905" s="1">
        <v>205</v>
      </c>
      <c r="N1905" s="1">
        <v>2.2999999999999998</v>
      </c>
      <c r="O1905">
        <f t="shared" si="393"/>
        <v>92.941176470588204</v>
      </c>
      <c r="P1905">
        <f t="shared" si="394"/>
        <v>114</v>
      </c>
      <c r="Q1905">
        <f t="shared" si="395"/>
        <v>0.06</v>
      </c>
      <c r="R1905">
        <f t="shared" si="396"/>
        <v>1387.1575</v>
      </c>
      <c r="S1905">
        <f t="shared" si="397"/>
        <v>68.3333333333333</v>
      </c>
      <c r="T1905">
        <f t="shared" si="398"/>
        <v>76.6666666666667</v>
      </c>
      <c r="U1905">
        <f t="shared" si="399"/>
        <v>16.096017647058801</v>
      </c>
      <c r="V1905">
        <f t="shared" si="400"/>
        <v>33.563310000000001</v>
      </c>
      <c r="W1905">
        <f t="shared" si="401"/>
        <v>1.7664600000000001E-3</v>
      </c>
      <c r="X1905">
        <f t="shared" si="402"/>
        <v>20.418958400000001</v>
      </c>
      <c r="Y1905">
        <f t="shared" si="403"/>
        <v>1.005935</v>
      </c>
      <c r="Z1905">
        <f t="shared" si="404"/>
        <v>1.1285893</v>
      </c>
      <c r="AA1905" s="3">
        <f t="shared" si="405"/>
        <v>72.214576807058805</v>
      </c>
      <c r="AB1905" s="3" t="s">
        <v>87</v>
      </c>
    </row>
    <row r="1906" spans="1:28">
      <c r="A1906" s="1" t="s">
        <v>11</v>
      </c>
      <c r="I1906" s="1">
        <v>8.3000000000000007</v>
      </c>
      <c r="J1906">
        <v>5.95</v>
      </c>
      <c r="K1906" s="1">
        <v>0.03</v>
      </c>
      <c r="L1906">
        <v>2774.3150000000001</v>
      </c>
      <c r="M1906" s="1">
        <v>155</v>
      </c>
      <c r="N1906" s="1">
        <v>13.75</v>
      </c>
      <c r="O1906">
        <f t="shared" si="393"/>
        <v>97.647058823529406</v>
      </c>
      <c r="P1906">
        <f t="shared" si="394"/>
        <v>119</v>
      </c>
      <c r="Q1906">
        <f t="shared" si="395"/>
        <v>0.06</v>
      </c>
      <c r="R1906">
        <f t="shared" si="396"/>
        <v>1387.1575</v>
      </c>
      <c r="S1906">
        <f t="shared" si="397"/>
        <v>51.6666666666667</v>
      </c>
      <c r="T1906">
        <f t="shared" si="398"/>
        <v>458.33333333333297</v>
      </c>
      <c r="U1906">
        <f t="shared" si="399"/>
        <v>16.911005882352899</v>
      </c>
      <c r="V1906">
        <f t="shared" si="400"/>
        <v>35.035384999999998</v>
      </c>
      <c r="W1906">
        <f t="shared" si="401"/>
        <v>1.7664600000000001E-3</v>
      </c>
      <c r="X1906">
        <f t="shared" si="402"/>
        <v>20.418958400000001</v>
      </c>
      <c r="Y1906">
        <f t="shared" si="403"/>
        <v>0.76058499999999996</v>
      </c>
      <c r="Z1906">
        <f t="shared" si="404"/>
        <v>6.7470012500000003</v>
      </c>
      <c r="AA1906" s="3">
        <f t="shared" si="405"/>
        <v>79.874701992352996</v>
      </c>
      <c r="AB1906" s="3" t="s">
        <v>87</v>
      </c>
    </row>
    <row r="1907" spans="1:28">
      <c r="A1907" s="1" t="s">
        <v>11</v>
      </c>
      <c r="I1907" s="1">
        <v>8.35</v>
      </c>
      <c r="J1907">
        <v>5.7</v>
      </c>
      <c r="K1907" s="1">
        <v>0.06</v>
      </c>
      <c r="L1907">
        <v>2774.3150000000001</v>
      </c>
      <c r="M1907" s="1">
        <v>206</v>
      </c>
      <c r="N1907" s="1">
        <v>5.2</v>
      </c>
      <c r="O1907">
        <f t="shared" si="393"/>
        <v>98.235294117647101</v>
      </c>
      <c r="P1907">
        <f t="shared" si="394"/>
        <v>114</v>
      </c>
      <c r="Q1907">
        <f t="shared" si="395"/>
        <v>0.12</v>
      </c>
      <c r="R1907">
        <f t="shared" si="396"/>
        <v>1387.1575</v>
      </c>
      <c r="S1907">
        <f t="shared" si="397"/>
        <v>68.6666666666667</v>
      </c>
      <c r="T1907">
        <f t="shared" si="398"/>
        <v>173.333333333333</v>
      </c>
      <c r="U1907">
        <f t="shared" si="399"/>
        <v>17.0128794117647</v>
      </c>
      <c r="V1907">
        <f t="shared" si="400"/>
        <v>33.563310000000001</v>
      </c>
      <c r="W1907">
        <f t="shared" si="401"/>
        <v>3.5329200000000002E-3</v>
      </c>
      <c r="X1907">
        <f t="shared" si="402"/>
        <v>20.418958400000001</v>
      </c>
      <c r="Y1907">
        <f t="shared" si="403"/>
        <v>1.010842</v>
      </c>
      <c r="Z1907">
        <f t="shared" si="404"/>
        <v>2.5515932000000001</v>
      </c>
      <c r="AA1907" s="3">
        <f t="shared" si="405"/>
        <v>74.561115931764704</v>
      </c>
      <c r="AB1907" s="3" t="s">
        <v>87</v>
      </c>
    </row>
    <row r="1908" spans="1:28">
      <c r="A1908" s="1" t="s">
        <v>11</v>
      </c>
      <c r="I1908" s="1">
        <v>7.5</v>
      </c>
      <c r="J1908">
        <v>5.05</v>
      </c>
      <c r="K1908" s="1">
        <v>5</v>
      </c>
      <c r="L1908">
        <v>2774.3150000000001</v>
      </c>
      <c r="M1908" s="1">
        <v>223</v>
      </c>
      <c r="N1908" s="1">
        <v>2.7</v>
      </c>
      <c r="O1908">
        <f t="shared" si="393"/>
        <v>88.235294117647101</v>
      </c>
      <c r="P1908">
        <f t="shared" si="394"/>
        <v>101</v>
      </c>
      <c r="Q1908">
        <f t="shared" si="395"/>
        <v>10</v>
      </c>
      <c r="R1908">
        <f t="shared" si="396"/>
        <v>1387.1575</v>
      </c>
      <c r="S1908">
        <f t="shared" si="397"/>
        <v>74.3333333333333</v>
      </c>
      <c r="T1908">
        <f t="shared" si="398"/>
        <v>90</v>
      </c>
      <c r="U1908">
        <f t="shared" si="399"/>
        <v>15.281029411764701</v>
      </c>
      <c r="V1908">
        <f t="shared" si="400"/>
        <v>29.735914999999999</v>
      </c>
      <c r="W1908">
        <f t="shared" si="401"/>
        <v>0.29441000000000001</v>
      </c>
      <c r="X1908">
        <f t="shared" si="402"/>
        <v>20.418958400000001</v>
      </c>
      <c r="Y1908">
        <f t="shared" si="403"/>
        <v>1.0942609999999999</v>
      </c>
      <c r="Z1908">
        <f t="shared" si="404"/>
        <v>1.3248656999999999</v>
      </c>
      <c r="AA1908" s="3">
        <f t="shared" si="405"/>
        <v>68.149439511764697</v>
      </c>
      <c r="AB1908" s="3" t="s">
        <v>90</v>
      </c>
    </row>
    <row r="1909" spans="1:28">
      <c r="A1909" s="1" t="s">
        <v>11</v>
      </c>
      <c r="I1909" s="1">
        <v>7.65</v>
      </c>
      <c r="J1909">
        <v>6.8</v>
      </c>
      <c r="K1909" s="1">
        <v>5</v>
      </c>
      <c r="L1909">
        <v>2774.3150000000001</v>
      </c>
      <c r="M1909" s="1">
        <v>225</v>
      </c>
      <c r="N1909" s="1">
        <v>2</v>
      </c>
      <c r="O1909">
        <f t="shared" si="393"/>
        <v>90</v>
      </c>
      <c r="P1909">
        <f t="shared" si="394"/>
        <v>136</v>
      </c>
      <c r="Q1909">
        <f t="shared" si="395"/>
        <v>10</v>
      </c>
      <c r="R1909">
        <f t="shared" si="396"/>
        <v>1387.1575</v>
      </c>
      <c r="S1909">
        <f t="shared" si="397"/>
        <v>75</v>
      </c>
      <c r="T1909">
        <f t="shared" si="398"/>
        <v>66.6666666666667</v>
      </c>
      <c r="U1909">
        <f t="shared" si="399"/>
        <v>15.586650000000001</v>
      </c>
      <c r="V1909">
        <f t="shared" si="400"/>
        <v>40.040439999999997</v>
      </c>
      <c r="W1909">
        <f t="shared" si="401"/>
        <v>0.29441000000000001</v>
      </c>
      <c r="X1909">
        <f t="shared" si="402"/>
        <v>20.418958400000001</v>
      </c>
      <c r="Y1909">
        <f t="shared" si="403"/>
        <v>1.1040749999999999</v>
      </c>
      <c r="Z1909">
        <f t="shared" si="404"/>
        <v>0.98138199999999998</v>
      </c>
      <c r="AA1909" s="3">
        <f t="shared" si="405"/>
        <v>78.425915399999994</v>
      </c>
      <c r="AB1909" s="3" t="s">
        <v>87</v>
      </c>
    </row>
    <row r="1910" spans="1:28">
      <c r="A1910" s="1" t="s">
        <v>11</v>
      </c>
      <c r="I1910" s="1">
        <v>8</v>
      </c>
      <c r="J1910">
        <v>5.5</v>
      </c>
      <c r="K1910" s="1">
        <v>5</v>
      </c>
      <c r="L1910">
        <v>2774.3150000000001</v>
      </c>
      <c r="M1910" s="1">
        <v>258.5</v>
      </c>
      <c r="N1910" s="1">
        <v>5.2</v>
      </c>
      <c r="O1910">
        <f t="shared" si="393"/>
        <v>94.117647058823493</v>
      </c>
      <c r="P1910">
        <f t="shared" si="394"/>
        <v>110</v>
      </c>
      <c r="Q1910">
        <f t="shared" si="395"/>
        <v>10</v>
      </c>
      <c r="R1910">
        <f t="shared" si="396"/>
        <v>1387.1575</v>
      </c>
      <c r="S1910">
        <f t="shared" si="397"/>
        <v>86.1666666666667</v>
      </c>
      <c r="T1910">
        <f t="shared" si="398"/>
        <v>173.333333333333</v>
      </c>
      <c r="U1910">
        <f t="shared" si="399"/>
        <v>16.299764705882399</v>
      </c>
      <c r="V1910">
        <f t="shared" si="400"/>
        <v>32.385649999999998</v>
      </c>
      <c r="W1910">
        <f t="shared" si="401"/>
        <v>0.29441000000000001</v>
      </c>
      <c r="X1910">
        <f t="shared" si="402"/>
        <v>20.418958400000001</v>
      </c>
      <c r="Y1910">
        <f t="shared" si="403"/>
        <v>1.2684595000000001</v>
      </c>
      <c r="Z1910">
        <f t="shared" si="404"/>
        <v>2.5515932000000001</v>
      </c>
      <c r="AA1910" s="3">
        <f t="shared" si="405"/>
        <v>73.218835805882406</v>
      </c>
      <c r="AB1910" s="3" t="s">
        <v>87</v>
      </c>
    </row>
    <row r="1911" spans="1:28">
      <c r="A1911" s="1" t="s">
        <v>11</v>
      </c>
      <c r="I1911" s="1">
        <v>7.95</v>
      </c>
      <c r="J1911">
        <v>6.1</v>
      </c>
      <c r="K1911" s="1">
        <v>5</v>
      </c>
      <c r="L1911">
        <v>2774.3150000000001</v>
      </c>
      <c r="M1911" s="1">
        <v>218.5</v>
      </c>
      <c r="N1911" s="1">
        <v>2.8</v>
      </c>
      <c r="O1911">
        <f t="shared" si="393"/>
        <v>93.529411764705898</v>
      </c>
      <c r="P1911">
        <f t="shared" si="394"/>
        <v>122</v>
      </c>
      <c r="Q1911">
        <f t="shared" si="395"/>
        <v>10</v>
      </c>
      <c r="R1911">
        <f t="shared" si="396"/>
        <v>1387.1575</v>
      </c>
      <c r="S1911">
        <f t="shared" si="397"/>
        <v>72.8333333333333</v>
      </c>
      <c r="T1911">
        <f t="shared" si="398"/>
        <v>93.3333333333333</v>
      </c>
      <c r="U1911">
        <f t="shared" si="399"/>
        <v>16.197891176470598</v>
      </c>
      <c r="V1911">
        <f t="shared" si="400"/>
        <v>35.91863</v>
      </c>
      <c r="W1911">
        <f t="shared" si="401"/>
        <v>0.29441000000000001</v>
      </c>
      <c r="X1911">
        <f t="shared" si="402"/>
        <v>20.418958400000001</v>
      </c>
      <c r="Y1911">
        <f t="shared" si="403"/>
        <v>1.0721795000000001</v>
      </c>
      <c r="Z1911">
        <f t="shared" si="404"/>
        <v>1.3739348</v>
      </c>
      <c r="AA1911" s="3">
        <f t="shared" si="405"/>
        <v>75.276003876470597</v>
      </c>
      <c r="AB1911" s="3" t="s">
        <v>87</v>
      </c>
    </row>
    <row r="1912" spans="1:28">
      <c r="A1912" s="1" t="s">
        <v>11</v>
      </c>
      <c r="I1912" s="1">
        <v>7.65</v>
      </c>
      <c r="J1912">
        <v>6.95</v>
      </c>
      <c r="K1912" s="1">
        <v>5</v>
      </c>
      <c r="L1912">
        <v>2774.3150000000001</v>
      </c>
      <c r="M1912" s="1">
        <v>271</v>
      </c>
      <c r="N1912" s="1">
        <v>2.75</v>
      </c>
      <c r="O1912">
        <f t="shared" si="393"/>
        <v>90</v>
      </c>
      <c r="P1912">
        <f t="shared" si="394"/>
        <v>139</v>
      </c>
      <c r="Q1912">
        <f t="shared" si="395"/>
        <v>10</v>
      </c>
      <c r="R1912">
        <f t="shared" si="396"/>
        <v>1387.1575</v>
      </c>
      <c r="S1912">
        <f t="shared" si="397"/>
        <v>90.3333333333333</v>
      </c>
      <c r="T1912">
        <f t="shared" si="398"/>
        <v>91.6666666666667</v>
      </c>
      <c r="U1912">
        <f t="shared" si="399"/>
        <v>15.586650000000001</v>
      </c>
      <c r="V1912">
        <f t="shared" si="400"/>
        <v>40.923684999999999</v>
      </c>
      <c r="W1912">
        <f t="shared" si="401"/>
        <v>0.29441000000000001</v>
      </c>
      <c r="X1912">
        <f t="shared" si="402"/>
        <v>20.418958400000001</v>
      </c>
      <c r="Y1912">
        <f t="shared" si="403"/>
        <v>1.3297969999999999</v>
      </c>
      <c r="Z1912">
        <f t="shared" si="404"/>
        <v>1.34940025</v>
      </c>
      <c r="AA1912" s="3">
        <f t="shared" si="405"/>
        <v>79.902900650000007</v>
      </c>
      <c r="AB1912" s="3" t="s">
        <v>87</v>
      </c>
    </row>
    <row r="1913" spans="1:28">
      <c r="A1913" s="1" t="s">
        <v>11</v>
      </c>
      <c r="I1913" s="1">
        <v>7.5</v>
      </c>
      <c r="J1913">
        <v>6.7</v>
      </c>
      <c r="K1913" s="1">
        <v>5</v>
      </c>
      <c r="L1913">
        <v>2774.3150000000001</v>
      </c>
      <c r="M1913" s="1">
        <v>324</v>
      </c>
      <c r="N1913" s="1">
        <v>5.35</v>
      </c>
      <c r="O1913">
        <f t="shared" si="393"/>
        <v>88.235294117647101</v>
      </c>
      <c r="P1913">
        <f t="shared" si="394"/>
        <v>134</v>
      </c>
      <c r="Q1913">
        <f t="shared" si="395"/>
        <v>10</v>
      </c>
      <c r="R1913">
        <f t="shared" si="396"/>
        <v>1387.1575</v>
      </c>
      <c r="S1913">
        <f t="shared" si="397"/>
        <v>108</v>
      </c>
      <c r="T1913">
        <f t="shared" si="398"/>
        <v>178.333333333333</v>
      </c>
      <c r="U1913">
        <f t="shared" si="399"/>
        <v>15.281029411764701</v>
      </c>
      <c r="V1913">
        <f t="shared" si="400"/>
        <v>39.451610000000002</v>
      </c>
      <c r="W1913">
        <f t="shared" si="401"/>
        <v>0.29441000000000001</v>
      </c>
      <c r="X1913">
        <f t="shared" si="402"/>
        <v>20.418958400000001</v>
      </c>
      <c r="Y1913">
        <f t="shared" si="403"/>
        <v>1.5898680000000001</v>
      </c>
      <c r="Z1913">
        <f t="shared" si="404"/>
        <v>2.62519685</v>
      </c>
      <c r="AA1913" s="3">
        <f t="shared" si="405"/>
        <v>79.661072661764706</v>
      </c>
      <c r="AB1913" s="3" t="s">
        <v>87</v>
      </c>
    </row>
    <row r="1914" spans="1:28">
      <c r="A1914" s="1" t="s">
        <v>11</v>
      </c>
      <c r="I1914" s="1">
        <v>8.1</v>
      </c>
      <c r="J1914">
        <v>7.1</v>
      </c>
      <c r="K1914" s="1">
        <v>5</v>
      </c>
      <c r="L1914">
        <v>2774.3150000000001</v>
      </c>
      <c r="M1914" s="1">
        <v>353</v>
      </c>
      <c r="N1914" s="1">
        <v>4.4000000000000004</v>
      </c>
      <c r="O1914">
        <f t="shared" si="393"/>
        <v>95.294117647058798</v>
      </c>
      <c r="P1914">
        <f t="shared" si="394"/>
        <v>142</v>
      </c>
      <c r="Q1914">
        <f t="shared" si="395"/>
        <v>10</v>
      </c>
      <c r="R1914">
        <f t="shared" si="396"/>
        <v>1387.1575</v>
      </c>
      <c r="S1914">
        <f t="shared" si="397"/>
        <v>117.666666666667</v>
      </c>
      <c r="T1914">
        <f t="shared" si="398"/>
        <v>146.666666666667</v>
      </c>
      <c r="U1914">
        <f t="shared" si="399"/>
        <v>16.503511764705902</v>
      </c>
      <c r="V1914">
        <f t="shared" si="400"/>
        <v>41.806930000000001</v>
      </c>
      <c r="W1914">
        <f t="shared" si="401"/>
        <v>0.29441000000000001</v>
      </c>
      <c r="X1914">
        <f t="shared" si="402"/>
        <v>20.418958400000001</v>
      </c>
      <c r="Y1914">
        <f t="shared" si="403"/>
        <v>1.7321709999999999</v>
      </c>
      <c r="Z1914">
        <f t="shared" si="404"/>
        <v>2.1590403999999999</v>
      </c>
      <c r="AA1914" s="3">
        <f t="shared" si="405"/>
        <v>82.915021564705896</v>
      </c>
      <c r="AB1914" s="3" t="s">
        <v>87</v>
      </c>
    </row>
    <row r="1915" spans="1:28">
      <c r="A1915" s="1" t="s">
        <v>11</v>
      </c>
      <c r="I1915" s="1">
        <v>8</v>
      </c>
      <c r="J1915">
        <v>7.3</v>
      </c>
      <c r="K1915" s="1">
        <v>5</v>
      </c>
      <c r="L1915">
        <v>2774.3150000000001</v>
      </c>
      <c r="M1915" s="1">
        <v>331</v>
      </c>
      <c r="N1915" s="1">
        <v>3.8</v>
      </c>
      <c r="O1915">
        <f t="shared" si="393"/>
        <v>94.117647058823493</v>
      </c>
      <c r="P1915">
        <f t="shared" si="394"/>
        <v>146</v>
      </c>
      <c r="Q1915">
        <f t="shared" si="395"/>
        <v>10</v>
      </c>
      <c r="R1915">
        <f t="shared" si="396"/>
        <v>1387.1575</v>
      </c>
      <c r="S1915">
        <f t="shared" si="397"/>
        <v>110.333333333333</v>
      </c>
      <c r="T1915">
        <f t="shared" si="398"/>
        <v>126.666666666667</v>
      </c>
      <c r="U1915">
        <f t="shared" si="399"/>
        <v>16.299764705882399</v>
      </c>
      <c r="V1915">
        <f t="shared" si="400"/>
        <v>42.984589999999997</v>
      </c>
      <c r="W1915">
        <f t="shared" si="401"/>
        <v>0.29441000000000001</v>
      </c>
      <c r="X1915">
        <f t="shared" si="402"/>
        <v>20.418958400000001</v>
      </c>
      <c r="Y1915">
        <f t="shared" si="403"/>
        <v>1.624217</v>
      </c>
      <c r="Z1915">
        <f t="shared" si="404"/>
        <v>1.8646258</v>
      </c>
      <c r="AA1915" s="3">
        <f t="shared" si="405"/>
        <v>83.486565905882401</v>
      </c>
      <c r="AB1915">
        <v>63.238364805882298</v>
      </c>
    </row>
    <row r="1916" spans="1:28">
      <c r="A1916" s="1" t="s">
        <v>11</v>
      </c>
      <c r="I1916" s="1">
        <v>7.95</v>
      </c>
      <c r="J1916">
        <v>7.15</v>
      </c>
      <c r="K1916" s="1">
        <v>5</v>
      </c>
      <c r="L1916">
        <v>2774.3150000000001</v>
      </c>
      <c r="M1916" s="1">
        <v>296</v>
      </c>
      <c r="N1916" s="1">
        <v>2.35</v>
      </c>
      <c r="O1916">
        <f t="shared" si="393"/>
        <v>93.529411764705898</v>
      </c>
      <c r="P1916">
        <f t="shared" si="394"/>
        <v>143</v>
      </c>
      <c r="Q1916">
        <f t="shared" si="395"/>
        <v>10</v>
      </c>
      <c r="R1916">
        <f t="shared" si="396"/>
        <v>1387.1575</v>
      </c>
      <c r="S1916">
        <f t="shared" si="397"/>
        <v>98.6666666666667</v>
      </c>
      <c r="T1916">
        <f t="shared" si="398"/>
        <v>78.3333333333333</v>
      </c>
      <c r="U1916">
        <f t="shared" si="399"/>
        <v>16.197891176470598</v>
      </c>
      <c r="V1916">
        <f t="shared" si="400"/>
        <v>42.101345000000002</v>
      </c>
      <c r="W1916">
        <f t="shared" si="401"/>
        <v>0.29441000000000001</v>
      </c>
      <c r="X1916">
        <f t="shared" si="402"/>
        <v>20.418958400000001</v>
      </c>
      <c r="Y1916">
        <f t="shared" si="403"/>
        <v>1.452472</v>
      </c>
      <c r="Z1916">
        <f t="shared" si="404"/>
        <v>1.1531238500000001</v>
      </c>
      <c r="AA1916" s="3">
        <f t="shared" si="405"/>
        <v>81.618200426470594</v>
      </c>
      <c r="AB1916" s="3" t="s">
        <v>87</v>
      </c>
    </row>
    <row r="1917" spans="1:28">
      <c r="A1917" s="1" t="s">
        <v>11</v>
      </c>
      <c r="I1917" s="1">
        <v>7.75</v>
      </c>
      <c r="J1917">
        <v>6.15</v>
      </c>
      <c r="K1917" s="1">
        <v>5</v>
      </c>
      <c r="L1917">
        <v>2774.3150000000001</v>
      </c>
      <c r="M1917" s="1">
        <v>266.5</v>
      </c>
      <c r="N1917" s="1">
        <v>2.6</v>
      </c>
      <c r="O1917">
        <f t="shared" si="393"/>
        <v>91.176470588235304</v>
      </c>
      <c r="P1917">
        <f t="shared" si="394"/>
        <v>123</v>
      </c>
      <c r="Q1917">
        <f t="shared" si="395"/>
        <v>10</v>
      </c>
      <c r="R1917">
        <f t="shared" si="396"/>
        <v>1387.1575</v>
      </c>
      <c r="S1917">
        <f t="shared" si="397"/>
        <v>88.8333333333333</v>
      </c>
      <c r="T1917">
        <f t="shared" si="398"/>
        <v>86.6666666666667</v>
      </c>
      <c r="U1917">
        <f t="shared" si="399"/>
        <v>15.790397058823499</v>
      </c>
      <c r="V1917">
        <f t="shared" si="400"/>
        <v>36.213045000000001</v>
      </c>
      <c r="W1917">
        <f t="shared" si="401"/>
        <v>0.29441000000000001</v>
      </c>
      <c r="X1917">
        <f t="shared" si="402"/>
        <v>20.418958400000001</v>
      </c>
      <c r="Y1917">
        <f t="shared" si="403"/>
        <v>1.3077155</v>
      </c>
      <c r="Z1917">
        <f t="shared" si="404"/>
        <v>1.2757966000000001</v>
      </c>
      <c r="AA1917" s="3">
        <f t="shared" si="405"/>
        <v>75.300322558823495</v>
      </c>
      <c r="AB1917" s="3" t="s">
        <v>87</v>
      </c>
    </row>
    <row r="1918" spans="1:28">
      <c r="A1918" s="1" t="s">
        <v>11</v>
      </c>
      <c r="I1918" s="1">
        <v>7.85</v>
      </c>
      <c r="J1918">
        <v>7</v>
      </c>
      <c r="K1918" s="1">
        <v>5</v>
      </c>
      <c r="L1918">
        <v>2774.3150000000001</v>
      </c>
      <c r="M1918" s="1">
        <v>282</v>
      </c>
      <c r="N1918" s="1">
        <v>2.1</v>
      </c>
      <c r="O1918">
        <f t="shared" si="393"/>
        <v>92.352941176470594</v>
      </c>
      <c r="P1918">
        <f t="shared" si="394"/>
        <v>140</v>
      </c>
      <c r="Q1918">
        <f t="shared" si="395"/>
        <v>10</v>
      </c>
      <c r="R1918">
        <f t="shared" si="396"/>
        <v>1387.1575</v>
      </c>
      <c r="S1918">
        <f t="shared" si="397"/>
        <v>94</v>
      </c>
      <c r="T1918">
        <f t="shared" si="398"/>
        <v>70</v>
      </c>
      <c r="U1918">
        <f t="shared" si="399"/>
        <v>15.9941441176471</v>
      </c>
      <c r="V1918">
        <f t="shared" si="400"/>
        <v>41.2181</v>
      </c>
      <c r="W1918">
        <f t="shared" si="401"/>
        <v>0.29441000000000001</v>
      </c>
      <c r="X1918">
        <f t="shared" si="402"/>
        <v>20.418958400000001</v>
      </c>
      <c r="Y1918">
        <f t="shared" si="403"/>
        <v>1.3837740000000001</v>
      </c>
      <c r="Z1918">
        <f t="shared" si="404"/>
        <v>1.0304511000000001</v>
      </c>
      <c r="AA1918" s="3">
        <f t="shared" si="405"/>
        <v>80.339837617647106</v>
      </c>
      <c r="AB1918" s="3" t="s">
        <v>87</v>
      </c>
    </row>
    <row r="1919" spans="1:28">
      <c r="A1919" s="1" t="s">
        <v>11</v>
      </c>
      <c r="I1919" s="1">
        <v>7.5</v>
      </c>
      <c r="J1919">
        <v>7</v>
      </c>
      <c r="K1919" s="1">
        <v>5</v>
      </c>
      <c r="L1919">
        <v>2774.3150000000001</v>
      </c>
      <c r="M1919" s="1">
        <v>203.5</v>
      </c>
      <c r="N1919" s="1">
        <v>1.7</v>
      </c>
      <c r="O1919">
        <f t="shared" si="393"/>
        <v>88.235294117647101</v>
      </c>
      <c r="P1919">
        <f t="shared" si="394"/>
        <v>140</v>
      </c>
      <c r="Q1919">
        <f t="shared" si="395"/>
        <v>10</v>
      </c>
      <c r="R1919">
        <f t="shared" si="396"/>
        <v>1387.1575</v>
      </c>
      <c r="S1919">
        <f t="shared" si="397"/>
        <v>67.8333333333333</v>
      </c>
      <c r="T1919">
        <f t="shared" si="398"/>
        <v>56.6666666666667</v>
      </c>
      <c r="U1919">
        <f t="shared" si="399"/>
        <v>15.281029411764701</v>
      </c>
      <c r="V1919">
        <f t="shared" si="400"/>
        <v>41.2181</v>
      </c>
      <c r="W1919">
        <f t="shared" si="401"/>
        <v>0.29441000000000001</v>
      </c>
      <c r="X1919">
        <f t="shared" si="402"/>
        <v>20.418958400000001</v>
      </c>
      <c r="Y1919">
        <f t="shared" si="403"/>
        <v>0.99857450000000003</v>
      </c>
      <c r="Z1919">
        <f t="shared" si="404"/>
        <v>0.83417470000000005</v>
      </c>
      <c r="AA1919" s="3">
        <f t="shared" si="405"/>
        <v>79.045247011764701</v>
      </c>
      <c r="AB1919" s="3" t="s">
        <v>87</v>
      </c>
    </row>
    <row r="1920" spans="1:28">
      <c r="A1920" s="1" t="s">
        <v>11</v>
      </c>
      <c r="I1920" s="1">
        <v>7.45</v>
      </c>
      <c r="J1920">
        <v>6.9</v>
      </c>
      <c r="K1920" s="1">
        <v>5</v>
      </c>
      <c r="L1920">
        <v>2774.3150000000001</v>
      </c>
      <c r="M1920" s="1">
        <v>185</v>
      </c>
      <c r="N1920" s="1">
        <v>1.825</v>
      </c>
      <c r="O1920">
        <f t="shared" si="393"/>
        <v>87.647058823529406</v>
      </c>
      <c r="P1920">
        <f t="shared" si="394"/>
        <v>138</v>
      </c>
      <c r="Q1920">
        <f t="shared" si="395"/>
        <v>10</v>
      </c>
      <c r="R1920">
        <f t="shared" si="396"/>
        <v>1387.1575</v>
      </c>
      <c r="S1920">
        <f t="shared" si="397"/>
        <v>61.6666666666667</v>
      </c>
      <c r="T1920">
        <f t="shared" si="398"/>
        <v>60.8333333333333</v>
      </c>
      <c r="U1920">
        <f t="shared" si="399"/>
        <v>15.1791558823529</v>
      </c>
      <c r="V1920">
        <f t="shared" si="400"/>
        <v>40.629269999999998</v>
      </c>
      <c r="W1920">
        <f t="shared" si="401"/>
        <v>0.29441000000000001</v>
      </c>
      <c r="X1920">
        <f t="shared" si="402"/>
        <v>20.418958400000001</v>
      </c>
      <c r="Y1920">
        <f t="shared" si="403"/>
        <v>0.90779500000000002</v>
      </c>
      <c r="Z1920">
        <f t="shared" si="404"/>
        <v>0.89551107500000005</v>
      </c>
      <c r="AA1920" s="3">
        <f t="shared" si="405"/>
        <v>78.325100357352895</v>
      </c>
      <c r="AB1920" s="3" t="s">
        <v>87</v>
      </c>
    </row>
    <row r="1921" spans="1:28">
      <c r="A1921" s="1" t="s">
        <v>11</v>
      </c>
      <c r="I1921" s="1">
        <v>7.65</v>
      </c>
      <c r="J1921">
        <v>6.8</v>
      </c>
      <c r="K1921" s="1">
        <v>5</v>
      </c>
      <c r="L1921">
        <v>2774.3150000000001</v>
      </c>
      <c r="M1921" s="1">
        <v>201</v>
      </c>
      <c r="N1921" s="1">
        <v>4.05</v>
      </c>
      <c r="O1921">
        <f t="shared" si="393"/>
        <v>90</v>
      </c>
      <c r="P1921">
        <f t="shared" si="394"/>
        <v>136</v>
      </c>
      <c r="Q1921">
        <f t="shared" si="395"/>
        <v>10</v>
      </c>
      <c r="R1921">
        <f t="shared" si="396"/>
        <v>1387.1575</v>
      </c>
      <c r="S1921">
        <f t="shared" si="397"/>
        <v>67</v>
      </c>
      <c r="T1921">
        <f t="shared" si="398"/>
        <v>135</v>
      </c>
      <c r="U1921">
        <f t="shared" si="399"/>
        <v>15.586650000000001</v>
      </c>
      <c r="V1921">
        <f t="shared" si="400"/>
        <v>40.040439999999997</v>
      </c>
      <c r="W1921">
        <f t="shared" si="401"/>
        <v>0.29441000000000001</v>
      </c>
      <c r="X1921">
        <f t="shared" si="402"/>
        <v>20.418958400000001</v>
      </c>
      <c r="Y1921">
        <f t="shared" si="403"/>
        <v>0.98630700000000004</v>
      </c>
      <c r="Z1921">
        <f t="shared" si="404"/>
        <v>1.98729855</v>
      </c>
      <c r="AA1921" s="3">
        <f t="shared" si="405"/>
        <v>79.314063950000005</v>
      </c>
      <c r="AB1921" s="3" t="s">
        <v>87</v>
      </c>
    </row>
    <row r="1922" spans="1:28">
      <c r="A1922" s="1" t="s">
        <v>11</v>
      </c>
      <c r="I1922" s="1">
        <v>7.6</v>
      </c>
      <c r="J1922">
        <v>7.2</v>
      </c>
      <c r="K1922" s="1">
        <v>5</v>
      </c>
      <c r="L1922">
        <v>2774.3150000000001</v>
      </c>
      <c r="M1922" s="1">
        <v>223.5</v>
      </c>
      <c r="N1922" s="1">
        <v>1.9</v>
      </c>
      <c r="O1922">
        <f t="shared" si="393"/>
        <v>89.411764705882305</v>
      </c>
      <c r="P1922">
        <f t="shared" si="394"/>
        <v>144</v>
      </c>
      <c r="Q1922">
        <f t="shared" si="395"/>
        <v>10</v>
      </c>
      <c r="R1922">
        <f t="shared" si="396"/>
        <v>1387.1575</v>
      </c>
      <c r="S1922">
        <f t="shared" si="397"/>
        <v>74.5</v>
      </c>
      <c r="T1922">
        <f t="shared" si="398"/>
        <v>63.3333333333333</v>
      </c>
      <c r="U1922">
        <f t="shared" si="399"/>
        <v>15.4847764705882</v>
      </c>
      <c r="V1922">
        <f t="shared" si="400"/>
        <v>42.395760000000003</v>
      </c>
      <c r="W1922">
        <f t="shared" si="401"/>
        <v>0.29441000000000001</v>
      </c>
      <c r="X1922">
        <f t="shared" si="402"/>
        <v>20.418958400000001</v>
      </c>
      <c r="Y1922">
        <f t="shared" si="403"/>
        <v>1.0967145</v>
      </c>
      <c r="Z1922">
        <f t="shared" si="404"/>
        <v>0.9323129</v>
      </c>
      <c r="AA1922" s="3">
        <f t="shared" si="405"/>
        <v>80.622932270588194</v>
      </c>
      <c r="AB1922" s="3" t="s">
        <v>87</v>
      </c>
    </row>
    <row r="1923" spans="1:28">
      <c r="A1923" s="1" t="s">
        <v>11</v>
      </c>
      <c r="I1923" s="1">
        <v>7.85</v>
      </c>
      <c r="J1923">
        <v>5.65</v>
      </c>
      <c r="K1923" s="1">
        <v>5</v>
      </c>
      <c r="L1923">
        <v>2774.3150000000001</v>
      </c>
      <c r="M1923" s="1">
        <v>256</v>
      </c>
      <c r="N1923" s="1">
        <v>2.5499999999999998</v>
      </c>
      <c r="O1923">
        <f t="shared" si="393"/>
        <v>92.352941176470594</v>
      </c>
      <c r="P1923">
        <f t="shared" si="394"/>
        <v>113</v>
      </c>
      <c r="Q1923">
        <f t="shared" si="395"/>
        <v>10</v>
      </c>
      <c r="R1923">
        <f t="shared" si="396"/>
        <v>1387.1575</v>
      </c>
      <c r="S1923">
        <f t="shared" si="397"/>
        <v>85.3333333333333</v>
      </c>
      <c r="T1923">
        <f t="shared" si="398"/>
        <v>85</v>
      </c>
      <c r="U1923">
        <f t="shared" si="399"/>
        <v>15.9941441176471</v>
      </c>
      <c r="V1923">
        <f t="shared" si="400"/>
        <v>33.268895000000001</v>
      </c>
      <c r="W1923">
        <f t="shared" si="401"/>
        <v>0.29441000000000001</v>
      </c>
      <c r="X1923">
        <f t="shared" si="402"/>
        <v>20.418958400000001</v>
      </c>
      <c r="Y1923">
        <f t="shared" si="403"/>
        <v>1.256192</v>
      </c>
      <c r="Z1923">
        <f t="shared" si="404"/>
        <v>1.25126205</v>
      </c>
      <c r="AA1923" s="3">
        <f t="shared" si="405"/>
        <v>72.483861567647097</v>
      </c>
      <c r="AB1923" s="3" t="s">
        <v>87</v>
      </c>
    </row>
    <row r="1924" spans="1:28">
      <c r="A1924" s="1" t="s">
        <v>11</v>
      </c>
      <c r="I1924" s="1">
        <v>7.4</v>
      </c>
      <c r="J1924">
        <v>1.4</v>
      </c>
      <c r="K1924" s="1">
        <v>5</v>
      </c>
      <c r="L1924">
        <v>2774.3150000000001</v>
      </c>
      <c r="M1924" s="1">
        <v>394.5</v>
      </c>
      <c r="N1924" s="1">
        <v>12.05</v>
      </c>
      <c r="O1924">
        <f t="shared" si="393"/>
        <v>87.058823529411796</v>
      </c>
      <c r="P1924">
        <f t="shared" si="394"/>
        <v>28</v>
      </c>
      <c r="Q1924">
        <f t="shared" si="395"/>
        <v>10</v>
      </c>
      <c r="R1924">
        <f t="shared" si="396"/>
        <v>1387.1575</v>
      </c>
      <c r="S1924">
        <f t="shared" si="397"/>
        <v>131.5</v>
      </c>
      <c r="T1924">
        <f t="shared" si="398"/>
        <v>401.66666666666703</v>
      </c>
      <c r="U1924">
        <f t="shared" si="399"/>
        <v>15.0772823529412</v>
      </c>
      <c r="V1924">
        <f t="shared" si="400"/>
        <v>8.2436199999999999</v>
      </c>
      <c r="W1924">
        <f t="shared" si="401"/>
        <v>0.29441000000000001</v>
      </c>
      <c r="X1924">
        <f t="shared" si="402"/>
        <v>20.418958400000001</v>
      </c>
      <c r="Y1924">
        <f t="shared" si="403"/>
        <v>1.9358115</v>
      </c>
      <c r="Z1924">
        <f t="shared" si="404"/>
        <v>5.9128265500000001</v>
      </c>
      <c r="AA1924" s="3">
        <f t="shared" si="405"/>
        <v>51.882908802941202</v>
      </c>
      <c r="AB1924" s="3" t="s">
        <v>90</v>
      </c>
    </row>
    <row r="1925" spans="1:28">
      <c r="A1925" s="1" t="s">
        <v>11</v>
      </c>
      <c r="I1925" s="1">
        <v>7.4</v>
      </c>
      <c r="J1925">
        <v>1.3</v>
      </c>
      <c r="K1925" s="1">
        <v>5</v>
      </c>
      <c r="L1925">
        <v>2774.3150000000001</v>
      </c>
      <c r="M1925" s="1">
        <v>402.5</v>
      </c>
      <c r="N1925" s="1">
        <v>12.75</v>
      </c>
      <c r="O1925">
        <f t="shared" si="393"/>
        <v>87.058823529411796</v>
      </c>
      <c r="P1925">
        <f t="shared" si="394"/>
        <v>26</v>
      </c>
      <c r="Q1925">
        <f t="shared" si="395"/>
        <v>10</v>
      </c>
      <c r="R1925">
        <f t="shared" si="396"/>
        <v>1387.1575</v>
      </c>
      <c r="S1925">
        <f t="shared" si="397"/>
        <v>134.166666666667</v>
      </c>
      <c r="T1925">
        <f t="shared" si="398"/>
        <v>425</v>
      </c>
      <c r="U1925">
        <f t="shared" si="399"/>
        <v>15.0772823529412</v>
      </c>
      <c r="V1925">
        <f t="shared" si="400"/>
        <v>7.6547900000000002</v>
      </c>
      <c r="W1925">
        <f t="shared" si="401"/>
        <v>0.29441000000000001</v>
      </c>
      <c r="X1925">
        <f t="shared" si="402"/>
        <v>20.418958400000001</v>
      </c>
      <c r="Y1925">
        <f t="shared" si="403"/>
        <v>1.9750675</v>
      </c>
      <c r="Z1925">
        <f t="shared" si="404"/>
        <v>6.2563102500000003</v>
      </c>
      <c r="AA1925" s="3">
        <f t="shared" si="405"/>
        <v>51.676818502941202</v>
      </c>
      <c r="AB1925" s="3" t="s">
        <v>90</v>
      </c>
    </row>
    <row r="1926" spans="1:28">
      <c r="A1926" s="1" t="s">
        <v>11</v>
      </c>
      <c r="I1926" s="1">
        <v>8.1</v>
      </c>
      <c r="J1926">
        <v>7.65</v>
      </c>
      <c r="K1926" s="1">
        <v>5</v>
      </c>
      <c r="L1926">
        <v>2774.3150000000001</v>
      </c>
      <c r="M1926" s="1">
        <v>311</v>
      </c>
      <c r="N1926" s="1">
        <v>2.1</v>
      </c>
      <c r="O1926">
        <f t="shared" si="393"/>
        <v>95.294117647058798</v>
      </c>
      <c r="P1926">
        <f t="shared" si="394"/>
        <v>153</v>
      </c>
      <c r="Q1926">
        <f t="shared" si="395"/>
        <v>10</v>
      </c>
      <c r="R1926">
        <f t="shared" si="396"/>
        <v>1387.1575</v>
      </c>
      <c r="S1926">
        <f t="shared" si="397"/>
        <v>103.666666666667</v>
      </c>
      <c r="T1926">
        <f t="shared" si="398"/>
        <v>70</v>
      </c>
      <c r="U1926">
        <f t="shared" si="399"/>
        <v>16.503511764705902</v>
      </c>
      <c r="V1926">
        <f t="shared" si="400"/>
        <v>45.045495000000003</v>
      </c>
      <c r="W1926">
        <f t="shared" si="401"/>
        <v>0.29441000000000001</v>
      </c>
      <c r="X1926">
        <f t="shared" si="402"/>
        <v>20.418958400000001</v>
      </c>
      <c r="Y1926">
        <f t="shared" si="403"/>
        <v>1.5260769999999999</v>
      </c>
      <c r="Z1926">
        <f t="shared" si="404"/>
        <v>1.0304511000000001</v>
      </c>
      <c r="AA1926" s="3">
        <f t="shared" si="405"/>
        <v>84.818903264705895</v>
      </c>
      <c r="AB1926">
        <v>64.583950614705898</v>
      </c>
    </row>
    <row r="1927" spans="1:28">
      <c r="A1927" s="1" t="s">
        <v>11</v>
      </c>
      <c r="I1927" s="1">
        <v>7.85</v>
      </c>
      <c r="J1927">
        <v>4.4000000000000004</v>
      </c>
      <c r="K1927" s="1">
        <v>5</v>
      </c>
      <c r="L1927">
        <v>2774.3150000000001</v>
      </c>
      <c r="M1927" s="1">
        <v>337.5</v>
      </c>
      <c r="N1927" s="1">
        <v>2.65</v>
      </c>
      <c r="O1927">
        <f t="shared" si="393"/>
        <v>92.352941176470594</v>
      </c>
      <c r="P1927">
        <f t="shared" si="394"/>
        <v>88</v>
      </c>
      <c r="Q1927">
        <f t="shared" si="395"/>
        <v>10</v>
      </c>
      <c r="R1927">
        <f t="shared" si="396"/>
        <v>1387.1575</v>
      </c>
      <c r="S1927">
        <f t="shared" si="397"/>
        <v>112.5</v>
      </c>
      <c r="T1927">
        <f t="shared" si="398"/>
        <v>88.3333333333333</v>
      </c>
      <c r="U1927">
        <f t="shared" si="399"/>
        <v>15.9941441176471</v>
      </c>
      <c r="V1927">
        <f t="shared" si="400"/>
        <v>25.908519999999999</v>
      </c>
      <c r="W1927">
        <f t="shared" si="401"/>
        <v>0.29441000000000001</v>
      </c>
      <c r="X1927">
        <f t="shared" si="402"/>
        <v>20.418958400000001</v>
      </c>
      <c r="Y1927">
        <f t="shared" si="403"/>
        <v>1.6561125000000001</v>
      </c>
      <c r="Z1927">
        <f t="shared" si="404"/>
        <v>1.3003311500000001</v>
      </c>
      <c r="AA1927" s="3">
        <f t="shared" si="405"/>
        <v>65.572476167647096</v>
      </c>
      <c r="AB1927" s="3" t="s">
        <v>90</v>
      </c>
    </row>
    <row r="1928" spans="1:28">
      <c r="A1928" s="1" t="s">
        <v>11</v>
      </c>
      <c r="I1928" s="1">
        <v>7.65</v>
      </c>
      <c r="J1928">
        <v>1.8</v>
      </c>
      <c r="K1928" s="1">
        <v>5</v>
      </c>
      <c r="L1928">
        <v>2774.3150000000001</v>
      </c>
      <c r="M1928" s="1">
        <v>370.5</v>
      </c>
      <c r="N1928" s="1">
        <v>4.5250000000000004</v>
      </c>
      <c r="O1928">
        <f t="shared" si="393"/>
        <v>90</v>
      </c>
      <c r="P1928">
        <f t="shared" si="394"/>
        <v>36</v>
      </c>
      <c r="Q1928">
        <f t="shared" si="395"/>
        <v>10</v>
      </c>
      <c r="R1928">
        <f t="shared" si="396"/>
        <v>1387.1575</v>
      </c>
      <c r="S1928">
        <f t="shared" si="397"/>
        <v>123.5</v>
      </c>
      <c r="T1928">
        <f t="shared" si="398"/>
        <v>150.833333333333</v>
      </c>
      <c r="U1928">
        <f t="shared" si="399"/>
        <v>15.586650000000001</v>
      </c>
      <c r="V1928">
        <f t="shared" si="400"/>
        <v>10.598940000000001</v>
      </c>
      <c r="W1928">
        <f t="shared" si="401"/>
        <v>0.29441000000000001</v>
      </c>
      <c r="X1928">
        <f t="shared" si="402"/>
        <v>20.418958400000001</v>
      </c>
      <c r="Y1928">
        <f t="shared" si="403"/>
        <v>1.8180434999999999</v>
      </c>
      <c r="Z1928">
        <f t="shared" si="404"/>
        <v>2.2203767750000001</v>
      </c>
      <c r="AA1928" s="3">
        <f t="shared" si="405"/>
        <v>50.937378674999998</v>
      </c>
      <c r="AB1928" s="3" t="s">
        <v>90</v>
      </c>
    </row>
    <row r="1929" spans="1:28">
      <c r="A1929" s="1" t="s">
        <v>11</v>
      </c>
      <c r="I1929" s="1">
        <v>7.75</v>
      </c>
      <c r="J1929">
        <v>2.35</v>
      </c>
      <c r="K1929" s="1">
        <v>5</v>
      </c>
      <c r="L1929">
        <v>2774.3150000000001</v>
      </c>
      <c r="M1929" s="1">
        <v>366.5</v>
      </c>
      <c r="N1929" s="1">
        <v>3.8</v>
      </c>
      <c r="O1929">
        <f t="shared" si="393"/>
        <v>91.176470588235304</v>
      </c>
      <c r="P1929">
        <f t="shared" si="394"/>
        <v>47</v>
      </c>
      <c r="Q1929">
        <f t="shared" si="395"/>
        <v>10</v>
      </c>
      <c r="R1929">
        <f t="shared" si="396"/>
        <v>1387.1575</v>
      </c>
      <c r="S1929">
        <f t="shared" si="397"/>
        <v>122.166666666667</v>
      </c>
      <c r="T1929">
        <f t="shared" si="398"/>
        <v>126.666666666667</v>
      </c>
      <c r="U1929">
        <f t="shared" si="399"/>
        <v>15.790397058823499</v>
      </c>
      <c r="V1929">
        <f t="shared" si="400"/>
        <v>13.837505</v>
      </c>
      <c r="W1929">
        <f t="shared" si="401"/>
        <v>0.29441000000000001</v>
      </c>
      <c r="X1929">
        <f t="shared" si="402"/>
        <v>20.418958400000001</v>
      </c>
      <c r="Y1929">
        <f t="shared" si="403"/>
        <v>1.7984154999999999</v>
      </c>
      <c r="Z1929">
        <f t="shared" si="404"/>
        <v>1.8646258</v>
      </c>
      <c r="AA1929" s="3">
        <f t="shared" si="405"/>
        <v>54.004311758823498</v>
      </c>
      <c r="AB1929" s="3" t="s">
        <v>90</v>
      </c>
    </row>
    <row r="1930" spans="1:28">
      <c r="A1930" s="1" t="s">
        <v>11</v>
      </c>
      <c r="I1930" s="1">
        <v>7.55</v>
      </c>
      <c r="J1930">
        <v>2.5499999999999998</v>
      </c>
      <c r="K1930" s="1">
        <v>5</v>
      </c>
      <c r="L1930">
        <v>2774.3150000000001</v>
      </c>
      <c r="M1930" s="1">
        <v>297.5</v>
      </c>
      <c r="N1930" s="1">
        <v>4.8</v>
      </c>
      <c r="O1930">
        <f t="shared" si="393"/>
        <v>88.823529411764696</v>
      </c>
      <c r="P1930">
        <f t="shared" si="394"/>
        <v>51</v>
      </c>
      <c r="Q1930">
        <f t="shared" si="395"/>
        <v>10</v>
      </c>
      <c r="R1930">
        <f t="shared" si="396"/>
        <v>1387.1575</v>
      </c>
      <c r="S1930">
        <f t="shared" si="397"/>
        <v>99.1666666666667</v>
      </c>
      <c r="T1930">
        <f t="shared" si="398"/>
        <v>160</v>
      </c>
      <c r="U1930">
        <f t="shared" si="399"/>
        <v>15.3829029411765</v>
      </c>
      <c r="V1930">
        <f t="shared" si="400"/>
        <v>15.015165</v>
      </c>
      <c r="W1930">
        <f t="shared" si="401"/>
        <v>0.29441000000000001</v>
      </c>
      <c r="X1930">
        <f t="shared" si="402"/>
        <v>20.418958400000001</v>
      </c>
      <c r="Y1930">
        <f t="shared" si="403"/>
        <v>1.4598325000000001</v>
      </c>
      <c r="Z1930">
        <f t="shared" si="404"/>
        <v>2.3553168000000002</v>
      </c>
      <c r="AA1930" s="3">
        <f t="shared" si="405"/>
        <v>54.926585641176501</v>
      </c>
      <c r="AB1930" s="3" t="s">
        <v>90</v>
      </c>
    </row>
    <row r="1931" spans="1:28">
      <c r="A1931" s="1" t="s">
        <v>11</v>
      </c>
      <c r="I1931" s="1">
        <v>7.45</v>
      </c>
      <c r="J1931">
        <v>6.55</v>
      </c>
      <c r="K1931" s="1">
        <v>5</v>
      </c>
      <c r="L1931">
        <v>2774.3150000000001</v>
      </c>
      <c r="M1931" s="1">
        <v>204</v>
      </c>
      <c r="N1931" s="1">
        <v>2.9249999999999998</v>
      </c>
      <c r="O1931">
        <f t="shared" si="393"/>
        <v>87.647058823529406</v>
      </c>
      <c r="P1931">
        <f t="shared" si="394"/>
        <v>131</v>
      </c>
      <c r="Q1931">
        <f t="shared" si="395"/>
        <v>10</v>
      </c>
      <c r="R1931">
        <f t="shared" si="396"/>
        <v>1387.1575</v>
      </c>
      <c r="S1931">
        <f t="shared" si="397"/>
        <v>68</v>
      </c>
      <c r="T1931">
        <f t="shared" si="398"/>
        <v>97.5</v>
      </c>
      <c r="U1931">
        <f t="shared" si="399"/>
        <v>15.1791558823529</v>
      </c>
      <c r="V1931">
        <f t="shared" si="400"/>
        <v>38.568365</v>
      </c>
      <c r="W1931">
        <f t="shared" si="401"/>
        <v>0.29441000000000001</v>
      </c>
      <c r="X1931">
        <f t="shared" si="402"/>
        <v>20.418958400000001</v>
      </c>
      <c r="Y1931">
        <f t="shared" si="403"/>
        <v>1.001028</v>
      </c>
      <c r="Z1931">
        <f t="shared" si="404"/>
        <v>1.435271175</v>
      </c>
      <c r="AA1931" s="3">
        <f t="shared" si="405"/>
        <v>76.897188457352996</v>
      </c>
      <c r="AB1931" s="3" t="s">
        <v>87</v>
      </c>
    </row>
    <row r="1932" spans="1:28">
      <c r="A1932" s="1" t="s">
        <v>11</v>
      </c>
      <c r="I1932" s="1">
        <v>7.5</v>
      </c>
      <c r="J1932">
        <v>6.4</v>
      </c>
      <c r="K1932" s="1">
        <v>5</v>
      </c>
      <c r="L1932">
        <v>2774.3150000000001</v>
      </c>
      <c r="M1932" s="1">
        <v>247.5</v>
      </c>
      <c r="N1932" s="1">
        <v>2.4</v>
      </c>
      <c r="O1932">
        <f t="shared" si="393"/>
        <v>88.235294117647101</v>
      </c>
      <c r="P1932">
        <f t="shared" si="394"/>
        <v>128</v>
      </c>
      <c r="Q1932">
        <f t="shared" si="395"/>
        <v>10</v>
      </c>
      <c r="R1932">
        <f t="shared" si="396"/>
        <v>1387.1575</v>
      </c>
      <c r="S1932">
        <f t="shared" si="397"/>
        <v>82.5</v>
      </c>
      <c r="T1932">
        <f t="shared" si="398"/>
        <v>80</v>
      </c>
      <c r="U1932">
        <f t="shared" si="399"/>
        <v>15.281029411764701</v>
      </c>
      <c r="V1932">
        <f t="shared" si="400"/>
        <v>37.685119999999998</v>
      </c>
      <c r="W1932">
        <f t="shared" si="401"/>
        <v>0.29441000000000001</v>
      </c>
      <c r="X1932">
        <f t="shared" si="402"/>
        <v>20.418958400000001</v>
      </c>
      <c r="Y1932">
        <f t="shared" si="403"/>
        <v>1.2144824999999999</v>
      </c>
      <c r="Z1932">
        <f t="shared" si="404"/>
        <v>1.1776584000000001</v>
      </c>
      <c r="AA1932" s="3">
        <f t="shared" si="405"/>
        <v>76.071658711764698</v>
      </c>
      <c r="AB1932" s="3" t="s">
        <v>87</v>
      </c>
    </row>
    <row r="1933" spans="1:28">
      <c r="A1933" s="1" t="s">
        <v>11</v>
      </c>
      <c r="I1933" s="1">
        <v>7.55</v>
      </c>
      <c r="J1933">
        <v>6.2</v>
      </c>
      <c r="K1933" s="1">
        <v>5</v>
      </c>
      <c r="L1933">
        <v>2774.3150000000001</v>
      </c>
      <c r="M1933" s="1">
        <v>193.5</v>
      </c>
      <c r="N1933" s="1">
        <v>2.375</v>
      </c>
      <c r="O1933">
        <f t="shared" si="393"/>
        <v>88.823529411764696</v>
      </c>
      <c r="P1933">
        <f t="shared" si="394"/>
        <v>124</v>
      </c>
      <c r="Q1933">
        <f t="shared" si="395"/>
        <v>10</v>
      </c>
      <c r="R1933">
        <f t="shared" si="396"/>
        <v>1387.1575</v>
      </c>
      <c r="S1933">
        <f t="shared" si="397"/>
        <v>64.5</v>
      </c>
      <c r="T1933">
        <f t="shared" si="398"/>
        <v>79.1666666666667</v>
      </c>
      <c r="U1933">
        <f t="shared" si="399"/>
        <v>15.3829029411765</v>
      </c>
      <c r="V1933">
        <f t="shared" si="400"/>
        <v>36.507460000000002</v>
      </c>
      <c r="W1933">
        <f t="shared" si="401"/>
        <v>0.29441000000000001</v>
      </c>
      <c r="X1933">
        <f t="shared" si="402"/>
        <v>20.418958400000001</v>
      </c>
      <c r="Y1933">
        <f t="shared" si="403"/>
        <v>0.94950449999999997</v>
      </c>
      <c r="Z1933">
        <f t="shared" si="404"/>
        <v>1.165391125</v>
      </c>
      <c r="AA1933" s="3">
        <f t="shared" si="405"/>
        <v>74.718626966176501</v>
      </c>
      <c r="AB1933" s="3" t="s">
        <v>87</v>
      </c>
    </row>
    <row r="1934" spans="1:28">
      <c r="A1934" s="1" t="s">
        <v>11</v>
      </c>
      <c r="I1934" s="1">
        <v>7.4</v>
      </c>
      <c r="J1934">
        <v>7.4</v>
      </c>
      <c r="K1934" s="1">
        <v>5</v>
      </c>
      <c r="L1934">
        <v>2774.3150000000001</v>
      </c>
      <c r="M1934" s="1">
        <v>592.25</v>
      </c>
      <c r="N1934" s="1">
        <v>1.65</v>
      </c>
      <c r="O1934">
        <f t="shared" si="393"/>
        <v>87.058823529411796</v>
      </c>
      <c r="P1934">
        <f t="shared" si="394"/>
        <v>148</v>
      </c>
      <c r="Q1934">
        <f t="shared" si="395"/>
        <v>10</v>
      </c>
      <c r="R1934">
        <f t="shared" si="396"/>
        <v>1387.1575</v>
      </c>
      <c r="S1934">
        <f t="shared" si="397"/>
        <v>197.416666666667</v>
      </c>
      <c r="T1934">
        <f t="shared" si="398"/>
        <v>55</v>
      </c>
      <c r="U1934">
        <f t="shared" si="399"/>
        <v>15.0772823529412</v>
      </c>
      <c r="V1934">
        <f t="shared" si="400"/>
        <v>43.573419999999999</v>
      </c>
      <c r="W1934">
        <f t="shared" si="401"/>
        <v>0.29441000000000001</v>
      </c>
      <c r="X1934">
        <f t="shared" si="402"/>
        <v>20.418958400000001</v>
      </c>
      <c r="Y1934">
        <f t="shared" si="403"/>
        <v>2.9061707499999998</v>
      </c>
      <c r="Z1934">
        <f t="shared" si="404"/>
        <v>0.80964015</v>
      </c>
      <c r="AA1934" s="3">
        <f t="shared" si="405"/>
        <v>83.079881652941197</v>
      </c>
      <c r="AB1934" s="3" t="s">
        <v>87</v>
      </c>
    </row>
    <row r="1935" spans="1:28">
      <c r="A1935" s="1" t="s">
        <v>11</v>
      </c>
      <c r="I1935" s="1">
        <v>7.5</v>
      </c>
      <c r="J1935">
        <v>7.55</v>
      </c>
      <c r="K1935" s="1">
        <v>5</v>
      </c>
      <c r="L1935">
        <v>2774.3150000000001</v>
      </c>
      <c r="M1935" s="1">
        <v>168</v>
      </c>
      <c r="N1935" s="1">
        <v>0.65</v>
      </c>
      <c r="O1935">
        <f t="shared" si="393"/>
        <v>88.235294117647101</v>
      </c>
      <c r="P1935">
        <f t="shared" si="394"/>
        <v>151</v>
      </c>
      <c r="Q1935">
        <f t="shared" si="395"/>
        <v>10</v>
      </c>
      <c r="R1935">
        <f t="shared" si="396"/>
        <v>1387.1575</v>
      </c>
      <c r="S1935">
        <f t="shared" si="397"/>
        <v>56</v>
      </c>
      <c r="T1935">
        <f t="shared" si="398"/>
        <v>21.6666666666667</v>
      </c>
      <c r="U1935">
        <f t="shared" si="399"/>
        <v>15.281029411764701</v>
      </c>
      <c r="V1935">
        <f t="shared" si="400"/>
        <v>44.456665000000001</v>
      </c>
      <c r="W1935">
        <f t="shared" si="401"/>
        <v>0.29441000000000001</v>
      </c>
      <c r="X1935">
        <f t="shared" si="402"/>
        <v>20.418958400000001</v>
      </c>
      <c r="Y1935">
        <f t="shared" si="403"/>
        <v>0.824376</v>
      </c>
      <c r="Z1935">
        <f t="shared" si="404"/>
        <v>0.31894915000000001</v>
      </c>
      <c r="AA1935" s="3">
        <f t="shared" si="405"/>
        <v>81.594387961764696</v>
      </c>
      <c r="AB1935" s="3" t="s">
        <v>87</v>
      </c>
    </row>
    <row r="1936" spans="1:28">
      <c r="A1936" s="1" t="s">
        <v>11</v>
      </c>
      <c r="I1936" s="1">
        <v>7.3</v>
      </c>
      <c r="J1936">
        <v>7.55</v>
      </c>
      <c r="K1936" s="1">
        <v>5</v>
      </c>
      <c r="L1936">
        <v>2774.3150000000001</v>
      </c>
      <c r="M1936" s="1">
        <v>592.25</v>
      </c>
      <c r="N1936" s="1">
        <v>2.25</v>
      </c>
      <c r="O1936">
        <f t="shared" si="393"/>
        <v>85.882352941176507</v>
      </c>
      <c r="P1936">
        <f t="shared" si="394"/>
        <v>151</v>
      </c>
      <c r="Q1936">
        <f t="shared" si="395"/>
        <v>10</v>
      </c>
      <c r="R1936">
        <f t="shared" si="396"/>
        <v>1387.1575</v>
      </c>
      <c r="S1936">
        <f t="shared" si="397"/>
        <v>197.416666666667</v>
      </c>
      <c r="T1936">
        <f t="shared" si="398"/>
        <v>75</v>
      </c>
      <c r="U1936">
        <f t="shared" si="399"/>
        <v>14.8735352941176</v>
      </c>
      <c r="V1936">
        <f t="shared" si="400"/>
        <v>44.456665000000001</v>
      </c>
      <c r="W1936">
        <f t="shared" si="401"/>
        <v>0.29441000000000001</v>
      </c>
      <c r="X1936">
        <f t="shared" si="402"/>
        <v>20.418958400000001</v>
      </c>
      <c r="Y1936">
        <f t="shared" si="403"/>
        <v>2.9061707499999998</v>
      </c>
      <c r="Z1936">
        <f t="shared" si="404"/>
        <v>1.10405475</v>
      </c>
      <c r="AA1936" s="3">
        <f t="shared" si="405"/>
        <v>84.0537941941177</v>
      </c>
      <c r="AB1936">
        <v>63.792344644117698</v>
      </c>
    </row>
    <row r="1937" spans="1:28">
      <c r="A1937" s="1" t="s">
        <v>52</v>
      </c>
      <c r="I1937" s="1">
        <v>7.9</v>
      </c>
      <c r="J1937">
        <v>7.5</v>
      </c>
      <c r="K1937" s="1">
        <v>5</v>
      </c>
      <c r="L1937">
        <v>2774.3150000000001</v>
      </c>
      <c r="M1937" s="1">
        <v>316</v>
      </c>
      <c r="N1937" s="1">
        <v>2.5</v>
      </c>
      <c r="O1937">
        <f t="shared" si="393"/>
        <v>92.941176470588204</v>
      </c>
      <c r="P1937">
        <f t="shared" si="394"/>
        <v>150</v>
      </c>
      <c r="Q1937">
        <f t="shared" si="395"/>
        <v>10</v>
      </c>
      <c r="R1937">
        <f t="shared" si="396"/>
        <v>1387.1575</v>
      </c>
      <c r="S1937">
        <f t="shared" si="397"/>
        <v>105.333333333333</v>
      </c>
      <c r="T1937">
        <f t="shared" si="398"/>
        <v>83.3333333333333</v>
      </c>
      <c r="U1937">
        <f t="shared" si="399"/>
        <v>16.096017647058801</v>
      </c>
      <c r="V1937">
        <f t="shared" si="400"/>
        <v>44.16225</v>
      </c>
      <c r="W1937">
        <f t="shared" si="401"/>
        <v>0.29441000000000001</v>
      </c>
      <c r="X1937">
        <f t="shared" si="402"/>
        <v>20.418958400000001</v>
      </c>
      <c r="Y1937">
        <f t="shared" si="403"/>
        <v>1.5506120000000001</v>
      </c>
      <c r="Z1937">
        <f t="shared" si="404"/>
        <v>1.2267275</v>
      </c>
      <c r="AA1937" s="3">
        <f t="shared" si="405"/>
        <v>83.748975547058805</v>
      </c>
      <c r="AB1937">
        <v>63.503718547058803</v>
      </c>
    </row>
    <row r="1938" spans="1:28">
      <c r="A1938" s="1" t="s">
        <v>52</v>
      </c>
      <c r="I1938" s="1">
        <v>7.5</v>
      </c>
      <c r="J1938">
        <v>4.8499999999999996</v>
      </c>
      <c r="K1938" s="1">
        <v>5</v>
      </c>
      <c r="L1938">
        <v>2774.3150000000001</v>
      </c>
      <c r="M1938" s="1">
        <v>592.25</v>
      </c>
      <c r="N1938" s="1">
        <v>10.199999999999999</v>
      </c>
      <c r="O1938">
        <f t="shared" si="393"/>
        <v>88.235294117647101</v>
      </c>
      <c r="P1938">
        <f t="shared" si="394"/>
        <v>97</v>
      </c>
      <c r="Q1938">
        <f t="shared" si="395"/>
        <v>10</v>
      </c>
      <c r="R1938">
        <f t="shared" si="396"/>
        <v>1387.1575</v>
      </c>
      <c r="S1938">
        <f t="shared" si="397"/>
        <v>197.416666666667</v>
      </c>
      <c r="T1938">
        <f t="shared" si="398"/>
        <v>340</v>
      </c>
      <c r="U1938">
        <f t="shared" si="399"/>
        <v>15.281029411764701</v>
      </c>
      <c r="V1938">
        <f t="shared" si="400"/>
        <v>28.558254999999999</v>
      </c>
      <c r="W1938">
        <f t="shared" si="401"/>
        <v>0.29441000000000001</v>
      </c>
      <c r="X1938">
        <f t="shared" si="402"/>
        <v>20.418958400000001</v>
      </c>
      <c r="Y1938">
        <f t="shared" si="403"/>
        <v>2.9061707499999998</v>
      </c>
      <c r="Z1938">
        <f t="shared" si="404"/>
        <v>5.0050482000000001</v>
      </c>
      <c r="AA1938" s="3">
        <f t="shared" si="405"/>
        <v>72.463871761764693</v>
      </c>
      <c r="AB1938" s="3" t="s">
        <v>87</v>
      </c>
    </row>
    <row r="1939" spans="1:28">
      <c r="A1939" s="1" t="s">
        <v>52</v>
      </c>
      <c r="I1939" s="1">
        <v>7.4</v>
      </c>
      <c r="J1939">
        <v>4.6500000000000004</v>
      </c>
      <c r="K1939" s="1">
        <v>5</v>
      </c>
      <c r="L1939">
        <v>2774.3150000000001</v>
      </c>
      <c r="M1939" s="1">
        <v>592.25</v>
      </c>
      <c r="N1939" s="1">
        <v>15</v>
      </c>
      <c r="O1939">
        <f t="shared" si="393"/>
        <v>87.058823529411796</v>
      </c>
      <c r="P1939">
        <f t="shared" si="394"/>
        <v>93</v>
      </c>
      <c r="Q1939">
        <f t="shared" si="395"/>
        <v>10</v>
      </c>
      <c r="R1939">
        <f t="shared" si="396"/>
        <v>1387.1575</v>
      </c>
      <c r="S1939">
        <f t="shared" si="397"/>
        <v>197.416666666667</v>
      </c>
      <c r="T1939">
        <f t="shared" si="398"/>
        <v>500</v>
      </c>
      <c r="U1939">
        <f t="shared" si="399"/>
        <v>15.0772823529412</v>
      </c>
      <c r="V1939">
        <f t="shared" si="400"/>
        <v>27.380595</v>
      </c>
      <c r="W1939">
        <f t="shared" si="401"/>
        <v>0.29441000000000001</v>
      </c>
      <c r="X1939">
        <f t="shared" si="402"/>
        <v>20.418958400000001</v>
      </c>
      <c r="Y1939">
        <f t="shared" si="403"/>
        <v>2.9061707499999998</v>
      </c>
      <c r="Z1939">
        <f t="shared" si="404"/>
        <v>7.3603649999999998</v>
      </c>
      <c r="AA1939" s="3">
        <f t="shared" si="405"/>
        <v>73.437781502941206</v>
      </c>
      <c r="AB1939" s="3" t="s">
        <v>87</v>
      </c>
    </row>
    <row r="1940" spans="1:28">
      <c r="A1940" s="1" t="s">
        <v>11</v>
      </c>
      <c r="I1940" s="1">
        <v>7.8</v>
      </c>
      <c r="J1940">
        <v>5.4</v>
      </c>
      <c r="K1940" s="1">
        <v>9.3149999999999995</v>
      </c>
      <c r="L1940">
        <v>272700</v>
      </c>
      <c r="M1940" s="1">
        <v>635.5</v>
      </c>
      <c r="N1940" s="1">
        <v>39</v>
      </c>
      <c r="O1940">
        <f t="shared" ref="O1940:O2003" si="406">(I1940/8.5)*100</f>
        <v>91.764705882352899</v>
      </c>
      <c r="P1940">
        <f t="shared" ref="P1940:P2003" si="407">(J1940/5)*100</f>
        <v>108</v>
      </c>
      <c r="Q1940">
        <f t="shared" ref="Q1940:Q2003" si="408">(K1940/50)*100</f>
        <v>18.63</v>
      </c>
      <c r="R1940">
        <f t="shared" ref="R1940:R2003" si="409">(L1940/200)*100</f>
        <v>136350</v>
      </c>
      <c r="S1940">
        <f t="shared" ref="S1940:S2003" si="410">(M1940/300)*100</f>
        <v>211.833333333333</v>
      </c>
      <c r="T1940">
        <f t="shared" ref="T1940:T2003" si="411">(N1940/3)*100</f>
        <v>1300</v>
      </c>
      <c r="U1940">
        <f t="shared" ref="U1940:U2003" si="412">O1940*0.173185</f>
        <v>15.8922705882353</v>
      </c>
      <c r="V1940">
        <f t="shared" ref="V1940:V2003" si="413">P1940*0.294415</f>
        <v>31.79682</v>
      </c>
      <c r="W1940">
        <f t="shared" ref="W1940:W2003" si="414">Q1940*0.029441</f>
        <v>0.54848582999999995</v>
      </c>
      <c r="X1940">
        <f t="shared" ref="X1940:X2003" si="415">L1940*0.00736</f>
        <v>2007.0719999999999</v>
      </c>
      <c r="Y1940">
        <f t="shared" ref="Y1940:Y2003" si="416">M1940*0.004907</f>
        <v>3.1183985000000001</v>
      </c>
      <c r="Z1940">
        <f t="shared" ref="Z1940:Z2003" si="417">N1940*0.490691</f>
        <v>19.136949000000001</v>
      </c>
      <c r="AA1940" s="3">
        <f t="shared" ref="AA1940:AA2003" si="418">SUM(U1940:Z1940)</f>
        <v>2077.5649239182399</v>
      </c>
      <c r="AB1940">
        <v>363.37145928823497</v>
      </c>
    </row>
    <row r="1941" spans="1:28">
      <c r="A1941" s="1" t="s">
        <v>11</v>
      </c>
      <c r="I1941" s="1">
        <v>7.85</v>
      </c>
      <c r="J1941">
        <v>3.55</v>
      </c>
      <c r="K1941" s="1">
        <v>6.22</v>
      </c>
      <c r="L1941">
        <v>3750</v>
      </c>
      <c r="M1941" s="1">
        <v>628</v>
      </c>
      <c r="N1941" s="1">
        <v>6.5</v>
      </c>
      <c r="O1941">
        <f t="shared" si="406"/>
        <v>92.352941176470594</v>
      </c>
      <c r="P1941">
        <f t="shared" si="407"/>
        <v>71</v>
      </c>
      <c r="Q1941">
        <f t="shared" si="408"/>
        <v>12.44</v>
      </c>
      <c r="R1941">
        <f t="shared" si="409"/>
        <v>1875</v>
      </c>
      <c r="S1941">
        <f t="shared" si="410"/>
        <v>209.333333333333</v>
      </c>
      <c r="T1941">
        <f t="shared" si="411"/>
        <v>216.666666666667</v>
      </c>
      <c r="U1941">
        <f t="shared" si="412"/>
        <v>15.9941441176471</v>
      </c>
      <c r="V1941">
        <f t="shared" si="413"/>
        <v>20.903465000000001</v>
      </c>
      <c r="W1941">
        <f t="shared" si="414"/>
        <v>0.36624603999999999</v>
      </c>
      <c r="X1941">
        <f t="shared" si="415"/>
        <v>27.6</v>
      </c>
      <c r="Y1941">
        <f t="shared" si="416"/>
        <v>3.0815959999999998</v>
      </c>
      <c r="Z1941">
        <f t="shared" si="417"/>
        <v>3.1894914999999999</v>
      </c>
      <c r="AA1941" s="3">
        <f t="shared" si="418"/>
        <v>71.134942657647102</v>
      </c>
      <c r="AB1941" s="3" t="s">
        <v>90</v>
      </c>
    </row>
    <row r="1942" spans="1:28">
      <c r="A1942" s="1" t="s">
        <v>11</v>
      </c>
      <c r="I1942" s="1">
        <v>8.15</v>
      </c>
      <c r="J1942">
        <v>3.5</v>
      </c>
      <c r="K1942" s="1">
        <v>7.5</v>
      </c>
      <c r="L1942">
        <v>7850</v>
      </c>
      <c r="M1942" s="1">
        <v>1780</v>
      </c>
      <c r="N1942" s="1">
        <v>14</v>
      </c>
      <c r="O1942">
        <f t="shared" si="406"/>
        <v>95.882352941176507</v>
      </c>
      <c r="P1942">
        <f t="shared" si="407"/>
        <v>70</v>
      </c>
      <c r="Q1942">
        <f t="shared" si="408"/>
        <v>15</v>
      </c>
      <c r="R1942">
        <f t="shared" si="409"/>
        <v>3925</v>
      </c>
      <c r="S1942">
        <f t="shared" si="410"/>
        <v>593.33333333333303</v>
      </c>
      <c r="T1942">
        <f t="shared" si="411"/>
        <v>466.66666666666703</v>
      </c>
      <c r="U1942">
        <f t="shared" si="412"/>
        <v>16.6053852941176</v>
      </c>
      <c r="V1942">
        <f t="shared" si="413"/>
        <v>20.60905</v>
      </c>
      <c r="W1942">
        <f t="shared" si="414"/>
        <v>0.44161499999999998</v>
      </c>
      <c r="X1942">
        <f t="shared" si="415"/>
        <v>57.776000000000003</v>
      </c>
      <c r="Y1942">
        <f t="shared" si="416"/>
        <v>8.7344600000000003</v>
      </c>
      <c r="Z1942">
        <f t="shared" si="417"/>
        <v>6.8696739999999998</v>
      </c>
      <c r="AA1942" s="3">
        <f t="shared" si="418"/>
        <v>111.036184294118</v>
      </c>
      <c r="AB1942">
        <v>74.137556944117605</v>
      </c>
    </row>
    <row r="1943" spans="1:28">
      <c r="A1943" s="1" t="s">
        <v>11</v>
      </c>
      <c r="I1943" s="1">
        <v>8.35</v>
      </c>
      <c r="J1943">
        <v>5.05</v>
      </c>
      <c r="K1943" s="1">
        <v>1.87</v>
      </c>
      <c r="L1943">
        <v>5300</v>
      </c>
      <c r="M1943" s="1">
        <v>1611</v>
      </c>
      <c r="N1943" s="1">
        <v>6.7</v>
      </c>
      <c r="O1943">
        <f t="shared" si="406"/>
        <v>98.235294117647101</v>
      </c>
      <c r="P1943">
        <f t="shared" si="407"/>
        <v>101</v>
      </c>
      <c r="Q1943">
        <f t="shared" si="408"/>
        <v>3.74</v>
      </c>
      <c r="R1943">
        <f t="shared" si="409"/>
        <v>2650</v>
      </c>
      <c r="S1943">
        <f t="shared" si="410"/>
        <v>537</v>
      </c>
      <c r="T1943">
        <f t="shared" si="411"/>
        <v>223.333333333333</v>
      </c>
      <c r="U1943">
        <f t="shared" si="412"/>
        <v>17.0128794117647</v>
      </c>
      <c r="V1943">
        <f t="shared" si="413"/>
        <v>29.735914999999999</v>
      </c>
      <c r="W1943">
        <f t="shared" si="414"/>
        <v>0.11010934</v>
      </c>
      <c r="X1943">
        <f t="shared" si="415"/>
        <v>39.008000000000003</v>
      </c>
      <c r="Y1943">
        <f t="shared" si="416"/>
        <v>7.9051770000000001</v>
      </c>
      <c r="Z1943">
        <f t="shared" si="417"/>
        <v>3.2876297000000001</v>
      </c>
      <c r="AA1943" s="3">
        <f t="shared" si="418"/>
        <v>97.059710451764701</v>
      </c>
      <c r="AB1943">
        <v>69.155310511764696</v>
      </c>
    </row>
    <row r="1944" spans="1:28">
      <c r="A1944" s="1" t="s">
        <v>11</v>
      </c>
      <c r="I1944" s="1">
        <v>8.1999999999999993</v>
      </c>
      <c r="J1944">
        <v>3.9</v>
      </c>
      <c r="K1944" s="1">
        <v>5.55</v>
      </c>
      <c r="L1944">
        <v>14000</v>
      </c>
      <c r="M1944" s="1">
        <v>955</v>
      </c>
      <c r="N1944" s="1">
        <v>17.100000000000001</v>
      </c>
      <c r="O1944">
        <f t="shared" si="406"/>
        <v>96.470588235294102</v>
      </c>
      <c r="P1944">
        <f t="shared" si="407"/>
        <v>78</v>
      </c>
      <c r="Q1944">
        <f t="shared" si="408"/>
        <v>11.1</v>
      </c>
      <c r="R1944">
        <f t="shared" si="409"/>
        <v>7000</v>
      </c>
      <c r="S1944">
        <f t="shared" si="410"/>
        <v>318.33333333333297</v>
      </c>
      <c r="T1944">
        <f t="shared" si="411"/>
        <v>570</v>
      </c>
      <c r="U1944">
        <f t="shared" si="412"/>
        <v>16.707258823529401</v>
      </c>
      <c r="V1944">
        <f t="shared" si="413"/>
        <v>22.964369999999999</v>
      </c>
      <c r="W1944">
        <f t="shared" si="414"/>
        <v>0.32679510000000001</v>
      </c>
      <c r="X1944">
        <f t="shared" si="415"/>
        <v>103.04</v>
      </c>
      <c r="Y1944">
        <f t="shared" si="416"/>
        <v>4.686185</v>
      </c>
      <c r="Z1944">
        <f t="shared" si="417"/>
        <v>8.3908161000000003</v>
      </c>
      <c r="AA1944" s="3">
        <f t="shared" si="418"/>
        <v>156.11542502352901</v>
      </c>
      <c r="AB1944">
        <v>87.3288660235294</v>
      </c>
    </row>
    <row r="1945" spans="1:28">
      <c r="A1945" s="1" t="s">
        <v>11</v>
      </c>
      <c r="I1945" s="1">
        <v>7.7</v>
      </c>
      <c r="J1945">
        <v>1.6</v>
      </c>
      <c r="K1945" s="1">
        <v>5.6</v>
      </c>
      <c r="L1945">
        <v>10650</v>
      </c>
      <c r="M1945" s="1">
        <v>1074.5</v>
      </c>
      <c r="N1945" s="1">
        <v>20</v>
      </c>
      <c r="O1945">
        <f t="shared" si="406"/>
        <v>90.588235294117595</v>
      </c>
      <c r="P1945">
        <f t="shared" si="407"/>
        <v>32</v>
      </c>
      <c r="Q1945">
        <f t="shared" si="408"/>
        <v>11.2</v>
      </c>
      <c r="R1945">
        <f t="shared" si="409"/>
        <v>5325</v>
      </c>
      <c r="S1945">
        <f t="shared" si="410"/>
        <v>358.16666666666703</v>
      </c>
      <c r="T1945">
        <f t="shared" si="411"/>
        <v>666.66666666666697</v>
      </c>
      <c r="U1945">
        <f t="shared" si="412"/>
        <v>15.6885235294118</v>
      </c>
      <c r="V1945">
        <f t="shared" si="413"/>
        <v>9.4212799999999994</v>
      </c>
      <c r="W1945">
        <f t="shared" si="414"/>
        <v>0.32973920000000001</v>
      </c>
      <c r="X1945">
        <f t="shared" si="415"/>
        <v>78.384</v>
      </c>
      <c r="Y1945">
        <f t="shared" si="416"/>
        <v>5.2725714999999997</v>
      </c>
      <c r="Z1945">
        <f t="shared" si="417"/>
        <v>9.8138199999999998</v>
      </c>
      <c r="AA1945" s="3">
        <f t="shared" si="418"/>
        <v>118.909934229412</v>
      </c>
      <c r="AB1945">
        <v>71.7499963294118</v>
      </c>
    </row>
    <row r="1946" spans="1:28">
      <c r="A1946" s="1" t="s">
        <v>11</v>
      </c>
      <c r="I1946" s="1">
        <v>7.65</v>
      </c>
      <c r="J1946">
        <v>5.0999999999999996</v>
      </c>
      <c r="K1946" s="1">
        <v>5.55</v>
      </c>
      <c r="L1946">
        <v>26400</v>
      </c>
      <c r="M1946" s="1">
        <v>1065.5</v>
      </c>
      <c r="N1946" s="1">
        <v>27.9</v>
      </c>
      <c r="O1946">
        <f t="shared" si="406"/>
        <v>90</v>
      </c>
      <c r="P1946">
        <f t="shared" si="407"/>
        <v>102</v>
      </c>
      <c r="Q1946">
        <f t="shared" si="408"/>
        <v>11.1</v>
      </c>
      <c r="R1946">
        <f t="shared" si="409"/>
        <v>13200</v>
      </c>
      <c r="S1946">
        <f t="shared" si="410"/>
        <v>355.16666666666703</v>
      </c>
      <c r="T1946">
        <f t="shared" si="411"/>
        <v>930</v>
      </c>
      <c r="U1946">
        <f t="shared" si="412"/>
        <v>15.586650000000001</v>
      </c>
      <c r="V1946">
        <f t="shared" si="413"/>
        <v>30.030329999999999</v>
      </c>
      <c r="W1946">
        <f t="shared" si="414"/>
        <v>0.32679510000000001</v>
      </c>
      <c r="X1946">
        <f t="shared" si="415"/>
        <v>194.304</v>
      </c>
      <c r="Y1946">
        <f t="shared" si="416"/>
        <v>5.2284084999999996</v>
      </c>
      <c r="Z1946">
        <f t="shared" si="417"/>
        <v>13.690278899999999</v>
      </c>
      <c r="AA1946" s="3">
        <f t="shared" si="418"/>
        <v>259.16646250000002</v>
      </c>
      <c r="AB1946">
        <v>103.18304015</v>
      </c>
    </row>
    <row r="1947" spans="1:28">
      <c r="A1947" s="1" t="s">
        <v>11</v>
      </c>
      <c r="I1947" s="1">
        <v>8.35</v>
      </c>
      <c r="J1947">
        <v>5.4</v>
      </c>
      <c r="K1947" s="1">
        <v>4.99</v>
      </c>
      <c r="L1947">
        <v>5200</v>
      </c>
      <c r="M1947" s="1">
        <v>820</v>
      </c>
      <c r="N1947" s="1">
        <v>6</v>
      </c>
      <c r="O1947">
        <f t="shared" si="406"/>
        <v>98.235294117647101</v>
      </c>
      <c r="P1947">
        <f t="shared" si="407"/>
        <v>108</v>
      </c>
      <c r="Q1947">
        <f t="shared" si="408"/>
        <v>9.98</v>
      </c>
      <c r="R1947">
        <f t="shared" si="409"/>
        <v>2600</v>
      </c>
      <c r="S1947">
        <f t="shared" si="410"/>
        <v>273.33333333333297</v>
      </c>
      <c r="T1947">
        <f t="shared" si="411"/>
        <v>200</v>
      </c>
      <c r="U1947">
        <f t="shared" si="412"/>
        <v>17.0128794117647</v>
      </c>
      <c r="V1947">
        <f t="shared" si="413"/>
        <v>31.79682</v>
      </c>
      <c r="W1947">
        <f t="shared" si="414"/>
        <v>0.29382118000000002</v>
      </c>
      <c r="X1947">
        <f t="shared" si="415"/>
        <v>38.271999999999998</v>
      </c>
      <c r="Y1947">
        <f t="shared" si="416"/>
        <v>4.0237400000000001</v>
      </c>
      <c r="Z1947">
        <f t="shared" si="417"/>
        <v>2.9441459999999999</v>
      </c>
      <c r="AA1947" s="3">
        <f t="shared" si="418"/>
        <v>94.343406591764705</v>
      </c>
      <c r="AB1947">
        <v>67.295999161764698</v>
      </c>
    </row>
    <row r="1948" spans="1:28">
      <c r="A1948" s="1" t="s">
        <v>11</v>
      </c>
      <c r="I1948" s="1">
        <v>7.85</v>
      </c>
      <c r="J1948">
        <v>4.8499999999999996</v>
      </c>
      <c r="K1948" s="1">
        <v>28.225000000000001</v>
      </c>
      <c r="L1948">
        <v>808000</v>
      </c>
      <c r="M1948" s="1">
        <v>536.5</v>
      </c>
      <c r="N1948" s="1">
        <v>7</v>
      </c>
      <c r="O1948">
        <f t="shared" si="406"/>
        <v>92.352941176470594</v>
      </c>
      <c r="P1948">
        <f t="shared" si="407"/>
        <v>97</v>
      </c>
      <c r="Q1948">
        <f t="shared" si="408"/>
        <v>56.45</v>
      </c>
      <c r="R1948">
        <f t="shared" si="409"/>
        <v>404000</v>
      </c>
      <c r="S1948">
        <f t="shared" si="410"/>
        <v>178.833333333333</v>
      </c>
      <c r="T1948">
        <f t="shared" si="411"/>
        <v>233.333333333333</v>
      </c>
      <c r="U1948">
        <f t="shared" si="412"/>
        <v>15.9941441176471</v>
      </c>
      <c r="V1948">
        <f t="shared" si="413"/>
        <v>28.558254999999999</v>
      </c>
      <c r="W1948">
        <f t="shared" si="414"/>
        <v>1.66194445</v>
      </c>
      <c r="X1948">
        <f t="shared" si="415"/>
        <v>5946.88</v>
      </c>
      <c r="Y1948">
        <f t="shared" si="416"/>
        <v>2.6326054999999999</v>
      </c>
      <c r="Z1948">
        <f t="shared" si="417"/>
        <v>3.4348369999999999</v>
      </c>
      <c r="AA1948" s="3">
        <f t="shared" si="418"/>
        <v>5999.1617860676497</v>
      </c>
      <c r="AB1948">
        <v>941.92174231764704</v>
      </c>
    </row>
    <row r="1949" spans="1:28">
      <c r="A1949" s="1" t="s">
        <v>11</v>
      </c>
      <c r="I1949" s="1">
        <v>7.85</v>
      </c>
      <c r="J1949">
        <v>5.95</v>
      </c>
      <c r="K1949" s="1">
        <v>8.7349999999999994</v>
      </c>
      <c r="L1949">
        <v>802700</v>
      </c>
      <c r="M1949" s="1">
        <v>382</v>
      </c>
      <c r="N1949" s="1">
        <v>10.5</v>
      </c>
      <c r="O1949">
        <f t="shared" si="406"/>
        <v>92.352941176470594</v>
      </c>
      <c r="P1949">
        <f t="shared" si="407"/>
        <v>119</v>
      </c>
      <c r="Q1949">
        <f t="shared" si="408"/>
        <v>17.47</v>
      </c>
      <c r="R1949">
        <f t="shared" si="409"/>
        <v>401350</v>
      </c>
      <c r="S1949">
        <f t="shared" si="410"/>
        <v>127.333333333333</v>
      </c>
      <c r="T1949">
        <f t="shared" si="411"/>
        <v>350</v>
      </c>
      <c r="U1949">
        <f t="shared" si="412"/>
        <v>15.9941441176471</v>
      </c>
      <c r="V1949">
        <f t="shared" si="413"/>
        <v>35.035384999999998</v>
      </c>
      <c r="W1949">
        <f t="shared" si="414"/>
        <v>0.51433426999999998</v>
      </c>
      <c r="X1949">
        <f t="shared" si="415"/>
        <v>5907.8720000000003</v>
      </c>
      <c r="Y1949">
        <f t="shared" si="416"/>
        <v>1.874474</v>
      </c>
      <c r="Z1949">
        <f t="shared" si="417"/>
        <v>5.1522554999999999</v>
      </c>
      <c r="AA1949" s="3">
        <f t="shared" si="418"/>
        <v>5966.4425928876499</v>
      </c>
      <c r="AB1949">
        <v>870.63854441764704</v>
      </c>
    </row>
    <row r="1950" spans="1:28">
      <c r="A1950" s="1" t="s">
        <v>11</v>
      </c>
      <c r="I1950" s="1">
        <v>7.5</v>
      </c>
      <c r="J1950">
        <v>5.75</v>
      </c>
      <c r="K1950" s="1">
        <v>10.3</v>
      </c>
      <c r="L1950">
        <v>460800</v>
      </c>
      <c r="M1950" s="1">
        <v>748.5</v>
      </c>
      <c r="N1950" s="1">
        <v>17.5</v>
      </c>
      <c r="O1950">
        <f t="shared" si="406"/>
        <v>88.235294117647101</v>
      </c>
      <c r="P1950">
        <f t="shared" si="407"/>
        <v>115</v>
      </c>
      <c r="Q1950">
        <f t="shared" si="408"/>
        <v>20.6</v>
      </c>
      <c r="R1950">
        <f t="shared" si="409"/>
        <v>230400</v>
      </c>
      <c r="S1950">
        <f t="shared" si="410"/>
        <v>249.5</v>
      </c>
      <c r="T1950">
        <f t="shared" si="411"/>
        <v>583.33333333333303</v>
      </c>
      <c r="U1950">
        <f t="shared" si="412"/>
        <v>15.281029411764701</v>
      </c>
      <c r="V1950">
        <f t="shared" si="413"/>
        <v>33.857725000000002</v>
      </c>
      <c r="W1950">
        <f t="shared" si="414"/>
        <v>0.60648460000000004</v>
      </c>
      <c r="X1950">
        <f t="shared" si="415"/>
        <v>3391.4879999999998</v>
      </c>
      <c r="Y1950">
        <f t="shared" si="416"/>
        <v>3.6728895000000001</v>
      </c>
      <c r="Z1950">
        <f t="shared" si="417"/>
        <v>8.5870925000000007</v>
      </c>
      <c r="AA1950" s="3">
        <f t="shared" si="418"/>
        <v>3453.4932210117599</v>
      </c>
      <c r="AB1950">
        <v>468.35522966176501</v>
      </c>
    </row>
    <row r="1951" spans="1:28">
      <c r="A1951" s="1" t="s">
        <v>11</v>
      </c>
      <c r="I1951" s="1">
        <v>7.35</v>
      </c>
      <c r="J1951">
        <v>2.5</v>
      </c>
      <c r="K1951" s="1">
        <v>11.15</v>
      </c>
      <c r="L1951">
        <v>80017500</v>
      </c>
      <c r="M1951" s="1">
        <v>1446</v>
      </c>
      <c r="N1951" s="1">
        <v>64.5</v>
      </c>
      <c r="O1951">
        <f t="shared" si="406"/>
        <v>86.470588235294102</v>
      </c>
      <c r="P1951">
        <f t="shared" si="407"/>
        <v>50</v>
      </c>
      <c r="Q1951">
        <f t="shared" si="408"/>
        <v>22.3</v>
      </c>
      <c r="R1951">
        <f t="shared" si="409"/>
        <v>40008750</v>
      </c>
      <c r="S1951">
        <f t="shared" si="410"/>
        <v>482</v>
      </c>
      <c r="T1951">
        <f t="shared" si="411"/>
        <v>2150</v>
      </c>
      <c r="U1951">
        <f t="shared" si="412"/>
        <v>14.975408823529399</v>
      </c>
      <c r="V1951">
        <f t="shared" si="413"/>
        <v>14.720750000000001</v>
      </c>
      <c r="W1951">
        <f t="shared" si="414"/>
        <v>0.65653430000000002</v>
      </c>
      <c r="X1951">
        <f t="shared" si="415"/>
        <v>588928.80000000005</v>
      </c>
      <c r="Y1951">
        <f t="shared" si="416"/>
        <v>7.0955219999999999</v>
      </c>
      <c r="Z1951">
        <f t="shared" si="417"/>
        <v>31.649569499999998</v>
      </c>
      <c r="AA1951" s="3">
        <f t="shared" si="418"/>
        <v>588997.89778462402</v>
      </c>
      <c r="AB1951">
        <v>77365.659244173497</v>
      </c>
    </row>
    <row r="1952" spans="1:28">
      <c r="A1952" s="1" t="s">
        <v>11</v>
      </c>
      <c r="I1952" s="1">
        <v>7.2</v>
      </c>
      <c r="J1952">
        <v>3.05</v>
      </c>
      <c r="K1952" s="1">
        <v>16.850000000000001</v>
      </c>
      <c r="L1952">
        <v>8002700</v>
      </c>
      <c r="M1952" s="1">
        <v>1150.5</v>
      </c>
      <c r="N1952" s="1">
        <v>20.5</v>
      </c>
      <c r="O1952">
        <f t="shared" si="406"/>
        <v>84.705882352941202</v>
      </c>
      <c r="P1952">
        <f t="shared" si="407"/>
        <v>61</v>
      </c>
      <c r="Q1952">
        <f t="shared" si="408"/>
        <v>33.700000000000003</v>
      </c>
      <c r="R1952">
        <f t="shared" si="409"/>
        <v>4001350</v>
      </c>
      <c r="S1952">
        <f t="shared" si="410"/>
        <v>383.5</v>
      </c>
      <c r="T1952">
        <f t="shared" si="411"/>
        <v>683.33333333333303</v>
      </c>
      <c r="U1952">
        <f t="shared" si="412"/>
        <v>14.669788235294099</v>
      </c>
      <c r="V1952">
        <f t="shared" si="413"/>
        <v>17.959315</v>
      </c>
      <c r="W1952">
        <f t="shared" si="414"/>
        <v>0.99216170000000004</v>
      </c>
      <c r="X1952">
        <f t="shared" si="415"/>
        <v>58899.872000000003</v>
      </c>
      <c r="Y1952">
        <f t="shared" si="416"/>
        <v>5.6455035000000002</v>
      </c>
      <c r="Z1952">
        <f t="shared" si="417"/>
        <v>10.059165500000001</v>
      </c>
      <c r="AA1952" s="3">
        <f t="shared" si="418"/>
        <v>58949.197933935298</v>
      </c>
      <c r="AB1952">
        <v>1523.21154248529</v>
      </c>
    </row>
    <row r="1953" spans="1:28">
      <c r="A1953" s="1" t="s">
        <v>11</v>
      </c>
      <c r="I1953" s="1">
        <v>7.35</v>
      </c>
      <c r="J1953">
        <v>4.8</v>
      </c>
      <c r="K1953" s="1">
        <v>14.35</v>
      </c>
      <c r="L1953">
        <v>8001750</v>
      </c>
      <c r="M1953" s="1">
        <v>978.5</v>
      </c>
      <c r="N1953" s="1">
        <v>18</v>
      </c>
      <c r="O1953">
        <f t="shared" si="406"/>
        <v>86.470588235294102</v>
      </c>
      <c r="P1953">
        <f t="shared" si="407"/>
        <v>96</v>
      </c>
      <c r="Q1953">
        <f t="shared" si="408"/>
        <v>28.7</v>
      </c>
      <c r="R1953">
        <f t="shared" si="409"/>
        <v>4000875</v>
      </c>
      <c r="S1953">
        <f t="shared" si="410"/>
        <v>326.16666666666703</v>
      </c>
      <c r="T1953">
        <f t="shared" si="411"/>
        <v>600</v>
      </c>
      <c r="U1953">
        <f t="shared" si="412"/>
        <v>14.975408823529399</v>
      </c>
      <c r="V1953">
        <f t="shared" si="413"/>
        <v>28.263839999999998</v>
      </c>
      <c r="W1953">
        <f t="shared" si="414"/>
        <v>0.8449567</v>
      </c>
      <c r="X1953">
        <f t="shared" si="415"/>
        <v>58892.88</v>
      </c>
      <c r="Y1953">
        <f t="shared" si="416"/>
        <v>4.8014995000000003</v>
      </c>
      <c r="Z1953">
        <f t="shared" si="417"/>
        <v>8.8324379999999998</v>
      </c>
      <c r="AA1953" s="3">
        <f t="shared" si="418"/>
        <v>58950.598143023497</v>
      </c>
      <c r="AB1953">
        <v>6314.9236944735303</v>
      </c>
    </row>
    <row r="1954" spans="1:28">
      <c r="A1954" s="1" t="s">
        <v>11</v>
      </c>
      <c r="I1954" s="1">
        <v>7.15</v>
      </c>
      <c r="J1954">
        <v>3.5</v>
      </c>
      <c r="K1954" s="1">
        <v>16.95</v>
      </c>
      <c r="L1954">
        <v>461750</v>
      </c>
      <c r="M1954" s="1">
        <v>1262.5</v>
      </c>
      <c r="N1954" s="1">
        <v>20.5</v>
      </c>
      <c r="O1954">
        <f t="shared" si="406"/>
        <v>84.117647058823493</v>
      </c>
      <c r="P1954">
        <f t="shared" si="407"/>
        <v>70</v>
      </c>
      <c r="Q1954">
        <f t="shared" si="408"/>
        <v>33.9</v>
      </c>
      <c r="R1954">
        <f t="shared" si="409"/>
        <v>230875</v>
      </c>
      <c r="S1954">
        <f t="shared" si="410"/>
        <v>420.83333333333297</v>
      </c>
      <c r="T1954">
        <f t="shared" si="411"/>
        <v>683.33333333333303</v>
      </c>
      <c r="U1954">
        <f t="shared" si="412"/>
        <v>14.5679147058824</v>
      </c>
      <c r="V1954">
        <f t="shared" si="413"/>
        <v>20.60905</v>
      </c>
      <c r="W1954">
        <f t="shared" si="414"/>
        <v>0.99804990000000005</v>
      </c>
      <c r="X1954">
        <f t="shared" si="415"/>
        <v>3398.48</v>
      </c>
      <c r="Y1954">
        <f t="shared" si="416"/>
        <v>6.1950874999999996</v>
      </c>
      <c r="Z1954">
        <f t="shared" si="417"/>
        <v>10.059165500000001</v>
      </c>
      <c r="AA1954" s="3">
        <f t="shared" si="418"/>
        <v>3450.9092676058799</v>
      </c>
      <c r="AB1954">
        <v>458.27436435588203</v>
      </c>
    </row>
    <row r="1955" spans="1:28">
      <c r="A1955" s="1" t="s">
        <v>11</v>
      </c>
      <c r="I1955" s="1">
        <v>8.0500000000000007</v>
      </c>
      <c r="J1955">
        <v>3.3</v>
      </c>
      <c r="K1955" s="1">
        <v>3.68</v>
      </c>
      <c r="L1955">
        <v>817500</v>
      </c>
      <c r="M1955" s="1">
        <v>1499.5</v>
      </c>
      <c r="N1955" s="1">
        <v>80</v>
      </c>
      <c r="O1955">
        <f t="shared" si="406"/>
        <v>94.705882352941202</v>
      </c>
      <c r="P1955">
        <f t="shared" si="407"/>
        <v>66</v>
      </c>
      <c r="Q1955">
        <f t="shared" si="408"/>
        <v>7.36</v>
      </c>
      <c r="R1955">
        <f t="shared" si="409"/>
        <v>408750</v>
      </c>
      <c r="S1955">
        <f t="shared" si="410"/>
        <v>499.83333333333297</v>
      </c>
      <c r="T1955">
        <f t="shared" si="411"/>
        <v>2666.6666666666702</v>
      </c>
      <c r="U1955">
        <f t="shared" si="412"/>
        <v>16.401638235294101</v>
      </c>
      <c r="V1955">
        <f t="shared" si="413"/>
        <v>19.43139</v>
      </c>
      <c r="W1955">
        <f t="shared" si="414"/>
        <v>0.21668576000000001</v>
      </c>
      <c r="X1955">
        <f t="shared" si="415"/>
        <v>6016.8</v>
      </c>
      <c r="Y1955">
        <f t="shared" si="416"/>
        <v>7.3580465000000004</v>
      </c>
      <c r="Z1955">
        <f t="shared" si="417"/>
        <v>39.255279999999999</v>
      </c>
      <c r="AA1955" s="3">
        <f t="shared" si="418"/>
        <v>6099.4630404952904</v>
      </c>
      <c r="AB1955">
        <v>873.244510085294</v>
      </c>
    </row>
    <row r="1956" spans="1:28">
      <c r="A1956" s="1" t="s">
        <v>11</v>
      </c>
      <c r="I1956" s="1">
        <v>7.55</v>
      </c>
      <c r="J1956">
        <v>3.65</v>
      </c>
      <c r="K1956" s="1">
        <v>6.69</v>
      </c>
      <c r="L1956">
        <v>274600</v>
      </c>
      <c r="M1956" s="1">
        <v>1348</v>
      </c>
      <c r="N1956" s="1">
        <v>17</v>
      </c>
      <c r="O1956">
        <f t="shared" si="406"/>
        <v>88.823529411764696</v>
      </c>
      <c r="P1956">
        <f t="shared" si="407"/>
        <v>73</v>
      </c>
      <c r="Q1956">
        <f t="shared" si="408"/>
        <v>13.38</v>
      </c>
      <c r="R1956">
        <f t="shared" si="409"/>
        <v>137300</v>
      </c>
      <c r="S1956">
        <f t="shared" si="410"/>
        <v>449.33333333333297</v>
      </c>
      <c r="T1956">
        <f t="shared" si="411"/>
        <v>566.66666666666697</v>
      </c>
      <c r="U1956">
        <f t="shared" si="412"/>
        <v>15.3829029411765</v>
      </c>
      <c r="V1956">
        <f t="shared" si="413"/>
        <v>21.492294999999999</v>
      </c>
      <c r="W1956">
        <f t="shared" si="414"/>
        <v>0.39392058000000002</v>
      </c>
      <c r="X1956">
        <f t="shared" si="415"/>
        <v>2021.056</v>
      </c>
      <c r="Y1956">
        <f t="shared" si="416"/>
        <v>6.614636</v>
      </c>
      <c r="Z1956">
        <f t="shared" si="417"/>
        <v>8.3417469999999998</v>
      </c>
      <c r="AA1956" s="3">
        <f t="shared" si="418"/>
        <v>2073.28150152118</v>
      </c>
      <c r="AB1956">
        <v>312.852520141176</v>
      </c>
    </row>
    <row r="1957" spans="1:28">
      <c r="A1957" s="1" t="s">
        <v>11</v>
      </c>
      <c r="I1957" s="1">
        <v>7.15</v>
      </c>
      <c r="J1957">
        <v>5.0999999999999996</v>
      </c>
      <c r="K1957" s="1">
        <v>3.06</v>
      </c>
      <c r="L1957">
        <v>802700</v>
      </c>
      <c r="M1957" s="1">
        <v>1022</v>
      </c>
      <c r="N1957" s="1">
        <v>8</v>
      </c>
      <c r="O1957">
        <f t="shared" si="406"/>
        <v>84.117647058823493</v>
      </c>
      <c r="P1957">
        <f t="shared" si="407"/>
        <v>102</v>
      </c>
      <c r="Q1957">
        <f t="shared" si="408"/>
        <v>6.12</v>
      </c>
      <c r="R1957">
        <f t="shared" si="409"/>
        <v>401350</v>
      </c>
      <c r="S1957">
        <f t="shared" si="410"/>
        <v>340.66666666666703</v>
      </c>
      <c r="T1957">
        <f t="shared" si="411"/>
        <v>266.66666666666703</v>
      </c>
      <c r="U1957">
        <f t="shared" si="412"/>
        <v>14.5679147058824</v>
      </c>
      <c r="V1957">
        <f t="shared" si="413"/>
        <v>30.030329999999999</v>
      </c>
      <c r="W1957">
        <f t="shared" si="414"/>
        <v>0.18017891999999999</v>
      </c>
      <c r="X1957">
        <f t="shared" si="415"/>
        <v>5907.8720000000003</v>
      </c>
      <c r="Y1957">
        <f t="shared" si="416"/>
        <v>5.0149540000000004</v>
      </c>
      <c r="Z1957">
        <f t="shared" si="417"/>
        <v>3.9255279999999999</v>
      </c>
      <c r="AA1957" s="3">
        <f t="shared" si="418"/>
        <v>5961.5909056258797</v>
      </c>
      <c r="AB1957">
        <v>137.43537895588199</v>
      </c>
    </row>
    <row r="1958" spans="1:28">
      <c r="A1958" s="1" t="s">
        <v>11</v>
      </c>
      <c r="I1958" s="1">
        <v>7.3</v>
      </c>
      <c r="J1958">
        <v>4.1500000000000004</v>
      </c>
      <c r="K1958" s="1">
        <v>7.22</v>
      </c>
      <c r="L1958">
        <v>462700</v>
      </c>
      <c r="M1958" s="1">
        <v>1153.5</v>
      </c>
      <c r="N1958" s="1">
        <v>15</v>
      </c>
      <c r="O1958">
        <f t="shared" si="406"/>
        <v>85.882352941176507</v>
      </c>
      <c r="P1958">
        <f t="shared" si="407"/>
        <v>83</v>
      </c>
      <c r="Q1958">
        <f t="shared" si="408"/>
        <v>14.44</v>
      </c>
      <c r="R1958">
        <f t="shared" si="409"/>
        <v>231350</v>
      </c>
      <c r="S1958">
        <f t="shared" si="410"/>
        <v>384.5</v>
      </c>
      <c r="T1958">
        <f t="shared" si="411"/>
        <v>500</v>
      </c>
      <c r="U1958">
        <f t="shared" si="412"/>
        <v>14.8735352941176</v>
      </c>
      <c r="V1958">
        <f t="shared" si="413"/>
        <v>24.436444999999999</v>
      </c>
      <c r="W1958">
        <f t="shared" si="414"/>
        <v>0.42512803999999998</v>
      </c>
      <c r="X1958">
        <f t="shared" si="415"/>
        <v>3405.4720000000002</v>
      </c>
      <c r="Y1958">
        <f t="shared" si="416"/>
        <v>5.6602245</v>
      </c>
      <c r="Z1958">
        <f t="shared" si="417"/>
        <v>7.3603649999999998</v>
      </c>
      <c r="AA1958" s="3">
        <f t="shared" si="418"/>
        <v>3458.2276978341201</v>
      </c>
      <c r="AB1958">
        <v>570.18606924411802</v>
      </c>
    </row>
    <row r="1959" spans="1:28">
      <c r="A1959" s="1" t="s">
        <v>11</v>
      </c>
      <c r="I1959" s="1">
        <v>7.7</v>
      </c>
      <c r="J1959">
        <v>6.2</v>
      </c>
      <c r="K1959" s="1">
        <v>2.74</v>
      </c>
      <c r="L1959">
        <v>92000</v>
      </c>
      <c r="M1959" s="1">
        <v>436</v>
      </c>
      <c r="N1959" s="1">
        <v>3</v>
      </c>
      <c r="O1959">
        <f t="shared" si="406"/>
        <v>90.588235294117695</v>
      </c>
      <c r="P1959">
        <f t="shared" si="407"/>
        <v>124</v>
      </c>
      <c r="Q1959">
        <f t="shared" si="408"/>
        <v>5.48</v>
      </c>
      <c r="R1959">
        <f t="shared" si="409"/>
        <v>46000</v>
      </c>
      <c r="S1959">
        <f t="shared" si="410"/>
        <v>145.333333333333</v>
      </c>
      <c r="T1959">
        <f t="shared" si="411"/>
        <v>100</v>
      </c>
      <c r="U1959">
        <f t="shared" si="412"/>
        <v>15.6885235294118</v>
      </c>
      <c r="V1959">
        <f t="shared" si="413"/>
        <v>36.507460000000002</v>
      </c>
      <c r="W1959">
        <f t="shared" si="414"/>
        <v>0.16133668000000001</v>
      </c>
      <c r="X1959">
        <f t="shared" si="415"/>
        <v>677.12</v>
      </c>
      <c r="Y1959">
        <f t="shared" si="416"/>
        <v>2.1394519999999999</v>
      </c>
      <c r="Z1959">
        <f t="shared" si="417"/>
        <v>1.472073</v>
      </c>
      <c r="AA1959" s="3">
        <f t="shared" si="418"/>
        <v>733.08884520941206</v>
      </c>
      <c r="AB1959">
        <v>118.040738429412</v>
      </c>
    </row>
    <row r="1960" spans="1:28">
      <c r="A1960" s="1" t="s">
        <v>11</v>
      </c>
      <c r="I1960" s="1">
        <v>7.35</v>
      </c>
      <c r="J1960">
        <v>3.6</v>
      </c>
      <c r="K1960" s="1">
        <v>3.06</v>
      </c>
      <c r="L1960">
        <v>271750</v>
      </c>
      <c r="M1960" s="1">
        <v>1148</v>
      </c>
      <c r="N1960" s="1">
        <v>15.5</v>
      </c>
      <c r="O1960">
        <f t="shared" si="406"/>
        <v>86.470588235294102</v>
      </c>
      <c r="P1960">
        <f t="shared" si="407"/>
        <v>72</v>
      </c>
      <c r="Q1960">
        <f t="shared" si="408"/>
        <v>6.12</v>
      </c>
      <c r="R1960">
        <f t="shared" si="409"/>
        <v>135875</v>
      </c>
      <c r="S1960">
        <f t="shared" si="410"/>
        <v>382.66666666666703</v>
      </c>
      <c r="T1960">
        <f t="shared" si="411"/>
        <v>516.66666666666697</v>
      </c>
      <c r="U1960">
        <f t="shared" si="412"/>
        <v>14.975408823529399</v>
      </c>
      <c r="V1960">
        <f t="shared" si="413"/>
        <v>21.197880000000001</v>
      </c>
      <c r="W1960">
        <f t="shared" si="414"/>
        <v>0.18017891999999999</v>
      </c>
      <c r="X1960">
        <f t="shared" si="415"/>
        <v>2000.08</v>
      </c>
      <c r="Y1960">
        <f t="shared" si="416"/>
        <v>5.6332360000000001</v>
      </c>
      <c r="Z1960">
        <f t="shared" si="417"/>
        <v>7.6057104999999998</v>
      </c>
      <c r="AA1960" s="3">
        <f t="shared" si="418"/>
        <v>2049.6724142435301</v>
      </c>
      <c r="AB1960">
        <v>397.34741427352901</v>
      </c>
    </row>
    <row r="1961" spans="1:28">
      <c r="A1961" s="1" t="s">
        <v>11</v>
      </c>
      <c r="I1961" s="1">
        <v>7.3</v>
      </c>
      <c r="J1961">
        <v>8.9</v>
      </c>
      <c r="K1961" s="1">
        <v>3.3</v>
      </c>
      <c r="L1961">
        <v>802700</v>
      </c>
      <c r="M1961" s="1">
        <v>1158</v>
      </c>
      <c r="N1961" s="1">
        <v>19</v>
      </c>
      <c r="O1961">
        <f t="shared" si="406"/>
        <v>85.882352941176507</v>
      </c>
      <c r="P1961">
        <f t="shared" si="407"/>
        <v>178</v>
      </c>
      <c r="Q1961">
        <f t="shared" si="408"/>
        <v>6.6</v>
      </c>
      <c r="R1961">
        <f t="shared" si="409"/>
        <v>401350</v>
      </c>
      <c r="S1961">
        <f t="shared" si="410"/>
        <v>386</v>
      </c>
      <c r="T1961">
        <f t="shared" si="411"/>
        <v>633.33333333333303</v>
      </c>
      <c r="U1961">
        <f t="shared" si="412"/>
        <v>14.8735352941176</v>
      </c>
      <c r="V1961">
        <f t="shared" si="413"/>
        <v>52.40587</v>
      </c>
      <c r="W1961">
        <f t="shared" si="414"/>
        <v>0.1943106</v>
      </c>
      <c r="X1961">
        <f t="shared" si="415"/>
        <v>5907.8720000000003</v>
      </c>
      <c r="Y1961">
        <f t="shared" si="416"/>
        <v>5.6823059999999996</v>
      </c>
      <c r="Z1961">
        <f t="shared" si="417"/>
        <v>9.3231289999999998</v>
      </c>
      <c r="AA1961" s="3">
        <f t="shared" si="418"/>
        <v>5990.3511508941201</v>
      </c>
      <c r="AB1961">
        <v>161.808184494118</v>
      </c>
    </row>
    <row r="1962" spans="1:28">
      <c r="A1962" s="1" t="s">
        <v>11</v>
      </c>
      <c r="I1962" s="1">
        <v>7.85</v>
      </c>
      <c r="J1962">
        <v>3.1</v>
      </c>
      <c r="K1962" s="1">
        <v>5.835</v>
      </c>
      <c r="L1962">
        <v>462700</v>
      </c>
      <c r="M1962" s="1">
        <v>1293.5</v>
      </c>
      <c r="N1962" s="1">
        <v>18</v>
      </c>
      <c r="O1962">
        <f t="shared" si="406"/>
        <v>92.352941176470594</v>
      </c>
      <c r="P1962">
        <f t="shared" si="407"/>
        <v>62</v>
      </c>
      <c r="Q1962">
        <f t="shared" si="408"/>
        <v>11.67</v>
      </c>
      <c r="R1962">
        <f t="shared" si="409"/>
        <v>231350</v>
      </c>
      <c r="S1962">
        <f t="shared" si="410"/>
        <v>431.16666666666703</v>
      </c>
      <c r="T1962">
        <f t="shared" si="411"/>
        <v>600</v>
      </c>
      <c r="U1962">
        <f t="shared" si="412"/>
        <v>15.9941441176471</v>
      </c>
      <c r="V1962">
        <f t="shared" si="413"/>
        <v>18.253730000000001</v>
      </c>
      <c r="W1962">
        <f t="shared" si="414"/>
        <v>0.34357647000000002</v>
      </c>
      <c r="X1962">
        <f t="shared" si="415"/>
        <v>3405.4720000000002</v>
      </c>
      <c r="Y1962">
        <f t="shared" si="416"/>
        <v>6.3472045000000001</v>
      </c>
      <c r="Z1962">
        <f t="shared" si="417"/>
        <v>8.8324379999999998</v>
      </c>
      <c r="AA1962" s="3">
        <f t="shared" si="418"/>
        <v>3455.2430930876499</v>
      </c>
      <c r="AB1962">
        <v>458.00909556764702</v>
      </c>
    </row>
    <row r="1963" spans="1:28">
      <c r="A1963" s="1" t="s">
        <v>11</v>
      </c>
      <c r="I1963" s="1">
        <v>7.35</v>
      </c>
      <c r="J1963">
        <v>3.2</v>
      </c>
      <c r="K1963" s="1">
        <v>7.1</v>
      </c>
      <c r="L1963">
        <v>81750</v>
      </c>
      <c r="M1963" s="1">
        <v>1096.5</v>
      </c>
      <c r="N1963" s="1">
        <v>19.399999999999999</v>
      </c>
      <c r="O1963">
        <f t="shared" si="406"/>
        <v>86.470588235294102</v>
      </c>
      <c r="P1963">
        <f t="shared" si="407"/>
        <v>64</v>
      </c>
      <c r="Q1963">
        <f t="shared" si="408"/>
        <v>14.2</v>
      </c>
      <c r="R1963">
        <f t="shared" si="409"/>
        <v>40875</v>
      </c>
      <c r="S1963">
        <f t="shared" si="410"/>
        <v>365.5</v>
      </c>
      <c r="T1963">
        <f t="shared" si="411"/>
        <v>646.66666666666697</v>
      </c>
      <c r="U1963">
        <f t="shared" si="412"/>
        <v>14.975408823529399</v>
      </c>
      <c r="V1963">
        <f t="shared" si="413"/>
        <v>18.842559999999999</v>
      </c>
      <c r="W1963">
        <f t="shared" si="414"/>
        <v>0.41806219999999999</v>
      </c>
      <c r="X1963">
        <f t="shared" si="415"/>
        <v>601.67999999999995</v>
      </c>
      <c r="Y1963">
        <f t="shared" si="416"/>
        <v>5.3805255000000001</v>
      </c>
      <c r="Z1963">
        <f t="shared" si="417"/>
        <v>9.5194054000000001</v>
      </c>
      <c r="AA1963" s="3">
        <f t="shared" si="418"/>
        <v>650.81596192352902</v>
      </c>
      <c r="AB1963">
        <v>131.68130227352901</v>
      </c>
    </row>
    <row r="1964" spans="1:28">
      <c r="A1964" s="1" t="s">
        <v>11</v>
      </c>
      <c r="I1964" s="1">
        <v>6.9</v>
      </c>
      <c r="J1964">
        <v>5.0999999999999996</v>
      </c>
      <c r="K1964" s="1">
        <v>3.09</v>
      </c>
      <c r="L1964">
        <v>192500</v>
      </c>
      <c r="M1964" s="1">
        <v>1035.5</v>
      </c>
      <c r="N1964" s="1">
        <v>9</v>
      </c>
      <c r="O1964">
        <f t="shared" si="406"/>
        <v>81.176470588235304</v>
      </c>
      <c r="P1964">
        <f t="shared" si="407"/>
        <v>102</v>
      </c>
      <c r="Q1964">
        <f t="shared" si="408"/>
        <v>6.18</v>
      </c>
      <c r="R1964">
        <f t="shared" si="409"/>
        <v>96250</v>
      </c>
      <c r="S1964">
        <f t="shared" si="410"/>
        <v>345.16666666666703</v>
      </c>
      <c r="T1964">
        <f t="shared" si="411"/>
        <v>300</v>
      </c>
      <c r="U1964">
        <f t="shared" si="412"/>
        <v>14.0585470588235</v>
      </c>
      <c r="V1964">
        <f t="shared" si="413"/>
        <v>30.030329999999999</v>
      </c>
      <c r="W1964">
        <f t="shared" si="414"/>
        <v>0.18194537999999999</v>
      </c>
      <c r="X1964">
        <f t="shared" si="415"/>
        <v>1416.8</v>
      </c>
      <c r="Y1964">
        <f t="shared" si="416"/>
        <v>5.0811985000000002</v>
      </c>
      <c r="Z1964">
        <f t="shared" si="417"/>
        <v>4.4162189999999999</v>
      </c>
      <c r="AA1964" s="3">
        <f t="shared" si="418"/>
        <v>1470.5682399388199</v>
      </c>
      <c r="AB1964">
        <v>234.62758655882399</v>
      </c>
    </row>
    <row r="1965" spans="1:28">
      <c r="A1965" s="1" t="s">
        <v>11</v>
      </c>
      <c r="I1965" s="1">
        <v>6.95</v>
      </c>
      <c r="J1965">
        <v>5.6</v>
      </c>
      <c r="K1965" s="1">
        <v>2.6549999999999998</v>
      </c>
      <c r="L1965">
        <v>50600</v>
      </c>
      <c r="M1965" s="1">
        <v>645.5</v>
      </c>
      <c r="N1965" s="1">
        <v>9.5</v>
      </c>
      <c r="O1965">
        <f t="shared" si="406"/>
        <v>81.764705882352899</v>
      </c>
      <c r="P1965">
        <f t="shared" si="407"/>
        <v>112</v>
      </c>
      <c r="Q1965">
        <f t="shared" si="408"/>
        <v>5.31</v>
      </c>
      <c r="R1965">
        <f t="shared" si="409"/>
        <v>25300</v>
      </c>
      <c r="S1965">
        <f t="shared" si="410"/>
        <v>215.166666666667</v>
      </c>
      <c r="T1965">
        <f t="shared" si="411"/>
        <v>316.66666666666703</v>
      </c>
      <c r="U1965">
        <f t="shared" si="412"/>
        <v>14.160420588235301</v>
      </c>
      <c r="V1965">
        <f t="shared" si="413"/>
        <v>32.97448</v>
      </c>
      <c r="W1965">
        <f t="shared" si="414"/>
        <v>0.15633171000000001</v>
      </c>
      <c r="X1965">
        <f t="shared" si="415"/>
        <v>372.416</v>
      </c>
      <c r="Y1965">
        <f t="shared" si="416"/>
        <v>3.1674685</v>
      </c>
      <c r="Z1965">
        <f t="shared" si="417"/>
        <v>4.6615644999999999</v>
      </c>
      <c r="AA1965" s="3">
        <f t="shared" si="418"/>
        <v>427.53626529823498</v>
      </c>
      <c r="AB1965">
        <v>120.211818138235</v>
      </c>
    </row>
    <row r="1966" spans="1:28">
      <c r="A1966" s="1" t="s">
        <v>11</v>
      </c>
      <c r="I1966" s="1">
        <v>7.65</v>
      </c>
      <c r="J1966">
        <v>3.05</v>
      </c>
      <c r="K1966" s="1">
        <v>3.5049999999999999</v>
      </c>
      <c r="L1966">
        <v>278000</v>
      </c>
      <c r="M1966" s="1">
        <v>1034.5</v>
      </c>
      <c r="N1966" s="1">
        <v>19.5</v>
      </c>
      <c r="O1966">
        <f t="shared" si="406"/>
        <v>90</v>
      </c>
      <c r="P1966">
        <f t="shared" si="407"/>
        <v>61</v>
      </c>
      <c r="Q1966">
        <f t="shared" si="408"/>
        <v>7.01</v>
      </c>
      <c r="R1966">
        <f t="shared" si="409"/>
        <v>139000</v>
      </c>
      <c r="S1966">
        <f t="shared" si="410"/>
        <v>344.83333333333297</v>
      </c>
      <c r="T1966">
        <f t="shared" si="411"/>
        <v>650</v>
      </c>
      <c r="U1966">
        <f t="shared" si="412"/>
        <v>15.586650000000001</v>
      </c>
      <c r="V1966">
        <f t="shared" si="413"/>
        <v>17.959315</v>
      </c>
      <c r="W1966">
        <f t="shared" si="414"/>
        <v>0.20638140999999999</v>
      </c>
      <c r="X1966">
        <f t="shared" si="415"/>
        <v>2046.08</v>
      </c>
      <c r="Y1966">
        <f t="shared" si="416"/>
        <v>5.0762915</v>
      </c>
      <c r="Z1966">
        <f t="shared" si="417"/>
        <v>9.5684745000000007</v>
      </c>
      <c r="AA1966" s="3">
        <f t="shared" si="418"/>
        <v>2094.4771124099998</v>
      </c>
      <c r="AB1966">
        <v>404.72974970000001</v>
      </c>
    </row>
    <row r="1967" spans="1:28">
      <c r="A1967" s="1" t="s">
        <v>11</v>
      </c>
      <c r="I1967" s="1">
        <v>7.05</v>
      </c>
      <c r="J1967">
        <v>3.85</v>
      </c>
      <c r="K1967" s="1">
        <v>2.72</v>
      </c>
      <c r="L1967">
        <v>177700</v>
      </c>
      <c r="M1967" s="1">
        <v>1011</v>
      </c>
      <c r="N1967" s="1">
        <v>28</v>
      </c>
      <c r="O1967">
        <f t="shared" si="406"/>
        <v>82.941176470588204</v>
      </c>
      <c r="P1967">
        <f t="shared" si="407"/>
        <v>77</v>
      </c>
      <c r="Q1967">
        <f t="shared" si="408"/>
        <v>5.44</v>
      </c>
      <c r="R1967">
        <f t="shared" si="409"/>
        <v>88850</v>
      </c>
      <c r="S1967">
        <f t="shared" si="410"/>
        <v>337</v>
      </c>
      <c r="T1967">
        <f t="shared" si="411"/>
        <v>933.33333333333303</v>
      </c>
      <c r="U1967">
        <f t="shared" si="412"/>
        <v>14.3641676470588</v>
      </c>
      <c r="V1967">
        <f t="shared" si="413"/>
        <v>22.669955000000002</v>
      </c>
      <c r="W1967">
        <f t="shared" si="414"/>
        <v>0.16015904</v>
      </c>
      <c r="X1967">
        <f t="shared" si="415"/>
        <v>1307.8720000000001</v>
      </c>
      <c r="Y1967">
        <f t="shared" si="416"/>
        <v>4.9609769999999997</v>
      </c>
      <c r="Z1967">
        <f t="shared" si="417"/>
        <v>13.739348</v>
      </c>
      <c r="AA1967" s="3">
        <f t="shared" si="418"/>
        <v>1363.7666066870599</v>
      </c>
      <c r="AB1967">
        <v>315.34815454705898</v>
      </c>
    </row>
    <row r="1968" spans="1:28">
      <c r="A1968" s="1" t="s">
        <v>11</v>
      </c>
      <c r="I1968" s="1">
        <v>8.1999999999999993</v>
      </c>
      <c r="J1968">
        <v>3.9</v>
      </c>
      <c r="K1968" s="1">
        <v>8.5500000000000007</v>
      </c>
      <c r="L1968">
        <v>82700</v>
      </c>
      <c r="M1968" s="1">
        <v>3565</v>
      </c>
      <c r="N1968" s="1">
        <v>33.5</v>
      </c>
      <c r="O1968">
        <f t="shared" si="406"/>
        <v>96.470588235294102</v>
      </c>
      <c r="P1968">
        <f t="shared" si="407"/>
        <v>78</v>
      </c>
      <c r="Q1968">
        <f t="shared" si="408"/>
        <v>17.100000000000001</v>
      </c>
      <c r="R1968">
        <f t="shared" si="409"/>
        <v>41350</v>
      </c>
      <c r="S1968">
        <f t="shared" si="410"/>
        <v>1188.3333333333301</v>
      </c>
      <c r="T1968">
        <f t="shared" si="411"/>
        <v>1116.6666666666699</v>
      </c>
      <c r="U1968">
        <f t="shared" si="412"/>
        <v>16.707258823529401</v>
      </c>
      <c r="V1968">
        <f t="shared" si="413"/>
        <v>22.964369999999999</v>
      </c>
      <c r="W1968">
        <f t="shared" si="414"/>
        <v>0.50344109999999997</v>
      </c>
      <c r="X1968">
        <f t="shared" si="415"/>
        <v>608.67200000000003</v>
      </c>
      <c r="Y1968">
        <f t="shared" si="416"/>
        <v>17.493455000000001</v>
      </c>
      <c r="Z1968">
        <f t="shared" si="417"/>
        <v>16.4381485</v>
      </c>
      <c r="AA1968" s="3">
        <f t="shared" si="418"/>
        <v>682.77867342352999</v>
      </c>
      <c r="AB1968">
        <v>206.21866842352901</v>
      </c>
    </row>
    <row r="1969" spans="1:28">
      <c r="A1969" s="1" t="s">
        <v>11</v>
      </c>
      <c r="I1969" s="1">
        <v>8.4499999999999993</v>
      </c>
      <c r="J1969">
        <v>2.9</v>
      </c>
      <c r="K1969" s="1">
        <v>4.8499999999999996</v>
      </c>
      <c r="L1969">
        <v>1752700</v>
      </c>
      <c r="M1969" s="1">
        <v>824</v>
      </c>
      <c r="N1969" s="1">
        <v>90</v>
      </c>
      <c r="O1969">
        <f t="shared" si="406"/>
        <v>99.411764705882305</v>
      </c>
      <c r="P1969">
        <f t="shared" si="407"/>
        <v>58</v>
      </c>
      <c r="Q1969">
        <f t="shared" si="408"/>
        <v>9.6999999999999993</v>
      </c>
      <c r="R1969">
        <f t="shared" si="409"/>
        <v>876350</v>
      </c>
      <c r="S1969">
        <f t="shared" si="410"/>
        <v>274.66666666666703</v>
      </c>
      <c r="T1969">
        <f t="shared" si="411"/>
        <v>3000</v>
      </c>
      <c r="U1969">
        <f t="shared" si="412"/>
        <v>17.216626470588199</v>
      </c>
      <c r="V1969">
        <f t="shared" si="413"/>
        <v>17.076070000000001</v>
      </c>
      <c r="W1969">
        <f t="shared" si="414"/>
        <v>0.28557769999999999</v>
      </c>
      <c r="X1969">
        <f t="shared" si="415"/>
        <v>12899.871999999999</v>
      </c>
      <c r="Y1969">
        <f t="shared" si="416"/>
        <v>4.0433680000000001</v>
      </c>
      <c r="Z1969">
        <f t="shared" si="417"/>
        <v>44.162190000000002</v>
      </c>
      <c r="AA1969" s="3">
        <f t="shared" si="418"/>
        <v>12982.6558321706</v>
      </c>
      <c r="AB1969">
        <v>1556.5252098205899</v>
      </c>
    </row>
    <row r="1970" spans="1:28">
      <c r="A1970" s="1" t="s">
        <v>11</v>
      </c>
      <c r="I1970" s="1">
        <v>8.6999999999999993</v>
      </c>
      <c r="J1970">
        <v>4.8499999999999996</v>
      </c>
      <c r="K1970" s="1">
        <v>4.8499999999999996</v>
      </c>
      <c r="L1970">
        <v>2701750</v>
      </c>
      <c r="M1970" s="1">
        <v>782.5</v>
      </c>
      <c r="N1970" s="1">
        <v>11.5</v>
      </c>
      <c r="O1970">
        <f t="shared" si="406"/>
        <v>102.35294117647101</v>
      </c>
      <c r="P1970">
        <f t="shared" si="407"/>
        <v>97</v>
      </c>
      <c r="Q1970">
        <f t="shared" si="408"/>
        <v>9.6999999999999993</v>
      </c>
      <c r="R1970">
        <f t="shared" si="409"/>
        <v>1350875</v>
      </c>
      <c r="S1970">
        <f t="shared" si="410"/>
        <v>260.83333333333297</v>
      </c>
      <c r="T1970">
        <f t="shared" si="411"/>
        <v>383.33333333333297</v>
      </c>
      <c r="U1970">
        <f t="shared" si="412"/>
        <v>17.725994117647101</v>
      </c>
      <c r="V1970">
        <f t="shared" si="413"/>
        <v>28.558254999999999</v>
      </c>
      <c r="W1970">
        <f t="shared" si="414"/>
        <v>0.28557769999999999</v>
      </c>
      <c r="X1970">
        <f t="shared" si="415"/>
        <v>19884.88</v>
      </c>
      <c r="Y1970">
        <f t="shared" si="416"/>
        <v>3.8397275</v>
      </c>
      <c r="Z1970">
        <f t="shared" si="417"/>
        <v>5.6429464999999999</v>
      </c>
      <c r="AA1970" s="3">
        <f t="shared" si="418"/>
        <v>19940.932500817598</v>
      </c>
      <c r="AB1970">
        <v>2633.8954486676498</v>
      </c>
    </row>
    <row r="1971" spans="1:28">
      <c r="A1971" s="1" t="s">
        <v>11</v>
      </c>
      <c r="I1971" s="1">
        <v>7</v>
      </c>
      <c r="J1971">
        <v>6.2</v>
      </c>
      <c r="K1971" s="1">
        <v>2.96</v>
      </c>
      <c r="L1971">
        <v>464600</v>
      </c>
      <c r="M1971" s="1">
        <v>557.5</v>
      </c>
      <c r="N1971" s="1">
        <v>4.5</v>
      </c>
      <c r="O1971">
        <f t="shared" si="406"/>
        <v>82.352941176470594</v>
      </c>
      <c r="P1971">
        <f t="shared" si="407"/>
        <v>124</v>
      </c>
      <c r="Q1971">
        <f t="shared" si="408"/>
        <v>5.92</v>
      </c>
      <c r="R1971">
        <f t="shared" si="409"/>
        <v>232300</v>
      </c>
      <c r="S1971">
        <f t="shared" si="410"/>
        <v>185.833333333333</v>
      </c>
      <c r="T1971">
        <f t="shared" si="411"/>
        <v>150</v>
      </c>
      <c r="U1971">
        <f t="shared" si="412"/>
        <v>14.2622941176471</v>
      </c>
      <c r="V1971">
        <f t="shared" si="413"/>
        <v>36.507460000000002</v>
      </c>
      <c r="W1971">
        <f t="shared" si="414"/>
        <v>0.17429072000000001</v>
      </c>
      <c r="X1971">
        <f t="shared" si="415"/>
        <v>3419.4560000000001</v>
      </c>
      <c r="Y1971">
        <f t="shared" si="416"/>
        <v>2.7356525</v>
      </c>
      <c r="Z1971">
        <f t="shared" si="417"/>
        <v>2.2081094999999999</v>
      </c>
      <c r="AA1971" s="3">
        <f t="shared" si="418"/>
        <v>3475.3438068376499</v>
      </c>
      <c r="AB1971">
        <v>501.161337317647</v>
      </c>
    </row>
    <row r="1972" spans="1:28">
      <c r="A1972" s="1" t="s">
        <v>11</v>
      </c>
      <c r="I1972" s="1">
        <v>7.25</v>
      </c>
      <c r="J1972">
        <v>3.7</v>
      </c>
      <c r="K1972" s="1">
        <v>3.085</v>
      </c>
      <c r="L1972">
        <v>82700</v>
      </c>
      <c r="M1972" s="1">
        <v>1331.5</v>
      </c>
      <c r="N1972" s="1">
        <v>16</v>
      </c>
      <c r="O1972">
        <f t="shared" si="406"/>
        <v>85.294117647058798</v>
      </c>
      <c r="P1972">
        <f t="shared" si="407"/>
        <v>74</v>
      </c>
      <c r="Q1972">
        <f t="shared" si="408"/>
        <v>6.17</v>
      </c>
      <c r="R1972">
        <f t="shared" si="409"/>
        <v>41350</v>
      </c>
      <c r="S1972">
        <f t="shared" si="410"/>
        <v>443.83333333333297</v>
      </c>
      <c r="T1972">
        <f t="shared" si="411"/>
        <v>533.33333333333303</v>
      </c>
      <c r="U1972">
        <f t="shared" si="412"/>
        <v>14.7716617647059</v>
      </c>
      <c r="V1972">
        <f t="shared" si="413"/>
        <v>21.786709999999999</v>
      </c>
      <c r="W1972">
        <f t="shared" si="414"/>
        <v>0.18165096999999999</v>
      </c>
      <c r="X1972">
        <f t="shared" si="415"/>
        <v>608.67200000000003</v>
      </c>
      <c r="Y1972">
        <f t="shared" si="416"/>
        <v>6.5336705000000004</v>
      </c>
      <c r="Z1972">
        <f t="shared" si="417"/>
        <v>7.8510559999999998</v>
      </c>
      <c r="AA1972" s="3">
        <f t="shared" si="418"/>
        <v>659.796749234706</v>
      </c>
      <c r="AB1972">
        <v>108.158277214706</v>
      </c>
    </row>
    <row r="1973" spans="1:28">
      <c r="A1973" s="1" t="s">
        <v>11</v>
      </c>
      <c r="I1973" s="1">
        <v>8.5500000000000007</v>
      </c>
      <c r="J1973">
        <v>4.8499999999999996</v>
      </c>
      <c r="K1973" s="1">
        <v>21</v>
      </c>
      <c r="L1973">
        <v>2050</v>
      </c>
      <c r="M1973" s="1">
        <v>964</v>
      </c>
      <c r="N1973" s="1">
        <v>12.1</v>
      </c>
      <c r="O1973">
        <f t="shared" si="406"/>
        <v>100.58823529411799</v>
      </c>
      <c r="P1973">
        <f t="shared" si="407"/>
        <v>97</v>
      </c>
      <c r="Q1973">
        <f t="shared" si="408"/>
        <v>42</v>
      </c>
      <c r="R1973">
        <f t="shared" si="409"/>
        <v>1025</v>
      </c>
      <c r="S1973">
        <f t="shared" si="410"/>
        <v>321.33333333333297</v>
      </c>
      <c r="T1973">
        <f t="shared" si="411"/>
        <v>403.33333333333297</v>
      </c>
      <c r="U1973">
        <f t="shared" si="412"/>
        <v>17.420373529411801</v>
      </c>
      <c r="V1973">
        <f t="shared" si="413"/>
        <v>28.558254999999999</v>
      </c>
      <c r="W1973">
        <f t="shared" si="414"/>
        <v>1.2365219999999999</v>
      </c>
      <c r="X1973">
        <f t="shared" si="415"/>
        <v>15.087999999999999</v>
      </c>
      <c r="Y1973">
        <f t="shared" si="416"/>
        <v>4.7303480000000002</v>
      </c>
      <c r="Z1973">
        <f t="shared" si="417"/>
        <v>5.9373611000000004</v>
      </c>
      <c r="AA1973" s="3">
        <f t="shared" si="418"/>
        <v>72.970859629411805</v>
      </c>
      <c r="AB1973">
        <v>64.474447029411806</v>
      </c>
    </row>
    <row r="1974" spans="1:28">
      <c r="A1974" s="1" t="s">
        <v>11</v>
      </c>
      <c r="I1974" s="1">
        <v>8.0500000000000007</v>
      </c>
      <c r="J1974">
        <v>7.55</v>
      </c>
      <c r="K1974" s="1">
        <v>17.75</v>
      </c>
      <c r="L1974">
        <v>2400</v>
      </c>
      <c r="M1974" s="1">
        <v>454</v>
      </c>
      <c r="N1974" s="1">
        <v>1.8</v>
      </c>
      <c r="O1974">
        <f t="shared" si="406"/>
        <v>94.705882352941202</v>
      </c>
      <c r="P1974">
        <f t="shared" si="407"/>
        <v>151</v>
      </c>
      <c r="Q1974">
        <f t="shared" si="408"/>
        <v>35.5</v>
      </c>
      <c r="R1974">
        <f t="shared" si="409"/>
        <v>1200</v>
      </c>
      <c r="S1974">
        <f t="shared" si="410"/>
        <v>151.333333333333</v>
      </c>
      <c r="T1974">
        <f t="shared" si="411"/>
        <v>60</v>
      </c>
      <c r="U1974">
        <f t="shared" si="412"/>
        <v>16.401638235294101</v>
      </c>
      <c r="V1974">
        <f t="shared" si="413"/>
        <v>44.456665000000001</v>
      </c>
      <c r="W1974">
        <f t="shared" si="414"/>
        <v>1.0451554999999999</v>
      </c>
      <c r="X1974">
        <f t="shared" si="415"/>
        <v>17.664000000000001</v>
      </c>
      <c r="Y1974">
        <f t="shared" si="416"/>
        <v>2.2277779999999998</v>
      </c>
      <c r="Z1974">
        <f t="shared" si="417"/>
        <v>0.88324380000000002</v>
      </c>
      <c r="AA1974" s="3">
        <f t="shared" si="418"/>
        <v>82.678480535294099</v>
      </c>
      <c r="AB1974">
        <v>72.083004635294103</v>
      </c>
    </row>
    <row r="1975" spans="1:28">
      <c r="A1975" s="1" t="s">
        <v>11</v>
      </c>
      <c r="I1975" s="1">
        <v>7.6</v>
      </c>
      <c r="J1975">
        <v>7.2</v>
      </c>
      <c r="K1975" s="1">
        <v>0.96</v>
      </c>
      <c r="L1975">
        <v>1175</v>
      </c>
      <c r="M1975" s="1">
        <v>984.5</v>
      </c>
      <c r="N1975" s="1">
        <v>4.45</v>
      </c>
      <c r="O1975">
        <f t="shared" si="406"/>
        <v>89.411764705882405</v>
      </c>
      <c r="P1975">
        <f t="shared" si="407"/>
        <v>144</v>
      </c>
      <c r="Q1975">
        <f t="shared" si="408"/>
        <v>1.92</v>
      </c>
      <c r="R1975">
        <f t="shared" si="409"/>
        <v>587.5</v>
      </c>
      <c r="S1975">
        <f t="shared" si="410"/>
        <v>328.16666666666703</v>
      </c>
      <c r="T1975">
        <f t="shared" si="411"/>
        <v>148.333333333333</v>
      </c>
      <c r="U1975">
        <f t="shared" si="412"/>
        <v>15.4847764705882</v>
      </c>
      <c r="V1975">
        <f t="shared" si="413"/>
        <v>42.395760000000003</v>
      </c>
      <c r="W1975">
        <f t="shared" si="414"/>
        <v>5.6526720000000003E-2</v>
      </c>
      <c r="X1975">
        <f t="shared" si="415"/>
        <v>8.6479999999999997</v>
      </c>
      <c r="Y1975">
        <f t="shared" si="416"/>
        <v>4.8309414999999998</v>
      </c>
      <c r="Z1975">
        <f t="shared" si="417"/>
        <v>2.1835749500000001</v>
      </c>
      <c r="AA1975" s="3">
        <f t="shared" si="418"/>
        <v>73.599579640588203</v>
      </c>
      <c r="AB1975">
        <v>68.900379720588205</v>
      </c>
    </row>
    <row r="1976" spans="1:28">
      <c r="A1976" s="1" t="s">
        <v>11</v>
      </c>
      <c r="I1976" s="1">
        <v>7.05</v>
      </c>
      <c r="J1976">
        <v>3.25</v>
      </c>
      <c r="K1976" s="1">
        <v>6.95</v>
      </c>
      <c r="L1976">
        <v>46027000</v>
      </c>
      <c r="M1976" s="1">
        <v>1818.5</v>
      </c>
      <c r="N1976" s="1">
        <v>98.5</v>
      </c>
      <c r="O1976">
        <f t="shared" si="406"/>
        <v>82.941176470588204</v>
      </c>
      <c r="P1976">
        <f t="shared" si="407"/>
        <v>65</v>
      </c>
      <c r="Q1976">
        <f t="shared" si="408"/>
        <v>13.9</v>
      </c>
      <c r="R1976">
        <f t="shared" si="409"/>
        <v>23013500</v>
      </c>
      <c r="S1976">
        <f t="shared" si="410"/>
        <v>606.16666666666697</v>
      </c>
      <c r="T1976">
        <f t="shared" si="411"/>
        <v>3283.3333333333298</v>
      </c>
      <c r="U1976">
        <f t="shared" si="412"/>
        <v>14.3641676470588</v>
      </c>
      <c r="V1976">
        <f t="shared" si="413"/>
        <v>19.136975</v>
      </c>
      <c r="W1976">
        <f t="shared" si="414"/>
        <v>0.40922989999999998</v>
      </c>
      <c r="X1976">
        <f t="shared" si="415"/>
        <v>338758.72</v>
      </c>
      <c r="Y1976">
        <f t="shared" si="416"/>
        <v>8.9233794999999994</v>
      </c>
      <c r="Z1976">
        <f t="shared" si="417"/>
        <v>48.333063500000002</v>
      </c>
      <c r="AA1976" s="3">
        <f t="shared" si="418"/>
        <v>338849.88681554701</v>
      </c>
      <c r="AB1976">
        <v>17042.244827947099</v>
      </c>
    </row>
    <row r="1977" spans="1:28">
      <c r="A1977" s="1" t="s">
        <v>11</v>
      </c>
      <c r="I1977" s="1">
        <v>7.35</v>
      </c>
      <c r="J1977">
        <v>3.4</v>
      </c>
      <c r="K1977" s="1">
        <v>21.68</v>
      </c>
      <c r="L1977">
        <v>477500</v>
      </c>
      <c r="M1977" s="1">
        <v>1980</v>
      </c>
      <c r="N1977" s="1">
        <v>35.5</v>
      </c>
      <c r="O1977">
        <f t="shared" si="406"/>
        <v>86.470588235294102</v>
      </c>
      <c r="P1977">
        <f t="shared" si="407"/>
        <v>68</v>
      </c>
      <c r="Q1977">
        <f t="shared" si="408"/>
        <v>43.36</v>
      </c>
      <c r="R1977">
        <f t="shared" si="409"/>
        <v>238750</v>
      </c>
      <c r="S1977">
        <f t="shared" si="410"/>
        <v>660</v>
      </c>
      <c r="T1977">
        <f t="shared" si="411"/>
        <v>1183.3333333333301</v>
      </c>
      <c r="U1977">
        <f t="shared" si="412"/>
        <v>14.975408823529399</v>
      </c>
      <c r="V1977">
        <f t="shared" si="413"/>
        <v>20.020219999999998</v>
      </c>
      <c r="W1977">
        <f t="shared" si="414"/>
        <v>1.2765617600000001</v>
      </c>
      <c r="X1977">
        <f t="shared" si="415"/>
        <v>3514.4</v>
      </c>
      <c r="Y1977">
        <f t="shared" si="416"/>
        <v>9.7158599999999993</v>
      </c>
      <c r="Z1977">
        <f t="shared" si="417"/>
        <v>17.4195305</v>
      </c>
      <c r="AA1977" s="3">
        <f t="shared" si="418"/>
        <v>3577.8075810835298</v>
      </c>
      <c r="AB1977">
        <v>632.11151007352896</v>
      </c>
    </row>
    <row r="1978" spans="1:28">
      <c r="A1978" s="1" t="s">
        <v>11</v>
      </c>
      <c r="I1978" s="1">
        <v>7.3</v>
      </c>
      <c r="J1978">
        <v>5.3</v>
      </c>
      <c r="K1978" s="1">
        <v>2.19</v>
      </c>
      <c r="L1978">
        <v>4602700</v>
      </c>
      <c r="M1978" s="1">
        <v>1023</v>
      </c>
      <c r="N1978" s="1">
        <v>16.5</v>
      </c>
      <c r="O1978">
        <f t="shared" si="406"/>
        <v>85.882352941176507</v>
      </c>
      <c r="P1978">
        <f t="shared" si="407"/>
        <v>106</v>
      </c>
      <c r="Q1978">
        <f t="shared" si="408"/>
        <v>4.38</v>
      </c>
      <c r="R1978">
        <f t="shared" si="409"/>
        <v>2301350</v>
      </c>
      <c r="S1978">
        <f t="shared" si="410"/>
        <v>341</v>
      </c>
      <c r="T1978">
        <f t="shared" si="411"/>
        <v>550</v>
      </c>
      <c r="U1978">
        <f t="shared" si="412"/>
        <v>14.8735352941176</v>
      </c>
      <c r="V1978">
        <f t="shared" si="413"/>
        <v>31.207989999999999</v>
      </c>
      <c r="W1978">
        <f t="shared" si="414"/>
        <v>0.12895158000000001</v>
      </c>
      <c r="X1978">
        <f t="shared" si="415"/>
        <v>33875.872000000003</v>
      </c>
      <c r="Y1978">
        <f t="shared" si="416"/>
        <v>5.0198609999999997</v>
      </c>
      <c r="Z1978">
        <f t="shared" si="417"/>
        <v>8.0964015000000007</v>
      </c>
      <c r="AA1978" s="3">
        <f t="shared" si="418"/>
        <v>33935.1987393741</v>
      </c>
      <c r="AB1978">
        <v>3519.7255443941199</v>
      </c>
    </row>
    <row r="1979" spans="1:28">
      <c r="A1979" s="1" t="s">
        <v>11</v>
      </c>
      <c r="I1979" s="1">
        <v>6.5</v>
      </c>
      <c r="J1979">
        <v>3.55</v>
      </c>
      <c r="K1979" s="1">
        <v>35.79</v>
      </c>
      <c r="L1979">
        <v>462700</v>
      </c>
      <c r="M1979" s="1">
        <v>1483.5</v>
      </c>
      <c r="N1979" s="1">
        <v>84</v>
      </c>
      <c r="O1979">
        <f t="shared" si="406"/>
        <v>76.470588235294102</v>
      </c>
      <c r="P1979">
        <f t="shared" si="407"/>
        <v>71</v>
      </c>
      <c r="Q1979">
        <f t="shared" si="408"/>
        <v>71.58</v>
      </c>
      <c r="R1979">
        <f t="shared" si="409"/>
        <v>231350</v>
      </c>
      <c r="S1979">
        <f t="shared" si="410"/>
        <v>494.5</v>
      </c>
      <c r="T1979">
        <f t="shared" si="411"/>
        <v>2800</v>
      </c>
      <c r="U1979">
        <f t="shared" si="412"/>
        <v>13.2435588235294</v>
      </c>
      <c r="V1979">
        <f t="shared" si="413"/>
        <v>20.903465000000001</v>
      </c>
      <c r="W1979">
        <f t="shared" si="414"/>
        <v>2.1073867800000001</v>
      </c>
      <c r="X1979">
        <f t="shared" si="415"/>
        <v>3405.4720000000002</v>
      </c>
      <c r="Y1979">
        <f t="shared" si="416"/>
        <v>7.2795344999999996</v>
      </c>
      <c r="Z1979">
        <f t="shared" si="417"/>
        <v>41.218043999999999</v>
      </c>
      <c r="AA1979" s="3">
        <f t="shared" si="418"/>
        <v>3490.2239891035301</v>
      </c>
      <c r="AB1979">
        <v>298.95648437352901</v>
      </c>
    </row>
    <row r="1980" spans="1:28">
      <c r="A1980" s="1" t="s">
        <v>11</v>
      </c>
      <c r="I1980" s="1">
        <v>6.25</v>
      </c>
      <c r="J1980">
        <v>6.85</v>
      </c>
      <c r="K1980" s="1">
        <v>7.4950000000000001</v>
      </c>
      <c r="L1980">
        <v>2700270</v>
      </c>
      <c r="M1980" s="1">
        <v>539.5</v>
      </c>
      <c r="N1980" s="1">
        <v>4.5</v>
      </c>
      <c r="O1980">
        <f t="shared" si="406"/>
        <v>73.529411764705898</v>
      </c>
      <c r="P1980">
        <f t="shared" si="407"/>
        <v>137</v>
      </c>
      <c r="Q1980">
        <f t="shared" si="408"/>
        <v>14.99</v>
      </c>
      <c r="R1980">
        <f t="shared" si="409"/>
        <v>1350135</v>
      </c>
      <c r="S1980">
        <f t="shared" si="410"/>
        <v>179.833333333333</v>
      </c>
      <c r="T1980">
        <f t="shared" si="411"/>
        <v>150</v>
      </c>
      <c r="U1980">
        <f t="shared" si="412"/>
        <v>12.734191176470601</v>
      </c>
      <c r="V1980">
        <f t="shared" si="413"/>
        <v>40.334854999999997</v>
      </c>
      <c r="W1980">
        <f t="shared" si="414"/>
        <v>0.44132059000000001</v>
      </c>
      <c r="X1980">
        <f t="shared" si="415"/>
        <v>19873.9872</v>
      </c>
      <c r="Y1980">
        <f t="shared" si="416"/>
        <v>2.6473265000000001</v>
      </c>
      <c r="Z1980">
        <f t="shared" si="417"/>
        <v>2.2081094999999999</v>
      </c>
      <c r="AA1980" s="3">
        <f t="shared" si="418"/>
        <v>19932.3530027665</v>
      </c>
      <c r="AB1980">
        <v>161.607759276471</v>
      </c>
    </row>
    <row r="1981" spans="1:28">
      <c r="A1981" s="1" t="s">
        <v>11</v>
      </c>
      <c r="I1981" s="1">
        <v>7.1</v>
      </c>
      <c r="J1981">
        <v>4.25</v>
      </c>
      <c r="K1981" s="1">
        <v>3.77</v>
      </c>
      <c r="L1981">
        <v>82700</v>
      </c>
      <c r="M1981" s="1">
        <v>906</v>
      </c>
      <c r="N1981" s="1">
        <v>22</v>
      </c>
      <c r="O1981">
        <f t="shared" si="406"/>
        <v>83.529411764705898</v>
      </c>
      <c r="P1981">
        <f t="shared" si="407"/>
        <v>85</v>
      </c>
      <c r="Q1981">
        <f t="shared" si="408"/>
        <v>7.54</v>
      </c>
      <c r="R1981">
        <f t="shared" si="409"/>
        <v>41350</v>
      </c>
      <c r="S1981">
        <f t="shared" si="410"/>
        <v>302</v>
      </c>
      <c r="T1981">
        <f t="shared" si="411"/>
        <v>733.33333333333303</v>
      </c>
      <c r="U1981">
        <f t="shared" si="412"/>
        <v>14.466041176470601</v>
      </c>
      <c r="V1981">
        <f t="shared" si="413"/>
        <v>25.025275000000001</v>
      </c>
      <c r="W1981">
        <f t="shared" si="414"/>
        <v>0.22198514</v>
      </c>
      <c r="X1981">
        <f t="shared" si="415"/>
        <v>608.67200000000003</v>
      </c>
      <c r="Y1981">
        <f t="shared" si="416"/>
        <v>4.4457420000000001</v>
      </c>
      <c r="Z1981">
        <f t="shared" si="417"/>
        <v>10.795202</v>
      </c>
      <c r="AA1981" s="3">
        <f t="shared" si="418"/>
        <v>663.626245316471</v>
      </c>
      <c r="AB1981">
        <v>108.904815526471</v>
      </c>
    </row>
    <row r="1982" spans="1:28">
      <c r="A1982" s="1" t="s">
        <v>11</v>
      </c>
      <c r="I1982" s="1">
        <v>7</v>
      </c>
      <c r="J1982">
        <v>5.55</v>
      </c>
      <c r="K1982" s="1">
        <v>5.6</v>
      </c>
      <c r="L1982">
        <v>81750</v>
      </c>
      <c r="M1982" s="1">
        <v>620.5</v>
      </c>
      <c r="N1982" s="1">
        <v>7.5</v>
      </c>
      <c r="O1982">
        <f t="shared" si="406"/>
        <v>82.352941176470594</v>
      </c>
      <c r="P1982">
        <f t="shared" si="407"/>
        <v>111</v>
      </c>
      <c r="Q1982">
        <f t="shared" si="408"/>
        <v>11.2</v>
      </c>
      <c r="R1982">
        <f t="shared" si="409"/>
        <v>40875</v>
      </c>
      <c r="S1982">
        <f t="shared" si="410"/>
        <v>206.833333333333</v>
      </c>
      <c r="T1982">
        <f t="shared" si="411"/>
        <v>250</v>
      </c>
      <c r="U1982">
        <f t="shared" si="412"/>
        <v>14.2622941176471</v>
      </c>
      <c r="V1982">
        <f t="shared" si="413"/>
        <v>32.680064999999999</v>
      </c>
      <c r="W1982">
        <f t="shared" si="414"/>
        <v>0.32973920000000001</v>
      </c>
      <c r="X1982">
        <f t="shared" si="415"/>
        <v>601.67999999999995</v>
      </c>
      <c r="Y1982">
        <f t="shared" si="416"/>
        <v>3.0447934999999999</v>
      </c>
      <c r="Z1982">
        <f t="shared" si="417"/>
        <v>3.6801824999999999</v>
      </c>
      <c r="AA1982" s="3">
        <f t="shared" si="418"/>
        <v>655.677074317647</v>
      </c>
      <c r="AB1982">
        <v>132.825619667647</v>
      </c>
    </row>
    <row r="1983" spans="1:28">
      <c r="A1983" s="1" t="s">
        <v>11</v>
      </c>
      <c r="I1983" s="1">
        <v>7.1</v>
      </c>
      <c r="J1983">
        <v>3.4</v>
      </c>
      <c r="K1983" s="1">
        <v>8</v>
      </c>
      <c r="L1983">
        <v>8002700</v>
      </c>
      <c r="M1983" s="1">
        <v>1300</v>
      </c>
      <c r="N1983" s="1">
        <v>17</v>
      </c>
      <c r="O1983">
        <f t="shared" si="406"/>
        <v>83.529411764705898</v>
      </c>
      <c r="P1983">
        <f t="shared" si="407"/>
        <v>68</v>
      </c>
      <c r="Q1983">
        <f t="shared" si="408"/>
        <v>16</v>
      </c>
      <c r="R1983">
        <f t="shared" si="409"/>
        <v>4001350</v>
      </c>
      <c r="S1983">
        <f t="shared" si="410"/>
        <v>433.33333333333297</v>
      </c>
      <c r="T1983">
        <f t="shared" si="411"/>
        <v>566.66666666666697</v>
      </c>
      <c r="U1983">
        <f t="shared" si="412"/>
        <v>14.466041176470601</v>
      </c>
      <c r="V1983">
        <f t="shared" si="413"/>
        <v>20.020219999999998</v>
      </c>
      <c r="W1983">
        <f t="shared" si="414"/>
        <v>0.47105599999999997</v>
      </c>
      <c r="X1983">
        <f t="shared" si="415"/>
        <v>58899.872000000003</v>
      </c>
      <c r="Y1983">
        <f t="shared" si="416"/>
        <v>6.3791000000000002</v>
      </c>
      <c r="Z1983">
        <f t="shared" si="417"/>
        <v>8.3417469999999998</v>
      </c>
      <c r="AA1983" s="3">
        <f t="shared" si="418"/>
        <v>58949.5501641765</v>
      </c>
      <c r="AB1983">
        <v>6308.0922386764696</v>
      </c>
    </row>
    <row r="1984" spans="1:28">
      <c r="A1984" s="1" t="s">
        <v>11</v>
      </c>
      <c r="I1984" s="1">
        <v>6.95</v>
      </c>
      <c r="J1984">
        <v>3.8</v>
      </c>
      <c r="K1984" s="1">
        <v>2.61</v>
      </c>
      <c r="L1984">
        <v>46002700</v>
      </c>
      <c r="M1984" s="1">
        <v>663</v>
      </c>
      <c r="N1984" s="1">
        <v>6</v>
      </c>
      <c r="O1984">
        <f t="shared" si="406"/>
        <v>81.764705882352899</v>
      </c>
      <c r="P1984">
        <f t="shared" si="407"/>
        <v>76</v>
      </c>
      <c r="Q1984">
        <f t="shared" si="408"/>
        <v>5.22</v>
      </c>
      <c r="R1984">
        <f t="shared" si="409"/>
        <v>23001350</v>
      </c>
      <c r="S1984">
        <f t="shared" si="410"/>
        <v>221</v>
      </c>
      <c r="T1984">
        <f t="shared" si="411"/>
        <v>200</v>
      </c>
      <c r="U1984">
        <f t="shared" si="412"/>
        <v>14.160420588235301</v>
      </c>
      <c r="V1984">
        <f t="shared" si="413"/>
        <v>22.375540000000001</v>
      </c>
      <c r="W1984">
        <f t="shared" si="414"/>
        <v>0.15368202</v>
      </c>
      <c r="X1984">
        <f t="shared" si="415"/>
        <v>338579.87199999997</v>
      </c>
      <c r="Y1984">
        <f t="shared" si="416"/>
        <v>3.2533409999999998</v>
      </c>
      <c r="Z1984">
        <f t="shared" si="417"/>
        <v>2.9441459999999999</v>
      </c>
      <c r="AA1984" s="3">
        <f t="shared" si="418"/>
        <v>338622.75912960799</v>
      </c>
      <c r="AB1984">
        <v>44206.509138338202</v>
      </c>
    </row>
    <row r="1985" spans="1:28">
      <c r="A1985" s="1" t="s">
        <v>11</v>
      </c>
      <c r="I1985" s="1">
        <v>7.4</v>
      </c>
      <c r="J1985">
        <v>3.1</v>
      </c>
      <c r="K1985" s="1">
        <v>4.8</v>
      </c>
      <c r="L1985">
        <v>46017500</v>
      </c>
      <c r="M1985" s="1">
        <v>1077</v>
      </c>
      <c r="N1985" s="1">
        <v>21.5</v>
      </c>
      <c r="O1985">
        <f t="shared" si="406"/>
        <v>87.058823529411796</v>
      </c>
      <c r="P1985">
        <f t="shared" si="407"/>
        <v>62</v>
      </c>
      <c r="Q1985">
        <f t="shared" si="408"/>
        <v>9.6</v>
      </c>
      <c r="R1985">
        <f t="shared" si="409"/>
        <v>23008750</v>
      </c>
      <c r="S1985">
        <f t="shared" si="410"/>
        <v>359</v>
      </c>
      <c r="T1985">
        <f t="shared" si="411"/>
        <v>716.66666666666697</v>
      </c>
      <c r="U1985">
        <f t="shared" si="412"/>
        <v>15.0772823529412</v>
      </c>
      <c r="V1985">
        <f t="shared" si="413"/>
        <v>18.253730000000001</v>
      </c>
      <c r="W1985">
        <f t="shared" si="414"/>
        <v>0.28263359999999998</v>
      </c>
      <c r="X1985">
        <f t="shared" si="415"/>
        <v>338688.8</v>
      </c>
      <c r="Y1985">
        <f t="shared" si="416"/>
        <v>5.2848389999999998</v>
      </c>
      <c r="Z1985">
        <f t="shared" si="417"/>
        <v>10.549856500000001</v>
      </c>
      <c r="AA1985" s="3">
        <f t="shared" si="418"/>
        <v>338738.24834145303</v>
      </c>
      <c r="AB1985">
        <v>44226.4028383529</v>
      </c>
    </row>
    <row r="1986" spans="1:28">
      <c r="A1986" s="1" t="s">
        <v>11</v>
      </c>
      <c r="I1986" s="1">
        <v>7.65</v>
      </c>
      <c r="J1986">
        <v>6.4</v>
      </c>
      <c r="K1986" s="1">
        <v>7.36</v>
      </c>
      <c r="L1986">
        <v>462700</v>
      </c>
      <c r="M1986" s="1">
        <v>1024</v>
      </c>
      <c r="N1986" s="1">
        <v>5.5</v>
      </c>
      <c r="O1986">
        <f t="shared" si="406"/>
        <v>90</v>
      </c>
      <c r="P1986">
        <f t="shared" si="407"/>
        <v>128</v>
      </c>
      <c r="Q1986">
        <f t="shared" si="408"/>
        <v>14.72</v>
      </c>
      <c r="R1986">
        <f t="shared" si="409"/>
        <v>231350</v>
      </c>
      <c r="S1986">
        <f t="shared" si="410"/>
        <v>341.33333333333297</v>
      </c>
      <c r="T1986">
        <f t="shared" si="411"/>
        <v>183.333333333333</v>
      </c>
      <c r="U1986">
        <f t="shared" si="412"/>
        <v>15.586650000000001</v>
      </c>
      <c r="V1986">
        <f t="shared" si="413"/>
        <v>37.685119999999998</v>
      </c>
      <c r="W1986">
        <f t="shared" si="414"/>
        <v>0.43337152000000001</v>
      </c>
      <c r="X1986">
        <f t="shared" si="415"/>
        <v>3405.4720000000002</v>
      </c>
      <c r="Y1986">
        <f t="shared" si="416"/>
        <v>5.0247679999999999</v>
      </c>
      <c r="Z1986">
        <f t="shared" si="417"/>
        <v>2.6988004999999999</v>
      </c>
      <c r="AA1986" s="3">
        <f t="shared" si="418"/>
        <v>3466.9007100200001</v>
      </c>
      <c r="AB1986">
        <v>320.70178455000001</v>
      </c>
    </row>
    <row r="1987" spans="1:28">
      <c r="A1987" s="1" t="s">
        <v>11</v>
      </c>
      <c r="I1987" s="1">
        <v>7.95</v>
      </c>
      <c r="J1987">
        <v>6.45</v>
      </c>
      <c r="K1987" s="1">
        <v>6.4</v>
      </c>
      <c r="L1987">
        <v>462700</v>
      </c>
      <c r="M1987" s="1">
        <v>731</v>
      </c>
      <c r="N1987" s="1">
        <v>3.5</v>
      </c>
      <c r="O1987">
        <f t="shared" si="406"/>
        <v>93.529411764705898</v>
      </c>
      <c r="P1987">
        <f t="shared" si="407"/>
        <v>129</v>
      </c>
      <c r="Q1987">
        <f t="shared" si="408"/>
        <v>12.8</v>
      </c>
      <c r="R1987">
        <f t="shared" si="409"/>
        <v>231350</v>
      </c>
      <c r="S1987">
        <f t="shared" si="410"/>
        <v>243.666666666667</v>
      </c>
      <c r="T1987">
        <f t="shared" si="411"/>
        <v>116.666666666667</v>
      </c>
      <c r="U1987">
        <f t="shared" si="412"/>
        <v>16.197891176470598</v>
      </c>
      <c r="V1987">
        <f t="shared" si="413"/>
        <v>37.979534999999998</v>
      </c>
      <c r="W1987">
        <f t="shared" si="414"/>
        <v>0.37684479999999998</v>
      </c>
      <c r="X1987">
        <f t="shared" si="415"/>
        <v>3405.4720000000002</v>
      </c>
      <c r="Y1987">
        <f t="shared" si="416"/>
        <v>3.5870169999999999</v>
      </c>
      <c r="Z1987">
        <f t="shared" si="417"/>
        <v>1.7174185</v>
      </c>
      <c r="AA1987" s="3">
        <f t="shared" si="418"/>
        <v>3465.3307064764699</v>
      </c>
      <c r="AB1987">
        <v>370.718612076471</v>
      </c>
    </row>
    <row r="1988" spans="1:28">
      <c r="A1988" s="1" t="s">
        <v>11</v>
      </c>
      <c r="I1988" s="1">
        <v>7.3</v>
      </c>
      <c r="J1988">
        <v>3.9</v>
      </c>
      <c r="K1988" s="1">
        <v>7.5</v>
      </c>
      <c r="L1988">
        <v>4602700</v>
      </c>
      <c r="M1988" s="1">
        <v>1263.5</v>
      </c>
      <c r="N1988" s="1">
        <v>15</v>
      </c>
      <c r="O1988">
        <f t="shared" si="406"/>
        <v>85.882352941176507</v>
      </c>
      <c r="P1988">
        <f t="shared" si="407"/>
        <v>78</v>
      </c>
      <c r="Q1988">
        <f t="shared" si="408"/>
        <v>15</v>
      </c>
      <c r="R1988">
        <f t="shared" si="409"/>
        <v>2301350</v>
      </c>
      <c r="S1988">
        <f t="shared" si="410"/>
        <v>421.16666666666703</v>
      </c>
      <c r="T1988">
        <f t="shared" si="411"/>
        <v>500</v>
      </c>
      <c r="U1988">
        <f t="shared" si="412"/>
        <v>14.8735352941176</v>
      </c>
      <c r="V1988">
        <f t="shared" si="413"/>
        <v>22.964369999999999</v>
      </c>
      <c r="W1988">
        <f t="shared" si="414"/>
        <v>0.44161499999999998</v>
      </c>
      <c r="X1988">
        <f t="shared" si="415"/>
        <v>33875.872000000003</v>
      </c>
      <c r="Y1988">
        <f t="shared" si="416"/>
        <v>6.1999944999999999</v>
      </c>
      <c r="Z1988">
        <f t="shared" si="417"/>
        <v>7.3603649999999998</v>
      </c>
      <c r="AA1988" s="3">
        <f t="shared" si="418"/>
        <v>33927.7118797941</v>
      </c>
      <c r="AB1988">
        <v>3145.2464039941201</v>
      </c>
    </row>
    <row r="1989" spans="1:28">
      <c r="A1989" s="1" t="s">
        <v>11</v>
      </c>
      <c r="I1989" s="1">
        <v>6.95</v>
      </c>
      <c r="J1989">
        <v>3.85</v>
      </c>
      <c r="K1989" s="1">
        <v>5.25</v>
      </c>
      <c r="L1989">
        <v>1777000</v>
      </c>
      <c r="M1989" s="1">
        <v>892.5</v>
      </c>
      <c r="N1989" s="1">
        <v>18.5</v>
      </c>
      <c r="O1989">
        <f t="shared" si="406"/>
        <v>81.764705882352899</v>
      </c>
      <c r="P1989">
        <f t="shared" si="407"/>
        <v>77</v>
      </c>
      <c r="Q1989">
        <f t="shared" si="408"/>
        <v>10.5</v>
      </c>
      <c r="R1989">
        <f t="shared" si="409"/>
        <v>888500</v>
      </c>
      <c r="S1989">
        <f t="shared" si="410"/>
        <v>297.5</v>
      </c>
      <c r="T1989">
        <f t="shared" si="411"/>
        <v>616.66666666666697</v>
      </c>
      <c r="U1989">
        <f t="shared" si="412"/>
        <v>14.160420588235301</v>
      </c>
      <c r="V1989">
        <f t="shared" si="413"/>
        <v>22.669955000000002</v>
      </c>
      <c r="W1989">
        <f t="shared" si="414"/>
        <v>0.30913049999999997</v>
      </c>
      <c r="X1989">
        <f t="shared" si="415"/>
        <v>13078.72</v>
      </c>
      <c r="Y1989">
        <f t="shared" si="416"/>
        <v>4.3794975000000003</v>
      </c>
      <c r="Z1989">
        <f t="shared" si="417"/>
        <v>9.0777835000000007</v>
      </c>
      <c r="AA1989" s="3">
        <f t="shared" si="418"/>
        <v>13129.316787088201</v>
      </c>
      <c r="AB1989">
        <v>1760.3336193882401</v>
      </c>
    </row>
    <row r="1990" spans="1:28">
      <c r="A1990" s="1" t="s">
        <v>11</v>
      </c>
      <c r="I1990" s="1">
        <v>7.4</v>
      </c>
      <c r="J1990">
        <v>5.55</v>
      </c>
      <c r="K1990" s="1">
        <v>2.76</v>
      </c>
      <c r="L1990">
        <v>464600</v>
      </c>
      <c r="M1990" s="1">
        <v>537</v>
      </c>
      <c r="N1990" s="1">
        <v>22</v>
      </c>
      <c r="O1990">
        <f t="shared" si="406"/>
        <v>87.058823529411796</v>
      </c>
      <c r="P1990">
        <f t="shared" si="407"/>
        <v>111</v>
      </c>
      <c r="Q1990">
        <f t="shared" si="408"/>
        <v>5.52</v>
      </c>
      <c r="R1990">
        <f t="shared" si="409"/>
        <v>232300</v>
      </c>
      <c r="S1990">
        <f t="shared" si="410"/>
        <v>179</v>
      </c>
      <c r="T1990">
        <f t="shared" si="411"/>
        <v>733.33333333333303</v>
      </c>
      <c r="U1990">
        <f t="shared" si="412"/>
        <v>15.0772823529412</v>
      </c>
      <c r="V1990">
        <f t="shared" si="413"/>
        <v>32.680064999999999</v>
      </c>
      <c r="W1990">
        <f t="shared" si="414"/>
        <v>0.16251431999999999</v>
      </c>
      <c r="X1990">
        <f t="shared" si="415"/>
        <v>3419.4560000000001</v>
      </c>
      <c r="Y1990">
        <f t="shared" si="416"/>
        <v>2.635059</v>
      </c>
      <c r="Z1990">
        <f t="shared" si="417"/>
        <v>10.795202</v>
      </c>
      <c r="AA1990" s="3">
        <f t="shared" si="418"/>
        <v>3480.8061226729401</v>
      </c>
      <c r="AB1990">
        <v>373.780069302941</v>
      </c>
    </row>
    <row r="1991" spans="1:28">
      <c r="A1991" s="1" t="s">
        <v>11</v>
      </c>
      <c r="I1991" s="1">
        <v>6.8</v>
      </c>
      <c r="J1991">
        <v>2.2000000000000002</v>
      </c>
      <c r="K1991" s="1">
        <v>11.75</v>
      </c>
      <c r="L1991">
        <v>82700</v>
      </c>
      <c r="M1991" s="1">
        <v>2012.5</v>
      </c>
      <c r="N1991" s="1">
        <v>40</v>
      </c>
      <c r="O1991">
        <f t="shared" si="406"/>
        <v>80</v>
      </c>
      <c r="P1991">
        <f t="shared" si="407"/>
        <v>44</v>
      </c>
      <c r="Q1991">
        <f t="shared" si="408"/>
        <v>23.5</v>
      </c>
      <c r="R1991">
        <f t="shared" si="409"/>
        <v>41350</v>
      </c>
      <c r="S1991">
        <f t="shared" si="410"/>
        <v>670.83333333333303</v>
      </c>
      <c r="T1991">
        <f t="shared" si="411"/>
        <v>1333.3333333333301</v>
      </c>
      <c r="U1991">
        <f t="shared" si="412"/>
        <v>13.854799999999999</v>
      </c>
      <c r="V1991">
        <f t="shared" si="413"/>
        <v>12.95426</v>
      </c>
      <c r="W1991">
        <f t="shared" si="414"/>
        <v>0.69186349999999996</v>
      </c>
      <c r="X1991">
        <f t="shared" si="415"/>
        <v>608.67200000000003</v>
      </c>
      <c r="Y1991">
        <f t="shared" si="416"/>
        <v>9.8753375000000005</v>
      </c>
      <c r="Z1991">
        <f t="shared" si="417"/>
        <v>19.62764</v>
      </c>
      <c r="AA1991" s="3">
        <f t="shared" si="418"/>
        <v>665.67590099999995</v>
      </c>
      <c r="AB1991">
        <v>109.7898065</v>
      </c>
    </row>
    <row r="1992" spans="1:28">
      <c r="A1992" s="1" t="s">
        <v>11</v>
      </c>
      <c r="I1992" s="1">
        <v>6.8</v>
      </c>
      <c r="J1992">
        <v>3.05</v>
      </c>
      <c r="K1992" s="1">
        <v>5.9</v>
      </c>
      <c r="L1992">
        <v>8001750</v>
      </c>
      <c r="M1992" s="1">
        <v>1492</v>
      </c>
      <c r="N1992" s="1">
        <v>38.5</v>
      </c>
      <c r="O1992">
        <f t="shared" si="406"/>
        <v>80</v>
      </c>
      <c r="P1992">
        <f t="shared" si="407"/>
        <v>61</v>
      </c>
      <c r="Q1992">
        <f t="shared" si="408"/>
        <v>11.8</v>
      </c>
      <c r="R1992">
        <f t="shared" si="409"/>
        <v>4000875</v>
      </c>
      <c r="S1992">
        <f t="shared" si="410"/>
        <v>497.33333333333297</v>
      </c>
      <c r="T1992">
        <f t="shared" si="411"/>
        <v>1283.3333333333301</v>
      </c>
      <c r="U1992">
        <f t="shared" si="412"/>
        <v>13.854799999999999</v>
      </c>
      <c r="V1992">
        <f t="shared" si="413"/>
        <v>17.959315</v>
      </c>
      <c r="W1992">
        <f t="shared" si="414"/>
        <v>0.34740379999999998</v>
      </c>
      <c r="X1992">
        <f t="shared" si="415"/>
        <v>58892.88</v>
      </c>
      <c r="Y1992">
        <f t="shared" si="416"/>
        <v>7.3212440000000001</v>
      </c>
      <c r="Z1992">
        <f t="shared" si="417"/>
        <v>18.891603499999999</v>
      </c>
      <c r="AA1992" s="3">
        <f t="shared" si="418"/>
        <v>58951.254366300003</v>
      </c>
      <c r="AB1992">
        <v>6316.0097563500003</v>
      </c>
    </row>
    <row r="1993" spans="1:28">
      <c r="A1993" s="1" t="s">
        <v>11</v>
      </c>
      <c r="I1993" s="1">
        <v>7.25</v>
      </c>
      <c r="J1993">
        <v>3</v>
      </c>
      <c r="K1993" s="1">
        <v>11.35</v>
      </c>
      <c r="L1993">
        <v>17508000</v>
      </c>
      <c r="M1993" s="1">
        <v>1116</v>
      </c>
      <c r="N1993" s="1">
        <v>39</v>
      </c>
      <c r="O1993">
        <f t="shared" si="406"/>
        <v>85.294117647058798</v>
      </c>
      <c r="P1993">
        <f t="shared" si="407"/>
        <v>60</v>
      </c>
      <c r="Q1993">
        <f t="shared" si="408"/>
        <v>22.7</v>
      </c>
      <c r="R1993">
        <f t="shared" si="409"/>
        <v>8754000</v>
      </c>
      <c r="S1993">
        <f t="shared" si="410"/>
        <v>372</v>
      </c>
      <c r="T1993">
        <f t="shared" si="411"/>
        <v>1300</v>
      </c>
      <c r="U1993">
        <f t="shared" si="412"/>
        <v>14.7716617647059</v>
      </c>
      <c r="V1993">
        <f t="shared" si="413"/>
        <v>17.664899999999999</v>
      </c>
      <c r="W1993">
        <f t="shared" si="414"/>
        <v>0.66831070000000004</v>
      </c>
      <c r="X1993">
        <f t="shared" si="415"/>
        <v>128858.88</v>
      </c>
      <c r="Y1993">
        <f t="shared" si="416"/>
        <v>5.4762120000000003</v>
      </c>
      <c r="Z1993">
        <f t="shared" si="417"/>
        <v>19.136949000000001</v>
      </c>
      <c r="AA1993" s="3">
        <f t="shared" si="418"/>
        <v>128916.59803346499</v>
      </c>
      <c r="AB1993">
        <v>16995.655493014699</v>
      </c>
    </row>
    <row r="1994" spans="1:28">
      <c r="A1994" s="1" t="s">
        <v>11</v>
      </c>
      <c r="I1994" s="1">
        <v>7.8</v>
      </c>
      <c r="J1994">
        <v>5.7</v>
      </c>
      <c r="K1994" s="1">
        <v>2.88</v>
      </c>
      <c r="L1994">
        <v>9200</v>
      </c>
      <c r="M1994" s="1">
        <v>484</v>
      </c>
      <c r="N1994" s="1">
        <v>3</v>
      </c>
      <c r="O1994">
        <f t="shared" si="406"/>
        <v>91.764705882352899</v>
      </c>
      <c r="P1994">
        <f t="shared" si="407"/>
        <v>114</v>
      </c>
      <c r="Q1994">
        <f t="shared" si="408"/>
        <v>5.76</v>
      </c>
      <c r="R1994">
        <f t="shared" si="409"/>
        <v>4600</v>
      </c>
      <c r="S1994">
        <f t="shared" si="410"/>
        <v>161.333333333333</v>
      </c>
      <c r="T1994">
        <f t="shared" si="411"/>
        <v>100</v>
      </c>
      <c r="U1994">
        <f t="shared" si="412"/>
        <v>15.8922705882353</v>
      </c>
      <c r="V1994">
        <f t="shared" si="413"/>
        <v>33.563310000000001</v>
      </c>
      <c r="W1994">
        <f t="shared" si="414"/>
        <v>0.16958016000000001</v>
      </c>
      <c r="X1994">
        <f t="shared" si="415"/>
        <v>67.712000000000003</v>
      </c>
      <c r="Y1994">
        <f t="shared" si="416"/>
        <v>2.3749880000000001</v>
      </c>
      <c r="Z1994">
        <f t="shared" si="417"/>
        <v>1.472073</v>
      </c>
      <c r="AA1994" s="3">
        <f t="shared" si="418"/>
        <v>121.184221748235</v>
      </c>
      <c r="AB1994">
        <v>64.004095088235303</v>
      </c>
    </row>
    <row r="1995" spans="1:28">
      <c r="A1995" s="1" t="s">
        <v>11</v>
      </c>
      <c r="I1995" s="1">
        <v>7.8</v>
      </c>
      <c r="J1995">
        <v>2.8</v>
      </c>
      <c r="K1995" s="1">
        <v>1.31</v>
      </c>
      <c r="L1995">
        <v>92000</v>
      </c>
      <c r="M1995" s="1">
        <v>805</v>
      </c>
      <c r="N1995" s="1">
        <v>8.4</v>
      </c>
      <c r="O1995">
        <f t="shared" si="406"/>
        <v>91.764705882352899</v>
      </c>
      <c r="P1995">
        <f t="shared" si="407"/>
        <v>56</v>
      </c>
      <c r="Q1995">
        <f t="shared" si="408"/>
        <v>2.62</v>
      </c>
      <c r="R1995">
        <f t="shared" si="409"/>
        <v>46000</v>
      </c>
      <c r="S1995">
        <f t="shared" si="410"/>
        <v>268.33333333333297</v>
      </c>
      <c r="T1995">
        <f t="shared" si="411"/>
        <v>280</v>
      </c>
      <c r="U1995">
        <f t="shared" si="412"/>
        <v>15.8922705882353</v>
      </c>
      <c r="V1995">
        <f t="shared" si="413"/>
        <v>16.48724</v>
      </c>
      <c r="W1995">
        <f t="shared" si="414"/>
        <v>7.7135419999999996E-2</v>
      </c>
      <c r="X1995">
        <f t="shared" si="415"/>
        <v>677.12</v>
      </c>
      <c r="Y1995">
        <f t="shared" si="416"/>
        <v>3.950135</v>
      </c>
      <c r="Z1995">
        <f t="shared" si="417"/>
        <v>4.1218044000000003</v>
      </c>
      <c r="AA1995" s="3">
        <f t="shared" si="418"/>
        <v>717.64858540823502</v>
      </c>
      <c r="AB1995">
        <v>102.587524588235</v>
      </c>
    </row>
    <row r="1996" spans="1:28">
      <c r="A1996" s="1" t="s">
        <v>11</v>
      </c>
      <c r="I1996" s="1">
        <v>7.5</v>
      </c>
      <c r="J1996">
        <v>4.5</v>
      </c>
      <c r="K1996" s="1">
        <v>1.4</v>
      </c>
      <c r="L1996">
        <v>35000</v>
      </c>
      <c r="M1996" s="1">
        <v>985</v>
      </c>
      <c r="N1996" s="1">
        <v>7.3</v>
      </c>
      <c r="O1996">
        <f t="shared" si="406"/>
        <v>88.235294117647101</v>
      </c>
      <c r="P1996">
        <f t="shared" si="407"/>
        <v>90</v>
      </c>
      <c r="Q1996">
        <f t="shared" si="408"/>
        <v>2.8</v>
      </c>
      <c r="R1996">
        <f t="shared" si="409"/>
        <v>17500</v>
      </c>
      <c r="S1996">
        <f t="shared" si="410"/>
        <v>328.33333333333297</v>
      </c>
      <c r="T1996">
        <f t="shared" si="411"/>
        <v>243.333333333333</v>
      </c>
      <c r="U1996">
        <f t="shared" si="412"/>
        <v>15.281029411764701</v>
      </c>
      <c r="V1996">
        <f t="shared" si="413"/>
        <v>26.497350000000001</v>
      </c>
      <c r="W1996">
        <f t="shared" si="414"/>
        <v>8.2434800000000003E-2</v>
      </c>
      <c r="X1996">
        <f t="shared" si="415"/>
        <v>257.60000000000002</v>
      </c>
      <c r="Y1996">
        <f t="shared" si="416"/>
        <v>4.8333950000000003</v>
      </c>
      <c r="Z1996">
        <f t="shared" si="417"/>
        <v>3.5820443000000002</v>
      </c>
      <c r="AA1996" s="3">
        <f t="shared" si="418"/>
        <v>307.87625351176501</v>
      </c>
      <c r="AB1996">
        <v>84.403110711764697</v>
      </c>
    </row>
    <row r="1997" spans="1:28">
      <c r="A1997" s="1" t="s">
        <v>11</v>
      </c>
      <c r="I1997" s="1">
        <v>7.7</v>
      </c>
      <c r="J1997">
        <v>4</v>
      </c>
      <c r="K1997" s="1">
        <v>2</v>
      </c>
      <c r="L1997">
        <v>54000</v>
      </c>
      <c r="M1997" s="1">
        <v>399</v>
      </c>
      <c r="N1997" s="1">
        <v>18</v>
      </c>
      <c r="O1997">
        <f t="shared" si="406"/>
        <v>90.588235294117695</v>
      </c>
      <c r="P1997">
        <f t="shared" si="407"/>
        <v>80</v>
      </c>
      <c r="Q1997">
        <f t="shared" si="408"/>
        <v>4</v>
      </c>
      <c r="R1997">
        <f t="shared" si="409"/>
        <v>27000</v>
      </c>
      <c r="S1997">
        <f t="shared" si="410"/>
        <v>133</v>
      </c>
      <c r="T1997">
        <f t="shared" si="411"/>
        <v>600</v>
      </c>
      <c r="U1997">
        <f t="shared" si="412"/>
        <v>15.6885235294118</v>
      </c>
      <c r="V1997">
        <f t="shared" si="413"/>
        <v>23.5532</v>
      </c>
      <c r="W1997">
        <f t="shared" si="414"/>
        <v>0.11776399999999999</v>
      </c>
      <c r="X1997">
        <f t="shared" si="415"/>
        <v>397.44</v>
      </c>
      <c r="Y1997">
        <f t="shared" si="416"/>
        <v>1.9578930000000001</v>
      </c>
      <c r="Z1997">
        <f t="shared" si="417"/>
        <v>8.8324379999999998</v>
      </c>
      <c r="AA1997" s="3">
        <f t="shared" si="418"/>
        <v>447.58981852941201</v>
      </c>
      <c r="AB1997">
        <v>101.89651422941201</v>
      </c>
    </row>
    <row r="1998" spans="1:28">
      <c r="A1998" s="1" t="s">
        <v>56</v>
      </c>
      <c r="I1998" s="1">
        <v>8.25</v>
      </c>
      <c r="J1998">
        <v>7</v>
      </c>
      <c r="K1998" s="1">
        <v>0.56499999999999995</v>
      </c>
      <c r="L1998">
        <v>924</v>
      </c>
      <c r="M1998" s="1">
        <v>374</v>
      </c>
      <c r="N1998" s="1">
        <v>4.05</v>
      </c>
      <c r="O1998">
        <f t="shared" si="406"/>
        <v>97.058823529411796</v>
      </c>
      <c r="P1998">
        <f t="shared" si="407"/>
        <v>140</v>
      </c>
      <c r="Q1998">
        <f t="shared" si="408"/>
        <v>1.1299999999999999</v>
      </c>
      <c r="R1998">
        <f t="shared" si="409"/>
        <v>462</v>
      </c>
      <c r="S1998">
        <f t="shared" si="410"/>
        <v>124.666666666667</v>
      </c>
      <c r="T1998">
        <f t="shared" si="411"/>
        <v>135</v>
      </c>
      <c r="U1998">
        <f t="shared" si="412"/>
        <v>16.809132352941202</v>
      </c>
      <c r="V1998">
        <f t="shared" si="413"/>
        <v>41.2181</v>
      </c>
      <c r="W1998">
        <f t="shared" si="414"/>
        <v>3.3268329999999999E-2</v>
      </c>
      <c r="X1998">
        <f t="shared" si="415"/>
        <v>6.8006399999999996</v>
      </c>
      <c r="Y1998">
        <f t="shared" si="416"/>
        <v>1.835218</v>
      </c>
      <c r="Z1998">
        <f t="shared" si="417"/>
        <v>1.98729855</v>
      </c>
      <c r="AA1998" s="3">
        <f t="shared" si="418"/>
        <v>68.683657232941201</v>
      </c>
      <c r="AB1998">
        <v>64.418404152941207</v>
      </c>
    </row>
    <row r="1999" spans="1:28">
      <c r="A1999" s="1" t="s">
        <v>56</v>
      </c>
      <c r="I1999" s="1">
        <v>9.15</v>
      </c>
      <c r="J1999">
        <v>7.8</v>
      </c>
      <c r="K1999" s="1">
        <v>0.23</v>
      </c>
      <c r="L1999">
        <v>44500</v>
      </c>
      <c r="M1999" s="1">
        <v>2902</v>
      </c>
      <c r="N1999" s="1">
        <v>53</v>
      </c>
      <c r="O1999">
        <f t="shared" si="406"/>
        <v>107.64705882352899</v>
      </c>
      <c r="P1999">
        <f t="shared" si="407"/>
        <v>156</v>
      </c>
      <c r="Q1999">
        <f t="shared" si="408"/>
        <v>0.46</v>
      </c>
      <c r="R1999">
        <f t="shared" si="409"/>
        <v>22250</v>
      </c>
      <c r="S1999">
        <f t="shared" si="410"/>
        <v>967.33333333333303</v>
      </c>
      <c r="T1999">
        <f t="shared" si="411"/>
        <v>1766.6666666666699</v>
      </c>
      <c r="U1999">
        <f t="shared" si="412"/>
        <v>18.642855882352901</v>
      </c>
      <c r="V1999">
        <f t="shared" si="413"/>
        <v>45.928739999999998</v>
      </c>
      <c r="W1999">
        <f t="shared" si="414"/>
        <v>1.354286E-2</v>
      </c>
      <c r="X1999">
        <f t="shared" si="415"/>
        <v>327.52</v>
      </c>
      <c r="Y1999">
        <f t="shared" si="416"/>
        <v>14.240114</v>
      </c>
      <c r="Z1999">
        <f t="shared" si="417"/>
        <v>26.006623000000001</v>
      </c>
      <c r="AA1999" s="3">
        <f t="shared" si="418"/>
        <v>432.351875742353</v>
      </c>
      <c r="AB1999">
        <v>234.11735783235301</v>
      </c>
    </row>
    <row r="2000" spans="1:28">
      <c r="A2000" s="1" t="s">
        <v>56</v>
      </c>
      <c r="I2000" s="1">
        <v>7.65</v>
      </c>
      <c r="J2000">
        <v>6.5</v>
      </c>
      <c r="K2000" s="1">
        <v>7.5</v>
      </c>
      <c r="L2000">
        <v>27069</v>
      </c>
      <c r="M2000" s="1">
        <v>484</v>
      </c>
      <c r="N2000" s="1">
        <v>5.15</v>
      </c>
      <c r="O2000">
        <f t="shared" si="406"/>
        <v>90</v>
      </c>
      <c r="P2000">
        <f t="shared" si="407"/>
        <v>130</v>
      </c>
      <c r="Q2000">
        <f t="shared" si="408"/>
        <v>15</v>
      </c>
      <c r="R2000">
        <f t="shared" si="409"/>
        <v>13534.5</v>
      </c>
      <c r="S2000">
        <f t="shared" si="410"/>
        <v>161.333333333333</v>
      </c>
      <c r="T2000">
        <f t="shared" si="411"/>
        <v>171.666666666667</v>
      </c>
      <c r="U2000">
        <f t="shared" si="412"/>
        <v>15.586650000000001</v>
      </c>
      <c r="V2000">
        <f t="shared" si="413"/>
        <v>38.273949999999999</v>
      </c>
      <c r="W2000">
        <f t="shared" si="414"/>
        <v>0.44161499999999998</v>
      </c>
      <c r="X2000">
        <f t="shared" si="415"/>
        <v>199.22783999999999</v>
      </c>
      <c r="Y2000">
        <f t="shared" si="416"/>
        <v>2.3749880000000001</v>
      </c>
      <c r="Z2000">
        <f t="shared" si="417"/>
        <v>2.5270586499999999</v>
      </c>
      <c r="AA2000" s="3">
        <f t="shared" si="418"/>
        <v>258.43210164999999</v>
      </c>
      <c r="AB2000">
        <v>90.260516800000005</v>
      </c>
    </row>
    <row r="2001" spans="1:28">
      <c r="A2001" s="1" t="s">
        <v>56</v>
      </c>
      <c r="I2001" s="1">
        <v>7.4</v>
      </c>
      <c r="J2001">
        <v>6.45</v>
      </c>
      <c r="K2001" s="1">
        <v>0.71</v>
      </c>
      <c r="L2001">
        <v>27</v>
      </c>
      <c r="M2001" s="1">
        <v>164</v>
      </c>
      <c r="N2001" s="1">
        <v>3</v>
      </c>
      <c r="O2001">
        <f t="shared" si="406"/>
        <v>87.058823529411796</v>
      </c>
      <c r="P2001">
        <f t="shared" si="407"/>
        <v>129</v>
      </c>
      <c r="Q2001">
        <f t="shared" si="408"/>
        <v>1.42</v>
      </c>
      <c r="R2001">
        <f t="shared" si="409"/>
        <v>13.5</v>
      </c>
      <c r="S2001">
        <f t="shared" si="410"/>
        <v>54.6666666666667</v>
      </c>
      <c r="T2001">
        <f t="shared" si="411"/>
        <v>100</v>
      </c>
      <c r="U2001">
        <f t="shared" si="412"/>
        <v>15.0772823529412</v>
      </c>
      <c r="V2001">
        <f t="shared" si="413"/>
        <v>37.979534999999998</v>
      </c>
      <c r="W2001">
        <f t="shared" si="414"/>
        <v>4.1806219999999998E-2</v>
      </c>
      <c r="X2001">
        <f t="shared" si="415"/>
        <v>0.19872000000000001</v>
      </c>
      <c r="Y2001">
        <f t="shared" si="416"/>
        <v>0.80474800000000002</v>
      </c>
      <c r="Z2001">
        <f t="shared" si="417"/>
        <v>1.472073</v>
      </c>
      <c r="AA2001" s="3">
        <f t="shared" si="418"/>
        <v>55.5741645729412</v>
      </c>
      <c r="AB2001" s="3" t="s">
        <v>87</v>
      </c>
    </row>
    <row r="2002" spans="1:28">
      <c r="A2002" s="1" t="s">
        <v>56</v>
      </c>
      <c r="I2002" s="1">
        <v>8.1</v>
      </c>
      <c r="J2002">
        <v>5.5</v>
      </c>
      <c r="K2002" s="1">
        <v>1.4750000000000001</v>
      </c>
      <c r="L2002">
        <v>5500</v>
      </c>
      <c r="M2002" s="1">
        <v>606</v>
      </c>
      <c r="N2002" s="1">
        <v>5.8</v>
      </c>
      <c r="O2002">
        <f t="shared" si="406"/>
        <v>95.294117647058798</v>
      </c>
      <c r="P2002">
        <f t="shared" si="407"/>
        <v>110</v>
      </c>
      <c r="Q2002">
        <f t="shared" si="408"/>
        <v>2.95</v>
      </c>
      <c r="R2002">
        <f t="shared" si="409"/>
        <v>2750</v>
      </c>
      <c r="S2002">
        <f t="shared" si="410"/>
        <v>202</v>
      </c>
      <c r="T2002">
        <f t="shared" si="411"/>
        <v>193.333333333333</v>
      </c>
      <c r="U2002">
        <f t="shared" si="412"/>
        <v>16.503511764705902</v>
      </c>
      <c r="V2002">
        <f t="shared" si="413"/>
        <v>32.385649999999998</v>
      </c>
      <c r="W2002">
        <f t="shared" si="414"/>
        <v>8.6850949999999996E-2</v>
      </c>
      <c r="X2002">
        <f t="shared" si="415"/>
        <v>40.479999999999997</v>
      </c>
      <c r="Y2002">
        <f t="shared" si="416"/>
        <v>2.9736419999999999</v>
      </c>
      <c r="Z2002">
        <f t="shared" si="417"/>
        <v>2.8460078000000002</v>
      </c>
      <c r="AA2002" s="3">
        <f t="shared" si="418"/>
        <v>95.2756625147059</v>
      </c>
      <c r="AB2002">
        <v>63.168409164705899</v>
      </c>
    </row>
    <row r="2003" spans="1:28">
      <c r="A2003" s="1" t="s">
        <v>56</v>
      </c>
      <c r="I2003" s="1">
        <v>7.5</v>
      </c>
      <c r="J2003">
        <v>3.15</v>
      </c>
      <c r="K2003" s="1">
        <v>6.0350000000000001</v>
      </c>
      <c r="L2003">
        <v>46001750</v>
      </c>
      <c r="M2003" s="1">
        <v>975.5</v>
      </c>
      <c r="N2003" s="1">
        <v>20</v>
      </c>
      <c r="O2003">
        <f t="shared" si="406"/>
        <v>88.235294117647101</v>
      </c>
      <c r="P2003">
        <f t="shared" si="407"/>
        <v>63</v>
      </c>
      <c r="Q2003">
        <f t="shared" si="408"/>
        <v>12.07</v>
      </c>
      <c r="R2003">
        <f t="shared" si="409"/>
        <v>23000875</v>
      </c>
      <c r="S2003">
        <f t="shared" si="410"/>
        <v>325.16666666666703</v>
      </c>
      <c r="T2003">
        <f t="shared" si="411"/>
        <v>666.66666666666697</v>
      </c>
      <c r="U2003">
        <f t="shared" si="412"/>
        <v>15.281029411764701</v>
      </c>
      <c r="V2003">
        <f t="shared" si="413"/>
        <v>18.548145000000002</v>
      </c>
      <c r="W2003">
        <f t="shared" si="414"/>
        <v>0.35535286999999999</v>
      </c>
      <c r="X2003">
        <f t="shared" si="415"/>
        <v>338572.88</v>
      </c>
      <c r="Y2003">
        <f t="shared" si="416"/>
        <v>4.7867784999999996</v>
      </c>
      <c r="Z2003">
        <f t="shared" si="417"/>
        <v>9.8138199999999998</v>
      </c>
      <c r="AA2003" s="3">
        <f t="shared" si="418"/>
        <v>338621.66512578202</v>
      </c>
      <c r="AB2003">
        <v>51570.436119561797</v>
      </c>
    </row>
    <row r="2004" spans="1:28">
      <c r="A2004" s="1" t="s">
        <v>56</v>
      </c>
      <c r="I2004" s="1">
        <v>7.65</v>
      </c>
      <c r="J2004">
        <v>6</v>
      </c>
      <c r="K2004" s="1">
        <v>8.36</v>
      </c>
      <c r="L2004">
        <v>272700</v>
      </c>
      <c r="M2004" s="1">
        <v>523</v>
      </c>
      <c r="N2004" s="1">
        <v>5</v>
      </c>
      <c r="O2004">
        <f t="shared" ref="O2004:O2067" si="419">(I2004/8.5)*100</f>
        <v>90</v>
      </c>
      <c r="P2004">
        <f t="shared" ref="P2004:P2067" si="420">(J2004/5)*100</f>
        <v>120</v>
      </c>
      <c r="Q2004">
        <f t="shared" ref="Q2004:Q2067" si="421">(K2004/50)*100</f>
        <v>16.72</v>
      </c>
      <c r="R2004">
        <f t="shared" ref="R2004:R2067" si="422">(L2004/200)*100</f>
        <v>136350</v>
      </c>
      <c r="S2004">
        <f t="shared" ref="S2004:S2067" si="423">(M2004/300)*100</f>
        <v>174.333333333333</v>
      </c>
      <c r="T2004">
        <f t="shared" ref="T2004:T2067" si="424">(N2004/3)*100</f>
        <v>166.666666666667</v>
      </c>
      <c r="U2004">
        <f t="shared" ref="U2004:U2067" si="425">O2004*0.173185</f>
        <v>15.586650000000001</v>
      </c>
      <c r="V2004">
        <f t="shared" ref="V2004:V2067" si="426">P2004*0.294415</f>
        <v>35.329799999999999</v>
      </c>
      <c r="W2004">
        <f t="shared" ref="W2004:W2067" si="427">Q2004*0.029441</f>
        <v>0.49225352</v>
      </c>
      <c r="X2004">
        <f t="shared" ref="X2004:X2067" si="428">L2004*0.00736</f>
        <v>2007.0719999999999</v>
      </c>
      <c r="Y2004">
        <f t="shared" ref="Y2004:Y2067" si="429">M2004*0.004907</f>
        <v>2.5663610000000001</v>
      </c>
      <c r="Z2004">
        <f t="shared" ref="Z2004:Z2067" si="430">N2004*0.490691</f>
        <v>2.4534549999999999</v>
      </c>
      <c r="AA2004" s="3">
        <f t="shared" ref="AA2004:AA2067" si="431">SUM(U2004:Z2004)</f>
        <v>2063.5005195200001</v>
      </c>
      <c r="AB2004">
        <v>316.25653564999999</v>
      </c>
    </row>
    <row r="2005" spans="1:28">
      <c r="A2005" s="1" t="s">
        <v>56</v>
      </c>
      <c r="I2005" s="1">
        <v>7.85</v>
      </c>
      <c r="J2005">
        <v>4.8499999999999996</v>
      </c>
      <c r="K2005" s="1">
        <v>22</v>
      </c>
      <c r="L2005">
        <v>462700</v>
      </c>
      <c r="M2005" s="1">
        <v>488.5</v>
      </c>
      <c r="N2005" s="1">
        <v>10</v>
      </c>
      <c r="O2005">
        <f t="shared" si="419"/>
        <v>92.352941176470594</v>
      </c>
      <c r="P2005">
        <f t="shared" si="420"/>
        <v>97</v>
      </c>
      <c r="Q2005">
        <f t="shared" si="421"/>
        <v>44</v>
      </c>
      <c r="R2005">
        <f t="shared" si="422"/>
        <v>231350</v>
      </c>
      <c r="S2005">
        <f t="shared" si="423"/>
        <v>162.833333333333</v>
      </c>
      <c r="T2005">
        <f t="shared" si="424"/>
        <v>333.33333333333297</v>
      </c>
      <c r="U2005">
        <f t="shared" si="425"/>
        <v>15.9941441176471</v>
      </c>
      <c r="V2005">
        <f t="shared" si="426"/>
        <v>28.558254999999999</v>
      </c>
      <c r="W2005">
        <f t="shared" si="427"/>
        <v>1.295404</v>
      </c>
      <c r="X2005">
        <f t="shared" si="428"/>
        <v>3405.4720000000002</v>
      </c>
      <c r="Y2005">
        <f t="shared" si="429"/>
        <v>2.3970695000000002</v>
      </c>
      <c r="Z2005">
        <f t="shared" si="430"/>
        <v>4.9069099999999999</v>
      </c>
      <c r="AA2005" s="3">
        <f t="shared" si="431"/>
        <v>3458.6237826176498</v>
      </c>
      <c r="AB2005">
        <v>569.74867931764697</v>
      </c>
    </row>
    <row r="2006" spans="1:28">
      <c r="A2006" s="1" t="s">
        <v>56</v>
      </c>
      <c r="I2006" s="1">
        <v>7.25</v>
      </c>
      <c r="J2006">
        <v>3.7</v>
      </c>
      <c r="K2006" s="1">
        <v>16.149999999999999</v>
      </c>
      <c r="L2006">
        <v>846000</v>
      </c>
      <c r="M2006" s="1">
        <v>934</v>
      </c>
      <c r="N2006" s="1">
        <v>18</v>
      </c>
      <c r="O2006">
        <f t="shared" si="419"/>
        <v>85.294117647058798</v>
      </c>
      <c r="P2006">
        <f t="shared" si="420"/>
        <v>74</v>
      </c>
      <c r="Q2006">
        <f t="shared" si="421"/>
        <v>32.299999999999997</v>
      </c>
      <c r="R2006">
        <f t="shared" si="422"/>
        <v>423000</v>
      </c>
      <c r="S2006">
        <f t="shared" si="423"/>
        <v>311.33333333333297</v>
      </c>
      <c r="T2006">
        <f t="shared" si="424"/>
        <v>600</v>
      </c>
      <c r="U2006">
        <f t="shared" si="425"/>
        <v>14.7716617647059</v>
      </c>
      <c r="V2006">
        <f t="shared" si="426"/>
        <v>21.786709999999999</v>
      </c>
      <c r="W2006">
        <f t="shared" si="427"/>
        <v>0.95094429999999996</v>
      </c>
      <c r="X2006">
        <f t="shared" si="428"/>
        <v>6226.56</v>
      </c>
      <c r="Y2006">
        <f t="shared" si="429"/>
        <v>4.5831379999999999</v>
      </c>
      <c r="Z2006">
        <f t="shared" si="430"/>
        <v>8.8324379999999998</v>
      </c>
      <c r="AA2006" s="3">
        <f t="shared" si="431"/>
        <v>6277.48489206471</v>
      </c>
      <c r="AB2006">
        <v>710.48832671470598</v>
      </c>
    </row>
    <row r="2007" spans="1:28">
      <c r="A2007" s="1" t="s">
        <v>56</v>
      </c>
      <c r="I2007" s="1">
        <v>6.9</v>
      </c>
      <c r="J2007">
        <v>6.25</v>
      </c>
      <c r="K2007" s="1">
        <v>1.0649999999999999</v>
      </c>
      <c r="L2007">
        <v>477500</v>
      </c>
      <c r="M2007" s="1">
        <v>370</v>
      </c>
      <c r="N2007" s="1">
        <v>8</v>
      </c>
      <c r="O2007">
        <f t="shared" si="419"/>
        <v>81.176470588235304</v>
      </c>
      <c r="P2007">
        <f t="shared" si="420"/>
        <v>125</v>
      </c>
      <c r="Q2007">
        <f t="shared" si="421"/>
        <v>2.13</v>
      </c>
      <c r="R2007">
        <f t="shared" si="422"/>
        <v>238750</v>
      </c>
      <c r="S2007">
        <f t="shared" si="423"/>
        <v>123.333333333333</v>
      </c>
      <c r="T2007">
        <f t="shared" si="424"/>
        <v>266.66666666666703</v>
      </c>
      <c r="U2007">
        <f t="shared" si="425"/>
        <v>14.0585470588235</v>
      </c>
      <c r="V2007">
        <f t="shared" si="426"/>
        <v>36.801875000000003</v>
      </c>
      <c r="W2007">
        <f t="shared" si="427"/>
        <v>6.2709329999999994E-2</v>
      </c>
      <c r="X2007">
        <f t="shared" si="428"/>
        <v>3514.4</v>
      </c>
      <c r="Y2007">
        <f t="shared" si="429"/>
        <v>1.81559</v>
      </c>
      <c r="Z2007">
        <f t="shared" si="430"/>
        <v>3.9255279999999999</v>
      </c>
      <c r="AA2007" s="3">
        <f t="shared" si="431"/>
        <v>3571.0642493888199</v>
      </c>
      <c r="AB2007">
        <v>415.05268920882298</v>
      </c>
    </row>
    <row r="2008" spans="1:28">
      <c r="A2008" s="1" t="s">
        <v>56</v>
      </c>
      <c r="I2008" s="1">
        <v>7.6</v>
      </c>
      <c r="J2008">
        <v>3.85</v>
      </c>
      <c r="K2008" s="1">
        <v>8.15</v>
      </c>
      <c r="L2008">
        <v>272700</v>
      </c>
      <c r="M2008" s="1">
        <v>655.5</v>
      </c>
      <c r="N2008" s="1">
        <v>30.3</v>
      </c>
      <c r="O2008">
        <f t="shared" si="419"/>
        <v>89.411764705882305</v>
      </c>
      <c r="P2008">
        <f t="shared" si="420"/>
        <v>77</v>
      </c>
      <c r="Q2008">
        <f t="shared" si="421"/>
        <v>16.3</v>
      </c>
      <c r="R2008">
        <f t="shared" si="422"/>
        <v>136350</v>
      </c>
      <c r="S2008">
        <f t="shared" si="423"/>
        <v>218.5</v>
      </c>
      <c r="T2008">
        <f t="shared" si="424"/>
        <v>1010</v>
      </c>
      <c r="U2008">
        <f t="shared" si="425"/>
        <v>15.4847764705882</v>
      </c>
      <c r="V2008">
        <f t="shared" si="426"/>
        <v>22.669955000000002</v>
      </c>
      <c r="W2008">
        <f t="shared" si="427"/>
        <v>0.47988829999999999</v>
      </c>
      <c r="X2008">
        <f t="shared" si="428"/>
        <v>2007.0719999999999</v>
      </c>
      <c r="Y2008">
        <f t="shared" si="429"/>
        <v>3.2165385</v>
      </c>
      <c r="Z2008">
        <f t="shared" si="430"/>
        <v>14.867937299999999</v>
      </c>
      <c r="AA2008" s="3">
        <f t="shared" si="431"/>
        <v>2063.7910955705902</v>
      </c>
      <c r="AB2008">
        <v>405.95550672058801</v>
      </c>
    </row>
    <row r="2009" spans="1:28">
      <c r="A2009" s="1" t="s">
        <v>56</v>
      </c>
      <c r="I2009" s="1">
        <v>7.9</v>
      </c>
      <c r="J2009">
        <v>3.15</v>
      </c>
      <c r="K2009" s="1">
        <v>10.119999999999999</v>
      </c>
      <c r="L2009">
        <v>477500</v>
      </c>
      <c r="M2009" s="1">
        <v>984.5</v>
      </c>
      <c r="N2009" s="1">
        <v>84</v>
      </c>
      <c r="O2009">
        <f t="shared" si="419"/>
        <v>92.941176470588204</v>
      </c>
      <c r="P2009">
        <f t="shared" si="420"/>
        <v>63</v>
      </c>
      <c r="Q2009">
        <f t="shared" si="421"/>
        <v>20.239999999999998</v>
      </c>
      <c r="R2009">
        <f t="shared" si="422"/>
        <v>238750</v>
      </c>
      <c r="S2009">
        <f t="shared" si="423"/>
        <v>328.16666666666703</v>
      </c>
      <c r="T2009">
        <f t="shared" si="424"/>
        <v>2800</v>
      </c>
      <c r="U2009">
        <f t="shared" si="425"/>
        <v>16.096017647058801</v>
      </c>
      <c r="V2009">
        <f t="shared" si="426"/>
        <v>18.548145000000002</v>
      </c>
      <c r="W2009">
        <f t="shared" si="427"/>
        <v>0.59588584</v>
      </c>
      <c r="X2009">
        <f t="shared" si="428"/>
        <v>3514.4</v>
      </c>
      <c r="Y2009">
        <f t="shared" si="429"/>
        <v>4.8309414999999998</v>
      </c>
      <c r="Z2009">
        <f t="shared" si="430"/>
        <v>41.218043999999999</v>
      </c>
      <c r="AA2009" s="3">
        <f t="shared" si="431"/>
        <v>3595.6890339870602</v>
      </c>
      <c r="AB2009">
        <v>539.91447119705902</v>
      </c>
    </row>
    <row r="2010" spans="1:28">
      <c r="A2010" s="1" t="s">
        <v>56</v>
      </c>
      <c r="I2010" s="1">
        <v>7.15</v>
      </c>
      <c r="J2010">
        <v>3.25</v>
      </c>
      <c r="K2010" s="1">
        <v>16.5</v>
      </c>
      <c r="L2010">
        <v>2704600</v>
      </c>
      <c r="M2010" s="1">
        <v>2638</v>
      </c>
      <c r="N2010" s="1">
        <v>36.5</v>
      </c>
      <c r="O2010">
        <f t="shared" si="419"/>
        <v>84.117647058823493</v>
      </c>
      <c r="P2010">
        <f t="shared" si="420"/>
        <v>65</v>
      </c>
      <c r="Q2010">
        <f t="shared" si="421"/>
        <v>33</v>
      </c>
      <c r="R2010">
        <f t="shared" si="422"/>
        <v>1352300</v>
      </c>
      <c r="S2010">
        <f t="shared" si="423"/>
        <v>879.33333333333303</v>
      </c>
      <c r="T2010">
        <f t="shared" si="424"/>
        <v>1216.6666666666699</v>
      </c>
      <c r="U2010">
        <f t="shared" si="425"/>
        <v>14.5679147058824</v>
      </c>
      <c r="V2010">
        <f t="shared" si="426"/>
        <v>19.136975</v>
      </c>
      <c r="W2010">
        <f t="shared" si="427"/>
        <v>0.971553</v>
      </c>
      <c r="X2010">
        <f t="shared" si="428"/>
        <v>19905.856</v>
      </c>
      <c r="Y2010">
        <f t="shared" si="429"/>
        <v>12.944666</v>
      </c>
      <c r="Z2010">
        <f t="shared" si="430"/>
        <v>17.910221499999999</v>
      </c>
      <c r="AA2010" s="3">
        <f t="shared" si="431"/>
        <v>19971.3873302059</v>
      </c>
      <c r="AB2010">
        <v>1870.38436360588</v>
      </c>
    </row>
    <row r="2011" spans="1:28">
      <c r="A2011" s="1" t="s">
        <v>56</v>
      </c>
      <c r="I2011" s="1">
        <v>7.1</v>
      </c>
      <c r="J2011">
        <v>4.05</v>
      </c>
      <c r="K2011" s="1">
        <v>38</v>
      </c>
      <c r="L2011">
        <v>464600</v>
      </c>
      <c r="M2011" s="1">
        <v>1124.5</v>
      </c>
      <c r="N2011" s="1">
        <v>25.5</v>
      </c>
      <c r="O2011">
        <f t="shared" si="419"/>
        <v>83.529411764705898</v>
      </c>
      <c r="P2011">
        <f t="shared" si="420"/>
        <v>81</v>
      </c>
      <c r="Q2011">
        <f t="shared" si="421"/>
        <v>76</v>
      </c>
      <c r="R2011">
        <f t="shared" si="422"/>
        <v>232300</v>
      </c>
      <c r="S2011">
        <f t="shared" si="423"/>
        <v>374.83333333333297</v>
      </c>
      <c r="T2011">
        <f t="shared" si="424"/>
        <v>850</v>
      </c>
      <c r="U2011">
        <f t="shared" si="425"/>
        <v>14.466041176470601</v>
      </c>
      <c r="V2011">
        <f t="shared" si="426"/>
        <v>23.847615000000001</v>
      </c>
      <c r="W2011">
        <f t="shared" si="427"/>
        <v>2.2375159999999998</v>
      </c>
      <c r="X2011">
        <f t="shared" si="428"/>
        <v>3419.4560000000001</v>
      </c>
      <c r="Y2011">
        <f t="shared" si="429"/>
        <v>5.5179214999999999</v>
      </c>
      <c r="Z2011">
        <f t="shared" si="430"/>
        <v>12.512620500000001</v>
      </c>
      <c r="AA2011" s="3">
        <f t="shared" si="431"/>
        <v>3478.0377141764702</v>
      </c>
      <c r="AB2011">
        <v>686.68846532647103</v>
      </c>
    </row>
    <row r="2012" spans="1:28">
      <c r="A2012" s="1" t="s">
        <v>56</v>
      </c>
      <c r="I2012" s="1">
        <v>7.55</v>
      </c>
      <c r="J2012">
        <v>3.95</v>
      </c>
      <c r="K2012" s="1">
        <v>3.5</v>
      </c>
      <c r="L2012">
        <v>461750</v>
      </c>
      <c r="M2012" s="1">
        <v>1637</v>
      </c>
      <c r="N2012" s="1">
        <v>11.5</v>
      </c>
      <c r="O2012">
        <f t="shared" si="419"/>
        <v>88.823529411764696</v>
      </c>
      <c r="P2012">
        <f t="shared" si="420"/>
        <v>79</v>
      </c>
      <c r="Q2012">
        <f t="shared" si="421"/>
        <v>7</v>
      </c>
      <c r="R2012">
        <f t="shared" si="422"/>
        <v>230875</v>
      </c>
      <c r="S2012">
        <f t="shared" si="423"/>
        <v>545.66666666666697</v>
      </c>
      <c r="T2012">
        <f t="shared" si="424"/>
        <v>383.33333333333297</v>
      </c>
      <c r="U2012">
        <f t="shared" si="425"/>
        <v>15.3829029411765</v>
      </c>
      <c r="V2012">
        <f t="shared" si="426"/>
        <v>23.258785</v>
      </c>
      <c r="W2012">
        <f t="shared" si="427"/>
        <v>0.20608699999999999</v>
      </c>
      <c r="X2012">
        <f t="shared" si="428"/>
        <v>3398.48</v>
      </c>
      <c r="Y2012">
        <f t="shared" si="429"/>
        <v>8.0327590000000004</v>
      </c>
      <c r="Z2012">
        <f t="shared" si="430"/>
        <v>5.6429464999999999</v>
      </c>
      <c r="AA2012" s="3">
        <f t="shared" si="431"/>
        <v>3451.0034804411798</v>
      </c>
      <c r="AB2012">
        <v>569.62236494117701</v>
      </c>
    </row>
    <row r="2013" spans="1:28">
      <c r="A2013" s="1" t="s">
        <v>56</v>
      </c>
      <c r="I2013" s="1">
        <v>6.95</v>
      </c>
      <c r="J2013">
        <v>5.55</v>
      </c>
      <c r="K2013" s="1">
        <v>28.25</v>
      </c>
      <c r="L2013">
        <v>462700</v>
      </c>
      <c r="M2013" s="1">
        <v>1238</v>
      </c>
      <c r="N2013" s="1">
        <v>9.5</v>
      </c>
      <c r="O2013">
        <f t="shared" si="419"/>
        <v>81.764705882352899</v>
      </c>
      <c r="P2013">
        <f t="shared" si="420"/>
        <v>111</v>
      </c>
      <c r="Q2013">
        <f t="shared" si="421"/>
        <v>56.5</v>
      </c>
      <c r="R2013">
        <f t="shared" si="422"/>
        <v>231350</v>
      </c>
      <c r="S2013">
        <f t="shared" si="423"/>
        <v>412.66666666666703</v>
      </c>
      <c r="T2013">
        <f t="shared" si="424"/>
        <v>316.66666666666703</v>
      </c>
      <c r="U2013">
        <f t="shared" si="425"/>
        <v>14.160420588235301</v>
      </c>
      <c r="V2013">
        <f t="shared" si="426"/>
        <v>32.680064999999999</v>
      </c>
      <c r="W2013">
        <f t="shared" si="427"/>
        <v>1.6634165000000001</v>
      </c>
      <c r="X2013">
        <f t="shared" si="428"/>
        <v>3405.4720000000002</v>
      </c>
      <c r="Y2013">
        <f t="shared" si="429"/>
        <v>6.0748660000000001</v>
      </c>
      <c r="Z2013">
        <f t="shared" si="430"/>
        <v>4.6615644999999999</v>
      </c>
      <c r="AA2013" s="3">
        <f t="shared" si="431"/>
        <v>3464.7123325882399</v>
      </c>
      <c r="AB2013">
        <v>464.43772858823502</v>
      </c>
    </row>
    <row r="2014" spans="1:28">
      <c r="A2014" s="1" t="s">
        <v>56</v>
      </c>
      <c r="I2014" s="1">
        <v>7.5</v>
      </c>
      <c r="J2014">
        <v>3.6</v>
      </c>
      <c r="K2014" s="1">
        <v>9.15</v>
      </c>
      <c r="L2014">
        <v>271750</v>
      </c>
      <c r="M2014" s="1">
        <v>842.5</v>
      </c>
      <c r="N2014" s="1">
        <v>20</v>
      </c>
      <c r="O2014">
        <f t="shared" si="419"/>
        <v>88.235294117647101</v>
      </c>
      <c r="P2014">
        <f t="shared" si="420"/>
        <v>72</v>
      </c>
      <c r="Q2014">
        <f t="shared" si="421"/>
        <v>18.3</v>
      </c>
      <c r="R2014">
        <f t="shared" si="422"/>
        <v>135875</v>
      </c>
      <c r="S2014">
        <f t="shared" si="423"/>
        <v>280.83333333333297</v>
      </c>
      <c r="T2014">
        <f t="shared" si="424"/>
        <v>666.66666666666697</v>
      </c>
      <c r="U2014">
        <f t="shared" si="425"/>
        <v>15.281029411764701</v>
      </c>
      <c r="V2014">
        <f t="shared" si="426"/>
        <v>21.197880000000001</v>
      </c>
      <c r="W2014">
        <f t="shared" si="427"/>
        <v>0.53877030000000004</v>
      </c>
      <c r="X2014">
        <f t="shared" si="428"/>
        <v>2000.08</v>
      </c>
      <c r="Y2014">
        <f t="shared" si="429"/>
        <v>4.1341475000000001</v>
      </c>
      <c r="Z2014">
        <f t="shared" si="430"/>
        <v>9.8138199999999998</v>
      </c>
      <c r="AA2014" s="3">
        <f t="shared" si="431"/>
        <v>2051.0456472117598</v>
      </c>
      <c r="AB2014">
        <v>398.07207201176499</v>
      </c>
    </row>
    <row r="2015" spans="1:28">
      <c r="A2015" s="1" t="s">
        <v>56</v>
      </c>
      <c r="I2015" s="1">
        <v>7.45</v>
      </c>
      <c r="J2015">
        <v>3.65</v>
      </c>
      <c r="K2015" s="1">
        <v>5.3</v>
      </c>
      <c r="L2015">
        <v>468000</v>
      </c>
      <c r="M2015" s="1">
        <v>1277.5</v>
      </c>
      <c r="N2015" s="1">
        <v>9.9</v>
      </c>
      <c r="O2015">
        <f t="shared" si="419"/>
        <v>87.647058823529406</v>
      </c>
      <c r="P2015">
        <f t="shared" si="420"/>
        <v>73</v>
      </c>
      <c r="Q2015">
        <f t="shared" si="421"/>
        <v>10.6</v>
      </c>
      <c r="R2015">
        <f t="shared" si="422"/>
        <v>234000</v>
      </c>
      <c r="S2015">
        <f t="shared" si="423"/>
        <v>425.83333333333297</v>
      </c>
      <c r="T2015">
        <f t="shared" si="424"/>
        <v>330</v>
      </c>
      <c r="U2015">
        <f t="shared" si="425"/>
        <v>15.1791558823529</v>
      </c>
      <c r="V2015">
        <f t="shared" si="426"/>
        <v>21.492294999999999</v>
      </c>
      <c r="W2015">
        <f t="shared" si="427"/>
        <v>0.31207459999999998</v>
      </c>
      <c r="X2015">
        <f t="shared" si="428"/>
        <v>3444.48</v>
      </c>
      <c r="Y2015">
        <f t="shared" si="429"/>
        <v>6.2686925000000002</v>
      </c>
      <c r="Z2015">
        <f t="shared" si="430"/>
        <v>4.8578409000000002</v>
      </c>
      <c r="AA2015" s="3">
        <f t="shared" si="431"/>
        <v>3492.5900588823501</v>
      </c>
      <c r="AB2015">
        <v>463.22877938235303</v>
      </c>
    </row>
    <row r="2016" spans="1:28">
      <c r="A2016" s="1" t="s">
        <v>56</v>
      </c>
      <c r="I2016" s="1">
        <v>6.95</v>
      </c>
      <c r="J2016">
        <v>5.9</v>
      </c>
      <c r="K2016" s="1">
        <v>2.27</v>
      </c>
      <c r="L2016">
        <v>7300</v>
      </c>
      <c r="M2016" s="1">
        <v>1231.5</v>
      </c>
      <c r="N2016" s="1">
        <v>5</v>
      </c>
      <c r="O2016">
        <f t="shared" si="419"/>
        <v>81.764705882352899</v>
      </c>
      <c r="P2016">
        <f t="shared" si="420"/>
        <v>118</v>
      </c>
      <c r="Q2016">
        <f t="shared" si="421"/>
        <v>4.54</v>
      </c>
      <c r="R2016">
        <f t="shared" si="422"/>
        <v>3650</v>
      </c>
      <c r="S2016">
        <f t="shared" si="423"/>
        <v>410.5</v>
      </c>
      <c r="T2016">
        <f t="shared" si="424"/>
        <v>166.666666666667</v>
      </c>
      <c r="U2016">
        <f t="shared" si="425"/>
        <v>14.160420588235301</v>
      </c>
      <c r="V2016">
        <f t="shared" si="426"/>
        <v>34.740969999999997</v>
      </c>
      <c r="W2016">
        <f t="shared" si="427"/>
        <v>0.13366214000000001</v>
      </c>
      <c r="X2016">
        <f t="shared" si="428"/>
        <v>53.728000000000002</v>
      </c>
      <c r="Y2016">
        <f t="shared" si="429"/>
        <v>6.0429705</v>
      </c>
      <c r="Z2016">
        <f t="shared" si="430"/>
        <v>2.4534549999999999</v>
      </c>
      <c r="AA2016" s="3">
        <f t="shared" si="431"/>
        <v>111.259478228235</v>
      </c>
      <c r="AB2016">
        <v>65.504132938235301</v>
      </c>
    </row>
    <row r="2017" spans="1:28">
      <c r="A2017" s="1" t="s">
        <v>56</v>
      </c>
      <c r="I2017" s="1">
        <v>6.95</v>
      </c>
      <c r="J2017">
        <v>5.15</v>
      </c>
      <c r="K2017" s="1">
        <v>5.24</v>
      </c>
      <c r="L2017">
        <v>461750</v>
      </c>
      <c r="M2017" s="1">
        <v>667</v>
      </c>
      <c r="N2017" s="1">
        <v>10</v>
      </c>
      <c r="O2017">
        <f t="shared" si="419"/>
        <v>81.764705882352899</v>
      </c>
      <c r="P2017">
        <f t="shared" si="420"/>
        <v>103</v>
      </c>
      <c r="Q2017">
        <f t="shared" si="421"/>
        <v>10.48</v>
      </c>
      <c r="R2017">
        <f t="shared" si="422"/>
        <v>230875</v>
      </c>
      <c r="S2017">
        <f t="shared" si="423"/>
        <v>222.333333333333</v>
      </c>
      <c r="T2017">
        <f t="shared" si="424"/>
        <v>333.33333333333297</v>
      </c>
      <c r="U2017">
        <f t="shared" si="425"/>
        <v>14.160420588235301</v>
      </c>
      <c r="V2017">
        <f t="shared" si="426"/>
        <v>30.324745</v>
      </c>
      <c r="W2017">
        <f t="shared" si="427"/>
        <v>0.30854167999999998</v>
      </c>
      <c r="X2017">
        <f t="shared" si="428"/>
        <v>3398.48</v>
      </c>
      <c r="Y2017">
        <f t="shared" si="429"/>
        <v>3.2729689999999998</v>
      </c>
      <c r="Z2017">
        <f t="shared" si="430"/>
        <v>4.9069099999999999</v>
      </c>
      <c r="AA2017" s="3">
        <f t="shared" si="431"/>
        <v>3451.4535862682401</v>
      </c>
      <c r="AB2017">
        <v>364.45968068823498</v>
      </c>
    </row>
    <row r="2018" spans="1:28">
      <c r="A2018" s="1" t="s">
        <v>56</v>
      </c>
      <c r="I2018" s="1">
        <v>7.65</v>
      </c>
      <c r="J2018">
        <v>3.7</v>
      </c>
      <c r="K2018" s="1">
        <v>2.78</v>
      </c>
      <c r="L2018">
        <v>804600</v>
      </c>
      <c r="M2018" s="1">
        <v>974</v>
      </c>
      <c r="N2018" s="1">
        <v>19.5</v>
      </c>
      <c r="O2018">
        <f t="shared" si="419"/>
        <v>90</v>
      </c>
      <c r="P2018">
        <f t="shared" si="420"/>
        <v>74</v>
      </c>
      <c r="Q2018">
        <f t="shared" si="421"/>
        <v>5.56</v>
      </c>
      <c r="R2018">
        <f t="shared" si="422"/>
        <v>402300</v>
      </c>
      <c r="S2018">
        <f t="shared" si="423"/>
        <v>324.66666666666703</v>
      </c>
      <c r="T2018">
        <f t="shared" si="424"/>
        <v>650</v>
      </c>
      <c r="U2018">
        <f t="shared" si="425"/>
        <v>15.586650000000001</v>
      </c>
      <c r="V2018">
        <f t="shared" si="426"/>
        <v>21.786709999999999</v>
      </c>
      <c r="W2018">
        <f t="shared" si="427"/>
        <v>0.16369196</v>
      </c>
      <c r="X2018">
        <f t="shared" si="428"/>
        <v>5921.8559999999998</v>
      </c>
      <c r="Y2018">
        <f t="shared" si="429"/>
        <v>4.7794179999999997</v>
      </c>
      <c r="Z2018">
        <f t="shared" si="430"/>
        <v>9.5684745000000007</v>
      </c>
      <c r="AA2018" s="3">
        <f t="shared" si="431"/>
        <v>5973.7409444599998</v>
      </c>
      <c r="AB2018">
        <v>5574.1898078499999</v>
      </c>
    </row>
    <row r="2019" spans="1:28">
      <c r="A2019" s="1" t="s">
        <v>56</v>
      </c>
      <c r="I2019" s="1">
        <v>7.3</v>
      </c>
      <c r="J2019">
        <v>3.25</v>
      </c>
      <c r="K2019" s="1">
        <v>2</v>
      </c>
      <c r="L2019">
        <v>802700</v>
      </c>
      <c r="M2019" s="1">
        <v>937</v>
      </c>
      <c r="N2019" s="1">
        <v>20.5</v>
      </c>
      <c r="O2019">
        <f t="shared" si="419"/>
        <v>85.882352941176507</v>
      </c>
      <c r="P2019">
        <f t="shared" si="420"/>
        <v>65</v>
      </c>
      <c r="Q2019">
        <f t="shared" si="421"/>
        <v>4</v>
      </c>
      <c r="R2019">
        <f t="shared" si="422"/>
        <v>401350</v>
      </c>
      <c r="S2019">
        <f t="shared" si="423"/>
        <v>312.33333333333297</v>
      </c>
      <c r="T2019">
        <f t="shared" si="424"/>
        <v>683.33333333333303</v>
      </c>
      <c r="U2019">
        <f t="shared" si="425"/>
        <v>14.8735352941176</v>
      </c>
      <c r="V2019">
        <f t="shared" si="426"/>
        <v>19.136975</v>
      </c>
      <c r="W2019">
        <f t="shared" si="427"/>
        <v>0.11776399999999999</v>
      </c>
      <c r="X2019">
        <f t="shared" si="428"/>
        <v>5907.8720000000003</v>
      </c>
      <c r="Y2019">
        <f t="shared" si="429"/>
        <v>4.5978589999999997</v>
      </c>
      <c r="Z2019">
        <f t="shared" si="430"/>
        <v>10.059165500000001</v>
      </c>
      <c r="AA2019" s="3">
        <f t="shared" si="431"/>
        <v>5956.6572987941199</v>
      </c>
      <c r="AB2019">
        <v>862.03733734411799</v>
      </c>
    </row>
    <row r="2020" spans="1:28">
      <c r="A2020" s="1" t="s">
        <v>56</v>
      </c>
      <c r="I2020" s="1">
        <v>6.8</v>
      </c>
      <c r="J2020">
        <v>4.3</v>
      </c>
      <c r="K2020" s="1">
        <v>3.52</v>
      </c>
      <c r="L2020">
        <v>272700</v>
      </c>
      <c r="M2020" s="1">
        <v>727</v>
      </c>
      <c r="N2020" s="1">
        <v>21</v>
      </c>
      <c r="O2020">
        <f t="shared" si="419"/>
        <v>80</v>
      </c>
      <c r="P2020">
        <f t="shared" si="420"/>
        <v>86</v>
      </c>
      <c r="Q2020">
        <f t="shared" si="421"/>
        <v>7.04</v>
      </c>
      <c r="R2020">
        <f t="shared" si="422"/>
        <v>136350</v>
      </c>
      <c r="S2020">
        <f t="shared" si="423"/>
        <v>242.333333333333</v>
      </c>
      <c r="T2020">
        <f t="shared" si="424"/>
        <v>700</v>
      </c>
      <c r="U2020">
        <f t="shared" si="425"/>
        <v>13.854799999999999</v>
      </c>
      <c r="V2020">
        <f t="shared" si="426"/>
        <v>25.319690000000001</v>
      </c>
      <c r="W2020">
        <f t="shared" si="427"/>
        <v>0.20726464</v>
      </c>
      <c r="X2020">
        <f t="shared" si="428"/>
        <v>2007.0719999999999</v>
      </c>
      <c r="Y2020">
        <f t="shared" si="429"/>
        <v>3.5673889999999999</v>
      </c>
      <c r="Z2020">
        <f t="shared" si="430"/>
        <v>10.304511</v>
      </c>
      <c r="AA2020" s="3">
        <f t="shared" si="431"/>
        <v>2060.3256546399998</v>
      </c>
      <c r="AB2020">
        <v>313.54918509999999</v>
      </c>
    </row>
    <row r="2021" spans="1:28">
      <c r="A2021" s="1" t="s">
        <v>56</v>
      </c>
      <c r="I2021" s="1">
        <v>6.85</v>
      </c>
      <c r="J2021">
        <v>5.2</v>
      </c>
      <c r="K2021" s="1">
        <v>2.33</v>
      </c>
      <c r="L2021">
        <v>804600</v>
      </c>
      <c r="M2021" s="1">
        <v>526</v>
      </c>
      <c r="N2021" s="1">
        <v>6.5</v>
      </c>
      <c r="O2021">
        <f t="shared" si="419"/>
        <v>80.588235294117595</v>
      </c>
      <c r="P2021">
        <f t="shared" si="420"/>
        <v>104</v>
      </c>
      <c r="Q2021">
        <f t="shared" si="421"/>
        <v>4.66</v>
      </c>
      <c r="R2021">
        <f t="shared" si="422"/>
        <v>402300</v>
      </c>
      <c r="S2021">
        <f t="shared" si="423"/>
        <v>175.333333333333</v>
      </c>
      <c r="T2021">
        <f t="shared" si="424"/>
        <v>216.666666666667</v>
      </c>
      <c r="U2021">
        <f t="shared" si="425"/>
        <v>13.9566735294118</v>
      </c>
      <c r="V2021">
        <f t="shared" si="426"/>
        <v>30.619160000000001</v>
      </c>
      <c r="W2021">
        <f t="shared" si="427"/>
        <v>0.13719506000000001</v>
      </c>
      <c r="X2021">
        <f t="shared" si="428"/>
        <v>5921.8559999999998</v>
      </c>
      <c r="Y2021">
        <f t="shared" si="429"/>
        <v>2.5810819999999999</v>
      </c>
      <c r="Z2021">
        <f t="shared" si="430"/>
        <v>3.1894914999999999</v>
      </c>
      <c r="AA2021" s="3">
        <f t="shared" si="431"/>
        <v>5972.3396020894097</v>
      </c>
      <c r="AB2021">
        <v>863.76037107941204</v>
      </c>
    </row>
    <row r="2022" spans="1:28">
      <c r="A2022" s="1" t="s">
        <v>56</v>
      </c>
      <c r="I2022" s="1">
        <v>7.25</v>
      </c>
      <c r="J2022">
        <v>3.25</v>
      </c>
      <c r="K2022" s="1">
        <v>10.35</v>
      </c>
      <c r="L2022">
        <v>46017500</v>
      </c>
      <c r="M2022" s="1">
        <v>1147.5</v>
      </c>
      <c r="N2022" s="1">
        <v>74.5</v>
      </c>
      <c r="O2022">
        <f t="shared" si="419"/>
        <v>85.294117647058798</v>
      </c>
      <c r="P2022">
        <f t="shared" si="420"/>
        <v>65</v>
      </c>
      <c r="Q2022">
        <f t="shared" si="421"/>
        <v>20.7</v>
      </c>
      <c r="R2022">
        <f t="shared" si="422"/>
        <v>23008750</v>
      </c>
      <c r="S2022">
        <f t="shared" si="423"/>
        <v>382.5</v>
      </c>
      <c r="T2022">
        <f t="shared" si="424"/>
        <v>2483.3333333333298</v>
      </c>
      <c r="U2022">
        <f t="shared" si="425"/>
        <v>14.7716617647059</v>
      </c>
      <c r="V2022">
        <f t="shared" si="426"/>
        <v>19.136975</v>
      </c>
      <c r="W2022">
        <f t="shared" si="427"/>
        <v>0.60942870000000005</v>
      </c>
      <c r="X2022">
        <f t="shared" si="428"/>
        <v>338688.8</v>
      </c>
      <c r="Y2022">
        <f t="shared" si="429"/>
        <v>5.6307824999999996</v>
      </c>
      <c r="Z2022">
        <f t="shared" si="430"/>
        <v>36.556479500000002</v>
      </c>
      <c r="AA2022" s="3">
        <f t="shared" si="431"/>
        <v>338765.50532746501</v>
      </c>
      <c r="AB2022">
        <v>62652.229029264701</v>
      </c>
    </row>
    <row r="2023" spans="1:28">
      <c r="A2023" s="1" t="s">
        <v>56</v>
      </c>
      <c r="I2023" s="1">
        <v>7.2</v>
      </c>
      <c r="J2023">
        <v>3.4</v>
      </c>
      <c r="K2023" s="1">
        <v>3.35</v>
      </c>
      <c r="L2023">
        <v>2704600</v>
      </c>
      <c r="M2023" s="1">
        <v>1158</v>
      </c>
      <c r="N2023" s="1">
        <v>12</v>
      </c>
      <c r="O2023">
        <f t="shared" si="419"/>
        <v>84.705882352941202</v>
      </c>
      <c r="P2023">
        <f t="shared" si="420"/>
        <v>68</v>
      </c>
      <c r="Q2023">
        <f t="shared" si="421"/>
        <v>6.7</v>
      </c>
      <c r="R2023">
        <f t="shared" si="422"/>
        <v>1352300</v>
      </c>
      <c r="S2023">
        <f t="shared" si="423"/>
        <v>386</v>
      </c>
      <c r="T2023">
        <f t="shared" si="424"/>
        <v>400</v>
      </c>
      <c r="U2023">
        <f t="shared" si="425"/>
        <v>14.669788235294099</v>
      </c>
      <c r="V2023">
        <f t="shared" si="426"/>
        <v>20.020219999999998</v>
      </c>
      <c r="W2023">
        <f t="shared" si="427"/>
        <v>0.19725470000000001</v>
      </c>
      <c r="X2023">
        <f t="shared" si="428"/>
        <v>19905.856</v>
      </c>
      <c r="Y2023">
        <f t="shared" si="429"/>
        <v>5.6823059999999996</v>
      </c>
      <c r="Z2023">
        <f t="shared" si="430"/>
        <v>5.8882919999999999</v>
      </c>
      <c r="AA2023" s="3">
        <f t="shared" si="431"/>
        <v>19952.313860935301</v>
      </c>
      <c r="AB2023">
        <v>397.64468083529403</v>
      </c>
    </row>
    <row r="2024" spans="1:28">
      <c r="A2024" s="1" t="s">
        <v>56</v>
      </c>
      <c r="I2024" s="1">
        <v>7.75</v>
      </c>
      <c r="J2024">
        <v>6</v>
      </c>
      <c r="K2024" s="1">
        <v>9.86</v>
      </c>
      <c r="L2024">
        <v>464600</v>
      </c>
      <c r="M2024" s="1">
        <v>906</v>
      </c>
      <c r="N2024" s="1">
        <v>9</v>
      </c>
      <c r="O2024">
        <f t="shared" si="419"/>
        <v>91.176470588235304</v>
      </c>
      <c r="P2024">
        <f t="shared" si="420"/>
        <v>120</v>
      </c>
      <c r="Q2024">
        <f t="shared" si="421"/>
        <v>19.72</v>
      </c>
      <c r="R2024">
        <f t="shared" si="422"/>
        <v>232300</v>
      </c>
      <c r="S2024">
        <f t="shared" si="423"/>
        <v>302</v>
      </c>
      <c r="T2024">
        <f t="shared" si="424"/>
        <v>300</v>
      </c>
      <c r="U2024">
        <f t="shared" si="425"/>
        <v>15.790397058823499</v>
      </c>
      <c r="V2024">
        <f t="shared" si="426"/>
        <v>35.329799999999999</v>
      </c>
      <c r="W2024">
        <f t="shared" si="427"/>
        <v>0.58057652000000004</v>
      </c>
      <c r="X2024">
        <f t="shared" si="428"/>
        <v>3419.4560000000001</v>
      </c>
      <c r="Y2024">
        <f t="shared" si="429"/>
        <v>4.4457420000000001</v>
      </c>
      <c r="Z2024">
        <f t="shared" si="430"/>
        <v>4.4162189999999999</v>
      </c>
      <c r="AA2024" s="3">
        <f t="shared" si="431"/>
        <v>3480.0187345788199</v>
      </c>
      <c r="AB2024">
        <v>167.47497180882399</v>
      </c>
    </row>
    <row r="2025" spans="1:28">
      <c r="A2025" s="1" t="s">
        <v>56</v>
      </c>
      <c r="I2025" s="1">
        <v>7.2</v>
      </c>
      <c r="J2025">
        <v>4.6500000000000004</v>
      </c>
      <c r="K2025" s="1">
        <v>6.95</v>
      </c>
      <c r="L2025">
        <v>1767500</v>
      </c>
      <c r="M2025" s="1">
        <v>787</v>
      </c>
      <c r="N2025" s="1">
        <v>21</v>
      </c>
      <c r="O2025">
        <f t="shared" si="419"/>
        <v>84.705882352941202</v>
      </c>
      <c r="P2025">
        <f t="shared" si="420"/>
        <v>93</v>
      </c>
      <c r="Q2025">
        <f t="shared" si="421"/>
        <v>13.9</v>
      </c>
      <c r="R2025">
        <f t="shared" si="422"/>
        <v>883750</v>
      </c>
      <c r="S2025">
        <f t="shared" si="423"/>
        <v>262.33333333333297</v>
      </c>
      <c r="T2025">
        <f t="shared" si="424"/>
        <v>700</v>
      </c>
      <c r="U2025">
        <f t="shared" si="425"/>
        <v>14.669788235294099</v>
      </c>
      <c r="V2025">
        <f t="shared" si="426"/>
        <v>27.380595</v>
      </c>
      <c r="W2025">
        <f t="shared" si="427"/>
        <v>0.40922989999999998</v>
      </c>
      <c r="X2025">
        <f t="shared" si="428"/>
        <v>13008.8</v>
      </c>
      <c r="Y2025">
        <f t="shared" si="429"/>
        <v>3.861809</v>
      </c>
      <c r="Z2025">
        <f t="shared" si="430"/>
        <v>10.304511</v>
      </c>
      <c r="AA2025" s="3">
        <f t="shared" si="431"/>
        <v>13065.425933135301</v>
      </c>
      <c r="AB2025">
        <v>1766.66157908529</v>
      </c>
    </row>
    <row r="2026" spans="1:28">
      <c r="A2026" s="1" t="s">
        <v>56</v>
      </c>
      <c r="I2026" s="1">
        <v>7.4</v>
      </c>
      <c r="J2026">
        <v>5.35</v>
      </c>
      <c r="K2026" s="1">
        <v>4.7</v>
      </c>
      <c r="L2026">
        <v>462700</v>
      </c>
      <c r="M2026" s="1">
        <v>524</v>
      </c>
      <c r="N2026" s="1">
        <v>15</v>
      </c>
      <c r="O2026">
        <f t="shared" si="419"/>
        <v>87.058823529411796</v>
      </c>
      <c r="P2026">
        <f t="shared" si="420"/>
        <v>107</v>
      </c>
      <c r="Q2026">
        <f t="shared" si="421"/>
        <v>9.4</v>
      </c>
      <c r="R2026">
        <f t="shared" si="422"/>
        <v>231350</v>
      </c>
      <c r="S2026">
        <f t="shared" si="423"/>
        <v>174.666666666667</v>
      </c>
      <c r="T2026">
        <f t="shared" si="424"/>
        <v>500</v>
      </c>
      <c r="U2026">
        <f t="shared" si="425"/>
        <v>15.0772823529412</v>
      </c>
      <c r="V2026">
        <f t="shared" si="426"/>
        <v>31.502405</v>
      </c>
      <c r="W2026">
        <f t="shared" si="427"/>
        <v>0.27674539999999997</v>
      </c>
      <c r="X2026">
        <f t="shared" si="428"/>
        <v>3405.4720000000002</v>
      </c>
      <c r="Y2026">
        <f t="shared" si="429"/>
        <v>2.5712679999999999</v>
      </c>
      <c r="Z2026">
        <f t="shared" si="430"/>
        <v>7.3603649999999998</v>
      </c>
      <c r="AA2026" s="3">
        <f t="shared" si="431"/>
        <v>3462.2600657529401</v>
      </c>
      <c r="AB2026">
        <v>684.80509310294099</v>
      </c>
    </row>
    <row r="2027" spans="1:28">
      <c r="A2027" s="1" t="s">
        <v>56</v>
      </c>
      <c r="I2027" s="1">
        <v>7</v>
      </c>
      <c r="J2027">
        <v>5.4</v>
      </c>
      <c r="K2027" s="1">
        <v>2.1</v>
      </c>
      <c r="L2027">
        <v>278000</v>
      </c>
      <c r="M2027" s="1">
        <v>858.5</v>
      </c>
      <c r="N2027" s="1">
        <v>5</v>
      </c>
      <c r="O2027">
        <f t="shared" si="419"/>
        <v>82.352941176470594</v>
      </c>
      <c r="P2027">
        <f t="shared" si="420"/>
        <v>108</v>
      </c>
      <c r="Q2027">
        <f t="shared" si="421"/>
        <v>4.2</v>
      </c>
      <c r="R2027">
        <f t="shared" si="422"/>
        <v>139000</v>
      </c>
      <c r="S2027">
        <f t="shared" si="423"/>
        <v>286.16666666666703</v>
      </c>
      <c r="T2027">
        <f t="shared" si="424"/>
        <v>166.666666666667</v>
      </c>
      <c r="U2027">
        <f t="shared" si="425"/>
        <v>14.2622941176471</v>
      </c>
      <c r="V2027">
        <f t="shared" si="426"/>
        <v>31.79682</v>
      </c>
      <c r="W2027">
        <f t="shared" si="427"/>
        <v>0.1236522</v>
      </c>
      <c r="X2027">
        <f t="shared" si="428"/>
        <v>2046.08</v>
      </c>
      <c r="Y2027">
        <f t="shared" si="429"/>
        <v>4.2126595</v>
      </c>
      <c r="Z2027">
        <f t="shared" si="430"/>
        <v>2.4534549999999999</v>
      </c>
      <c r="AA2027" s="3">
        <f t="shared" si="431"/>
        <v>2098.9288808176502</v>
      </c>
      <c r="AB2027">
        <v>228.626297017647</v>
      </c>
    </row>
    <row r="2028" spans="1:28">
      <c r="A2028" s="1" t="s">
        <v>56</v>
      </c>
      <c r="I2028" s="1">
        <v>7.05</v>
      </c>
      <c r="J2028">
        <v>4.1500000000000004</v>
      </c>
      <c r="K2028" s="1">
        <v>6.45</v>
      </c>
      <c r="L2028">
        <v>316000</v>
      </c>
      <c r="M2028" s="1">
        <v>1056.5</v>
      </c>
      <c r="N2028" s="1">
        <v>8</v>
      </c>
      <c r="O2028">
        <f t="shared" si="419"/>
        <v>82.941176470588204</v>
      </c>
      <c r="P2028">
        <f t="shared" si="420"/>
        <v>83</v>
      </c>
      <c r="Q2028">
        <f t="shared" si="421"/>
        <v>12.9</v>
      </c>
      <c r="R2028">
        <f t="shared" si="422"/>
        <v>158000</v>
      </c>
      <c r="S2028">
        <f t="shared" si="423"/>
        <v>352.16666666666703</v>
      </c>
      <c r="T2028">
        <f t="shared" si="424"/>
        <v>266.66666666666703</v>
      </c>
      <c r="U2028">
        <f t="shared" si="425"/>
        <v>14.3641676470588</v>
      </c>
      <c r="V2028">
        <f t="shared" si="426"/>
        <v>24.436444999999999</v>
      </c>
      <c r="W2028">
        <f t="shared" si="427"/>
        <v>0.37978889999999998</v>
      </c>
      <c r="X2028">
        <f t="shared" si="428"/>
        <v>2325.7600000000002</v>
      </c>
      <c r="Y2028">
        <f t="shared" si="429"/>
        <v>5.1842455000000003</v>
      </c>
      <c r="Z2028">
        <f t="shared" si="430"/>
        <v>3.9255279999999999</v>
      </c>
      <c r="AA2028" s="3">
        <f t="shared" si="431"/>
        <v>2374.0501750470598</v>
      </c>
      <c r="AB2028">
        <v>438.32012534705899</v>
      </c>
    </row>
    <row r="2029" spans="1:28">
      <c r="A2029" s="1" t="s">
        <v>56</v>
      </c>
      <c r="I2029" s="1">
        <v>7.05</v>
      </c>
      <c r="J2029">
        <v>6.4</v>
      </c>
      <c r="K2029" s="1">
        <v>2.09</v>
      </c>
      <c r="L2029">
        <v>802700</v>
      </c>
      <c r="M2029" s="1">
        <v>357</v>
      </c>
      <c r="N2029" s="1">
        <v>8.5</v>
      </c>
      <c r="O2029">
        <f t="shared" si="419"/>
        <v>82.941176470588204</v>
      </c>
      <c r="P2029">
        <f t="shared" si="420"/>
        <v>128</v>
      </c>
      <c r="Q2029">
        <f t="shared" si="421"/>
        <v>4.18</v>
      </c>
      <c r="R2029">
        <f t="shared" si="422"/>
        <v>401350</v>
      </c>
      <c r="S2029">
        <f t="shared" si="423"/>
        <v>119</v>
      </c>
      <c r="T2029">
        <f t="shared" si="424"/>
        <v>283.33333333333297</v>
      </c>
      <c r="U2029">
        <f t="shared" si="425"/>
        <v>14.3641676470588</v>
      </c>
      <c r="V2029">
        <f t="shared" si="426"/>
        <v>37.685119999999998</v>
      </c>
      <c r="W2029">
        <f t="shared" si="427"/>
        <v>0.12306338</v>
      </c>
      <c r="X2029">
        <f t="shared" si="428"/>
        <v>5907.8720000000003</v>
      </c>
      <c r="Y2029">
        <f t="shared" si="429"/>
        <v>1.7517990000000001</v>
      </c>
      <c r="Z2029">
        <f t="shared" si="430"/>
        <v>4.1708734999999999</v>
      </c>
      <c r="AA2029" s="3">
        <f t="shared" si="431"/>
        <v>5965.9670235270596</v>
      </c>
      <c r="AB2029">
        <v>686.28634159705905</v>
      </c>
    </row>
    <row r="2030" spans="1:28">
      <c r="A2030" s="1" t="s">
        <v>56</v>
      </c>
      <c r="I2030" s="1">
        <v>6.95</v>
      </c>
      <c r="J2030">
        <v>4.4000000000000004</v>
      </c>
      <c r="K2030" s="1">
        <v>15.305</v>
      </c>
      <c r="L2030">
        <v>817500</v>
      </c>
      <c r="M2030" s="1">
        <v>1034</v>
      </c>
      <c r="N2030" s="1">
        <v>9.5</v>
      </c>
      <c r="O2030">
        <f t="shared" si="419"/>
        <v>81.764705882352899</v>
      </c>
      <c r="P2030">
        <f t="shared" si="420"/>
        <v>88</v>
      </c>
      <c r="Q2030">
        <f t="shared" si="421"/>
        <v>30.61</v>
      </c>
      <c r="R2030">
        <f t="shared" si="422"/>
        <v>408750</v>
      </c>
      <c r="S2030">
        <f t="shared" si="423"/>
        <v>344.66666666666703</v>
      </c>
      <c r="T2030">
        <f t="shared" si="424"/>
        <v>316.66666666666703</v>
      </c>
      <c r="U2030">
        <f t="shared" si="425"/>
        <v>14.160420588235301</v>
      </c>
      <c r="V2030">
        <f t="shared" si="426"/>
        <v>25.908519999999999</v>
      </c>
      <c r="W2030">
        <f t="shared" si="427"/>
        <v>0.90118900999999996</v>
      </c>
      <c r="X2030">
        <f t="shared" si="428"/>
        <v>6016.8</v>
      </c>
      <c r="Y2030">
        <f t="shared" si="429"/>
        <v>5.0738380000000003</v>
      </c>
      <c r="Z2030">
        <f t="shared" si="430"/>
        <v>4.6615644999999999</v>
      </c>
      <c r="AA2030" s="3">
        <f t="shared" si="431"/>
        <v>6067.5055320982401</v>
      </c>
      <c r="AB2030">
        <v>685.30649843823505</v>
      </c>
    </row>
    <row r="2031" spans="1:28">
      <c r="A2031" s="1" t="s">
        <v>56</v>
      </c>
      <c r="I2031" s="1">
        <v>6.9</v>
      </c>
      <c r="J2031">
        <v>3.7</v>
      </c>
      <c r="K2031" s="1">
        <v>17.425000000000001</v>
      </c>
      <c r="L2031">
        <v>802700</v>
      </c>
      <c r="M2031" s="1">
        <v>1222.5</v>
      </c>
      <c r="N2031" s="1">
        <v>9.48</v>
      </c>
      <c r="O2031">
        <f t="shared" si="419"/>
        <v>81.176470588235304</v>
      </c>
      <c r="P2031">
        <f t="shared" si="420"/>
        <v>74</v>
      </c>
      <c r="Q2031">
        <f t="shared" si="421"/>
        <v>34.85</v>
      </c>
      <c r="R2031">
        <f t="shared" si="422"/>
        <v>401350</v>
      </c>
      <c r="S2031">
        <f t="shared" si="423"/>
        <v>407.5</v>
      </c>
      <c r="T2031">
        <f t="shared" si="424"/>
        <v>316</v>
      </c>
      <c r="U2031">
        <f t="shared" si="425"/>
        <v>14.0585470588235</v>
      </c>
      <c r="V2031">
        <f t="shared" si="426"/>
        <v>21.786709999999999</v>
      </c>
      <c r="W2031">
        <f t="shared" si="427"/>
        <v>1.02601885</v>
      </c>
      <c r="X2031">
        <f t="shared" si="428"/>
        <v>5907.8720000000003</v>
      </c>
      <c r="Y2031">
        <f t="shared" si="429"/>
        <v>5.9988074999999998</v>
      </c>
      <c r="Z2031">
        <f t="shared" si="430"/>
        <v>4.6517506800000001</v>
      </c>
      <c r="AA2031" s="3">
        <f t="shared" si="431"/>
        <v>5955.3938340888199</v>
      </c>
      <c r="AB2031">
        <v>859.86708983882397</v>
      </c>
    </row>
    <row r="2032" spans="1:28">
      <c r="A2032" s="1" t="s">
        <v>56</v>
      </c>
      <c r="I2032" s="1">
        <v>7.2</v>
      </c>
      <c r="J2032">
        <v>6.1</v>
      </c>
      <c r="K2032" s="1">
        <v>2.29</v>
      </c>
      <c r="L2032">
        <v>271750</v>
      </c>
      <c r="M2032" s="1">
        <v>385</v>
      </c>
      <c r="N2032" s="1">
        <v>6</v>
      </c>
      <c r="O2032">
        <f t="shared" si="419"/>
        <v>84.705882352941202</v>
      </c>
      <c r="P2032">
        <f t="shared" si="420"/>
        <v>122</v>
      </c>
      <c r="Q2032">
        <f t="shared" si="421"/>
        <v>4.58</v>
      </c>
      <c r="R2032">
        <f t="shared" si="422"/>
        <v>135875</v>
      </c>
      <c r="S2032">
        <f t="shared" si="423"/>
        <v>128.333333333333</v>
      </c>
      <c r="T2032">
        <f t="shared" si="424"/>
        <v>200</v>
      </c>
      <c r="U2032">
        <f t="shared" si="425"/>
        <v>14.669788235294099</v>
      </c>
      <c r="V2032">
        <f t="shared" si="426"/>
        <v>35.91863</v>
      </c>
      <c r="W2032">
        <f t="shared" si="427"/>
        <v>0.13483977999999999</v>
      </c>
      <c r="X2032">
        <f t="shared" si="428"/>
        <v>2000.08</v>
      </c>
      <c r="Y2032">
        <f t="shared" si="429"/>
        <v>1.889195</v>
      </c>
      <c r="Z2032">
        <f t="shared" si="430"/>
        <v>2.9441459999999999</v>
      </c>
      <c r="AA2032" s="3">
        <f t="shared" si="431"/>
        <v>2055.6365990152899</v>
      </c>
      <c r="AB2032">
        <v>289.16212453529403</v>
      </c>
    </row>
    <row r="2033" spans="1:28">
      <c r="A2033" s="1" t="s">
        <v>56</v>
      </c>
      <c r="I2033" s="1">
        <v>7.3</v>
      </c>
      <c r="J2033">
        <v>5.3</v>
      </c>
      <c r="K2033" s="1">
        <v>0.15</v>
      </c>
      <c r="L2033">
        <v>3400</v>
      </c>
      <c r="M2033" s="1">
        <v>405</v>
      </c>
      <c r="N2033" s="1">
        <v>2.5</v>
      </c>
      <c r="O2033">
        <f t="shared" si="419"/>
        <v>85.882352941176507</v>
      </c>
      <c r="P2033">
        <f t="shared" si="420"/>
        <v>106</v>
      </c>
      <c r="Q2033">
        <f t="shared" si="421"/>
        <v>0.3</v>
      </c>
      <c r="R2033">
        <f t="shared" si="422"/>
        <v>1700</v>
      </c>
      <c r="S2033">
        <f t="shared" si="423"/>
        <v>135</v>
      </c>
      <c r="T2033">
        <f t="shared" si="424"/>
        <v>83.3333333333333</v>
      </c>
      <c r="U2033">
        <f t="shared" si="425"/>
        <v>14.8735352941176</v>
      </c>
      <c r="V2033">
        <f t="shared" si="426"/>
        <v>31.207989999999999</v>
      </c>
      <c r="W2033">
        <f t="shared" si="427"/>
        <v>8.8322999999999995E-3</v>
      </c>
      <c r="X2033">
        <f t="shared" si="428"/>
        <v>25.024000000000001</v>
      </c>
      <c r="Y2033">
        <f t="shared" si="429"/>
        <v>1.9873350000000001</v>
      </c>
      <c r="Z2033">
        <f t="shared" si="430"/>
        <v>1.2267275</v>
      </c>
      <c r="AA2033" s="3">
        <f t="shared" si="431"/>
        <v>74.328420094117604</v>
      </c>
      <c r="AB2033" s="3" t="s">
        <v>87</v>
      </c>
    </row>
    <row r="2034" spans="1:28">
      <c r="A2034" s="1" t="s">
        <v>56</v>
      </c>
      <c r="I2034" s="1">
        <v>8.35</v>
      </c>
      <c r="J2034">
        <v>3.15</v>
      </c>
      <c r="K2034" s="1">
        <v>0.75</v>
      </c>
      <c r="L2034">
        <v>4800</v>
      </c>
      <c r="M2034" s="1">
        <v>4940</v>
      </c>
      <c r="N2034" s="1">
        <v>19</v>
      </c>
      <c r="O2034">
        <f t="shared" si="419"/>
        <v>98.235294117647101</v>
      </c>
      <c r="P2034">
        <f t="shared" si="420"/>
        <v>63</v>
      </c>
      <c r="Q2034">
        <f t="shared" si="421"/>
        <v>1.5</v>
      </c>
      <c r="R2034">
        <f t="shared" si="422"/>
        <v>2400</v>
      </c>
      <c r="S2034">
        <f t="shared" si="423"/>
        <v>1646.6666666666699</v>
      </c>
      <c r="T2034">
        <f t="shared" si="424"/>
        <v>633.33333333333303</v>
      </c>
      <c r="U2034">
        <f t="shared" si="425"/>
        <v>17.0128794117647</v>
      </c>
      <c r="V2034">
        <f t="shared" si="426"/>
        <v>18.548145000000002</v>
      </c>
      <c r="W2034">
        <f t="shared" si="427"/>
        <v>4.4161499999999999E-2</v>
      </c>
      <c r="X2034">
        <f t="shared" si="428"/>
        <v>35.328000000000003</v>
      </c>
      <c r="Y2034">
        <f t="shared" si="429"/>
        <v>24.240580000000001</v>
      </c>
      <c r="Z2034">
        <f t="shared" si="430"/>
        <v>9.3231289999999998</v>
      </c>
      <c r="AA2034" s="3">
        <f t="shared" si="431"/>
        <v>104.496894911765</v>
      </c>
      <c r="AB2034">
        <v>72.922504911764705</v>
      </c>
    </row>
    <row r="2035" spans="1:28">
      <c r="A2035" s="1" t="s">
        <v>56</v>
      </c>
      <c r="I2035" s="1">
        <v>8.1</v>
      </c>
      <c r="J2035">
        <v>5</v>
      </c>
      <c r="K2035" s="1">
        <v>0.2</v>
      </c>
      <c r="L2035">
        <v>3400</v>
      </c>
      <c r="M2035" s="1">
        <v>440</v>
      </c>
      <c r="N2035" s="1">
        <v>3</v>
      </c>
      <c r="O2035">
        <f t="shared" si="419"/>
        <v>95.294117647058798</v>
      </c>
      <c r="P2035">
        <f t="shared" si="420"/>
        <v>100</v>
      </c>
      <c r="Q2035">
        <f t="shared" si="421"/>
        <v>0.4</v>
      </c>
      <c r="R2035">
        <f t="shared" si="422"/>
        <v>1700</v>
      </c>
      <c r="S2035">
        <f t="shared" si="423"/>
        <v>146.666666666667</v>
      </c>
      <c r="T2035">
        <f t="shared" si="424"/>
        <v>100</v>
      </c>
      <c r="U2035">
        <f t="shared" si="425"/>
        <v>16.503511764705902</v>
      </c>
      <c r="V2035">
        <f t="shared" si="426"/>
        <v>29.441500000000001</v>
      </c>
      <c r="W2035">
        <f t="shared" si="427"/>
        <v>1.1776399999999999E-2</v>
      </c>
      <c r="X2035">
        <f t="shared" si="428"/>
        <v>25.024000000000001</v>
      </c>
      <c r="Y2035">
        <f t="shared" si="429"/>
        <v>2.1590799999999999</v>
      </c>
      <c r="Z2035">
        <f t="shared" si="430"/>
        <v>1.472073</v>
      </c>
      <c r="AA2035" s="3">
        <f t="shared" si="431"/>
        <v>74.611941164705897</v>
      </c>
      <c r="AB2035" s="3" t="s">
        <v>87</v>
      </c>
    </row>
    <row r="2036" spans="1:28">
      <c r="A2036" s="1" t="s">
        <v>56</v>
      </c>
      <c r="I2036" s="1">
        <v>7.45</v>
      </c>
      <c r="J2036">
        <v>2.7</v>
      </c>
      <c r="K2036" s="1">
        <v>0.5</v>
      </c>
      <c r="L2036">
        <v>22100</v>
      </c>
      <c r="M2036" s="1">
        <v>960</v>
      </c>
      <c r="N2036" s="1">
        <v>5.5</v>
      </c>
      <c r="O2036">
        <f t="shared" si="419"/>
        <v>87.647058823529406</v>
      </c>
      <c r="P2036">
        <f t="shared" si="420"/>
        <v>54</v>
      </c>
      <c r="Q2036">
        <f t="shared" si="421"/>
        <v>1</v>
      </c>
      <c r="R2036">
        <f t="shared" si="422"/>
        <v>11050</v>
      </c>
      <c r="S2036">
        <f t="shared" si="423"/>
        <v>320</v>
      </c>
      <c r="T2036">
        <f t="shared" si="424"/>
        <v>183.333333333333</v>
      </c>
      <c r="U2036">
        <f t="shared" si="425"/>
        <v>15.1791558823529</v>
      </c>
      <c r="V2036">
        <f t="shared" si="426"/>
        <v>15.89841</v>
      </c>
      <c r="W2036">
        <f t="shared" si="427"/>
        <v>2.9440999999999998E-2</v>
      </c>
      <c r="X2036">
        <f t="shared" si="428"/>
        <v>162.65600000000001</v>
      </c>
      <c r="Y2036">
        <f t="shared" si="429"/>
        <v>4.7107200000000002</v>
      </c>
      <c r="Z2036">
        <f t="shared" si="430"/>
        <v>2.6988004999999999</v>
      </c>
      <c r="AA2036" s="3">
        <f t="shared" si="431"/>
        <v>201.172527382353</v>
      </c>
      <c r="AB2036" s="3" t="s">
        <v>87</v>
      </c>
    </row>
    <row r="2037" spans="1:28">
      <c r="A2037" s="1" t="s">
        <v>56</v>
      </c>
      <c r="I2037" s="1">
        <v>7.6</v>
      </c>
      <c r="J2037">
        <v>5.6</v>
      </c>
      <c r="K2037" s="1">
        <v>0.2</v>
      </c>
      <c r="L2037">
        <v>7250</v>
      </c>
      <c r="M2037" s="1">
        <v>620</v>
      </c>
      <c r="N2037" s="1">
        <v>2.5</v>
      </c>
      <c r="O2037">
        <f t="shared" si="419"/>
        <v>89.411764705882305</v>
      </c>
      <c r="P2037">
        <f t="shared" si="420"/>
        <v>112</v>
      </c>
      <c r="Q2037">
        <f t="shared" si="421"/>
        <v>0.4</v>
      </c>
      <c r="R2037">
        <f t="shared" si="422"/>
        <v>3625</v>
      </c>
      <c r="S2037">
        <f t="shared" si="423"/>
        <v>206.666666666667</v>
      </c>
      <c r="T2037">
        <f t="shared" si="424"/>
        <v>83.3333333333333</v>
      </c>
      <c r="U2037">
        <f t="shared" si="425"/>
        <v>15.4847764705882</v>
      </c>
      <c r="V2037">
        <f t="shared" si="426"/>
        <v>32.97448</v>
      </c>
      <c r="W2037">
        <f t="shared" si="427"/>
        <v>1.1776399999999999E-2</v>
      </c>
      <c r="X2037">
        <f t="shared" si="428"/>
        <v>53.36</v>
      </c>
      <c r="Y2037">
        <f t="shared" si="429"/>
        <v>3.0423399999999998</v>
      </c>
      <c r="Z2037">
        <f t="shared" si="430"/>
        <v>1.2267275</v>
      </c>
      <c r="AA2037" s="3">
        <f t="shared" si="431"/>
        <v>106.100100370588</v>
      </c>
      <c r="AB2037" s="3" t="s">
        <v>87</v>
      </c>
    </row>
    <row r="2038" spans="1:28">
      <c r="A2038" s="1" t="s">
        <v>56</v>
      </c>
      <c r="I2038" s="1">
        <v>9.1</v>
      </c>
      <c r="J2038">
        <v>6.65</v>
      </c>
      <c r="K2038" s="1">
        <v>0.35</v>
      </c>
      <c r="L2038">
        <v>3800</v>
      </c>
      <c r="M2038" s="1">
        <v>1130</v>
      </c>
      <c r="N2038" s="1">
        <v>6</v>
      </c>
      <c r="O2038">
        <f t="shared" si="419"/>
        <v>107.058823529412</v>
      </c>
      <c r="P2038">
        <f t="shared" si="420"/>
        <v>133</v>
      </c>
      <c r="Q2038">
        <f t="shared" si="421"/>
        <v>0.7</v>
      </c>
      <c r="R2038">
        <f t="shared" si="422"/>
        <v>1900</v>
      </c>
      <c r="S2038">
        <f t="shared" si="423"/>
        <v>376.66666666666703</v>
      </c>
      <c r="T2038">
        <f t="shared" si="424"/>
        <v>200</v>
      </c>
      <c r="U2038">
        <f t="shared" si="425"/>
        <v>18.540982352941199</v>
      </c>
      <c r="V2038">
        <f t="shared" si="426"/>
        <v>39.157195000000002</v>
      </c>
      <c r="W2038">
        <f t="shared" si="427"/>
        <v>2.0608700000000001E-2</v>
      </c>
      <c r="X2038">
        <f t="shared" si="428"/>
        <v>27.968</v>
      </c>
      <c r="Y2038">
        <f t="shared" si="429"/>
        <v>5.5449099999999998</v>
      </c>
      <c r="Z2038">
        <f t="shared" si="430"/>
        <v>2.9441459999999999</v>
      </c>
      <c r="AA2038" s="3">
        <f t="shared" si="431"/>
        <v>94.175842052941206</v>
      </c>
      <c r="AB2038">
        <v>69.778929102941206</v>
      </c>
    </row>
    <row r="2039" spans="1:28">
      <c r="A2039" s="1" t="s">
        <v>56</v>
      </c>
      <c r="I2039" s="1">
        <v>7.9</v>
      </c>
      <c r="J2039">
        <v>5.0999999999999996</v>
      </c>
      <c r="K2039" s="1">
        <v>0.15</v>
      </c>
      <c r="L2039">
        <v>1650</v>
      </c>
      <c r="M2039" s="1">
        <v>340</v>
      </c>
      <c r="N2039" s="1">
        <v>2.5</v>
      </c>
      <c r="O2039">
        <f t="shared" si="419"/>
        <v>92.941176470588204</v>
      </c>
      <c r="P2039">
        <f t="shared" si="420"/>
        <v>102</v>
      </c>
      <c r="Q2039">
        <f t="shared" si="421"/>
        <v>0.3</v>
      </c>
      <c r="R2039">
        <f t="shared" si="422"/>
        <v>825</v>
      </c>
      <c r="S2039">
        <f t="shared" si="423"/>
        <v>113.333333333333</v>
      </c>
      <c r="T2039">
        <f t="shared" si="424"/>
        <v>83.3333333333333</v>
      </c>
      <c r="U2039">
        <f t="shared" si="425"/>
        <v>16.096017647058801</v>
      </c>
      <c r="V2039">
        <f t="shared" si="426"/>
        <v>30.030329999999999</v>
      </c>
      <c r="W2039">
        <f t="shared" si="427"/>
        <v>8.8322999999999995E-3</v>
      </c>
      <c r="X2039">
        <f t="shared" si="428"/>
        <v>12.144</v>
      </c>
      <c r="Y2039">
        <f t="shared" si="429"/>
        <v>1.66838</v>
      </c>
      <c r="Z2039">
        <f t="shared" si="430"/>
        <v>1.2267275</v>
      </c>
      <c r="AA2039" s="3">
        <f t="shared" si="431"/>
        <v>61.174287447058802</v>
      </c>
      <c r="AB2039" s="3" t="s">
        <v>87</v>
      </c>
    </row>
    <row r="2040" spans="1:28">
      <c r="A2040" s="1" t="s">
        <v>56</v>
      </c>
      <c r="I2040" s="1">
        <v>7.95</v>
      </c>
      <c r="J2040">
        <v>5.2</v>
      </c>
      <c r="K2040" s="1">
        <v>0.15</v>
      </c>
      <c r="L2040">
        <v>2400</v>
      </c>
      <c r="M2040" s="1">
        <v>545</v>
      </c>
      <c r="N2040" s="1">
        <v>2.5</v>
      </c>
      <c r="O2040">
        <f t="shared" si="419"/>
        <v>93.529411764705898</v>
      </c>
      <c r="P2040">
        <f t="shared" si="420"/>
        <v>104</v>
      </c>
      <c r="Q2040">
        <f t="shared" si="421"/>
        <v>0.3</v>
      </c>
      <c r="R2040">
        <f t="shared" si="422"/>
        <v>1200</v>
      </c>
      <c r="S2040">
        <f t="shared" si="423"/>
        <v>181.666666666667</v>
      </c>
      <c r="T2040">
        <f t="shared" si="424"/>
        <v>83.3333333333333</v>
      </c>
      <c r="U2040">
        <f t="shared" si="425"/>
        <v>16.197891176470598</v>
      </c>
      <c r="V2040">
        <f t="shared" si="426"/>
        <v>30.619160000000001</v>
      </c>
      <c r="W2040">
        <f t="shared" si="427"/>
        <v>8.8322999999999995E-3</v>
      </c>
      <c r="X2040">
        <f t="shared" si="428"/>
        <v>17.664000000000001</v>
      </c>
      <c r="Y2040">
        <f t="shared" si="429"/>
        <v>2.674315</v>
      </c>
      <c r="Z2040">
        <f t="shared" si="430"/>
        <v>1.2267275</v>
      </c>
      <c r="AA2040" s="3">
        <f t="shared" si="431"/>
        <v>68.390925976470598</v>
      </c>
      <c r="AB2040" s="3" t="s">
        <v>87</v>
      </c>
    </row>
    <row r="2041" spans="1:28">
      <c r="A2041" s="1" t="s">
        <v>56</v>
      </c>
      <c r="I2041" s="1">
        <v>7.9</v>
      </c>
      <c r="J2041">
        <v>4.3499999999999996</v>
      </c>
      <c r="K2041" s="1">
        <v>0.15</v>
      </c>
      <c r="L2041">
        <v>3100</v>
      </c>
      <c r="M2041" s="1">
        <v>460</v>
      </c>
      <c r="N2041" s="1">
        <v>2.5</v>
      </c>
      <c r="O2041">
        <f t="shared" si="419"/>
        <v>92.941176470588204</v>
      </c>
      <c r="P2041">
        <f t="shared" si="420"/>
        <v>87</v>
      </c>
      <c r="Q2041">
        <f t="shared" si="421"/>
        <v>0.3</v>
      </c>
      <c r="R2041">
        <f t="shared" si="422"/>
        <v>1550</v>
      </c>
      <c r="S2041">
        <f t="shared" si="423"/>
        <v>153.333333333333</v>
      </c>
      <c r="T2041">
        <f t="shared" si="424"/>
        <v>83.3333333333333</v>
      </c>
      <c r="U2041">
        <f t="shared" si="425"/>
        <v>16.096017647058801</v>
      </c>
      <c r="V2041">
        <f t="shared" si="426"/>
        <v>25.614104999999999</v>
      </c>
      <c r="W2041">
        <f t="shared" si="427"/>
        <v>8.8322999999999995E-3</v>
      </c>
      <c r="X2041">
        <f t="shared" si="428"/>
        <v>22.815999999999999</v>
      </c>
      <c r="Y2041">
        <f t="shared" si="429"/>
        <v>2.2572199999999998</v>
      </c>
      <c r="Z2041">
        <f t="shared" si="430"/>
        <v>1.2267275</v>
      </c>
      <c r="AA2041" s="3">
        <f t="shared" si="431"/>
        <v>68.018902447058807</v>
      </c>
      <c r="AB2041" s="3" t="s">
        <v>90</v>
      </c>
    </row>
    <row r="2042" spans="1:28">
      <c r="A2042" s="1" t="s">
        <v>56</v>
      </c>
      <c r="I2042" s="1">
        <v>8</v>
      </c>
      <c r="J2042">
        <v>5.0999999999999996</v>
      </c>
      <c r="K2042" s="1">
        <v>0.25</v>
      </c>
      <c r="L2042">
        <v>3200</v>
      </c>
      <c r="M2042" s="1">
        <v>585</v>
      </c>
      <c r="N2042" s="1">
        <v>2.5</v>
      </c>
      <c r="O2042">
        <f t="shared" si="419"/>
        <v>94.117647058823493</v>
      </c>
      <c r="P2042">
        <f t="shared" si="420"/>
        <v>102</v>
      </c>
      <c r="Q2042">
        <f t="shared" si="421"/>
        <v>0.5</v>
      </c>
      <c r="R2042">
        <f t="shared" si="422"/>
        <v>1600</v>
      </c>
      <c r="S2042">
        <f t="shared" si="423"/>
        <v>195</v>
      </c>
      <c r="T2042">
        <f t="shared" si="424"/>
        <v>83.3333333333333</v>
      </c>
      <c r="U2042">
        <f t="shared" si="425"/>
        <v>16.299764705882399</v>
      </c>
      <c r="V2042">
        <f t="shared" si="426"/>
        <v>30.030329999999999</v>
      </c>
      <c r="W2042">
        <f t="shared" si="427"/>
        <v>1.4720499999999999E-2</v>
      </c>
      <c r="X2042">
        <f t="shared" si="428"/>
        <v>23.552</v>
      </c>
      <c r="Y2042">
        <f t="shared" si="429"/>
        <v>2.8705949999999998</v>
      </c>
      <c r="Z2042">
        <f t="shared" si="430"/>
        <v>1.2267275</v>
      </c>
      <c r="AA2042" s="3">
        <f t="shared" si="431"/>
        <v>73.994137705882295</v>
      </c>
      <c r="AB2042" s="3" t="s">
        <v>87</v>
      </c>
    </row>
    <row r="2043" spans="1:28">
      <c r="A2043" s="1" t="s">
        <v>56</v>
      </c>
      <c r="I2043" s="1">
        <v>8</v>
      </c>
      <c r="J2043">
        <v>4.8499999999999996</v>
      </c>
      <c r="K2043" s="1">
        <v>0.1</v>
      </c>
      <c r="L2043">
        <v>2200</v>
      </c>
      <c r="M2043" s="1">
        <v>360</v>
      </c>
      <c r="N2043" s="1">
        <v>2.5</v>
      </c>
      <c r="O2043">
        <f t="shared" si="419"/>
        <v>94.117647058823493</v>
      </c>
      <c r="P2043">
        <f t="shared" si="420"/>
        <v>97</v>
      </c>
      <c r="Q2043">
        <f t="shared" si="421"/>
        <v>0.2</v>
      </c>
      <c r="R2043">
        <f t="shared" si="422"/>
        <v>1100</v>
      </c>
      <c r="S2043">
        <f t="shared" si="423"/>
        <v>120</v>
      </c>
      <c r="T2043">
        <f t="shared" si="424"/>
        <v>83.3333333333333</v>
      </c>
      <c r="U2043">
        <f t="shared" si="425"/>
        <v>16.299764705882399</v>
      </c>
      <c r="V2043">
        <f t="shared" si="426"/>
        <v>28.558254999999999</v>
      </c>
      <c r="W2043">
        <f t="shared" si="427"/>
        <v>5.8881999999999997E-3</v>
      </c>
      <c r="X2043">
        <f t="shared" si="428"/>
        <v>16.192</v>
      </c>
      <c r="Y2043">
        <f t="shared" si="429"/>
        <v>1.7665200000000001</v>
      </c>
      <c r="Z2043">
        <f t="shared" si="430"/>
        <v>1.2267275</v>
      </c>
      <c r="AA2043" s="3">
        <f t="shared" si="431"/>
        <v>64.049155405882402</v>
      </c>
      <c r="AB2043" s="3" t="s">
        <v>90</v>
      </c>
    </row>
    <row r="2044" spans="1:28">
      <c r="A2044" s="1" t="s">
        <v>56</v>
      </c>
      <c r="I2044" s="1">
        <v>8.15</v>
      </c>
      <c r="J2044">
        <v>5.65</v>
      </c>
      <c r="K2044" s="1">
        <v>0.2</v>
      </c>
      <c r="L2044">
        <v>2600</v>
      </c>
      <c r="M2044" s="1">
        <v>590</v>
      </c>
      <c r="N2044" s="1">
        <v>2.5</v>
      </c>
      <c r="O2044">
        <f t="shared" si="419"/>
        <v>95.882352941176507</v>
      </c>
      <c r="P2044">
        <f t="shared" si="420"/>
        <v>113</v>
      </c>
      <c r="Q2044">
        <f t="shared" si="421"/>
        <v>0.4</v>
      </c>
      <c r="R2044">
        <f t="shared" si="422"/>
        <v>1300</v>
      </c>
      <c r="S2044">
        <f t="shared" si="423"/>
        <v>196.666666666667</v>
      </c>
      <c r="T2044">
        <f t="shared" si="424"/>
        <v>83.3333333333333</v>
      </c>
      <c r="U2044">
        <f t="shared" si="425"/>
        <v>16.6053852941176</v>
      </c>
      <c r="V2044">
        <f t="shared" si="426"/>
        <v>33.268895000000001</v>
      </c>
      <c r="W2044">
        <f t="shared" si="427"/>
        <v>1.1776399999999999E-2</v>
      </c>
      <c r="X2044">
        <f t="shared" si="428"/>
        <v>19.135999999999999</v>
      </c>
      <c r="Y2044">
        <f t="shared" si="429"/>
        <v>2.89513</v>
      </c>
      <c r="Z2044">
        <f t="shared" si="430"/>
        <v>1.2267275</v>
      </c>
      <c r="AA2044" s="3">
        <f t="shared" si="431"/>
        <v>73.143914194117599</v>
      </c>
      <c r="AB2044" s="3" t="s">
        <v>87</v>
      </c>
    </row>
    <row r="2045" spans="1:28">
      <c r="A2045" s="1" t="s">
        <v>56</v>
      </c>
      <c r="I2045" s="1">
        <v>8</v>
      </c>
      <c r="J2045">
        <v>6.25</v>
      </c>
      <c r="K2045" s="1">
        <v>0.25</v>
      </c>
      <c r="L2045">
        <v>3200</v>
      </c>
      <c r="M2045" s="1">
        <v>405</v>
      </c>
      <c r="N2045" s="1">
        <v>2.5</v>
      </c>
      <c r="O2045">
        <f t="shared" si="419"/>
        <v>94.117647058823493</v>
      </c>
      <c r="P2045">
        <f t="shared" si="420"/>
        <v>125</v>
      </c>
      <c r="Q2045">
        <f t="shared" si="421"/>
        <v>0.5</v>
      </c>
      <c r="R2045">
        <f t="shared" si="422"/>
        <v>1600</v>
      </c>
      <c r="S2045">
        <f t="shared" si="423"/>
        <v>135</v>
      </c>
      <c r="T2045">
        <f t="shared" si="424"/>
        <v>83.3333333333333</v>
      </c>
      <c r="U2045">
        <f t="shared" si="425"/>
        <v>16.299764705882399</v>
      </c>
      <c r="V2045">
        <f t="shared" si="426"/>
        <v>36.801875000000003</v>
      </c>
      <c r="W2045">
        <f t="shared" si="427"/>
        <v>1.4720499999999999E-2</v>
      </c>
      <c r="X2045">
        <f t="shared" si="428"/>
        <v>23.552</v>
      </c>
      <c r="Y2045">
        <f t="shared" si="429"/>
        <v>1.9873350000000001</v>
      </c>
      <c r="Z2045">
        <f t="shared" si="430"/>
        <v>1.2267275</v>
      </c>
      <c r="AA2045" s="3">
        <f t="shared" si="431"/>
        <v>79.882422705882306</v>
      </c>
      <c r="AB2045" s="3" t="s">
        <v>87</v>
      </c>
    </row>
    <row r="2046" spans="1:28">
      <c r="A2046" s="1" t="s">
        <v>56</v>
      </c>
      <c r="I2046" s="1">
        <v>7.8</v>
      </c>
      <c r="J2046">
        <v>5.8</v>
      </c>
      <c r="K2046" s="1">
        <v>0.2</v>
      </c>
      <c r="L2046">
        <v>2900</v>
      </c>
      <c r="M2046" s="1">
        <v>465</v>
      </c>
      <c r="N2046" s="1">
        <v>2.5</v>
      </c>
      <c r="O2046">
        <f t="shared" si="419"/>
        <v>91.764705882352899</v>
      </c>
      <c r="P2046">
        <f t="shared" si="420"/>
        <v>116</v>
      </c>
      <c r="Q2046">
        <f t="shared" si="421"/>
        <v>0.4</v>
      </c>
      <c r="R2046">
        <f t="shared" si="422"/>
        <v>1450</v>
      </c>
      <c r="S2046">
        <f t="shared" si="423"/>
        <v>155</v>
      </c>
      <c r="T2046">
        <f t="shared" si="424"/>
        <v>83.3333333333333</v>
      </c>
      <c r="U2046">
        <f t="shared" si="425"/>
        <v>15.8922705882353</v>
      </c>
      <c r="V2046">
        <f t="shared" si="426"/>
        <v>34.152140000000003</v>
      </c>
      <c r="W2046">
        <f t="shared" si="427"/>
        <v>1.1776399999999999E-2</v>
      </c>
      <c r="X2046">
        <f t="shared" si="428"/>
        <v>21.344000000000001</v>
      </c>
      <c r="Y2046">
        <f t="shared" si="429"/>
        <v>2.281755</v>
      </c>
      <c r="Z2046">
        <f t="shared" si="430"/>
        <v>1.2267275</v>
      </c>
      <c r="AA2046" s="3">
        <f t="shared" si="431"/>
        <v>74.908669488235304</v>
      </c>
      <c r="AB2046" s="3" t="s">
        <v>87</v>
      </c>
    </row>
    <row r="2047" spans="1:28">
      <c r="A2047" s="1" t="s">
        <v>56</v>
      </c>
      <c r="I2047" s="1">
        <v>7.75</v>
      </c>
      <c r="J2047">
        <v>4.5999999999999996</v>
      </c>
      <c r="K2047" s="1">
        <v>0.1</v>
      </c>
      <c r="L2047">
        <v>1310</v>
      </c>
      <c r="M2047" s="1">
        <v>260</v>
      </c>
      <c r="N2047" s="1">
        <v>2.1</v>
      </c>
      <c r="O2047">
        <f t="shared" si="419"/>
        <v>91.176470588235304</v>
      </c>
      <c r="P2047">
        <f t="shared" si="420"/>
        <v>92</v>
      </c>
      <c r="Q2047">
        <f t="shared" si="421"/>
        <v>0.2</v>
      </c>
      <c r="R2047">
        <f t="shared" si="422"/>
        <v>655</v>
      </c>
      <c r="S2047">
        <f t="shared" si="423"/>
        <v>86.6666666666667</v>
      </c>
      <c r="T2047">
        <f t="shared" si="424"/>
        <v>70</v>
      </c>
      <c r="U2047">
        <f t="shared" si="425"/>
        <v>15.790397058823499</v>
      </c>
      <c r="V2047">
        <f t="shared" si="426"/>
        <v>27.086179999999999</v>
      </c>
      <c r="W2047">
        <f t="shared" si="427"/>
        <v>5.8881999999999997E-3</v>
      </c>
      <c r="X2047">
        <f t="shared" si="428"/>
        <v>9.6416000000000004</v>
      </c>
      <c r="Y2047">
        <f t="shared" si="429"/>
        <v>1.27582</v>
      </c>
      <c r="Z2047">
        <f t="shared" si="430"/>
        <v>1.0304511000000001</v>
      </c>
      <c r="AA2047" s="3">
        <f t="shared" si="431"/>
        <v>54.830336358823502</v>
      </c>
      <c r="AB2047" s="3" t="s">
        <v>90</v>
      </c>
    </row>
    <row r="2048" spans="1:28">
      <c r="A2048" s="1" t="s">
        <v>56</v>
      </c>
      <c r="I2048" s="1">
        <v>7.85</v>
      </c>
      <c r="J2048">
        <v>5.95</v>
      </c>
      <c r="K2048" s="1">
        <v>0.15</v>
      </c>
      <c r="L2048">
        <v>2250</v>
      </c>
      <c r="M2048" s="1">
        <v>405</v>
      </c>
      <c r="N2048" s="1">
        <v>2.5</v>
      </c>
      <c r="O2048">
        <f t="shared" si="419"/>
        <v>92.352941176470594</v>
      </c>
      <c r="P2048">
        <f t="shared" si="420"/>
        <v>119</v>
      </c>
      <c r="Q2048">
        <f t="shared" si="421"/>
        <v>0.3</v>
      </c>
      <c r="R2048">
        <f t="shared" si="422"/>
        <v>1125</v>
      </c>
      <c r="S2048">
        <f t="shared" si="423"/>
        <v>135</v>
      </c>
      <c r="T2048">
        <f t="shared" si="424"/>
        <v>83.3333333333333</v>
      </c>
      <c r="U2048">
        <f t="shared" si="425"/>
        <v>15.9941441176471</v>
      </c>
      <c r="V2048">
        <f t="shared" si="426"/>
        <v>35.035384999999998</v>
      </c>
      <c r="W2048">
        <f t="shared" si="427"/>
        <v>8.8322999999999995E-3</v>
      </c>
      <c r="X2048">
        <f t="shared" si="428"/>
        <v>16.559999999999999</v>
      </c>
      <c r="Y2048">
        <f t="shared" si="429"/>
        <v>1.9873350000000001</v>
      </c>
      <c r="Z2048">
        <f t="shared" si="430"/>
        <v>1.2267275</v>
      </c>
      <c r="AA2048" s="3">
        <f t="shared" si="431"/>
        <v>70.812423917647095</v>
      </c>
      <c r="AB2048" s="3" t="s">
        <v>87</v>
      </c>
    </row>
    <row r="2049" spans="1:28">
      <c r="A2049" s="1" t="s">
        <v>56</v>
      </c>
      <c r="I2049" s="1">
        <v>7.7</v>
      </c>
      <c r="J2049">
        <v>5.25</v>
      </c>
      <c r="K2049" s="1">
        <v>0.15</v>
      </c>
      <c r="L2049">
        <v>1310</v>
      </c>
      <c r="M2049" s="1">
        <v>310</v>
      </c>
      <c r="N2049" s="1">
        <v>2.5</v>
      </c>
      <c r="O2049">
        <f t="shared" si="419"/>
        <v>90.588235294117595</v>
      </c>
      <c r="P2049">
        <f t="shared" si="420"/>
        <v>105</v>
      </c>
      <c r="Q2049">
        <f t="shared" si="421"/>
        <v>0.3</v>
      </c>
      <c r="R2049">
        <f t="shared" si="422"/>
        <v>655</v>
      </c>
      <c r="S2049">
        <f t="shared" si="423"/>
        <v>103.333333333333</v>
      </c>
      <c r="T2049">
        <f t="shared" si="424"/>
        <v>83.3333333333333</v>
      </c>
      <c r="U2049">
        <f t="shared" si="425"/>
        <v>15.6885235294118</v>
      </c>
      <c r="V2049">
        <f t="shared" si="426"/>
        <v>30.913575000000002</v>
      </c>
      <c r="W2049">
        <f t="shared" si="427"/>
        <v>8.8322999999999995E-3</v>
      </c>
      <c r="X2049">
        <f t="shared" si="428"/>
        <v>9.6416000000000004</v>
      </c>
      <c r="Y2049">
        <f t="shared" si="429"/>
        <v>1.5211699999999999</v>
      </c>
      <c r="Z2049">
        <f t="shared" si="430"/>
        <v>1.2267275</v>
      </c>
      <c r="AA2049" s="3">
        <f t="shared" si="431"/>
        <v>59.000428329411797</v>
      </c>
      <c r="AB2049" s="3" t="s">
        <v>87</v>
      </c>
    </row>
    <row r="2050" spans="1:28">
      <c r="A2050" s="1" t="s">
        <v>56</v>
      </c>
      <c r="I2050" s="1">
        <v>7.9</v>
      </c>
      <c r="J2050">
        <v>4.45</v>
      </c>
      <c r="K2050" s="1">
        <v>0.45</v>
      </c>
      <c r="L2050">
        <v>3750</v>
      </c>
      <c r="M2050" s="1">
        <v>875</v>
      </c>
      <c r="N2050" s="1">
        <v>3</v>
      </c>
      <c r="O2050">
        <f t="shared" si="419"/>
        <v>92.941176470588204</v>
      </c>
      <c r="P2050">
        <f t="shared" si="420"/>
        <v>89</v>
      </c>
      <c r="Q2050">
        <f t="shared" si="421"/>
        <v>0.9</v>
      </c>
      <c r="R2050">
        <f t="shared" si="422"/>
        <v>1875</v>
      </c>
      <c r="S2050">
        <f t="shared" si="423"/>
        <v>291.66666666666703</v>
      </c>
      <c r="T2050">
        <f t="shared" si="424"/>
        <v>100</v>
      </c>
      <c r="U2050">
        <f t="shared" si="425"/>
        <v>16.096017647058801</v>
      </c>
      <c r="V2050">
        <f t="shared" si="426"/>
        <v>26.202935</v>
      </c>
      <c r="W2050">
        <f t="shared" si="427"/>
        <v>2.64969E-2</v>
      </c>
      <c r="X2050">
        <f t="shared" si="428"/>
        <v>27.6</v>
      </c>
      <c r="Y2050">
        <f t="shared" si="429"/>
        <v>4.2936249999999996</v>
      </c>
      <c r="Z2050">
        <f t="shared" si="430"/>
        <v>1.472073</v>
      </c>
      <c r="AA2050" s="3">
        <f t="shared" si="431"/>
        <v>75.691147547058804</v>
      </c>
      <c r="AB2050" s="3" t="s">
        <v>87</v>
      </c>
    </row>
    <row r="2051" spans="1:28">
      <c r="A2051" s="1" t="s">
        <v>56</v>
      </c>
      <c r="I2051" s="1">
        <v>7.65</v>
      </c>
      <c r="J2051">
        <v>5.15</v>
      </c>
      <c r="K2051" s="1">
        <v>0.15</v>
      </c>
      <c r="L2051">
        <v>1310</v>
      </c>
      <c r="M2051" s="1">
        <v>250</v>
      </c>
      <c r="N2051" s="1">
        <v>2.5</v>
      </c>
      <c r="O2051">
        <f t="shared" si="419"/>
        <v>90</v>
      </c>
      <c r="P2051">
        <f t="shared" si="420"/>
        <v>103</v>
      </c>
      <c r="Q2051">
        <f t="shared" si="421"/>
        <v>0.3</v>
      </c>
      <c r="R2051">
        <f t="shared" si="422"/>
        <v>655</v>
      </c>
      <c r="S2051">
        <f t="shared" si="423"/>
        <v>83.3333333333333</v>
      </c>
      <c r="T2051">
        <f t="shared" si="424"/>
        <v>83.3333333333333</v>
      </c>
      <c r="U2051">
        <f t="shared" si="425"/>
        <v>15.586650000000001</v>
      </c>
      <c r="V2051">
        <f t="shared" si="426"/>
        <v>30.324745</v>
      </c>
      <c r="W2051">
        <f t="shared" si="427"/>
        <v>8.8322999999999995E-3</v>
      </c>
      <c r="X2051">
        <f t="shared" si="428"/>
        <v>9.6416000000000004</v>
      </c>
      <c r="Y2051">
        <f t="shared" si="429"/>
        <v>1.22675</v>
      </c>
      <c r="Z2051">
        <f t="shared" si="430"/>
        <v>1.2267275</v>
      </c>
      <c r="AA2051" s="3">
        <f t="shared" si="431"/>
        <v>58.015304800000003</v>
      </c>
      <c r="AB2051" s="3" t="s">
        <v>90</v>
      </c>
    </row>
    <row r="2052" spans="1:28">
      <c r="A2052" s="1" t="s">
        <v>56</v>
      </c>
      <c r="I2052" s="1">
        <v>7.2</v>
      </c>
      <c r="J2052">
        <v>4.8</v>
      </c>
      <c r="K2052" s="1">
        <v>0.15</v>
      </c>
      <c r="L2052">
        <v>1570</v>
      </c>
      <c r="M2052" s="1">
        <v>230</v>
      </c>
      <c r="N2052" s="1">
        <v>2</v>
      </c>
      <c r="O2052">
        <f t="shared" si="419"/>
        <v>84.705882352941202</v>
      </c>
      <c r="P2052">
        <f t="shared" si="420"/>
        <v>96</v>
      </c>
      <c r="Q2052">
        <f t="shared" si="421"/>
        <v>0.3</v>
      </c>
      <c r="R2052">
        <f t="shared" si="422"/>
        <v>785</v>
      </c>
      <c r="S2052">
        <f t="shared" si="423"/>
        <v>76.6666666666667</v>
      </c>
      <c r="T2052">
        <f t="shared" si="424"/>
        <v>66.6666666666667</v>
      </c>
      <c r="U2052">
        <f t="shared" si="425"/>
        <v>14.669788235294099</v>
      </c>
      <c r="V2052">
        <f t="shared" si="426"/>
        <v>28.263839999999998</v>
      </c>
      <c r="W2052">
        <f t="shared" si="427"/>
        <v>8.8322999999999995E-3</v>
      </c>
      <c r="X2052">
        <f t="shared" si="428"/>
        <v>11.555199999999999</v>
      </c>
      <c r="Y2052">
        <f t="shared" si="429"/>
        <v>1.1286099999999999</v>
      </c>
      <c r="Z2052">
        <f t="shared" si="430"/>
        <v>0.98138199999999998</v>
      </c>
      <c r="AA2052" s="3">
        <f t="shared" si="431"/>
        <v>56.6076525352941</v>
      </c>
      <c r="AB2052" s="3" t="s">
        <v>90</v>
      </c>
    </row>
    <row r="2053" spans="1:28">
      <c r="A2053" s="1" t="s">
        <v>56</v>
      </c>
      <c r="I2053" s="1">
        <v>7.5</v>
      </c>
      <c r="J2053">
        <v>5.65</v>
      </c>
      <c r="K2053" s="1">
        <v>0.15</v>
      </c>
      <c r="L2053">
        <v>1750</v>
      </c>
      <c r="M2053" s="1">
        <v>235</v>
      </c>
      <c r="N2053" s="1">
        <v>2</v>
      </c>
      <c r="O2053">
        <f t="shared" si="419"/>
        <v>88.235294117647101</v>
      </c>
      <c r="P2053">
        <f t="shared" si="420"/>
        <v>113</v>
      </c>
      <c r="Q2053">
        <f t="shared" si="421"/>
        <v>0.3</v>
      </c>
      <c r="R2053">
        <f t="shared" si="422"/>
        <v>875</v>
      </c>
      <c r="S2053">
        <f t="shared" si="423"/>
        <v>78.3333333333333</v>
      </c>
      <c r="T2053">
        <f t="shared" si="424"/>
        <v>66.6666666666667</v>
      </c>
      <c r="U2053">
        <f t="shared" si="425"/>
        <v>15.281029411764701</v>
      </c>
      <c r="V2053">
        <f t="shared" si="426"/>
        <v>33.268895000000001</v>
      </c>
      <c r="W2053">
        <f t="shared" si="427"/>
        <v>8.8322999999999995E-3</v>
      </c>
      <c r="X2053">
        <f t="shared" si="428"/>
        <v>12.88</v>
      </c>
      <c r="Y2053">
        <f t="shared" si="429"/>
        <v>1.1531450000000001</v>
      </c>
      <c r="Z2053">
        <f t="shared" si="430"/>
        <v>0.98138199999999998</v>
      </c>
      <c r="AA2053" s="3">
        <f t="shared" si="431"/>
        <v>63.573283711764702</v>
      </c>
      <c r="AB2053" s="3" t="s">
        <v>87</v>
      </c>
    </row>
    <row r="2054" spans="1:28">
      <c r="A2054" s="1" t="s">
        <v>56</v>
      </c>
      <c r="I2054" s="1">
        <v>8.6</v>
      </c>
      <c r="J2054">
        <v>3.9</v>
      </c>
      <c r="K2054" s="1">
        <v>7.0000000000000007E-2</v>
      </c>
      <c r="L2054">
        <v>3900</v>
      </c>
      <c r="M2054" s="1">
        <v>1776.5</v>
      </c>
      <c r="N2054" s="1">
        <v>11.5</v>
      </c>
      <c r="O2054">
        <f t="shared" si="419"/>
        <v>101.17647058823501</v>
      </c>
      <c r="P2054">
        <f t="shared" si="420"/>
        <v>78</v>
      </c>
      <c r="Q2054">
        <f t="shared" si="421"/>
        <v>0.14000000000000001</v>
      </c>
      <c r="R2054">
        <f t="shared" si="422"/>
        <v>1950</v>
      </c>
      <c r="S2054">
        <f t="shared" si="423"/>
        <v>592.16666666666697</v>
      </c>
      <c r="T2054">
        <f t="shared" si="424"/>
        <v>383.33333333333297</v>
      </c>
      <c r="U2054">
        <f t="shared" si="425"/>
        <v>17.522247058823499</v>
      </c>
      <c r="V2054">
        <f t="shared" si="426"/>
        <v>22.964369999999999</v>
      </c>
      <c r="W2054">
        <f t="shared" si="427"/>
        <v>4.1217399999999996E-3</v>
      </c>
      <c r="X2054">
        <f t="shared" si="428"/>
        <v>28.704000000000001</v>
      </c>
      <c r="Y2054">
        <f t="shared" si="429"/>
        <v>8.7172854999999991</v>
      </c>
      <c r="Z2054">
        <f t="shared" si="430"/>
        <v>5.6429464999999999</v>
      </c>
      <c r="AA2054" s="3">
        <f t="shared" si="431"/>
        <v>83.554970798823504</v>
      </c>
      <c r="AB2054">
        <v>64.378061558823504</v>
      </c>
    </row>
    <row r="2055" spans="1:28">
      <c r="A2055" s="1" t="s">
        <v>56</v>
      </c>
      <c r="I2055" s="1">
        <v>7.7</v>
      </c>
      <c r="J2055">
        <v>5.55</v>
      </c>
      <c r="K2055" s="1">
        <v>19.3</v>
      </c>
      <c r="L2055">
        <v>2400</v>
      </c>
      <c r="M2055" s="1">
        <v>576.5</v>
      </c>
      <c r="N2055" s="1">
        <v>9.25</v>
      </c>
      <c r="O2055">
        <f t="shared" si="419"/>
        <v>90.588235294117595</v>
      </c>
      <c r="P2055">
        <f t="shared" si="420"/>
        <v>111</v>
      </c>
      <c r="Q2055">
        <f t="shared" si="421"/>
        <v>38.6</v>
      </c>
      <c r="R2055">
        <f t="shared" si="422"/>
        <v>1200</v>
      </c>
      <c r="S2055">
        <f t="shared" si="423"/>
        <v>192.166666666667</v>
      </c>
      <c r="T2055">
        <f t="shared" si="424"/>
        <v>308.33333333333297</v>
      </c>
      <c r="U2055">
        <f t="shared" si="425"/>
        <v>15.6885235294118</v>
      </c>
      <c r="V2055">
        <f t="shared" si="426"/>
        <v>32.680064999999999</v>
      </c>
      <c r="W2055">
        <f t="shared" si="427"/>
        <v>1.1364225999999999</v>
      </c>
      <c r="X2055">
        <f t="shared" si="428"/>
        <v>17.664000000000001</v>
      </c>
      <c r="Y2055">
        <f t="shared" si="429"/>
        <v>2.8288855000000002</v>
      </c>
      <c r="Z2055">
        <f t="shared" si="430"/>
        <v>4.5388917500000003</v>
      </c>
      <c r="AA2055" s="3">
        <f t="shared" si="431"/>
        <v>74.536788379411803</v>
      </c>
      <c r="AB2055">
        <v>66.062459029411798</v>
      </c>
    </row>
    <row r="2056" spans="1:28">
      <c r="A2056" s="1" t="s">
        <v>56</v>
      </c>
      <c r="I2056" s="1">
        <v>9.1</v>
      </c>
      <c r="J2056">
        <v>7</v>
      </c>
      <c r="K2056" s="1">
        <v>29.65</v>
      </c>
      <c r="L2056">
        <v>2400</v>
      </c>
      <c r="M2056" s="1">
        <v>4060.5</v>
      </c>
      <c r="N2056" s="1">
        <v>11.65</v>
      </c>
      <c r="O2056">
        <f t="shared" si="419"/>
        <v>107.058823529412</v>
      </c>
      <c r="P2056">
        <f t="shared" si="420"/>
        <v>140</v>
      </c>
      <c r="Q2056">
        <f t="shared" si="421"/>
        <v>59.3</v>
      </c>
      <c r="R2056">
        <f t="shared" si="422"/>
        <v>1200</v>
      </c>
      <c r="S2056">
        <f t="shared" si="423"/>
        <v>1353.5</v>
      </c>
      <c r="T2056">
        <f t="shared" si="424"/>
        <v>388.33333333333297</v>
      </c>
      <c r="U2056">
        <f t="shared" si="425"/>
        <v>18.540982352941199</v>
      </c>
      <c r="V2056">
        <f t="shared" si="426"/>
        <v>41.2181</v>
      </c>
      <c r="W2056">
        <f t="shared" si="427"/>
        <v>1.7458513</v>
      </c>
      <c r="X2056">
        <f t="shared" si="428"/>
        <v>17.664000000000001</v>
      </c>
      <c r="Y2056">
        <f t="shared" si="429"/>
        <v>19.9248735</v>
      </c>
      <c r="Z2056">
        <f t="shared" si="430"/>
        <v>5.7165501499999998</v>
      </c>
      <c r="AA2056" s="3">
        <f t="shared" si="431"/>
        <v>104.810357302941</v>
      </c>
      <c r="AB2056">
        <v>93.528906102941207</v>
      </c>
    </row>
    <row r="2057" spans="1:28">
      <c r="A2057" s="1" t="s">
        <v>56</v>
      </c>
      <c r="I2057" s="1">
        <v>7.75</v>
      </c>
      <c r="J2057">
        <v>5.05</v>
      </c>
      <c r="K2057" s="1">
        <v>1.665</v>
      </c>
      <c r="L2057">
        <v>1324.5</v>
      </c>
      <c r="M2057" s="1">
        <v>1300</v>
      </c>
      <c r="N2057" s="1">
        <v>17.600000000000001</v>
      </c>
      <c r="O2057">
        <f t="shared" si="419"/>
        <v>91.176470588235304</v>
      </c>
      <c r="P2057">
        <f t="shared" si="420"/>
        <v>101</v>
      </c>
      <c r="Q2057">
        <f t="shared" si="421"/>
        <v>3.33</v>
      </c>
      <c r="R2057">
        <f t="shared" si="422"/>
        <v>662.25</v>
      </c>
      <c r="S2057">
        <f t="shared" si="423"/>
        <v>433.33333333333297</v>
      </c>
      <c r="T2057">
        <f t="shared" si="424"/>
        <v>586.66666666666697</v>
      </c>
      <c r="U2057">
        <f t="shared" si="425"/>
        <v>15.790397058823499</v>
      </c>
      <c r="V2057">
        <f t="shared" si="426"/>
        <v>29.735914999999999</v>
      </c>
      <c r="W2057">
        <f t="shared" si="427"/>
        <v>9.8038529999999999E-2</v>
      </c>
      <c r="X2057">
        <f t="shared" si="428"/>
        <v>9.7483199999999997</v>
      </c>
      <c r="Y2057">
        <f t="shared" si="429"/>
        <v>6.3791000000000002</v>
      </c>
      <c r="Z2057">
        <f t="shared" si="430"/>
        <v>8.6361615999999994</v>
      </c>
      <c r="AA2057" s="3">
        <f t="shared" si="431"/>
        <v>70.387932188823498</v>
      </c>
      <c r="AB2057">
        <v>64.708818458823501</v>
      </c>
    </row>
    <row r="2058" spans="1:28">
      <c r="A2058" s="1" t="s">
        <v>56</v>
      </c>
      <c r="I2058" s="1">
        <v>7.85</v>
      </c>
      <c r="J2058">
        <v>7.2</v>
      </c>
      <c r="K2058" s="1">
        <v>0.65500000000000003</v>
      </c>
      <c r="L2058">
        <v>1037.5</v>
      </c>
      <c r="M2058" s="1">
        <v>870</v>
      </c>
      <c r="N2058" s="1">
        <v>3.5</v>
      </c>
      <c r="O2058">
        <f t="shared" si="419"/>
        <v>92.352941176470594</v>
      </c>
      <c r="P2058">
        <f t="shared" si="420"/>
        <v>144</v>
      </c>
      <c r="Q2058">
        <f t="shared" si="421"/>
        <v>1.31</v>
      </c>
      <c r="R2058">
        <f t="shared" si="422"/>
        <v>518.75</v>
      </c>
      <c r="S2058">
        <f t="shared" si="423"/>
        <v>290</v>
      </c>
      <c r="T2058">
        <f t="shared" si="424"/>
        <v>116.666666666667</v>
      </c>
      <c r="U2058">
        <f t="shared" si="425"/>
        <v>15.9941441176471</v>
      </c>
      <c r="V2058">
        <f t="shared" si="426"/>
        <v>42.395760000000003</v>
      </c>
      <c r="W2058">
        <f t="shared" si="427"/>
        <v>3.8567709999999998E-2</v>
      </c>
      <c r="X2058">
        <f t="shared" si="428"/>
        <v>7.6360000000000001</v>
      </c>
      <c r="Y2058">
        <f t="shared" si="429"/>
        <v>4.2690900000000003</v>
      </c>
      <c r="Z2058">
        <f t="shared" si="430"/>
        <v>1.7174185</v>
      </c>
      <c r="AA2058" s="3">
        <f t="shared" si="431"/>
        <v>72.050980327647096</v>
      </c>
      <c r="AB2058">
        <v>68.315499667647103</v>
      </c>
    </row>
    <row r="2059" spans="1:28">
      <c r="A2059" s="1" t="s">
        <v>56</v>
      </c>
      <c r="I2059" s="1">
        <v>7.8</v>
      </c>
      <c r="J2059">
        <v>7.4</v>
      </c>
      <c r="K2059" s="1">
        <v>0.3</v>
      </c>
      <c r="L2059">
        <v>822.5</v>
      </c>
      <c r="M2059" s="1">
        <v>417</v>
      </c>
      <c r="N2059" s="1">
        <v>2.65</v>
      </c>
      <c r="O2059">
        <f t="shared" si="419"/>
        <v>91.764705882352899</v>
      </c>
      <c r="P2059">
        <f t="shared" si="420"/>
        <v>148</v>
      </c>
      <c r="Q2059">
        <f t="shared" si="421"/>
        <v>0.6</v>
      </c>
      <c r="R2059">
        <f t="shared" si="422"/>
        <v>411.25</v>
      </c>
      <c r="S2059">
        <f t="shared" si="423"/>
        <v>139</v>
      </c>
      <c r="T2059">
        <f t="shared" si="424"/>
        <v>88.3333333333333</v>
      </c>
      <c r="U2059">
        <f t="shared" si="425"/>
        <v>15.8922705882353</v>
      </c>
      <c r="V2059">
        <f t="shared" si="426"/>
        <v>43.573419999999999</v>
      </c>
      <c r="W2059">
        <f t="shared" si="427"/>
        <v>1.7664599999999999E-2</v>
      </c>
      <c r="X2059">
        <f t="shared" si="428"/>
        <v>6.0536000000000003</v>
      </c>
      <c r="Y2059">
        <f t="shared" si="429"/>
        <v>2.0462189999999998</v>
      </c>
      <c r="Z2059">
        <f t="shared" si="430"/>
        <v>1.3003311500000001</v>
      </c>
      <c r="AA2059" s="3">
        <f t="shared" si="431"/>
        <v>68.883505338235295</v>
      </c>
      <c r="AB2059">
        <v>64.1355839382353</v>
      </c>
    </row>
    <row r="2060" spans="1:28">
      <c r="A2060" s="1" t="s">
        <v>56</v>
      </c>
      <c r="I2060" s="1">
        <v>7.7</v>
      </c>
      <c r="J2060">
        <v>6.75</v>
      </c>
      <c r="K2060" s="1">
        <v>0.69499999999999995</v>
      </c>
      <c r="L2060">
        <v>360</v>
      </c>
      <c r="M2060" s="1">
        <v>702.5</v>
      </c>
      <c r="N2060" s="1">
        <v>3.6</v>
      </c>
      <c r="O2060">
        <f t="shared" si="419"/>
        <v>90.588235294117595</v>
      </c>
      <c r="P2060">
        <f t="shared" si="420"/>
        <v>135</v>
      </c>
      <c r="Q2060">
        <f t="shared" si="421"/>
        <v>1.39</v>
      </c>
      <c r="R2060">
        <f t="shared" si="422"/>
        <v>180</v>
      </c>
      <c r="S2060">
        <f t="shared" si="423"/>
        <v>234.166666666667</v>
      </c>
      <c r="T2060">
        <f t="shared" si="424"/>
        <v>120</v>
      </c>
      <c r="U2060">
        <f t="shared" si="425"/>
        <v>15.6885235294118</v>
      </c>
      <c r="V2060">
        <f t="shared" si="426"/>
        <v>39.746025000000003</v>
      </c>
      <c r="W2060">
        <f t="shared" si="427"/>
        <v>4.0922989999999999E-2</v>
      </c>
      <c r="X2060">
        <f t="shared" si="428"/>
        <v>2.6496</v>
      </c>
      <c r="Y2060">
        <f t="shared" si="429"/>
        <v>3.4471674999999999</v>
      </c>
      <c r="Z2060">
        <f t="shared" si="430"/>
        <v>1.7664876</v>
      </c>
      <c r="AA2060" s="3">
        <f t="shared" si="431"/>
        <v>63.338726619411801</v>
      </c>
      <c r="AB2060" s="3" t="s">
        <v>87</v>
      </c>
    </row>
    <row r="2061" spans="1:28">
      <c r="A2061" s="1" t="s">
        <v>56</v>
      </c>
      <c r="I2061" s="1">
        <v>7.9</v>
      </c>
      <c r="J2061">
        <v>6.8</v>
      </c>
      <c r="K2061" s="1">
        <v>0.69</v>
      </c>
      <c r="L2061">
        <v>970</v>
      </c>
      <c r="M2061" s="1">
        <v>895</v>
      </c>
      <c r="N2061" s="1">
        <v>2.2999999999999998</v>
      </c>
      <c r="O2061">
        <f t="shared" si="419"/>
        <v>92.941176470588204</v>
      </c>
      <c r="P2061">
        <f t="shared" si="420"/>
        <v>136</v>
      </c>
      <c r="Q2061">
        <f t="shared" si="421"/>
        <v>1.38</v>
      </c>
      <c r="R2061">
        <f t="shared" si="422"/>
        <v>485</v>
      </c>
      <c r="S2061">
        <f t="shared" si="423"/>
        <v>298.33333333333297</v>
      </c>
      <c r="T2061">
        <f t="shared" si="424"/>
        <v>76.6666666666667</v>
      </c>
      <c r="U2061">
        <f t="shared" si="425"/>
        <v>16.096017647058801</v>
      </c>
      <c r="V2061">
        <f t="shared" si="426"/>
        <v>40.040439999999997</v>
      </c>
      <c r="W2061">
        <f t="shared" si="427"/>
        <v>4.0628579999999997E-2</v>
      </c>
      <c r="X2061">
        <f t="shared" si="428"/>
        <v>7.1391999999999998</v>
      </c>
      <c r="Y2061">
        <f t="shared" si="429"/>
        <v>4.3917650000000004</v>
      </c>
      <c r="Z2061">
        <f t="shared" si="430"/>
        <v>1.1285893</v>
      </c>
      <c r="AA2061" s="3">
        <f t="shared" si="431"/>
        <v>68.836640527058805</v>
      </c>
      <c r="AB2061">
        <v>65.493594647058799</v>
      </c>
    </row>
    <row r="2062" spans="1:28">
      <c r="A2062" s="1" t="s">
        <v>56</v>
      </c>
      <c r="I2062" s="1">
        <v>7.55</v>
      </c>
      <c r="J2062">
        <v>6.45</v>
      </c>
      <c r="K2062" s="1">
        <v>1.06</v>
      </c>
      <c r="L2062">
        <v>998.5</v>
      </c>
      <c r="M2062" s="1">
        <v>928.5</v>
      </c>
      <c r="N2062" s="1">
        <v>4.5999999999999996</v>
      </c>
      <c r="O2062">
        <f t="shared" si="419"/>
        <v>88.823529411764696</v>
      </c>
      <c r="P2062">
        <f t="shared" si="420"/>
        <v>129</v>
      </c>
      <c r="Q2062">
        <f t="shared" si="421"/>
        <v>2.12</v>
      </c>
      <c r="R2062">
        <f t="shared" si="422"/>
        <v>499.25</v>
      </c>
      <c r="S2062">
        <f t="shared" si="423"/>
        <v>309.5</v>
      </c>
      <c r="T2062">
        <f t="shared" si="424"/>
        <v>153.333333333333</v>
      </c>
      <c r="U2062">
        <f t="shared" si="425"/>
        <v>15.3829029411765</v>
      </c>
      <c r="V2062">
        <f t="shared" si="426"/>
        <v>37.979534999999998</v>
      </c>
      <c r="W2062">
        <f t="shared" si="427"/>
        <v>6.2414919999999999E-2</v>
      </c>
      <c r="X2062">
        <f t="shared" si="428"/>
        <v>7.3489599999999999</v>
      </c>
      <c r="Y2062">
        <f t="shared" si="429"/>
        <v>4.5561495000000001</v>
      </c>
      <c r="Z2062">
        <f t="shared" si="430"/>
        <v>2.2571786</v>
      </c>
      <c r="AA2062" s="3">
        <f t="shared" si="431"/>
        <v>67.587140961176502</v>
      </c>
      <c r="AB2062">
        <v>64.028740041176505</v>
      </c>
    </row>
    <row r="2063" spans="1:28">
      <c r="A2063" s="1" t="s">
        <v>56</v>
      </c>
      <c r="I2063" s="1">
        <v>7.7</v>
      </c>
      <c r="J2063">
        <v>6.9</v>
      </c>
      <c r="K2063" s="1">
        <v>0.79</v>
      </c>
      <c r="L2063">
        <v>1602.5</v>
      </c>
      <c r="M2063" s="1">
        <v>1015</v>
      </c>
      <c r="N2063" s="1">
        <v>4.05</v>
      </c>
      <c r="O2063">
        <f t="shared" si="419"/>
        <v>90.588235294117695</v>
      </c>
      <c r="P2063">
        <f t="shared" si="420"/>
        <v>138</v>
      </c>
      <c r="Q2063">
        <f t="shared" si="421"/>
        <v>1.58</v>
      </c>
      <c r="R2063">
        <f t="shared" si="422"/>
        <v>801.25</v>
      </c>
      <c r="S2063">
        <f t="shared" si="423"/>
        <v>338.33333333333297</v>
      </c>
      <c r="T2063">
        <f t="shared" si="424"/>
        <v>135</v>
      </c>
      <c r="U2063">
        <f t="shared" si="425"/>
        <v>15.6885235294118</v>
      </c>
      <c r="V2063">
        <f t="shared" si="426"/>
        <v>40.629269999999998</v>
      </c>
      <c r="W2063">
        <f t="shared" si="427"/>
        <v>4.6516780000000001E-2</v>
      </c>
      <c r="X2063">
        <f t="shared" si="428"/>
        <v>11.7944</v>
      </c>
      <c r="Y2063">
        <f t="shared" si="429"/>
        <v>4.9806049999999997</v>
      </c>
      <c r="Z2063">
        <f t="shared" si="430"/>
        <v>1.98729855</v>
      </c>
      <c r="AA2063" s="3">
        <f t="shared" si="431"/>
        <v>75.126613859411805</v>
      </c>
      <c r="AB2063">
        <v>67.156335679411796</v>
      </c>
    </row>
    <row r="2064" spans="1:28">
      <c r="A2064" s="1" t="s">
        <v>56</v>
      </c>
      <c r="I2064" s="1">
        <v>7.35</v>
      </c>
      <c r="J2064">
        <v>6.9</v>
      </c>
      <c r="K2064" s="1">
        <v>1.03</v>
      </c>
      <c r="L2064">
        <v>700</v>
      </c>
      <c r="M2064" s="1">
        <v>119</v>
      </c>
      <c r="N2064" s="1">
        <v>2.8</v>
      </c>
      <c r="O2064">
        <f t="shared" si="419"/>
        <v>86.470588235294102</v>
      </c>
      <c r="P2064">
        <f t="shared" si="420"/>
        <v>138</v>
      </c>
      <c r="Q2064">
        <f t="shared" si="421"/>
        <v>2.06</v>
      </c>
      <c r="R2064">
        <f t="shared" si="422"/>
        <v>350</v>
      </c>
      <c r="S2064">
        <f t="shared" si="423"/>
        <v>39.6666666666667</v>
      </c>
      <c r="T2064">
        <f t="shared" si="424"/>
        <v>93.3333333333333</v>
      </c>
      <c r="U2064">
        <f t="shared" si="425"/>
        <v>14.975408823529399</v>
      </c>
      <c r="V2064">
        <f t="shared" si="426"/>
        <v>40.629269999999998</v>
      </c>
      <c r="W2064">
        <f t="shared" si="427"/>
        <v>6.0648460000000001E-2</v>
      </c>
      <c r="X2064">
        <f t="shared" si="428"/>
        <v>5.1520000000000001</v>
      </c>
      <c r="Y2064">
        <f t="shared" si="429"/>
        <v>0.58393300000000004</v>
      </c>
      <c r="Z2064">
        <f t="shared" si="430"/>
        <v>1.3739348</v>
      </c>
      <c r="AA2064" s="3">
        <f t="shared" si="431"/>
        <v>62.775195083529397</v>
      </c>
      <c r="AB2064" s="3" t="s">
        <v>87</v>
      </c>
    </row>
    <row r="2065" spans="1:28">
      <c r="A2065" s="1" t="s">
        <v>56</v>
      </c>
      <c r="I2065" s="1">
        <v>7.75</v>
      </c>
      <c r="J2065">
        <v>6.35</v>
      </c>
      <c r="K2065" s="1">
        <v>0.15</v>
      </c>
      <c r="L2065">
        <v>1350</v>
      </c>
      <c r="M2065" s="1">
        <v>260</v>
      </c>
      <c r="N2065" s="1">
        <v>2.95</v>
      </c>
      <c r="O2065">
        <f t="shared" si="419"/>
        <v>91.176470588235304</v>
      </c>
      <c r="P2065">
        <f t="shared" si="420"/>
        <v>127</v>
      </c>
      <c r="Q2065">
        <f t="shared" si="421"/>
        <v>0.3</v>
      </c>
      <c r="R2065">
        <f t="shared" si="422"/>
        <v>675</v>
      </c>
      <c r="S2065">
        <f t="shared" si="423"/>
        <v>86.6666666666667</v>
      </c>
      <c r="T2065">
        <f t="shared" si="424"/>
        <v>98.3333333333333</v>
      </c>
      <c r="U2065">
        <f t="shared" si="425"/>
        <v>15.790397058823499</v>
      </c>
      <c r="V2065">
        <f t="shared" si="426"/>
        <v>37.390704999999997</v>
      </c>
      <c r="W2065">
        <f t="shared" si="427"/>
        <v>8.8322999999999995E-3</v>
      </c>
      <c r="X2065">
        <f t="shared" si="428"/>
        <v>9.9359999999999999</v>
      </c>
      <c r="Y2065">
        <f t="shared" si="429"/>
        <v>1.27582</v>
      </c>
      <c r="Z2065">
        <f t="shared" si="430"/>
        <v>1.4475384499999999</v>
      </c>
      <c r="AA2065" s="3">
        <f t="shared" si="431"/>
        <v>65.849292808823506</v>
      </c>
      <c r="AB2065" s="3" t="s">
        <v>87</v>
      </c>
    </row>
    <row r="2066" spans="1:28">
      <c r="A2066" s="1" t="s">
        <v>56</v>
      </c>
      <c r="I2066" s="1">
        <v>7.45</v>
      </c>
      <c r="J2066">
        <v>6</v>
      </c>
      <c r="K2066" s="1">
        <v>2.35</v>
      </c>
      <c r="L2066">
        <v>38500</v>
      </c>
      <c r="M2066" s="1">
        <v>558.5</v>
      </c>
      <c r="N2066" s="1">
        <v>13.7</v>
      </c>
      <c r="O2066">
        <f t="shared" si="419"/>
        <v>87.647058823529406</v>
      </c>
      <c r="P2066">
        <f t="shared" si="420"/>
        <v>120</v>
      </c>
      <c r="Q2066">
        <f t="shared" si="421"/>
        <v>4.7</v>
      </c>
      <c r="R2066">
        <f t="shared" si="422"/>
        <v>19250</v>
      </c>
      <c r="S2066">
        <f t="shared" si="423"/>
        <v>186.166666666667</v>
      </c>
      <c r="T2066">
        <f t="shared" si="424"/>
        <v>456.66666666666703</v>
      </c>
      <c r="U2066">
        <f t="shared" si="425"/>
        <v>15.1791558823529</v>
      </c>
      <c r="V2066">
        <f t="shared" si="426"/>
        <v>35.329799999999999</v>
      </c>
      <c r="W2066">
        <f t="shared" si="427"/>
        <v>0.13837269999999999</v>
      </c>
      <c r="X2066">
        <f t="shared" si="428"/>
        <v>283.36</v>
      </c>
      <c r="Y2066">
        <f t="shared" si="429"/>
        <v>2.7405594999999998</v>
      </c>
      <c r="Z2066">
        <f t="shared" si="430"/>
        <v>6.7224667</v>
      </c>
      <c r="AA2066" s="3">
        <f t="shared" si="431"/>
        <v>343.47035478235301</v>
      </c>
      <c r="AB2066">
        <v>262.76796353235301</v>
      </c>
    </row>
    <row r="2067" spans="1:28">
      <c r="A2067" s="1" t="s">
        <v>56</v>
      </c>
      <c r="I2067" s="1">
        <v>7.65</v>
      </c>
      <c r="J2067">
        <v>6.9</v>
      </c>
      <c r="K2067" s="1">
        <v>0.21</v>
      </c>
      <c r="L2067">
        <v>1850</v>
      </c>
      <c r="M2067" s="1">
        <v>405.5</v>
      </c>
      <c r="N2067" s="1">
        <v>2.8</v>
      </c>
      <c r="O2067">
        <f t="shared" si="419"/>
        <v>90</v>
      </c>
      <c r="P2067">
        <f t="shared" si="420"/>
        <v>138</v>
      </c>
      <c r="Q2067">
        <f t="shared" si="421"/>
        <v>0.42</v>
      </c>
      <c r="R2067">
        <f t="shared" si="422"/>
        <v>925</v>
      </c>
      <c r="S2067">
        <f t="shared" si="423"/>
        <v>135.166666666667</v>
      </c>
      <c r="T2067">
        <f t="shared" si="424"/>
        <v>93.3333333333333</v>
      </c>
      <c r="U2067">
        <f t="shared" si="425"/>
        <v>15.586650000000001</v>
      </c>
      <c r="V2067">
        <f t="shared" si="426"/>
        <v>40.629269999999998</v>
      </c>
      <c r="W2067">
        <f t="shared" si="427"/>
        <v>1.236522E-2</v>
      </c>
      <c r="X2067">
        <f t="shared" si="428"/>
        <v>13.616</v>
      </c>
      <c r="Y2067">
        <f t="shared" si="429"/>
        <v>1.9897885</v>
      </c>
      <c r="Z2067">
        <f t="shared" si="430"/>
        <v>1.3739348</v>
      </c>
      <c r="AA2067" s="3">
        <f t="shared" si="431"/>
        <v>73.208008520000007</v>
      </c>
      <c r="AB2067">
        <v>67.000009849999998</v>
      </c>
    </row>
    <row r="2068" spans="1:28">
      <c r="A2068" s="1" t="s">
        <v>56</v>
      </c>
      <c r="I2068" s="1">
        <v>7.35</v>
      </c>
      <c r="J2068">
        <v>6.4</v>
      </c>
      <c r="K2068" s="1">
        <v>0.36</v>
      </c>
      <c r="L2068">
        <v>9100</v>
      </c>
      <c r="M2068" s="1">
        <v>222</v>
      </c>
      <c r="N2068" s="1">
        <v>4.7</v>
      </c>
      <c r="O2068">
        <f t="shared" ref="O2068:O2131" si="432">(I2068/8.5)*100</f>
        <v>86.470588235294102</v>
      </c>
      <c r="P2068">
        <f t="shared" ref="P2068:P2131" si="433">(J2068/5)*100</f>
        <v>128</v>
      </c>
      <c r="Q2068">
        <f t="shared" ref="Q2068:Q2131" si="434">(K2068/50)*100</f>
        <v>0.72</v>
      </c>
      <c r="R2068">
        <f t="shared" ref="R2068:R2131" si="435">(L2068/200)*100</f>
        <v>4550</v>
      </c>
      <c r="S2068">
        <f t="shared" ref="S2068:S2131" si="436">(M2068/300)*100</f>
        <v>74</v>
      </c>
      <c r="T2068">
        <f t="shared" ref="T2068:T2131" si="437">(N2068/3)*100</f>
        <v>156.666666666667</v>
      </c>
      <c r="U2068">
        <f t="shared" ref="U2068:U2131" si="438">O2068*0.173185</f>
        <v>14.975408823529399</v>
      </c>
      <c r="V2068">
        <f t="shared" ref="V2068:V2131" si="439">P2068*0.294415</f>
        <v>37.685119999999998</v>
      </c>
      <c r="W2068">
        <f t="shared" ref="W2068:W2131" si="440">Q2068*0.029441</f>
        <v>2.1197520000000001E-2</v>
      </c>
      <c r="X2068">
        <f t="shared" ref="X2068:X2131" si="441">L2068*0.00736</f>
        <v>66.975999999999999</v>
      </c>
      <c r="Y2068">
        <f t="shared" ref="Y2068:Y2131" si="442">M2068*0.004907</f>
        <v>1.0893539999999999</v>
      </c>
      <c r="Z2068">
        <f t="shared" ref="Z2068:Z2131" si="443">N2068*0.490691</f>
        <v>2.3062477000000001</v>
      </c>
      <c r="AA2068" s="3">
        <f t="shared" ref="AA2068:AA2131" si="444">SUM(U2068:Z2068)</f>
        <v>123.05332804352901</v>
      </c>
      <c r="AB2068">
        <v>64.556944273529396</v>
      </c>
    </row>
    <row r="2069" spans="1:28">
      <c r="A2069" s="1" t="s">
        <v>56</v>
      </c>
      <c r="I2069" s="1">
        <v>7.55</v>
      </c>
      <c r="J2069">
        <v>5.3</v>
      </c>
      <c r="K2069" s="1">
        <v>3.3250000000000002</v>
      </c>
      <c r="L2069">
        <v>177500</v>
      </c>
      <c r="M2069" s="1">
        <v>1195</v>
      </c>
      <c r="N2069" s="1">
        <v>56</v>
      </c>
      <c r="O2069">
        <f t="shared" si="432"/>
        <v>88.823529411764696</v>
      </c>
      <c r="P2069">
        <f t="shared" si="433"/>
        <v>106</v>
      </c>
      <c r="Q2069">
        <f t="shared" si="434"/>
        <v>6.65</v>
      </c>
      <c r="R2069">
        <f t="shared" si="435"/>
        <v>88750</v>
      </c>
      <c r="S2069">
        <f t="shared" si="436"/>
        <v>398.33333333333297</v>
      </c>
      <c r="T2069">
        <f t="shared" si="437"/>
        <v>1866.6666666666699</v>
      </c>
      <c r="U2069">
        <f t="shared" si="438"/>
        <v>15.3829029411765</v>
      </c>
      <c r="V2069">
        <f t="shared" si="439"/>
        <v>31.207989999999999</v>
      </c>
      <c r="W2069">
        <f t="shared" si="440"/>
        <v>0.19578265</v>
      </c>
      <c r="X2069">
        <f t="shared" si="441"/>
        <v>1306.4000000000001</v>
      </c>
      <c r="Y2069">
        <f t="shared" si="442"/>
        <v>5.8638649999999997</v>
      </c>
      <c r="Z2069">
        <f t="shared" si="443"/>
        <v>27.478695999999999</v>
      </c>
      <c r="AA2069" s="3">
        <f t="shared" si="444"/>
        <v>1386.5292365911801</v>
      </c>
      <c r="AB2069">
        <v>786.87177079117703</v>
      </c>
    </row>
    <row r="2070" spans="1:28">
      <c r="A2070" s="1" t="s">
        <v>56</v>
      </c>
      <c r="I2070" s="1">
        <v>7.75</v>
      </c>
      <c r="J2070">
        <v>4.95</v>
      </c>
      <c r="K2070" s="1">
        <v>1.5</v>
      </c>
      <c r="L2070">
        <v>4750</v>
      </c>
      <c r="M2070" s="1">
        <v>578</v>
      </c>
      <c r="N2070" s="1">
        <v>5</v>
      </c>
      <c r="O2070">
        <f t="shared" si="432"/>
        <v>91.176470588235304</v>
      </c>
      <c r="P2070">
        <f t="shared" si="433"/>
        <v>99</v>
      </c>
      <c r="Q2070">
        <f t="shared" si="434"/>
        <v>3</v>
      </c>
      <c r="R2070">
        <f t="shared" si="435"/>
        <v>2375</v>
      </c>
      <c r="S2070">
        <f t="shared" si="436"/>
        <v>192.666666666667</v>
      </c>
      <c r="T2070">
        <f t="shared" si="437"/>
        <v>166.666666666667</v>
      </c>
      <c r="U2070">
        <f t="shared" si="438"/>
        <v>15.790397058823499</v>
      </c>
      <c r="V2070">
        <f t="shared" si="439"/>
        <v>29.147085000000001</v>
      </c>
      <c r="W2070">
        <f t="shared" si="440"/>
        <v>8.8322999999999999E-2</v>
      </c>
      <c r="X2070">
        <f t="shared" si="441"/>
        <v>34.96</v>
      </c>
      <c r="Y2070">
        <f t="shared" si="442"/>
        <v>2.836246</v>
      </c>
      <c r="Z2070">
        <f t="shared" si="443"/>
        <v>2.4534549999999999</v>
      </c>
      <c r="AA2070" s="3">
        <f t="shared" si="444"/>
        <v>85.275506058823495</v>
      </c>
      <c r="AB2070">
        <v>71.577083758823505</v>
      </c>
    </row>
    <row r="2071" spans="1:28">
      <c r="A2071" s="1" t="s">
        <v>56</v>
      </c>
      <c r="I2071" s="1">
        <v>9.15</v>
      </c>
      <c r="J2071">
        <v>5.6</v>
      </c>
      <c r="K2071" s="1">
        <v>0.20499999999999999</v>
      </c>
      <c r="L2071">
        <v>2774.3150000000001</v>
      </c>
      <c r="M2071" s="1">
        <v>3429</v>
      </c>
      <c r="N2071" s="1">
        <v>22.5</v>
      </c>
      <c r="O2071">
        <f t="shared" si="432"/>
        <v>107.64705882352899</v>
      </c>
      <c r="P2071">
        <f t="shared" si="433"/>
        <v>112</v>
      </c>
      <c r="Q2071">
        <f t="shared" si="434"/>
        <v>0.41</v>
      </c>
      <c r="R2071">
        <f t="shared" si="435"/>
        <v>1387.1575</v>
      </c>
      <c r="S2071">
        <f t="shared" si="436"/>
        <v>1143</v>
      </c>
      <c r="T2071">
        <f t="shared" si="437"/>
        <v>750</v>
      </c>
      <c r="U2071">
        <f t="shared" si="438"/>
        <v>18.642855882352901</v>
      </c>
      <c r="V2071">
        <f t="shared" si="439"/>
        <v>32.97448</v>
      </c>
      <c r="W2071">
        <f t="shared" si="440"/>
        <v>1.207081E-2</v>
      </c>
      <c r="X2071">
        <f t="shared" si="441"/>
        <v>20.418958400000001</v>
      </c>
      <c r="Y2071">
        <f t="shared" si="442"/>
        <v>16.826103</v>
      </c>
      <c r="Z2071">
        <f t="shared" si="443"/>
        <v>11.040547500000001</v>
      </c>
      <c r="AA2071" s="3">
        <f t="shared" si="444"/>
        <v>99.915015592352901</v>
      </c>
      <c r="AB2071">
        <v>79.932961132352901</v>
      </c>
    </row>
    <row r="2072" spans="1:28">
      <c r="A2072" s="1" t="s">
        <v>56</v>
      </c>
      <c r="I2072" s="1">
        <v>7.1</v>
      </c>
      <c r="J2072">
        <v>7.35</v>
      </c>
      <c r="K2072" s="1">
        <v>0.36</v>
      </c>
      <c r="L2072">
        <v>420</v>
      </c>
      <c r="M2072" s="1">
        <v>352.5</v>
      </c>
      <c r="N2072" s="1">
        <v>2.4500000000000002</v>
      </c>
      <c r="O2072">
        <f t="shared" si="432"/>
        <v>83.529411764705898</v>
      </c>
      <c r="P2072">
        <f t="shared" si="433"/>
        <v>147</v>
      </c>
      <c r="Q2072">
        <f t="shared" si="434"/>
        <v>0.72</v>
      </c>
      <c r="R2072">
        <f t="shared" si="435"/>
        <v>210</v>
      </c>
      <c r="S2072">
        <f t="shared" si="436"/>
        <v>117.5</v>
      </c>
      <c r="T2072">
        <f t="shared" si="437"/>
        <v>81.6666666666667</v>
      </c>
      <c r="U2072">
        <f t="shared" si="438"/>
        <v>14.466041176470601</v>
      </c>
      <c r="V2072">
        <f t="shared" si="439"/>
        <v>43.279004999999998</v>
      </c>
      <c r="W2072">
        <f t="shared" si="440"/>
        <v>2.1197520000000001E-2</v>
      </c>
      <c r="X2072">
        <f t="shared" si="441"/>
        <v>3.0912000000000002</v>
      </c>
      <c r="Y2072">
        <f t="shared" si="442"/>
        <v>1.7297175</v>
      </c>
      <c r="Z2072">
        <f t="shared" si="443"/>
        <v>1.2021929499999999</v>
      </c>
      <c r="AA2072" s="3">
        <f t="shared" si="444"/>
        <v>63.7893541464706</v>
      </c>
      <c r="AB2072" s="3" t="s">
        <v>87</v>
      </c>
    </row>
    <row r="2073" spans="1:28">
      <c r="A2073" s="1" t="s">
        <v>56</v>
      </c>
      <c r="I2073" s="1">
        <v>7.6</v>
      </c>
      <c r="J2073">
        <v>5.5</v>
      </c>
      <c r="K2073" s="1">
        <v>2.9</v>
      </c>
      <c r="L2073">
        <v>47750</v>
      </c>
      <c r="M2073" s="1">
        <v>1128.5</v>
      </c>
      <c r="N2073" s="1">
        <v>7</v>
      </c>
      <c r="O2073">
        <f t="shared" si="432"/>
        <v>89.411764705882305</v>
      </c>
      <c r="P2073">
        <f t="shared" si="433"/>
        <v>110</v>
      </c>
      <c r="Q2073">
        <f t="shared" si="434"/>
        <v>5.8</v>
      </c>
      <c r="R2073">
        <f t="shared" si="435"/>
        <v>23875</v>
      </c>
      <c r="S2073">
        <f t="shared" si="436"/>
        <v>376.16666666666703</v>
      </c>
      <c r="T2073">
        <f t="shared" si="437"/>
        <v>233.333333333333</v>
      </c>
      <c r="U2073">
        <f t="shared" si="438"/>
        <v>15.4847764705882</v>
      </c>
      <c r="V2073">
        <f t="shared" si="439"/>
        <v>32.385649999999998</v>
      </c>
      <c r="W2073">
        <f t="shared" si="440"/>
        <v>0.17075779999999999</v>
      </c>
      <c r="X2073">
        <f t="shared" si="441"/>
        <v>351.44</v>
      </c>
      <c r="Y2073">
        <f t="shared" si="442"/>
        <v>5.5375494999999999</v>
      </c>
      <c r="Z2073">
        <f t="shared" si="443"/>
        <v>3.4348369999999999</v>
      </c>
      <c r="AA2073" s="3">
        <f t="shared" si="444"/>
        <v>408.45357077058799</v>
      </c>
      <c r="AB2073">
        <v>93.034890070588204</v>
      </c>
    </row>
    <row r="2074" spans="1:28">
      <c r="A2074" s="1" t="s">
        <v>56</v>
      </c>
      <c r="I2074" s="1">
        <v>7.6</v>
      </c>
      <c r="J2074">
        <v>5.65</v>
      </c>
      <c r="K2074" s="1">
        <v>3.05</v>
      </c>
      <c r="L2074">
        <v>461750</v>
      </c>
      <c r="M2074" s="1">
        <v>1005.5</v>
      </c>
      <c r="N2074" s="1">
        <v>8.5</v>
      </c>
      <c r="O2074">
        <f t="shared" si="432"/>
        <v>89.411764705882405</v>
      </c>
      <c r="P2074">
        <f t="shared" si="433"/>
        <v>113</v>
      </c>
      <c r="Q2074">
        <f t="shared" si="434"/>
        <v>6.1</v>
      </c>
      <c r="R2074">
        <f t="shared" si="435"/>
        <v>230875</v>
      </c>
      <c r="S2074">
        <f t="shared" si="436"/>
        <v>335.16666666666703</v>
      </c>
      <c r="T2074">
        <f t="shared" si="437"/>
        <v>283.33333333333297</v>
      </c>
      <c r="U2074">
        <f t="shared" si="438"/>
        <v>15.4847764705882</v>
      </c>
      <c r="V2074">
        <f t="shared" si="439"/>
        <v>33.268895000000001</v>
      </c>
      <c r="W2074">
        <f t="shared" si="440"/>
        <v>0.1795901</v>
      </c>
      <c r="X2074">
        <f t="shared" si="441"/>
        <v>3398.48</v>
      </c>
      <c r="Y2074">
        <f t="shared" si="442"/>
        <v>4.9339884999999999</v>
      </c>
      <c r="Z2074">
        <f t="shared" si="443"/>
        <v>4.1708734999999999</v>
      </c>
      <c r="AA2074" s="3">
        <f t="shared" si="444"/>
        <v>3456.51812357059</v>
      </c>
      <c r="AB2074">
        <v>501.099826720588</v>
      </c>
    </row>
    <row r="2075" spans="1:28">
      <c r="A2075" s="1" t="s">
        <v>56</v>
      </c>
      <c r="I2075" s="1">
        <v>6.95</v>
      </c>
      <c r="J2075">
        <v>1.75</v>
      </c>
      <c r="K2075" s="1">
        <v>7.7</v>
      </c>
      <c r="L2075">
        <v>8027000</v>
      </c>
      <c r="M2075" s="1">
        <v>1158.5</v>
      </c>
      <c r="N2075" s="1">
        <v>62</v>
      </c>
      <c r="O2075">
        <f t="shared" si="432"/>
        <v>81.764705882352899</v>
      </c>
      <c r="P2075">
        <f t="shared" si="433"/>
        <v>35</v>
      </c>
      <c r="Q2075">
        <f t="shared" si="434"/>
        <v>15.4</v>
      </c>
      <c r="R2075">
        <f t="shared" si="435"/>
        <v>4013500</v>
      </c>
      <c r="S2075">
        <f t="shared" si="436"/>
        <v>386.16666666666703</v>
      </c>
      <c r="T2075">
        <f t="shared" si="437"/>
        <v>2066.6666666666702</v>
      </c>
      <c r="U2075">
        <f t="shared" si="438"/>
        <v>14.160420588235301</v>
      </c>
      <c r="V2075">
        <f t="shared" si="439"/>
        <v>10.304525</v>
      </c>
      <c r="W2075">
        <f t="shared" si="440"/>
        <v>0.4533914</v>
      </c>
      <c r="X2075">
        <f t="shared" si="441"/>
        <v>59078.720000000001</v>
      </c>
      <c r="Y2075">
        <f t="shared" si="442"/>
        <v>5.6847595000000002</v>
      </c>
      <c r="Z2075">
        <f t="shared" si="443"/>
        <v>30.422841999999999</v>
      </c>
      <c r="AA2075" s="3">
        <f t="shared" si="444"/>
        <v>59139.745938488202</v>
      </c>
      <c r="AB2075">
        <v>5606.5886837882399</v>
      </c>
    </row>
    <row r="2076" spans="1:28">
      <c r="A2076" s="1" t="s">
        <v>56</v>
      </c>
      <c r="I2076" s="1">
        <v>7.55</v>
      </c>
      <c r="J2076">
        <v>5.25</v>
      </c>
      <c r="K2076" s="1">
        <v>5.2350000000000003</v>
      </c>
      <c r="L2076">
        <v>278000</v>
      </c>
      <c r="M2076" s="1">
        <v>1330</v>
      </c>
      <c r="N2076" s="1">
        <v>20.5</v>
      </c>
      <c r="O2076">
        <f t="shared" si="432"/>
        <v>88.823529411764696</v>
      </c>
      <c r="P2076">
        <f t="shared" si="433"/>
        <v>105</v>
      </c>
      <c r="Q2076">
        <f t="shared" si="434"/>
        <v>10.47</v>
      </c>
      <c r="R2076">
        <f t="shared" si="435"/>
        <v>139000</v>
      </c>
      <c r="S2076">
        <f t="shared" si="436"/>
        <v>443.33333333333297</v>
      </c>
      <c r="T2076">
        <f t="shared" si="437"/>
        <v>683.33333333333303</v>
      </c>
      <c r="U2076">
        <f t="shared" si="438"/>
        <v>15.3829029411765</v>
      </c>
      <c r="V2076">
        <f t="shared" si="439"/>
        <v>30.913575000000002</v>
      </c>
      <c r="W2076">
        <f t="shared" si="440"/>
        <v>0.30824727000000002</v>
      </c>
      <c r="X2076">
        <f t="shared" si="441"/>
        <v>2046.08</v>
      </c>
      <c r="Y2076">
        <f t="shared" si="442"/>
        <v>6.5263099999999996</v>
      </c>
      <c r="Z2076">
        <f t="shared" si="443"/>
        <v>10.059165500000001</v>
      </c>
      <c r="AA2076" s="3">
        <f t="shared" si="444"/>
        <v>2109.2702007111802</v>
      </c>
      <c r="AB2076">
        <v>327.11479824117703</v>
      </c>
    </row>
    <row r="2077" spans="1:28">
      <c r="A2077" s="1" t="s">
        <v>56</v>
      </c>
      <c r="I2077" s="1">
        <v>7.1</v>
      </c>
      <c r="J2077">
        <v>2.65</v>
      </c>
      <c r="K2077" s="1">
        <v>21.914999999999999</v>
      </c>
      <c r="L2077">
        <v>801750</v>
      </c>
      <c r="M2077" s="1">
        <v>1941</v>
      </c>
      <c r="N2077" s="1">
        <v>40</v>
      </c>
      <c r="O2077">
        <f t="shared" si="432"/>
        <v>83.529411764705898</v>
      </c>
      <c r="P2077">
        <f t="shared" si="433"/>
        <v>53</v>
      </c>
      <c r="Q2077">
        <f t="shared" si="434"/>
        <v>43.83</v>
      </c>
      <c r="R2077">
        <f t="shared" si="435"/>
        <v>400875</v>
      </c>
      <c r="S2077">
        <f t="shared" si="436"/>
        <v>647</v>
      </c>
      <c r="T2077">
        <f t="shared" si="437"/>
        <v>1333.3333333333301</v>
      </c>
      <c r="U2077">
        <f t="shared" si="438"/>
        <v>14.466041176470601</v>
      </c>
      <c r="V2077">
        <f t="shared" si="439"/>
        <v>15.603994999999999</v>
      </c>
      <c r="W2077">
        <f t="shared" si="440"/>
        <v>1.2903990299999999</v>
      </c>
      <c r="X2077">
        <f t="shared" si="441"/>
        <v>5900.88</v>
      </c>
      <c r="Y2077">
        <f t="shared" si="442"/>
        <v>9.5244870000000006</v>
      </c>
      <c r="Z2077">
        <f t="shared" si="443"/>
        <v>19.62764</v>
      </c>
      <c r="AA2077" s="3">
        <f t="shared" si="444"/>
        <v>5961.3925622064698</v>
      </c>
      <c r="AB2077">
        <v>1091.60201292647</v>
      </c>
    </row>
    <row r="2078" spans="1:28">
      <c r="A2078" s="1" t="s">
        <v>56</v>
      </c>
      <c r="I2078" s="1">
        <v>7.05</v>
      </c>
      <c r="J2078">
        <v>3.6</v>
      </c>
      <c r="K2078" s="1">
        <v>8.4499999999999993</v>
      </c>
      <c r="L2078">
        <v>202000</v>
      </c>
      <c r="M2078" s="1">
        <v>1416.5</v>
      </c>
      <c r="N2078" s="1">
        <v>10.5</v>
      </c>
      <c r="O2078">
        <f t="shared" si="432"/>
        <v>82.941176470588204</v>
      </c>
      <c r="P2078">
        <f t="shared" si="433"/>
        <v>72</v>
      </c>
      <c r="Q2078">
        <f t="shared" si="434"/>
        <v>16.899999999999999</v>
      </c>
      <c r="R2078">
        <f t="shared" si="435"/>
        <v>101000</v>
      </c>
      <c r="S2078">
        <f t="shared" si="436"/>
        <v>472.16666666666703</v>
      </c>
      <c r="T2078">
        <f t="shared" si="437"/>
        <v>350</v>
      </c>
      <c r="U2078">
        <f t="shared" si="438"/>
        <v>14.3641676470588</v>
      </c>
      <c r="V2078">
        <f t="shared" si="439"/>
        <v>21.197880000000001</v>
      </c>
      <c r="W2078">
        <f t="shared" si="440"/>
        <v>0.49755290000000002</v>
      </c>
      <c r="X2078">
        <f t="shared" si="441"/>
        <v>1486.72</v>
      </c>
      <c r="Y2078">
        <f t="shared" si="442"/>
        <v>6.9507655000000002</v>
      </c>
      <c r="Z2078">
        <f t="shared" si="443"/>
        <v>5.1522554999999999</v>
      </c>
      <c r="AA2078" s="3">
        <f t="shared" si="444"/>
        <v>1534.8826215470599</v>
      </c>
      <c r="AB2078">
        <v>305.578615297059</v>
      </c>
    </row>
    <row r="2079" spans="1:28">
      <c r="A2079" s="1" t="s">
        <v>56</v>
      </c>
      <c r="I2079" s="1">
        <v>7.1</v>
      </c>
      <c r="J2079">
        <v>3.55</v>
      </c>
      <c r="K2079" s="1">
        <v>11.5</v>
      </c>
      <c r="L2079">
        <v>462700</v>
      </c>
      <c r="M2079" s="1">
        <v>1757</v>
      </c>
      <c r="N2079" s="1">
        <v>11</v>
      </c>
      <c r="O2079">
        <f t="shared" si="432"/>
        <v>83.529411764705898</v>
      </c>
      <c r="P2079">
        <f t="shared" si="433"/>
        <v>71</v>
      </c>
      <c r="Q2079">
        <f t="shared" si="434"/>
        <v>23</v>
      </c>
      <c r="R2079">
        <f t="shared" si="435"/>
        <v>231350</v>
      </c>
      <c r="S2079">
        <f t="shared" si="436"/>
        <v>585.66666666666697</v>
      </c>
      <c r="T2079">
        <f t="shared" si="437"/>
        <v>366.66666666666703</v>
      </c>
      <c r="U2079">
        <f t="shared" si="438"/>
        <v>14.466041176470601</v>
      </c>
      <c r="V2079">
        <f t="shared" si="439"/>
        <v>20.903465000000001</v>
      </c>
      <c r="W2079">
        <f t="shared" si="440"/>
        <v>0.67714300000000005</v>
      </c>
      <c r="X2079">
        <f t="shared" si="441"/>
        <v>3405.4720000000002</v>
      </c>
      <c r="Y2079">
        <f t="shared" si="442"/>
        <v>8.6215989999999998</v>
      </c>
      <c r="Z2079">
        <f t="shared" si="443"/>
        <v>5.3976009999999999</v>
      </c>
      <c r="AA2079" s="3">
        <f t="shared" si="444"/>
        <v>3455.53784917647</v>
      </c>
      <c r="AB2079">
        <v>342.998252826471</v>
      </c>
    </row>
    <row r="2080" spans="1:28">
      <c r="A2080" s="1" t="s">
        <v>11</v>
      </c>
      <c r="I2080" s="1">
        <v>7.15</v>
      </c>
      <c r="J2080">
        <v>3.65</v>
      </c>
      <c r="K2080" s="1">
        <v>0.05</v>
      </c>
      <c r="L2080">
        <v>1465</v>
      </c>
      <c r="M2080" s="1">
        <v>458.5</v>
      </c>
      <c r="N2080" s="1">
        <v>4.4000000000000004</v>
      </c>
      <c r="O2080">
        <f t="shared" si="432"/>
        <v>84.117647058823493</v>
      </c>
      <c r="P2080">
        <f t="shared" si="433"/>
        <v>73</v>
      </c>
      <c r="Q2080">
        <f t="shared" si="434"/>
        <v>0.1</v>
      </c>
      <c r="R2080">
        <f t="shared" si="435"/>
        <v>732.5</v>
      </c>
      <c r="S2080">
        <f t="shared" si="436"/>
        <v>152.833333333333</v>
      </c>
      <c r="T2080">
        <f t="shared" si="437"/>
        <v>146.666666666667</v>
      </c>
      <c r="U2080">
        <f t="shared" si="438"/>
        <v>14.5679147058824</v>
      </c>
      <c r="V2080">
        <f t="shared" si="439"/>
        <v>21.492294999999999</v>
      </c>
      <c r="W2080">
        <f t="shared" si="440"/>
        <v>2.9440999999999998E-3</v>
      </c>
      <c r="X2080">
        <f t="shared" si="441"/>
        <v>10.782400000000001</v>
      </c>
      <c r="Y2080">
        <f t="shared" si="442"/>
        <v>2.2498594999999999</v>
      </c>
      <c r="Z2080">
        <f t="shared" si="443"/>
        <v>2.1590403999999999</v>
      </c>
      <c r="AA2080" s="3">
        <f t="shared" si="444"/>
        <v>51.254453705882398</v>
      </c>
      <c r="AB2080" s="3" t="s">
        <v>90</v>
      </c>
    </row>
    <row r="2081" spans="1:28">
      <c r="A2081" s="1" t="s">
        <v>11</v>
      </c>
      <c r="I2081" s="1">
        <v>6.6</v>
      </c>
      <c r="J2081">
        <v>6.8</v>
      </c>
      <c r="K2081" s="1">
        <v>0.56999999999999995</v>
      </c>
      <c r="L2081">
        <v>300</v>
      </c>
      <c r="M2081" s="1">
        <v>123</v>
      </c>
      <c r="N2081" s="1">
        <v>1.6</v>
      </c>
      <c r="O2081">
        <f t="shared" si="432"/>
        <v>77.647058823529406</v>
      </c>
      <c r="P2081">
        <f t="shared" si="433"/>
        <v>136</v>
      </c>
      <c r="Q2081">
        <f t="shared" si="434"/>
        <v>1.1399999999999999</v>
      </c>
      <c r="R2081">
        <f t="shared" si="435"/>
        <v>150</v>
      </c>
      <c r="S2081">
        <f t="shared" si="436"/>
        <v>41</v>
      </c>
      <c r="T2081">
        <f t="shared" si="437"/>
        <v>53.3333333333333</v>
      </c>
      <c r="U2081">
        <f t="shared" si="438"/>
        <v>13.4473058823529</v>
      </c>
      <c r="V2081">
        <f t="shared" si="439"/>
        <v>40.040439999999997</v>
      </c>
      <c r="W2081">
        <f t="shared" si="440"/>
        <v>3.3562740000000001E-2</v>
      </c>
      <c r="X2081">
        <f t="shared" si="441"/>
        <v>2.2080000000000002</v>
      </c>
      <c r="Y2081">
        <f t="shared" si="442"/>
        <v>0.60356100000000001</v>
      </c>
      <c r="Z2081">
        <f t="shared" si="443"/>
        <v>0.78510559999999996</v>
      </c>
      <c r="AA2081" s="3">
        <f t="shared" si="444"/>
        <v>57.117975222352896</v>
      </c>
      <c r="AB2081" s="3" t="s">
        <v>87</v>
      </c>
    </row>
    <row r="2082" spans="1:28">
      <c r="A2082" s="1" t="s">
        <v>11</v>
      </c>
      <c r="I2082" s="1">
        <v>7.8</v>
      </c>
      <c r="J2082">
        <v>4.5</v>
      </c>
      <c r="K2082" s="1">
        <v>1.94</v>
      </c>
      <c r="L2082">
        <v>700</v>
      </c>
      <c r="M2082" s="1">
        <v>18735</v>
      </c>
      <c r="N2082" s="1">
        <v>2.7</v>
      </c>
      <c r="O2082">
        <f t="shared" si="432"/>
        <v>91.764705882352899</v>
      </c>
      <c r="P2082">
        <f t="shared" si="433"/>
        <v>90</v>
      </c>
      <c r="Q2082">
        <f t="shared" si="434"/>
        <v>3.88</v>
      </c>
      <c r="R2082">
        <f t="shared" si="435"/>
        <v>350</v>
      </c>
      <c r="S2082">
        <f t="shared" si="436"/>
        <v>6245</v>
      </c>
      <c r="T2082">
        <f t="shared" si="437"/>
        <v>90</v>
      </c>
      <c r="U2082">
        <f t="shared" si="438"/>
        <v>15.8922705882353</v>
      </c>
      <c r="V2082">
        <f t="shared" si="439"/>
        <v>26.497350000000001</v>
      </c>
      <c r="W2082">
        <f t="shared" si="440"/>
        <v>0.11423108</v>
      </c>
      <c r="X2082">
        <f t="shared" si="441"/>
        <v>5.1520000000000001</v>
      </c>
      <c r="Y2082">
        <f t="shared" si="442"/>
        <v>91.932644999999994</v>
      </c>
      <c r="Z2082">
        <f t="shared" si="443"/>
        <v>1.3248656999999999</v>
      </c>
      <c r="AA2082" s="3">
        <f t="shared" si="444"/>
        <v>140.913362368235</v>
      </c>
      <c r="AB2082">
        <v>139.468455588235</v>
      </c>
    </row>
    <row r="2083" spans="1:28">
      <c r="A2083" s="1" t="s">
        <v>11</v>
      </c>
      <c r="I2083" s="1">
        <v>7.7</v>
      </c>
      <c r="J2083">
        <v>6</v>
      </c>
      <c r="K2083" s="1">
        <v>1.1950000000000001</v>
      </c>
      <c r="L2083">
        <v>315</v>
      </c>
      <c r="M2083" s="1">
        <v>13120</v>
      </c>
      <c r="N2083" s="1">
        <v>1.8</v>
      </c>
      <c r="O2083">
        <f t="shared" si="432"/>
        <v>90.588235294117695</v>
      </c>
      <c r="P2083">
        <f t="shared" si="433"/>
        <v>120</v>
      </c>
      <c r="Q2083">
        <f t="shared" si="434"/>
        <v>2.39</v>
      </c>
      <c r="R2083">
        <f t="shared" si="435"/>
        <v>157.5</v>
      </c>
      <c r="S2083">
        <f t="shared" si="436"/>
        <v>4373.3333333333303</v>
      </c>
      <c r="T2083">
        <f t="shared" si="437"/>
        <v>60</v>
      </c>
      <c r="U2083">
        <f t="shared" si="438"/>
        <v>15.6885235294118</v>
      </c>
      <c r="V2083">
        <f t="shared" si="439"/>
        <v>35.329799999999999</v>
      </c>
      <c r="W2083">
        <f t="shared" si="440"/>
        <v>7.0363990000000001E-2</v>
      </c>
      <c r="X2083">
        <f t="shared" si="441"/>
        <v>2.3184</v>
      </c>
      <c r="Y2083">
        <f t="shared" si="442"/>
        <v>64.379840000000002</v>
      </c>
      <c r="Z2083">
        <f t="shared" si="443"/>
        <v>0.88324380000000002</v>
      </c>
      <c r="AA2083" s="3">
        <f t="shared" si="444"/>
        <v>118.67017131941201</v>
      </c>
      <c r="AB2083">
        <v>117.788749029412</v>
      </c>
    </row>
    <row r="2084" spans="1:28">
      <c r="A2084" s="1" t="s">
        <v>11</v>
      </c>
      <c r="I2084" s="1">
        <v>7.4</v>
      </c>
      <c r="J2084">
        <v>5.45</v>
      </c>
      <c r="K2084" s="1">
        <v>1.155</v>
      </c>
      <c r="L2084">
        <v>155420</v>
      </c>
      <c r="M2084" s="1">
        <v>22600</v>
      </c>
      <c r="N2084" s="1">
        <v>2.2000000000000002</v>
      </c>
      <c r="O2084">
        <f t="shared" si="432"/>
        <v>87.058823529411796</v>
      </c>
      <c r="P2084">
        <f t="shared" si="433"/>
        <v>109</v>
      </c>
      <c r="Q2084">
        <f t="shared" si="434"/>
        <v>2.31</v>
      </c>
      <c r="R2084">
        <f t="shared" si="435"/>
        <v>77710</v>
      </c>
      <c r="S2084">
        <f t="shared" si="436"/>
        <v>7533.3333333333303</v>
      </c>
      <c r="T2084">
        <f t="shared" si="437"/>
        <v>73.3333333333333</v>
      </c>
      <c r="U2084">
        <f t="shared" si="438"/>
        <v>15.0772823529412</v>
      </c>
      <c r="V2084">
        <f t="shared" si="439"/>
        <v>32.091234999999998</v>
      </c>
      <c r="W2084">
        <f t="shared" si="440"/>
        <v>6.800871E-2</v>
      </c>
      <c r="X2084">
        <f t="shared" si="441"/>
        <v>1143.8912</v>
      </c>
      <c r="Y2084">
        <f t="shared" si="442"/>
        <v>110.8982</v>
      </c>
      <c r="Z2084">
        <f t="shared" si="443"/>
        <v>1.0795201999999999</v>
      </c>
      <c r="AA2084" s="3">
        <f t="shared" si="444"/>
        <v>1303.1054462629399</v>
      </c>
      <c r="AB2084">
        <v>676.30695440294096</v>
      </c>
    </row>
    <row r="2085" spans="1:28">
      <c r="A2085" s="1" t="s">
        <v>11</v>
      </c>
      <c r="I2085" s="1">
        <v>7.35</v>
      </c>
      <c r="J2085">
        <v>7.05</v>
      </c>
      <c r="K2085" s="1">
        <v>4.4999999999999998E-2</v>
      </c>
      <c r="L2085">
        <v>551</v>
      </c>
      <c r="M2085" s="1">
        <v>50.5</v>
      </c>
      <c r="N2085" s="1">
        <v>0.5</v>
      </c>
      <c r="O2085">
        <f t="shared" si="432"/>
        <v>86.470588235294102</v>
      </c>
      <c r="P2085">
        <f t="shared" si="433"/>
        <v>141</v>
      </c>
      <c r="Q2085">
        <f t="shared" si="434"/>
        <v>0.09</v>
      </c>
      <c r="R2085">
        <f t="shared" si="435"/>
        <v>275.5</v>
      </c>
      <c r="S2085">
        <f t="shared" si="436"/>
        <v>16.8333333333333</v>
      </c>
      <c r="T2085">
        <f t="shared" si="437"/>
        <v>16.6666666666667</v>
      </c>
      <c r="U2085">
        <f t="shared" si="438"/>
        <v>14.975408823529399</v>
      </c>
      <c r="V2085">
        <f t="shared" si="439"/>
        <v>41.512515</v>
      </c>
      <c r="W2085">
        <f t="shared" si="440"/>
        <v>2.6496900000000001E-3</v>
      </c>
      <c r="X2085">
        <f t="shared" si="441"/>
        <v>4.0553600000000003</v>
      </c>
      <c r="Y2085">
        <f t="shared" si="442"/>
        <v>0.24780350000000001</v>
      </c>
      <c r="Z2085">
        <f t="shared" si="443"/>
        <v>0.24534549999999999</v>
      </c>
      <c r="AA2085" s="3">
        <f t="shared" si="444"/>
        <v>61.039082513529401</v>
      </c>
      <c r="AB2085" s="3" t="s">
        <v>87</v>
      </c>
    </row>
    <row r="2086" spans="1:28">
      <c r="A2086" s="1" t="s">
        <v>11</v>
      </c>
      <c r="I2086" s="1">
        <v>5.85</v>
      </c>
      <c r="J2086">
        <v>5.8</v>
      </c>
      <c r="K2086" s="1">
        <v>0.69</v>
      </c>
      <c r="L2086">
        <v>1940</v>
      </c>
      <c r="M2086" s="1">
        <v>14002</v>
      </c>
      <c r="N2086" s="1">
        <v>1.1000000000000001</v>
      </c>
      <c r="O2086">
        <f t="shared" si="432"/>
        <v>68.823529411764696</v>
      </c>
      <c r="P2086">
        <f t="shared" si="433"/>
        <v>116</v>
      </c>
      <c r="Q2086">
        <f t="shared" si="434"/>
        <v>1.38</v>
      </c>
      <c r="R2086">
        <f t="shared" si="435"/>
        <v>970</v>
      </c>
      <c r="S2086">
        <f t="shared" si="436"/>
        <v>4667.3333333333303</v>
      </c>
      <c r="T2086">
        <f t="shared" si="437"/>
        <v>36.6666666666667</v>
      </c>
      <c r="U2086">
        <f t="shared" si="438"/>
        <v>11.919202941176501</v>
      </c>
      <c r="V2086">
        <f t="shared" si="439"/>
        <v>34.152140000000003</v>
      </c>
      <c r="W2086">
        <f t="shared" si="440"/>
        <v>4.0628579999999997E-2</v>
      </c>
      <c r="X2086">
        <f t="shared" si="441"/>
        <v>14.2784</v>
      </c>
      <c r="Y2086">
        <f t="shared" si="442"/>
        <v>68.707813999999999</v>
      </c>
      <c r="Z2086">
        <f t="shared" si="443"/>
        <v>0.53976009999999996</v>
      </c>
      <c r="AA2086" s="3">
        <f t="shared" si="444"/>
        <v>129.63794562117599</v>
      </c>
      <c r="AB2086">
        <v>124.199504691176</v>
      </c>
    </row>
    <row r="2087" spans="1:28">
      <c r="A2087" s="1" t="s">
        <v>11</v>
      </c>
      <c r="I2087" s="1">
        <v>7.85</v>
      </c>
      <c r="J2087">
        <v>4</v>
      </c>
      <c r="K2087" s="1">
        <v>0.505</v>
      </c>
      <c r="L2087">
        <v>1360</v>
      </c>
      <c r="M2087" s="1">
        <v>35853</v>
      </c>
      <c r="N2087" s="1">
        <v>2.85</v>
      </c>
      <c r="O2087">
        <f t="shared" si="432"/>
        <v>92.352941176470594</v>
      </c>
      <c r="P2087">
        <f t="shared" si="433"/>
        <v>80</v>
      </c>
      <c r="Q2087">
        <f t="shared" si="434"/>
        <v>1.01</v>
      </c>
      <c r="R2087">
        <f t="shared" si="435"/>
        <v>680</v>
      </c>
      <c r="S2087">
        <f t="shared" si="436"/>
        <v>11951</v>
      </c>
      <c r="T2087">
        <f t="shared" si="437"/>
        <v>95</v>
      </c>
      <c r="U2087">
        <f t="shared" si="438"/>
        <v>15.9941441176471</v>
      </c>
      <c r="V2087">
        <f t="shared" si="439"/>
        <v>23.5532</v>
      </c>
      <c r="W2087">
        <f t="shared" si="440"/>
        <v>2.973541E-2</v>
      </c>
      <c r="X2087">
        <f t="shared" si="441"/>
        <v>10.009600000000001</v>
      </c>
      <c r="Y2087">
        <f t="shared" si="442"/>
        <v>175.93067099999999</v>
      </c>
      <c r="Z2087">
        <f t="shared" si="443"/>
        <v>1.3984693500000001</v>
      </c>
      <c r="AA2087" s="3">
        <f t="shared" si="444"/>
        <v>226.91581987764701</v>
      </c>
      <c r="AB2087">
        <v>223.85672031764699</v>
      </c>
    </row>
    <row r="2088" spans="1:28">
      <c r="A2088" s="1" t="s">
        <v>11</v>
      </c>
      <c r="I2088" s="1">
        <v>7.2</v>
      </c>
      <c r="J2088">
        <v>5.3</v>
      </c>
      <c r="K2088" s="1">
        <v>0.495</v>
      </c>
      <c r="L2088">
        <v>555</v>
      </c>
      <c r="M2088" s="1">
        <v>2877</v>
      </c>
      <c r="N2088" s="1">
        <v>3</v>
      </c>
      <c r="O2088">
        <f t="shared" si="432"/>
        <v>84.705882352941202</v>
      </c>
      <c r="P2088">
        <f t="shared" si="433"/>
        <v>106</v>
      </c>
      <c r="Q2088">
        <f t="shared" si="434"/>
        <v>0.99</v>
      </c>
      <c r="R2088">
        <f t="shared" si="435"/>
        <v>277.5</v>
      </c>
      <c r="S2088">
        <f t="shared" si="436"/>
        <v>959</v>
      </c>
      <c r="T2088">
        <f t="shared" si="437"/>
        <v>100</v>
      </c>
      <c r="U2088">
        <f t="shared" si="438"/>
        <v>14.669788235294099</v>
      </c>
      <c r="V2088">
        <f t="shared" si="439"/>
        <v>31.207989999999999</v>
      </c>
      <c r="W2088">
        <f t="shared" si="440"/>
        <v>2.914659E-2</v>
      </c>
      <c r="X2088">
        <f t="shared" si="441"/>
        <v>4.0848000000000004</v>
      </c>
      <c r="Y2088">
        <f t="shared" si="442"/>
        <v>14.117438999999999</v>
      </c>
      <c r="Z2088">
        <f t="shared" si="443"/>
        <v>1.472073</v>
      </c>
      <c r="AA2088" s="3">
        <f t="shared" si="444"/>
        <v>65.581236825294098</v>
      </c>
      <c r="AB2088">
        <v>64.050662735294097</v>
      </c>
    </row>
    <row r="2089" spans="1:28">
      <c r="A2089" s="1" t="s">
        <v>11</v>
      </c>
      <c r="I2089" s="1">
        <v>7.3</v>
      </c>
      <c r="J2089">
        <v>7.05</v>
      </c>
      <c r="K2089" s="1">
        <v>0.115</v>
      </c>
      <c r="L2089">
        <v>60</v>
      </c>
      <c r="M2089" s="1">
        <v>31</v>
      </c>
      <c r="N2089" s="1">
        <v>1.45</v>
      </c>
      <c r="O2089">
        <f t="shared" si="432"/>
        <v>85.882352941176507</v>
      </c>
      <c r="P2089">
        <f t="shared" si="433"/>
        <v>141</v>
      </c>
      <c r="Q2089">
        <f t="shared" si="434"/>
        <v>0.23</v>
      </c>
      <c r="R2089">
        <f t="shared" si="435"/>
        <v>30</v>
      </c>
      <c r="S2089">
        <f t="shared" si="436"/>
        <v>10.3333333333333</v>
      </c>
      <c r="T2089">
        <f t="shared" si="437"/>
        <v>48.3333333333333</v>
      </c>
      <c r="U2089">
        <f t="shared" si="438"/>
        <v>14.8735352941176</v>
      </c>
      <c r="V2089">
        <f t="shared" si="439"/>
        <v>41.512515</v>
      </c>
      <c r="W2089">
        <f t="shared" si="440"/>
        <v>6.7714300000000002E-3</v>
      </c>
      <c r="X2089">
        <f t="shared" si="441"/>
        <v>0.44159999999999999</v>
      </c>
      <c r="Y2089">
        <f t="shared" si="442"/>
        <v>0.152117</v>
      </c>
      <c r="Z2089">
        <f t="shared" si="443"/>
        <v>0.71150195000000005</v>
      </c>
      <c r="AA2089" s="3">
        <f t="shared" si="444"/>
        <v>57.6980406741176</v>
      </c>
      <c r="AB2089" s="3" t="s">
        <v>87</v>
      </c>
    </row>
    <row r="2090" spans="1:28">
      <c r="A2090" s="1" t="s">
        <v>11</v>
      </c>
      <c r="I2090" s="1">
        <v>7.15</v>
      </c>
      <c r="J2090">
        <v>7</v>
      </c>
      <c r="K2090" s="1">
        <v>0.115</v>
      </c>
      <c r="L2090">
        <v>160</v>
      </c>
      <c r="M2090" s="1">
        <v>4916.5</v>
      </c>
      <c r="N2090" s="1">
        <v>2.4</v>
      </c>
      <c r="O2090">
        <f t="shared" si="432"/>
        <v>84.117647058823493</v>
      </c>
      <c r="P2090">
        <f t="shared" si="433"/>
        <v>140</v>
      </c>
      <c r="Q2090">
        <f t="shared" si="434"/>
        <v>0.23</v>
      </c>
      <c r="R2090">
        <f t="shared" si="435"/>
        <v>80</v>
      </c>
      <c r="S2090">
        <f t="shared" si="436"/>
        <v>1638.8333333333301</v>
      </c>
      <c r="T2090">
        <f t="shared" si="437"/>
        <v>80</v>
      </c>
      <c r="U2090">
        <f t="shared" si="438"/>
        <v>14.5679147058824</v>
      </c>
      <c r="V2090">
        <f t="shared" si="439"/>
        <v>41.2181</v>
      </c>
      <c r="W2090">
        <f t="shared" si="440"/>
        <v>6.7714300000000002E-3</v>
      </c>
      <c r="X2090">
        <f t="shared" si="441"/>
        <v>1.1776</v>
      </c>
      <c r="Y2090">
        <f t="shared" si="442"/>
        <v>24.125265500000001</v>
      </c>
      <c r="Z2090">
        <f t="shared" si="443"/>
        <v>1.1776584000000001</v>
      </c>
      <c r="AA2090" s="3">
        <f t="shared" si="444"/>
        <v>82.273310035882304</v>
      </c>
      <c r="AB2090">
        <v>82.175288755882306</v>
      </c>
    </row>
    <row r="2091" spans="1:28">
      <c r="A2091" s="1" t="s">
        <v>11</v>
      </c>
      <c r="I2091" s="1">
        <v>7.35</v>
      </c>
      <c r="J2091">
        <v>7.2</v>
      </c>
      <c r="K2091" s="1">
        <v>7.0000000000000007E-2</v>
      </c>
      <c r="L2091">
        <v>270</v>
      </c>
      <c r="M2091" s="1">
        <v>64</v>
      </c>
      <c r="N2091" s="1">
        <v>0.65</v>
      </c>
      <c r="O2091">
        <f t="shared" si="432"/>
        <v>86.470588235294102</v>
      </c>
      <c r="P2091">
        <f t="shared" si="433"/>
        <v>144</v>
      </c>
      <c r="Q2091">
        <f t="shared" si="434"/>
        <v>0.14000000000000001</v>
      </c>
      <c r="R2091">
        <f t="shared" si="435"/>
        <v>135</v>
      </c>
      <c r="S2091">
        <f t="shared" si="436"/>
        <v>21.3333333333333</v>
      </c>
      <c r="T2091">
        <f t="shared" si="437"/>
        <v>21.6666666666667</v>
      </c>
      <c r="U2091">
        <f t="shared" si="438"/>
        <v>14.975408823529399</v>
      </c>
      <c r="V2091">
        <f t="shared" si="439"/>
        <v>42.395760000000003</v>
      </c>
      <c r="W2091">
        <f t="shared" si="440"/>
        <v>4.1217399999999996E-3</v>
      </c>
      <c r="X2091">
        <f t="shared" si="441"/>
        <v>1.9872000000000001</v>
      </c>
      <c r="Y2091">
        <f t="shared" si="442"/>
        <v>0.31404799999999999</v>
      </c>
      <c r="Z2091">
        <f t="shared" si="443"/>
        <v>0.31894915000000001</v>
      </c>
      <c r="AA2091" s="3">
        <f t="shared" si="444"/>
        <v>59.9954877135294</v>
      </c>
      <c r="AB2091" s="3" t="s">
        <v>87</v>
      </c>
    </row>
    <row r="2092" spans="1:28">
      <c r="A2092" s="1" t="s">
        <v>11</v>
      </c>
      <c r="I2092" s="1">
        <v>7.2</v>
      </c>
      <c r="J2092">
        <v>7</v>
      </c>
      <c r="K2092" s="1">
        <v>1</v>
      </c>
      <c r="L2092">
        <v>351</v>
      </c>
      <c r="M2092" s="1">
        <v>106</v>
      </c>
      <c r="N2092" s="1">
        <v>1.7</v>
      </c>
      <c r="O2092">
        <f t="shared" si="432"/>
        <v>84.705882352941202</v>
      </c>
      <c r="P2092">
        <f t="shared" si="433"/>
        <v>140</v>
      </c>
      <c r="Q2092">
        <f t="shared" si="434"/>
        <v>2</v>
      </c>
      <c r="R2092">
        <f t="shared" si="435"/>
        <v>175.5</v>
      </c>
      <c r="S2092">
        <f t="shared" si="436"/>
        <v>35.3333333333333</v>
      </c>
      <c r="T2092">
        <f t="shared" si="437"/>
        <v>56.6666666666667</v>
      </c>
      <c r="U2092">
        <f t="shared" si="438"/>
        <v>14.669788235294099</v>
      </c>
      <c r="V2092">
        <f t="shared" si="439"/>
        <v>41.2181</v>
      </c>
      <c r="W2092">
        <f t="shared" si="440"/>
        <v>5.8881999999999997E-2</v>
      </c>
      <c r="X2092">
        <f t="shared" si="441"/>
        <v>2.5833599999999999</v>
      </c>
      <c r="Y2092">
        <f t="shared" si="442"/>
        <v>0.52014199999999999</v>
      </c>
      <c r="Z2092">
        <f t="shared" si="443"/>
        <v>0.83417470000000005</v>
      </c>
      <c r="AA2092" s="3">
        <f t="shared" si="444"/>
        <v>59.8844469352941</v>
      </c>
      <c r="AB2092" s="3" t="s">
        <v>87</v>
      </c>
    </row>
    <row r="2093" spans="1:28">
      <c r="A2093" s="1" t="s">
        <v>11</v>
      </c>
      <c r="I2093" s="1">
        <v>7.15</v>
      </c>
      <c r="J2093">
        <v>7.95</v>
      </c>
      <c r="K2093" s="1">
        <v>0.66</v>
      </c>
      <c r="L2093">
        <v>2355</v>
      </c>
      <c r="M2093" s="1">
        <v>34</v>
      </c>
      <c r="N2093" s="1">
        <v>1.45</v>
      </c>
      <c r="O2093">
        <f t="shared" si="432"/>
        <v>84.117647058823493</v>
      </c>
      <c r="P2093">
        <f t="shared" si="433"/>
        <v>159</v>
      </c>
      <c r="Q2093">
        <f t="shared" si="434"/>
        <v>1.32</v>
      </c>
      <c r="R2093">
        <f t="shared" si="435"/>
        <v>1177.5</v>
      </c>
      <c r="S2093">
        <f t="shared" si="436"/>
        <v>11.3333333333333</v>
      </c>
      <c r="T2093">
        <f t="shared" si="437"/>
        <v>48.3333333333333</v>
      </c>
      <c r="U2093">
        <f t="shared" si="438"/>
        <v>14.5679147058824</v>
      </c>
      <c r="V2093">
        <f t="shared" si="439"/>
        <v>46.811985</v>
      </c>
      <c r="W2093">
        <f t="shared" si="440"/>
        <v>3.886212E-2</v>
      </c>
      <c r="X2093">
        <f t="shared" si="441"/>
        <v>17.332799999999999</v>
      </c>
      <c r="Y2093">
        <f t="shared" si="442"/>
        <v>0.16683799999999999</v>
      </c>
      <c r="Z2093">
        <f t="shared" si="443"/>
        <v>0.71150195000000005</v>
      </c>
      <c r="AA2093" s="3">
        <f t="shared" si="444"/>
        <v>79.629901775882303</v>
      </c>
      <c r="AB2093">
        <v>72.116238755882307</v>
      </c>
    </row>
    <row r="2094" spans="1:28">
      <c r="A2094" s="1" t="s">
        <v>11</v>
      </c>
      <c r="I2094" s="1">
        <v>7.4</v>
      </c>
      <c r="J2094">
        <v>7.8</v>
      </c>
      <c r="K2094" s="1">
        <v>0.105</v>
      </c>
      <c r="L2094">
        <v>165</v>
      </c>
      <c r="M2094" s="1">
        <v>28</v>
      </c>
      <c r="N2094" s="1">
        <v>1.6</v>
      </c>
      <c r="O2094">
        <f t="shared" si="432"/>
        <v>87.058823529411796</v>
      </c>
      <c r="P2094">
        <f t="shared" si="433"/>
        <v>156</v>
      </c>
      <c r="Q2094">
        <f t="shared" si="434"/>
        <v>0.21</v>
      </c>
      <c r="R2094">
        <f t="shared" si="435"/>
        <v>82.5</v>
      </c>
      <c r="S2094">
        <f t="shared" si="436"/>
        <v>9.3333333333333304</v>
      </c>
      <c r="T2094">
        <f t="shared" si="437"/>
        <v>53.3333333333333</v>
      </c>
      <c r="U2094">
        <f t="shared" si="438"/>
        <v>15.0772823529412</v>
      </c>
      <c r="V2094">
        <f t="shared" si="439"/>
        <v>45.928739999999998</v>
      </c>
      <c r="W2094">
        <f t="shared" si="440"/>
        <v>6.1826099999999998E-3</v>
      </c>
      <c r="X2094">
        <f t="shared" si="441"/>
        <v>1.2143999999999999</v>
      </c>
      <c r="Y2094">
        <f t="shared" si="442"/>
        <v>0.13739599999999999</v>
      </c>
      <c r="Z2094">
        <f t="shared" si="443"/>
        <v>0.78510559999999996</v>
      </c>
      <c r="AA2094" s="3">
        <f t="shared" si="444"/>
        <v>63.149106562941199</v>
      </c>
      <c r="AB2094">
        <v>63.310747152941197</v>
      </c>
    </row>
    <row r="2095" spans="1:28">
      <c r="A2095" s="1" t="s">
        <v>11</v>
      </c>
      <c r="I2095" s="1">
        <v>6.65</v>
      </c>
      <c r="J2095">
        <v>3.15</v>
      </c>
      <c r="K2095" s="1">
        <v>0.05</v>
      </c>
      <c r="L2095">
        <v>1200</v>
      </c>
      <c r="M2095" s="1">
        <v>172.5</v>
      </c>
      <c r="N2095" s="1">
        <v>3.4</v>
      </c>
      <c r="O2095">
        <f t="shared" si="432"/>
        <v>78.235294117647101</v>
      </c>
      <c r="P2095">
        <f t="shared" si="433"/>
        <v>63</v>
      </c>
      <c r="Q2095">
        <f t="shared" si="434"/>
        <v>0.1</v>
      </c>
      <c r="R2095">
        <f t="shared" si="435"/>
        <v>600</v>
      </c>
      <c r="S2095">
        <f t="shared" si="436"/>
        <v>57.5</v>
      </c>
      <c r="T2095">
        <f t="shared" si="437"/>
        <v>113.333333333333</v>
      </c>
      <c r="U2095">
        <f t="shared" si="438"/>
        <v>13.549179411764699</v>
      </c>
      <c r="V2095">
        <f t="shared" si="439"/>
        <v>18.548145000000002</v>
      </c>
      <c r="W2095">
        <f t="shared" si="440"/>
        <v>2.9440999999999998E-3</v>
      </c>
      <c r="X2095">
        <f t="shared" si="441"/>
        <v>8.8320000000000007</v>
      </c>
      <c r="Y2095">
        <f t="shared" si="442"/>
        <v>0.84645749999999997</v>
      </c>
      <c r="Z2095">
        <f t="shared" si="443"/>
        <v>1.6683494000000001</v>
      </c>
      <c r="AA2095" s="3">
        <f t="shared" si="444"/>
        <v>43.4470754117647</v>
      </c>
      <c r="AB2095" s="3" t="s">
        <v>90</v>
      </c>
    </row>
    <row r="2096" spans="1:28">
      <c r="A2096" s="1" t="s">
        <v>52</v>
      </c>
      <c r="I2096" s="1">
        <v>7.15</v>
      </c>
      <c r="J2096">
        <v>3.35</v>
      </c>
      <c r="K2096" s="1">
        <v>0.1</v>
      </c>
      <c r="L2096">
        <v>1400</v>
      </c>
      <c r="M2096" s="1">
        <v>282.5</v>
      </c>
      <c r="N2096" s="1">
        <v>38.200000000000003</v>
      </c>
      <c r="O2096">
        <f t="shared" si="432"/>
        <v>84.117647058823493</v>
      </c>
      <c r="P2096">
        <f t="shared" si="433"/>
        <v>67</v>
      </c>
      <c r="Q2096">
        <f t="shared" si="434"/>
        <v>0.2</v>
      </c>
      <c r="R2096">
        <f t="shared" si="435"/>
        <v>700</v>
      </c>
      <c r="S2096">
        <f t="shared" si="436"/>
        <v>94.1666666666667</v>
      </c>
      <c r="T2096">
        <f t="shared" si="437"/>
        <v>1273.3333333333301</v>
      </c>
      <c r="U2096">
        <f t="shared" si="438"/>
        <v>14.5679147058824</v>
      </c>
      <c r="V2096">
        <f t="shared" si="439"/>
        <v>19.725805000000001</v>
      </c>
      <c r="W2096">
        <f t="shared" si="440"/>
        <v>5.8881999999999997E-3</v>
      </c>
      <c r="X2096">
        <f t="shared" si="441"/>
        <v>10.304</v>
      </c>
      <c r="Y2096">
        <f t="shared" si="442"/>
        <v>1.3862274999999999</v>
      </c>
      <c r="Z2096">
        <f t="shared" si="443"/>
        <v>18.744396200000001</v>
      </c>
      <c r="AA2096" s="3">
        <f t="shared" si="444"/>
        <v>64.7342316058824</v>
      </c>
      <c r="AB2096" s="3" t="s">
        <v>87</v>
      </c>
    </row>
    <row r="2097" spans="1:28">
      <c r="A2097" s="1" t="s">
        <v>52</v>
      </c>
      <c r="I2097" s="1">
        <v>7.55</v>
      </c>
      <c r="J2097">
        <v>8.1999999999999993</v>
      </c>
      <c r="K2097" s="1">
        <v>0.255</v>
      </c>
      <c r="L2097">
        <v>374.5</v>
      </c>
      <c r="M2097" s="1">
        <v>75</v>
      </c>
      <c r="N2097" s="1">
        <v>0.5</v>
      </c>
      <c r="O2097">
        <f t="shared" si="432"/>
        <v>88.823529411764696</v>
      </c>
      <c r="P2097">
        <f t="shared" si="433"/>
        <v>164</v>
      </c>
      <c r="Q2097">
        <f t="shared" si="434"/>
        <v>0.51</v>
      </c>
      <c r="R2097">
        <f t="shared" si="435"/>
        <v>187.25</v>
      </c>
      <c r="S2097">
        <f t="shared" si="436"/>
        <v>25</v>
      </c>
      <c r="T2097">
        <f t="shared" si="437"/>
        <v>16.6666666666667</v>
      </c>
      <c r="U2097">
        <f t="shared" si="438"/>
        <v>15.3829029411765</v>
      </c>
      <c r="V2097">
        <f t="shared" si="439"/>
        <v>48.284059999999997</v>
      </c>
      <c r="W2097">
        <f t="shared" si="440"/>
        <v>1.5014909999999999E-2</v>
      </c>
      <c r="X2097">
        <f t="shared" si="441"/>
        <v>2.7563200000000001</v>
      </c>
      <c r="Y2097">
        <f t="shared" si="442"/>
        <v>0.36802499999999999</v>
      </c>
      <c r="Z2097">
        <f t="shared" si="443"/>
        <v>0.24534549999999999</v>
      </c>
      <c r="AA2097" s="3">
        <f t="shared" si="444"/>
        <v>67.051668351176502</v>
      </c>
      <c r="AB2097">
        <v>66.988829191176507</v>
      </c>
    </row>
    <row r="2098" spans="1:28">
      <c r="A2098" s="1" t="s">
        <v>52</v>
      </c>
      <c r="I2098" s="1">
        <v>7.6</v>
      </c>
      <c r="J2098">
        <v>5.4</v>
      </c>
      <c r="K2098" s="1">
        <v>5</v>
      </c>
      <c r="L2098">
        <v>2774.3150000000001</v>
      </c>
      <c r="M2098" s="1">
        <v>903</v>
      </c>
      <c r="N2098" s="1">
        <v>11.1</v>
      </c>
      <c r="O2098">
        <f t="shared" si="432"/>
        <v>89.411764705882305</v>
      </c>
      <c r="P2098">
        <f t="shared" si="433"/>
        <v>108</v>
      </c>
      <c r="Q2098">
        <f t="shared" si="434"/>
        <v>10</v>
      </c>
      <c r="R2098">
        <f t="shared" si="435"/>
        <v>1387.1575</v>
      </c>
      <c r="S2098">
        <f t="shared" si="436"/>
        <v>301</v>
      </c>
      <c r="T2098">
        <f t="shared" si="437"/>
        <v>370</v>
      </c>
      <c r="U2098">
        <f t="shared" si="438"/>
        <v>15.4847764705882</v>
      </c>
      <c r="V2098">
        <f t="shared" si="439"/>
        <v>31.79682</v>
      </c>
      <c r="W2098">
        <f t="shared" si="440"/>
        <v>0.29441000000000001</v>
      </c>
      <c r="X2098">
        <f t="shared" si="441"/>
        <v>20.418958400000001</v>
      </c>
      <c r="Y2098">
        <f t="shared" si="442"/>
        <v>4.4310210000000003</v>
      </c>
      <c r="Z2098">
        <f t="shared" si="443"/>
        <v>5.4466701000000004</v>
      </c>
      <c r="AA2098" s="3">
        <f t="shared" si="444"/>
        <v>77.872655970588198</v>
      </c>
      <c r="AB2098" s="3" t="s">
        <v>87</v>
      </c>
    </row>
    <row r="2099" spans="1:28">
      <c r="A2099" s="1" t="s">
        <v>52</v>
      </c>
      <c r="I2099" s="1">
        <v>7.5</v>
      </c>
      <c r="J2099">
        <v>5.4</v>
      </c>
      <c r="K2099" s="1">
        <v>5</v>
      </c>
      <c r="L2099">
        <v>2774.3150000000001</v>
      </c>
      <c r="M2099" s="1">
        <v>1542.5</v>
      </c>
      <c r="N2099" s="1">
        <v>11.1</v>
      </c>
      <c r="O2099">
        <f t="shared" si="432"/>
        <v>88.235294117647101</v>
      </c>
      <c r="P2099">
        <f t="shared" si="433"/>
        <v>108</v>
      </c>
      <c r="Q2099">
        <f t="shared" si="434"/>
        <v>10</v>
      </c>
      <c r="R2099">
        <f t="shared" si="435"/>
        <v>1387.1575</v>
      </c>
      <c r="S2099">
        <f t="shared" si="436"/>
        <v>514.16666666666697</v>
      </c>
      <c r="T2099">
        <f t="shared" si="437"/>
        <v>370</v>
      </c>
      <c r="U2099">
        <f t="shared" si="438"/>
        <v>15.281029411764701</v>
      </c>
      <c r="V2099">
        <f t="shared" si="439"/>
        <v>31.79682</v>
      </c>
      <c r="W2099">
        <f t="shared" si="440"/>
        <v>0.29441000000000001</v>
      </c>
      <c r="X2099">
        <f t="shared" si="441"/>
        <v>20.418958400000001</v>
      </c>
      <c r="Y2099">
        <f t="shared" si="442"/>
        <v>7.5690474999999999</v>
      </c>
      <c r="Z2099">
        <f t="shared" si="443"/>
        <v>5.4466701000000004</v>
      </c>
      <c r="AA2099" s="3">
        <f t="shared" si="444"/>
        <v>80.806935411764698</v>
      </c>
      <c r="AB2099" s="3" t="s">
        <v>87</v>
      </c>
    </row>
    <row r="2100" spans="1:28">
      <c r="A2100" s="1" t="s">
        <v>52</v>
      </c>
      <c r="I2100" s="1">
        <v>7.5</v>
      </c>
      <c r="J2100">
        <v>5.4</v>
      </c>
      <c r="K2100" s="1">
        <v>5</v>
      </c>
      <c r="L2100">
        <v>2774.3150000000001</v>
      </c>
      <c r="M2100" s="1">
        <v>1412</v>
      </c>
      <c r="N2100" s="1">
        <v>11.1</v>
      </c>
      <c r="O2100">
        <f t="shared" si="432"/>
        <v>88.235294117647101</v>
      </c>
      <c r="P2100">
        <f t="shared" si="433"/>
        <v>108</v>
      </c>
      <c r="Q2100">
        <f t="shared" si="434"/>
        <v>10</v>
      </c>
      <c r="R2100">
        <f t="shared" si="435"/>
        <v>1387.1575</v>
      </c>
      <c r="S2100">
        <f t="shared" si="436"/>
        <v>470.66666666666703</v>
      </c>
      <c r="T2100">
        <f t="shared" si="437"/>
        <v>370</v>
      </c>
      <c r="U2100">
        <f t="shared" si="438"/>
        <v>15.281029411764701</v>
      </c>
      <c r="V2100">
        <f t="shared" si="439"/>
        <v>31.79682</v>
      </c>
      <c r="W2100">
        <f t="shared" si="440"/>
        <v>0.29441000000000001</v>
      </c>
      <c r="X2100">
        <f t="shared" si="441"/>
        <v>20.418958400000001</v>
      </c>
      <c r="Y2100">
        <f t="shared" si="442"/>
        <v>6.9286839999999996</v>
      </c>
      <c r="Z2100">
        <f t="shared" si="443"/>
        <v>5.4466701000000004</v>
      </c>
      <c r="AA2100" s="3">
        <f t="shared" si="444"/>
        <v>80.166571911764706</v>
      </c>
      <c r="AB2100" s="3" t="s">
        <v>87</v>
      </c>
    </row>
    <row r="2101" spans="1:28">
      <c r="A2101" s="1" t="s">
        <v>11</v>
      </c>
      <c r="I2101" s="1">
        <v>7.95</v>
      </c>
      <c r="J2101">
        <v>7.8</v>
      </c>
      <c r="K2101" s="1">
        <v>4.2949999999999999</v>
      </c>
      <c r="L2101">
        <v>175</v>
      </c>
      <c r="M2101" s="1">
        <v>295.5</v>
      </c>
      <c r="N2101" s="1">
        <v>1.95</v>
      </c>
      <c r="O2101">
        <f t="shared" si="432"/>
        <v>93.529411764705898</v>
      </c>
      <c r="P2101">
        <f t="shared" si="433"/>
        <v>156</v>
      </c>
      <c r="Q2101">
        <f t="shared" si="434"/>
        <v>8.59</v>
      </c>
      <c r="R2101">
        <f t="shared" si="435"/>
        <v>87.5</v>
      </c>
      <c r="S2101">
        <f t="shared" si="436"/>
        <v>98.5</v>
      </c>
      <c r="T2101">
        <f t="shared" si="437"/>
        <v>65</v>
      </c>
      <c r="U2101">
        <f t="shared" si="438"/>
        <v>16.197891176470598</v>
      </c>
      <c r="V2101">
        <f t="shared" si="439"/>
        <v>45.928739999999998</v>
      </c>
      <c r="W2101">
        <f t="shared" si="440"/>
        <v>0.25289819000000002</v>
      </c>
      <c r="X2101">
        <f t="shared" si="441"/>
        <v>1.288</v>
      </c>
      <c r="Y2101">
        <f t="shared" si="442"/>
        <v>1.4500185000000001</v>
      </c>
      <c r="Z2101">
        <f t="shared" si="443"/>
        <v>0.95684745000000004</v>
      </c>
      <c r="AA2101" s="3">
        <f t="shared" si="444"/>
        <v>66.0743953164706</v>
      </c>
      <c r="AB2101">
        <v>65.011912876470603</v>
      </c>
    </row>
    <row r="2102" spans="1:28">
      <c r="A2102" s="1" t="s">
        <v>11</v>
      </c>
      <c r="I2102" s="1">
        <v>8</v>
      </c>
      <c r="J2102">
        <v>7.15</v>
      </c>
      <c r="K2102" s="1">
        <v>10.99</v>
      </c>
      <c r="L2102">
        <v>1260</v>
      </c>
      <c r="M2102" s="1">
        <v>368</v>
      </c>
      <c r="N2102" s="1">
        <v>6.6</v>
      </c>
      <c r="O2102">
        <f t="shared" si="432"/>
        <v>94.117647058823493</v>
      </c>
      <c r="P2102">
        <f t="shared" si="433"/>
        <v>143</v>
      </c>
      <c r="Q2102">
        <f t="shared" si="434"/>
        <v>21.98</v>
      </c>
      <c r="R2102">
        <f t="shared" si="435"/>
        <v>630</v>
      </c>
      <c r="S2102">
        <f t="shared" si="436"/>
        <v>122.666666666667</v>
      </c>
      <c r="T2102">
        <f t="shared" si="437"/>
        <v>220</v>
      </c>
      <c r="U2102">
        <f t="shared" si="438"/>
        <v>16.299764705882399</v>
      </c>
      <c r="V2102">
        <f t="shared" si="439"/>
        <v>42.101345000000002</v>
      </c>
      <c r="W2102">
        <f t="shared" si="440"/>
        <v>0.64711317999999995</v>
      </c>
      <c r="X2102">
        <f t="shared" si="441"/>
        <v>9.2736000000000001</v>
      </c>
      <c r="Y2102">
        <f t="shared" si="442"/>
        <v>1.805776</v>
      </c>
      <c r="Z2102">
        <f t="shared" si="443"/>
        <v>3.2385606</v>
      </c>
      <c r="AA2102" s="3">
        <f t="shared" si="444"/>
        <v>73.366159485882307</v>
      </c>
      <c r="AB2102">
        <v>65.032277455882394</v>
      </c>
    </row>
    <row r="2103" spans="1:28">
      <c r="A2103" s="1" t="s">
        <v>11</v>
      </c>
      <c r="I2103" s="1">
        <v>7.75</v>
      </c>
      <c r="J2103">
        <v>8.25</v>
      </c>
      <c r="K2103" s="1">
        <v>1.145</v>
      </c>
      <c r="L2103">
        <v>875</v>
      </c>
      <c r="M2103" s="1">
        <v>316</v>
      </c>
      <c r="N2103" s="1">
        <v>1.35</v>
      </c>
      <c r="O2103">
        <f t="shared" si="432"/>
        <v>91.176470588235304</v>
      </c>
      <c r="P2103">
        <f t="shared" si="433"/>
        <v>165</v>
      </c>
      <c r="Q2103">
        <f t="shared" si="434"/>
        <v>2.29</v>
      </c>
      <c r="R2103">
        <f t="shared" si="435"/>
        <v>437.5</v>
      </c>
      <c r="S2103">
        <f t="shared" si="436"/>
        <v>105.333333333333</v>
      </c>
      <c r="T2103">
        <f t="shared" si="437"/>
        <v>45</v>
      </c>
      <c r="U2103">
        <f t="shared" si="438"/>
        <v>15.790397058823499</v>
      </c>
      <c r="V2103">
        <f t="shared" si="439"/>
        <v>48.578474999999997</v>
      </c>
      <c r="W2103">
        <f t="shared" si="440"/>
        <v>6.7419889999999996E-2</v>
      </c>
      <c r="X2103">
        <f t="shared" si="441"/>
        <v>6.44</v>
      </c>
      <c r="Y2103">
        <f t="shared" si="442"/>
        <v>1.5506120000000001</v>
      </c>
      <c r="Z2103">
        <f t="shared" si="443"/>
        <v>0.66243284999999996</v>
      </c>
      <c r="AA2103" s="3">
        <f t="shared" si="444"/>
        <v>73.089336798823496</v>
      </c>
      <c r="AB2103">
        <v>67.067692908823503</v>
      </c>
    </row>
    <row r="2104" spans="1:28">
      <c r="A2104" s="1" t="s">
        <v>11</v>
      </c>
      <c r="I2104" s="1">
        <v>7.7</v>
      </c>
      <c r="J2104">
        <v>7.85</v>
      </c>
      <c r="K2104" s="1">
        <v>0.77</v>
      </c>
      <c r="L2104">
        <v>2524.3150000000001</v>
      </c>
      <c r="M2104" s="1">
        <v>326</v>
      </c>
      <c r="N2104" s="1">
        <v>1.45</v>
      </c>
      <c r="O2104">
        <f t="shared" si="432"/>
        <v>90.588235294117695</v>
      </c>
      <c r="P2104">
        <f t="shared" si="433"/>
        <v>157</v>
      </c>
      <c r="Q2104">
        <f t="shared" si="434"/>
        <v>1.54</v>
      </c>
      <c r="R2104">
        <f t="shared" si="435"/>
        <v>1262.1575</v>
      </c>
      <c r="S2104">
        <f t="shared" si="436"/>
        <v>108.666666666667</v>
      </c>
      <c r="T2104">
        <f t="shared" si="437"/>
        <v>48.3333333333333</v>
      </c>
      <c r="U2104">
        <f t="shared" si="438"/>
        <v>15.6885235294118</v>
      </c>
      <c r="V2104">
        <f t="shared" si="439"/>
        <v>46.223154999999998</v>
      </c>
      <c r="W2104">
        <f t="shared" si="440"/>
        <v>4.533914E-2</v>
      </c>
      <c r="X2104">
        <f t="shared" si="441"/>
        <v>18.578958400000001</v>
      </c>
      <c r="Y2104">
        <f t="shared" si="442"/>
        <v>1.599682</v>
      </c>
      <c r="Z2104">
        <f t="shared" si="443"/>
        <v>0.71150195000000005</v>
      </c>
      <c r="AA2104" s="3">
        <f t="shared" si="444"/>
        <v>82.847160019411803</v>
      </c>
      <c r="AB2104">
        <v>64.732190029411797</v>
      </c>
    </row>
    <row r="2105" spans="1:28">
      <c r="A2105" s="1" t="s">
        <v>11</v>
      </c>
      <c r="I2105" s="1">
        <v>7.9</v>
      </c>
      <c r="J2105">
        <v>6.4</v>
      </c>
      <c r="K2105" s="1">
        <v>0.91</v>
      </c>
      <c r="L2105">
        <v>79</v>
      </c>
      <c r="M2105" s="1">
        <v>737.5</v>
      </c>
      <c r="N2105" s="1">
        <v>2.35</v>
      </c>
      <c r="O2105">
        <f t="shared" si="432"/>
        <v>92.941176470588204</v>
      </c>
      <c r="P2105">
        <f t="shared" si="433"/>
        <v>128</v>
      </c>
      <c r="Q2105">
        <f t="shared" si="434"/>
        <v>1.82</v>
      </c>
      <c r="R2105">
        <f t="shared" si="435"/>
        <v>39.5</v>
      </c>
      <c r="S2105">
        <f t="shared" si="436"/>
        <v>245.833333333333</v>
      </c>
      <c r="T2105">
        <f t="shared" si="437"/>
        <v>78.3333333333333</v>
      </c>
      <c r="U2105">
        <f t="shared" si="438"/>
        <v>16.096017647058801</v>
      </c>
      <c r="V2105">
        <f t="shared" si="439"/>
        <v>37.685119999999998</v>
      </c>
      <c r="W2105">
        <f t="shared" si="440"/>
        <v>5.3582619999999997E-2</v>
      </c>
      <c r="X2105">
        <f t="shared" si="441"/>
        <v>0.58143999999999996</v>
      </c>
      <c r="Y2105">
        <f t="shared" si="442"/>
        <v>3.6189125</v>
      </c>
      <c r="Z2105">
        <f t="shared" si="443"/>
        <v>1.1531238500000001</v>
      </c>
      <c r="AA2105" s="3">
        <f t="shared" si="444"/>
        <v>59.1881966170588</v>
      </c>
      <c r="AB2105" s="3" t="s">
        <v>87</v>
      </c>
    </row>
    <row r="2106" spans="1:28">
      <c r="A2106" s="1" t="s">
        <v>11</v>
      </c>
      <c r="I2106" s="1">
        <v>8</v>
      </c>
      <c r="J2106">
        <v>6.95</v>
      </c>
      <c r="K2106" s="1">
        <v>1.2849999999999999</v>
      </c>
      <c r="L2106">
        <v>69.5</v>
      </c>
      <c r="M2106" s="1">
        <v>871</v>
      </c>
      <c r="N2106" s="1">
        <v>1.55</v>
      </c>
      <c r="O2106">
        <f t="shared" si="432"/>
        <v>94.117647058823493</v>
      </c>
      <c r="P2106">
        <f t="shared" si="433"/>
        <v>139</v>
      </c>
      <c r="Q2106">
        <f t="shared" si="434"/>
        <v>2.57</v>
      </c>
      <c r="R2106">
        <f t="shared" si="435"/>
        <v>34.75</v>
      </c>
      <c r="S2106">
        <f t="shared" si="436"/>
        <v>290.33333333333297</v>
      </c>
      <c r="T2106">
        <f t="shared" si="437"/>
        <v>51.6666666666667</v>
      </c>
      <c r="U2106">
        <f t="shared" si="438"/>
        <v>16.299764705882399</v>
      </c>
      <c r="V2106">
        <f t="shared" si="439"/>
        <v>40.923684999999999</v>
      </c>
      <c r="W2106">
        <f t="shared" si="440"/>
        <v>7.5663369999999994E-2</v>
      </c>
      <c r="X2106">
        <f t="shared" si="441"/>
        <v>0.51151999999999997</v>
      </c>
      <c r="Y2106">
        <f t="shared" si="442"/>
        <v>4.2739969999999996</v>
      </c>
      <c r="Z2106">
        <f t="shared" si="443"/>
        <v>0.76057105000000003</v>
      </c>
      <c r="AA2106" s="3">
        <f t="shared" si="444"/>
        <v>62.845201125882397</v>
      </c>
      <c r="AB2106" s="3" t="s">
        <v>87</v>
      </c>
    </row>
    <row r="2107" spans="1:28">
      <c r="A2107" s="1" t="s">
        <v>11</v>
      </c>
      <c r="I2107" s="1">
        <v>8.3000000000000007</v>
      </c>
      <c r="J2107">
        <v>7.15</v>
      </c>
      <c r="K2107" s="1">
        <v>2.1949999999999998</v>
      </c>
      <c r="L2107">
        <v>114</v>
      </c>
      <c r="M2107" s="1">
        <v>409</v>
      </c>
      <c r="N2107" s="1">
        <v>1.85</v>
      </c>
      <c r="O2107">
        <f t="shared" si="432"/>
        <v>97.647058823529406</v>
      </c>
      <c r="P2107">
        <f t="shared" si="433"/>
        <v>143</v>
      </c>
      <c r="Q2107">
        <f t="shared" si="434"/>
        <v>4.3899999999999997</v>
      </c>
      <c r="R2107">
        <f t="shared" si="435"/>
        <v>57</v>
      </c>
      <c r="S2107">
        <f t="shared" si="436"/>
        <v>136.333333333333</v>
      </c>
      <c r="T2107">
        <f t="shared" si="437"/>
        <v>61.6666666666667</v>
      </c>
      <c r="U2107">
        <f t="shared" si="438"/>
        <v>16.911005882352899</v>
      </c>
      <c r="V2107">
        <f t="shared" si="439"/>
        <v>42.101345000000002</v>
      </c>
      <c r="W2107">
        <f t="shared" si="440"/>
        <v>0.12924599000000001</v>
      </c>
      <c r="X2107">
        <f t="shared" si="441"/>
        <v>0.83904000000000001</v>
      </c>
      <c r="Y2107">
        <f t="shared" si="442"/>
        <v>2.0069629999999998</v>
      </c>
      <c r="Z2107">
        <f t="shared" si="443"/>
        <v>0.90777834999999996</v>
      </c>
      <c r="AA2107" s="3">
        <f t="shared" si="444"/>
        <v>62.895378222352903</v>
      </c>
      <c r="AB2107" s="3" t="s">
        <v>87</v>
      </c>
    </row>
    <row r="2108" spans="1:28">
      <c r="A2108" s="1" t="s">
        <v>11</v>
      </c>
      <c r="I2108" s="1">
        <v>8.1</v>
      </c>
      <c r="J2108">
        <v>6.7</v>
      </c>
      <c r="K2108" s="1">
        <v>1.08</v>
      </c>
      <c r="L2108">
        <v>79.5</v>
      </c>
      <c r="M2108" s="1">
        <v>612.5</v>
      </c>
      <c r="N2108" s="1">
        <v>1.85</v>
      </c>
      <c r="O2108">
        <f t="shared" si="432"/>
        <v>95.294117647058798</v>
      </c>
      <c r="P2108">
        <f t="shared" si="433"/>
        <v>134</v>
      </c>
      <c r="Q2108">
        <f t="shared" si="434"/>
        <v>2.16</v>
      </c>
      <c r="R2108">
        <f t="shared" si="435"/>
        <v>39.75</v>
      </c>
      <c r="S2108">
        <f t="shared" si="436"/>
        <v>204.166666666667</v>
      </c>
      <c r="T2108">
        <f t="shared" si="437"/>
        <v>61.6666666666667</v>
      </c>
      <c r="U2108">
        <f t="shared" si="438"/>
        <v>16.503511764705902</v>
      </c>
      <c r="V2108">
        <f t="shared" si="439"/>
        <v>39.451610000000002</v>
      </c>
      <c r="W2108">
        <f t="shared" si="440"/>
        <v>6.3592560000000006E-2</v>
      </c>
      <c r="X2108">
        <f t="shared" si="441"/>
        <v>0.58511999999999997</v>
      </c>
      <c r="Y2108">
        <f t="shared" si="442"/>
        <v>3.0055375</v>
      </c>
      <c r="Z2108">
        <f t="shared" si="443"/>
        <v>0.90777834999999996</v>
      </c>
      <c r="AA2108" s="3">
        <f t="shared" si="444"/>
        <v>60.517150174705897</v>
      </c>
      <c r="AB2108" s="3" t="s">
        <v>87</v>
      </c>
    </row>
    <row r="2109" spans="1:28">
      <c r="A2109" s="1" t="s">
        <v>11</v>
      </c>
      <c r="I2109" s="1">
        <v>7.95</v>
      </c>
      <c r="J2109">
        <v>7</v>
      </c>
      <c r="K2109" s="1">
        <v>0.58499999999999996</v>
      </c>
      <c r="L2109">
        <v>38.5</v>
      </c>
      <c r="M2109" s="1">
        <v>335</v>
      </c>
      <c r="N2109" s="1">
        <v>1.2</v>
      </c>
      <c r="O2109">
        <f t="shared" si="432"/>
        <v>93.529411764705898</v>
      </c>
      <c r="P2109">
        <f t="shared" si="433"/>
        <v>140</v>
      </c>
      <c r="Q2109">
        <f t="shared" si="434"/>
        <v>1.17</v>
      </c>
      <c r="R2109">
        <f t="shared" si="435"/>
        <v>19.25</v>
      </c>
      <c r="S2109">
        <f t="shared" si="436"/>
        <v>111.666666666667</v>
      </c>
      <c r="T2109">
        <f t="shared" si="437"/>
        <v>40</v>
      </c>
      <c r="U2109">
        <f t="shared" si="438"/>
        <v>16.197891176470598</v>
      </c>
      <c r="V2109">
        <f t="shared" si="439"/>
        <v>41.2181</v>
      </c>
      <c r="W2109">
        <f t="shared" si="440"/>
        <v>3.4445969999999999E-2</v>
      </c>
      <c r="X2109">
        <f t="shared" si="441"/>
        <v>0.28336</v>
      </c>
      <c r="Y2109">
        <f t="shared" si="442"/>
        <v>1.643845</v>
      </c>
      <c r="Z2109">
        <f t="shared" si="443"/>
        <v>0.58882920000000005</v>
      </c>
      <c r="AA2109" s="3">
        <f t="shared" si="444"/>
        <v>59.966471346470598</v>
      </c>
      <c r="AB2109" s="3" t="s">
        <v>87</v>
      </c>
    </row>
    <row r="2110" spans="1:28">
      <c r="A2110" s="1" t="s">
        <v>11</v>
      </c>
      <c r="I2110" s="1">
        <v>7.45</v>
      </c>
      <c r="J2110">
        <v>6.8</v>
      </c>
      <c r="K2110" s="1">
        <v>0.26500000000000001</v>
      </c>
      <c r="L2110">
        <v>2527.8150000000001</v>
      </c>
      <c r="M2110" s="1">
        <v>334.5</v>
      </c>
      <c r="N2110" s="1">
        <v>1.2</v>
      </c>
      <c r="O2110">
        <f t="shared" si="432"/>
        <v>87.647058823529406</v>
      </c>
      <c r="P2110">
        <f t="shared" si="433"/>
        <v>136</v>
      </c>
      <c r="Q2110">
        <f t="shared" si="434"/>
        <v>0.53</v>
      </c>
      <c r="R2110">
        <f t="shared" si="435"/>
        <v>1263.9075</v>
      </c>
      <c r="S2110">
        <f t="shared" si="436"/>
        <v>111.5</v>
      </c>
      <c r="T2110">
        <f t="shared" si="437"/>
        <v>40</v>
      </c>
      <c r="U2110">
        <f t="shared" si="438"/>
        <v>15.1791558823529</v>
      </c>
      <c r="V2110">
        <f t="shared" si="439"/>
        <v>40.040439999999997</v>
      </c>
      <c r="W2110">
        <f t="shared" si="440"/>
        <v>1.560373E-2</v>
      </c>
      <c r="X2110">
        <f t="shared" si="441"/>
        <v>18.604718399999999</v>
      </c>
      <c r="Y2110">
        <f t="shared" si="442"/>
        <v>1.6413914999999999</v>
      </c>
      <c r="Z2110">
        <f t="shared" si="443"/>
        <v>0.58882920000000005</v>
      </c>
      <c r="AA2110" s="3">
        <f t="shared" si="444"/>
        <v>76.0701387123529</v>
      </c>
      <c r="AB2110" s="3" t="s">
        <v>87</v>
      </c>
    </row>
    <row r="2111" spans="1:28">
      <c r="A2111" s="1" t="s">
        <v>11</v>
      </c>
      <c r="I2111" s="1">
        <v>8.1</v>
      </c>
      <c r="J2111">
        <v>7.25</v>
      </c>
      <c r="K2111" s="1">
        <v>18.765000000000001</v>
      </c>
      <c r="L2111">
        <v>1335</v>
      </c>
      <c r="M2111" s="1">
        <v>413</v>
      </c>
      <c r="N2111" s="1">
        <v>7.85</v>
      </c>
      <c r="O2111">
        <f t="shared" si="432"/>
        <v>95.294117647058798</v>
      </c>
      <c r="P2111">
        <f t="shared" si="433"/>
        <v>145</v>
      </c>
      <c r="Q2111">
        <f t="shared" si="434"/>
        <v>37.53</v>
      </c>
      <c r="R2111">
        <f t="shared" si="435"/>
        <v>667.5</v>
      </c>
      <c r="S2111">
        <f t="shared" si="436"/>
        <v>137.666666666667</v>
      </c>
      <c r="T2111">
        <f t="shared" si="437"/>
        <v>261.66666666666703</v>
      </c>
      <c r="U2111">
        <f t="shared" si="438"/>
        <v>16.503511764705902</v>
      </c>
      <c r="V2111">
        <f t="shared" si="439"/>
        <v>42.690175000000004</v>
      </c>
      <c r="W2111">
        <f t="shared" si="440"/>
        <v>1.1049207299999999</v>
      </c>
      <c r="X2111">
        <f t="shared" si="441"/>
        <v>9.8255999999999997</v>
      </c>
      <c r="Y2111">
        <f t="shared" si="442"/>
        <v>2.0265909999999998</v>
      </c>
      <c r="Z2111">
        <f t="shared" si="443"/>
        <v>3.85192435</v>
      </c>
      <c r="AA2111" s="3">
        <f t="shared" si="444"/>
        <v>76.0027228447059</v>
      </c>
      <c r="AB2111">
        <v>66.414681464705893</v>
      </c>
    </row>
    <row r="2112" spans="1:28">
      <c r="A2112" s="1" t="s">
        <v>11</v>
      </c>
      <c r="I2112" s="1">
        <v>8.15</v>
      </c>
      <c r="J2112">
        <v>7.75</v>
      </c>
      <c r="K2112" s="1">
        <v>5.1050000000000004</v>
      </c>
      <c r="L2112">
        <v>175</v>
      </c>
      <c r="M2112" s="1">
        <v>279</v>
      </c>
      <c r="N2112" s="1">
        <v>2.5</v>
      </c>
      <c r="O2112">
        <f t="shared" si="432"/>
        <v>95.882352941176507</v>
      </c>
      <c r="P2112">
        <f t="shared" si="433"/>
        <v>155</v>
      </c>
      <c r="Q2112">
        <f t="shared" si="434"/>
        <v>10.210000000000001</v>
      </c>
      <c r="R2112">
        <f t="shared" si="435"/>
        <v>87.5</v>
      </c>
      <c r="S2112">
        <f t="shared" si="436"/>
        <v>93</v>
      </c>
      <c r="T2112">
        <f t="shared" si="437"/>
        <v>83.3333333333333</v>
      </c>
      <c r="U2112">
        <f t="shared" si="438"/>
        <v>16.6053852941176</v>
      </c>
      <c r="V2112">
        <f t="shared" si="439"/>
        <v>45.634324999999997</v>
      </c>
      <c r="W2112">
        <f t="shared" si="440"/>
        <v>0.30059260999999998</v>
      </c>
      <c r="X2112">
        <f t="shared" si="441"/>
        <v>1.288</v>
      </c>
      <c r="Y2112">
        <f t="shared" si="442"/>
        <v>1.3690530000000001</v>
      </c>
      <c r="Z2112">
        <f t="shared" si="443"/>
        <v>1.2267275</v>
      </c>
      <c r="AA2112" s="3">
        <f t="shared" si="444"/>
        <v>66.424083404117596</v>
      </c>
      <c r="AB2112">
        <v>65.318322694117597</v>
      </c>
    </row>
    <row r="2113" spans="1:28">
      <c r="A2113" s="1" t="s">
        <v>11</v>
      </c>
      <c r="I2113" s="1">
        <v>8.0500000000000007</v>
      </c>
      <c r="J2113">
        <v>7.9</v>
      </c>
      <c r="K2113" s="1">
        <v>4.08</v>
      </c>
      <c r="L2113">
        <v>170</v>
      </c>
      <c r="M2113" s="1">
        <v>280.5</v>
      </c>
      <c r="N2113" s="1">
        <v>2.35</v>
      </c>
      <c r="O2113">
        <f t="shared" si="432"/>
        <v>94.705882352941202</v>
      </c>
      <c r="P2113">
        <f t="shared" si="433"/>
        <v>158</v>
      </c>
      <c r="Q2113">
        <f t="shared" si="434"/>
        <v>8.16</v>
      </c>
      <c r="R2113">
        <f t="shared" si="435"/>
        <v>85</v>
      </c>
      <c r="S2113">
        <f t="shared" si="436"/>
        <v>93.5</v>
      </c>
      <c r="T2113">
        <f t="shared" si="437"/>
        <v>78.3333333333333</v>
      </c>
      <c r="U2113">
        <f t="shared" si="438"/>
        <v>16.401638235294101</v>
      </c>
      <c r="V2113">
        <f t="shared" si="439"/>
        <v>46.517569999999999</v>
      </c>
      <c r="W2113">
        <f t="shared" si="440"/>
        <v>0.24023855999999999</v>
      </c>
      <c r="X2113">
        <f t="shared" si="441"/>
        <v>1.2512000000000001</v>
      </c>
      <c r="Y2113">
        <f t="shared" si="442"/>
        <v>1.3764135</v>
      </c>
      <c r="Z2113">
        <f t="shared" si="443"/>
        <v>1.1531238500000001</v>
      </c>
      <c r="AA2113" s="3">
        <f t="shared" si="444"/>
        <v>66.940184145294097</v>
      </c>
      <c r="AB2113">
        <v>65.933049535294103</v>
      </c>
    </row>
    <row r="2114" spans="1:28">
      <c r="A2114" s="1" t="s">
        <v>11</v>
      </c>
      <c r="I2114" s="1">
        <v>8.0500000000000007</v>
      </c>
      <c r="J2114">
        <v>7.9</v>
      </c>
      <c r="K2114" s="1">
        <v>5.6749999999999998</v>
      </c>
      <c r="L2114">
        <v>190</v>
      </c>
      <c r="M2114" s="1">
        <v>271</v>
      </c>
      <c r="N2114" s="1">
        <v>2.1</v>
      </c>
      <c r="O2114">
        <f t="shared" si="432"/>
        <v>94.705882352941202</v>
      </c>
      <c r="P2114">
        <f t="shared" si="433"/>
        <v>158</v>
      </c>
      <c r="Q2114">
        <f t="shared" si="434"/>
        <v>11.35</v>
      </c>
      <c r="R2114">
        <f t="shared" si="435"/>
        <v>95</v>
      </c>
      <c r="S2114">
        <f t="shared" si="436"/>
        <v>90.3333333333333</v>
      </c>
      <c r="T2114">
        <f t="shared" si="437"/>
        <v>70</v>
      </c>
      <c r="U2114">
        <f t="shared" si="438"/>
        <v>16.401638235294101</v>
      </c>
      <c r="V2114">
        <f t="shared" si="439"/>
        <v>46.517569999999999</v>
      </c>
      <c r="W2114">
        <f t="shared" si="440"/>
        <v>0.33415535000000002</v>
      </c>
      <c r="X2114">
        <f t="shared" si="441"/>
        <v>1.3984000000000001</v>
      </c>
      <c r="Y2114">
        <f t="shared" si="442"/>
        <v>1.3297969999999999</v>
      </c>
      <c r="Z2114">
        <f t="shared" si="443"/>
        <v>1.0304511000000001</v>
      </c>
      <c r="AA2114" s="3">
        <f t="shared" si="444"/>
        <v>67.012011685294098</v>
      </c>
      <c r="AB2114">
        <v>65.763760285294097</v>
      </c>
    </row>
    <row r="2115" spans="1:28">
      <c r="A2115" s="1" t="s">
        <v>11</v>
      </c>
      <c r="I2115" s="1">
        <v>7.9</v>
      </c>
      <c r="J2115">
        <v>7.65</v>
      </c>
      <c r="K2115" s="1">
        <v>2.125</v>
      </c>
      <c r="L2115">
        <v>58</v>
      </c>
      <c r="M2115" s="1">
        <v>266.5</v>
      </c>
      <c r="N2115" s="1">
        <v>2.2999999999999998</v>
      </c>
      <c r="O2115">
        <f t="shared" si="432"/>
        <v>92.941176470588204</v>
      </c>
      <c r="P2115">
        <f t="shared" si="433"/>
        <v>153</v>
      </c>
      <c r="Q2115">
        <f t="shared" si="434"/>
        <v>4.25</v>
      </c>
      <c r="R2115">
        <f t="shared" si="435"/>
        <v>29</v>
      </c>
      <c r="S2115">
        <f t="shared" si="436"/>
        <v>88.8333333333333</v>
      </c>
      <c r="T2115">
        <f t="shared" si="437"/>
        <v>76.6666666666667</v>
      </c>
      <c r="U2115">
        <f t="shared" si="438"/>
        <v>16.096017647058801</v>
      </c>
      <c r="V2115">
        <f t="shared" si="439"/>
        <v>45.045495000000003</v>
      </c>
      <c r="W2115">
        <f t="shared" si="440"/>
        <v>0.12512424999999999</v>
      </c>
      <c r="X2115">
        <f t="shared" si="441"/>
        <v>0.42687999999999998</v>
      </c>
      <c r="Y2115">
        <f t="shared" si="442"/>
        <v>1.3077155</v>
      </c>
      <c r="Z2115">
        <f t="shared" si="443"/>
        <v>1.1285893</v>
      </c>
      <c r="AA2115" s="3">
        <f t="shared" si="444"/>
        <v>64.129821697058802</v>
      </c>
      <c r="AB2115">
        <v>64.050344997058801</v>
      </c>
    </row>
    <row r="2116" spans="1:28">
      <c r="A2116" s="1" t="s">
        <v>11</v>
      </c>
      <c r="I2116" s="1">
        <v>7.9</v>
      </c>
      <c r="J2116">
        <v>8.25</v>
      </c>
      <c r="K2116" s="1">
        <v>1.86</v>
      </c>
      <c r="L2116">
        <v>140</v>
      </c>
      <c r="M2116" s="1">
        <v>1253</v>
      </c>
      <c r="N2116" s="1">
        <v>2.0499999999999998</v>
      </c>
      <c r="O2116">
        <f t="shared" si="432"/>
        <v>92.941176470588204</v>
      </c>
      <c r="P2116">
        <f t="shared" si="433"/>
        <v>165</v>
      </c>
      <c r="Q2116">
        <f t="shared" si="434"/>
        <v>3.72</v>
      </c>
      <c r="R2116">
        <f t="shared" si="435"/>
        <v>70</v>
      </c>
      <c r="S2116">
        <f t="shared" si="436"/>
        <v>417.66666666666703</v>
      </c>
      <c r="T2116">
        <f t="shared" si="437"/>
        <v>68.3333333333333</v>
      </c>
      <c r="U2116">
        <f t="shared" si="438"/>
        <v>16.096017647058801</v>
      </c>
      <c r="V2116">
        <f t="shared" si="439"/>
        <v>48.578474999999997</v>
      </c>
      <c r="W2116">
        <f t="shared" si="440"/>
        <v>0.10952052</v>
      </c>
      <c r="X2116">
        <f t="shared" si="441"/>
        <v>1.0304</v>
      </c>
      <c r="Y2116">
        <f t="shared" si="442"/>
        <v>6.1484709999999998</v>
      </c>
      <c r="Z2116">
        <f t="shared" si="443"/>
        <v>1.00591655</v>
      </c>
      <c r="AA2116" s="3">
        <f t="shared" si="444"/>
        <v>72.968800717058798</v>
      </c>
      <c r="AB2116">
        <v>72.319072347058807</v>
      </c>
    </row>
    <row r="2117" spans="1:28">
      <c r="A2117" s="1" t="s">
        <v>11</v>
      </c>
      <c r="I2117" s="1">
        <v>8.4499999999999993</v>
      </c>
      <c r="J2117">
        <v>6.25</v>
      </c>
      <c r="K2117" s="1">
        <v>0.43</v>
      </c>
      <c r="L2117">
        <v>2528.3150000000001</v>
      </c>
      <c r="M2117" s="1">
        <v>407.5</v>
      </c>
      <c r="N2117" s="1">
        <v>1.75</v>
      </c>
      <c r="O2117">
        <f t="shared" si="432"/>
        <v>99.411764705882305</v>
      </c>
      <c r="P2117">
        <f t="shared" si="433"/>
        <v>125</v>
      </c>
      <c r="Q2117">
        <f t="shared" si="434"/>
        <v>0.86</v>
      </c>
      <c r="R2117">
        <f t="shared" si="435"/>
        <v>1264.1575</v>
      </c>
      <c r="S2117">
        <f t="shared" si="436"/>
        <v>135.833333333333</v>
      </c>
      <c r="T2117">
        <f t="shared" si="437"/>
        <v>58.3333333333333</v>
      </c>
      <c r="U2117">
        <f t="shared" si="438"/>
        <v>17.216626470588199</v>
      </c>
      <c r="V2117">
        <f t="shared" si="439"/>
        <v>36.801875000000003</v>
      </c>
      <c r="W2117">
        <f t="shared" si="440"/>
        <v>2.531926E-2</v>
      </c>
      <c r="X2117">
        <f t="shared" si="441"/>
        <v>18.608398399999999</v>
      </c>
      <c r="Y2117">
        <f t="shared" si="442"/>
        <v>1.9996024999999999</v>
      </c>
      <c r="Z2117">
        <f t="shared" si="443"/>
        <v>0.85870924999999998</v>
      </c>
      <c r="AA2117" s="3">
        <f t="shared" si="444"/>
        <v>75.510530880588206</v>
      </c>
      <c r="AB2117" s="3" t="s">
        <v>87</v>
      </c>
    </row>
    <row r="2118" spans="1:28">
      <c r="A2118" s="1" t="s">
        <v>11</v>
      </c>
      <c r="I2118" s="1">
        <v>8</v>
      </c>
      <c r="J2118">
        <v>7.5</v>
      </c>
      <c r="K2118" s="1">
        <v>1.85</v>
      </c>
      <c r="L2118">
        <v>51</v>
      </c>
      <c r="M2118" s="1">
        <v>480.5</v>
      </c>
      <c r="N2118" s="1">
        <v>1.4</v>
      </c>
      <c r="O2118">
        <f t="shared" si="432"/>
        <v>94.117647058823493</v>
      </c>
      <c r="P2118">
        <f t="shared" si="433"/>
        <v>150</v>
      </c>
      <c r="Q2118">
        <f t="shared" si="434"/>
        <v>3.7</v>
      </c>
      <c r="R2118">
        <f t="shared" si="435"/>
        <v>25.5</v>
      </c>
      <c r="S2118">
        <f t="shared" si="436"/>
        <v>160.166666666667</v>
      </c>
      <c r="T2118">
        <f t="shared" si="437"/>
        <v>46.6666666666667</v>
      </c>
      <c r="U2118">
        <f t="shared" si="438"/>
        <v>16.299764705882399</v>
      </c>
      <c r="V2118">
        <f t="shared" si="439"/>
        <v>44.16225</v>
      </c>
      <c r="W2118">
        <f t="shared" si="440"/>
        <v>0.10893170000000001</v>
      </c>
      <c r="X2118">
        <f t="shared" si="441"/>
        <v>0.37536000000000003</v>
      </c>
      <c r="Y2118">
        <f t="shared" si="442"/>
        <v>2.3578134999999998</v>
      </c>
      <c r="Z2118">
        <f t="shared" si="443"/>
        <v>0.68696740000000001</v>
      </c>
      <c r="AA2118" s="3">
        <f t="shared" si="444"/>
        <v>63.991087305882402</v>
      </c>
      <c r="AB2118">
        <v>63.977851105882401</v>
      </c>
    </row>
    <row r="2119" spans="1:28">
      <c r="A2119" s="1" t="s">
        <v>11</v>
      </c>
      <c r="I2119" s="1">
        <v>7.6</v>
      </c>
      <c r="J2119">
        <v>5.9</v>
      </c>
      <c r="K2119" s="1">
        <v>2.5</v>
      </c>
      <c r="L2119">
        <v>19.5</v>
      </c>
      <c r="M2119" s="1">
        <v>735</v>
      </c>
      <c r="N2119" s="1">
        <v>2.2999999999999998</v>
      </c>
      <c r="O2119">
        <f t="shared" si="432"/>
        <v>89.411764705882305</v>
      </c>
      <c r="P2119">
        <f t="shared" si="433"/>
        <v>118</v>
      </c>
      <c r="Q2119">
        <f t="shared" si="434"/>
        <v>5</v>
      </c>
      <c r="R2119">
        <f t="shared" si="435"/>
        <v>9.75</v>
      </c>
      <c r="S2119">
        <f t="shared" si="436"/>
        <v>245</v>
      </c>
      <c r="T2119">
        <f t="shared" si="437"/>
        <v>76.6666666666667</v>
      </c>
      <c r="U2119">
        <f t="shared" si="438"/>
        <v>15.4847764705882</v>
      </c>
      <c r="V2119">
        <f t="shared" si="439"/>
        <v>34.740969999999997</v>
      </c>
      <c r="W2119">
        <f t="shared" si="440"/>
        <v>0.147205</v>
      </c>
      <c r="X2119">
        <f t="shared" si="441"/>
        <v>0.14352000000000001</v>
      </c>
      <c r="Y2119">
        <f t="shared" si="442"/>
        <v>3.6066449999999999</v>
      </c>
      <c r="Z2119">
        <f t="shared" si="443"/>
        <v>1.1285893</v>
      </c>
      <c r="AA2119" s="3">
        <f t="shared" si="444"/>
        <v>55.251705770588202</v>
      </c>
      <c r="AB2119" s="3" t="s">
        <v>87</v>
      </c>
    </row>
    <row r="2120" spans="1:28">
      <c r="A2120" s="1" t="s">
        <v>11</v>
      </c>
      <c r="I2120" s="1">
        <v>7.65</v>
      </c>
      <c r="J2120">
        <v>7.1</v>
      </c>
      <c r="K2120" s="1">
        <v>1.0149999999999999</v>
      </c>
      <c r="L2120">
        <v>2774.3150000000001</v>
      </c>
      <c r="M2120" s="1">
        <v>457.5</v>
      </c>
      <c r="N2120" s="1">
        <v>3.2</v>
      </c>
      <c r="O2120">
        <f t="shared" si="432"/>
        <v>90</v>
      </c>
      <c r="P2120">
        <f t="shared" si="433"/>
        <v>142</v>
      </c>
      <c r="Q2120">
        <f t="shared" si="434"/>
        <v>2.0299999999999998</v>
      </c>
      <c r="R2120">
        <f t="shared" si="435"/>
        <v>1387.1575</v>
      </c>
      <c r="S2120">
        <f t="shared" si="436"/>
        <v>152.5</v>
      </c>
      <c r="T2120">
        <f t="shared" si="437"/>
        <v>106.666666666667</v>
      </c>
      <c r="U2120">
        <f t="shared" si="438"/>
        <v>15.586650000000001</v>
      </c>
      <c r="V2120">
        <f t="shared" si="439"/>
        <v>41.806930000000001</v>
      </c>
      <c r="W2120">
        <f t="shared" si="440"/>
        <v>5.9765230000000003E-2</v>
      </c>
      <c r="X2120">
        <f t="shared" si="441"/>
        <v>20.418958400000001</v>
      </c>
      <c r="Y2120">
        <f t="shared" si="442"/>
        <v>2.2449525000000001</v>
      </c>
      <c r="Z2120">
        <f t="shared" si="443"/>
        <v>1.5702111999999999</v>
      </c>
      <c r="AA2120" s="3">
        <f t="shared" si="444"/>
        <v>81.687467330000004</v>
      </c>
      <c r="AB2120" s="3" t="s">
        <v>87</v>
      </c>
    </row>
    <row r="2121" spans="1:28">
      <c r="A2121" s="1" t="s">
        <v>11</v>
      </c>
      <c r="I2121" s="1">
        <v>7.8</v>
      </c>
      <c r="J2121">
        <v>6.95</v>
      </c>
      <c r="K2121" s="1">
        <v>1.45</v>
      </c>
      <c r="L2121">
        <v>2774.3150000000001</v>
      </c>
      <c r="M2121" s="1">
        <v>496</v>
      </c>
      <c r="N2121" s="1">
        <v>3.6</v>
      </c>
      <c r="O2121">
        <f t="shared" si="432"/>
        <v>91.764705882352899</v>
      </c>
      <c r="P2121">
        <f t="shared" si="433"/>
        <v>139</v>
      </c>
      <c r="Q2121">
        <f t="shared" si="434"/>
        <v>2.9</v>
      </c>
      <c r="R2121">
        <f t="shared" si="435"/>
        <v>1387.1575</v>
      </c>
      <c r="S2121">
        <f t="shared" si="436"/>
        <v>165.333333333333</v>
      </c>
      <c r="T2121">
        <f t="shared" si="437"/>
        <v>120</v>
      </c>
      <c r="U2121">
        <f t="shared" si="438"/>
        <v>15.8922705882353</v>
      </c>
      <c r="V2121">
        <f t="shared" si="439"/>
        <v>40.923684999999999</v>
      </c>
      <c r="W2121">
        <f t="shared" si="440"/>
        <v>8.5378899999999994E-2</v>
      </c>
      <c r="X2121">
        <f t="shared" si="441"/>
        <v>20.418958400000001</v>
      </c>
      <c r="Y2121">
        <f t="shared" si="442"/>
        <v>2.433872</v>
      </c>
      <c r="Z2121">
        <f t="shared" si="443"/>
        <v>1.7664876</v>
      </c>
      <c r="AA2121" s="3">
        <f t="shared" si="444"/>
        <v>81.520652488235299</v>
      </c>
      <c r="AB2121" s="3" t="s">
        <v>87</v>
      </c>
    </row>
    <row r="2122" spans="1:28">
      <c r="A2122" s="1" t="s">
        <v>11</v>
      </c>
      <c r="I2122" s="1">
        <v>7.85</v>
      </c>
      <c r="J2122">
        <v>7</v>
      </c>
      <c r="K2122" s="1">
        <v>0.23</v>
      </c>
      <c r="L2122">
        <v>13</v>
      </c>
      <c r="M2122" s="1">
        <v>293</v>
      </c>
      <c r="N2122" s="1">
        <v>1.05</v>
      </c>
      <c r="O2122">
        <f t="shared" si="432"/>
        <v>92.352941176470594</v>
      </c>
      <c r="P2122">
        <f t="shared" si="433"/>
        <v>140</v>
      </c>
      <c r="Q2122">
        <f t="shared" si="434"/>
        <v>0.46</v>
      </c>
      <c r="R2122">
        <f t="shared" si="435"/>
        <v>6.5</v>
      </c>
      <c r="S2122">
        <f t="shared" si="436"/>
        <v>97.6666666666667</v>
      </c>
      <c r="T2122">
        <f t="shared" si="437"/>
        <v>35</v>
      </c>
      <c r="U2122">
        <f t="shared" si="438"/>
        <v>15.9941441176471</v>
      </c>
      <c r="V2122">
        <f t="shared" si="439"/>
        <v>41.2181</v>
      </c>
      <c r="W2122">
        <f t="shared" si="440"/>
        <v>1.354286E-2</v>
      </c>
      <c r="X2122">
        <f t="shared" si="441"/>
        <v>9.5680000000000001E-2</v>
      </c>
      <c r="Y2122">
        <f t="shared" si="442"/>
        <v>1.437751</v>
      </c>
      <c r="Z2122">
        <f t="shared" si="443"/>
        <v>0.51522555000000003</v>
      </c>
      <c r="AA2122" s="3">
        <f t="shared" si="444"/>
        <v>59.274443527647101</v>
      </c>
      <c r="AB2122" s="3" t="s">
        <v>87</v>
      </c>
    </row>
    <row r="2123" spans="1:28">
      <c r="A2123" s="1" t="s">
        <v>52</v>
      </c>
      <c r="I2123" s="1">
        <v>7.8</v>
      </c>
      <c r="J2123">
        <v>6.95</v>
      </c>
      <c r="K2123" s="1">
        <v>0.57999999999999996</v>
      </c>
      <c r="L2123">
        <v>58</v>
      </c>
      <c r="M2123" s="1">
        <v>532</v>
      </c>
      <c r="N2123" s="1">
        <v>1.1000000000000001</v>
      </c>
      <c r="O2123">
        <f t="shared" si="432"/>
        <v>91.764705882352899</v>
      </c>
      <c r="P2123">
        <f t="shared" si="433"/>
        <v>139</v>
      </c>
      <c r="Q2123">
        <f t="shared" si="434"/>
        <v>1.1599999999999999</v>
      </c>
      <c r="R2123">
        <f t="shared" si="435"/>
        <v>29</v>
      </c>
      <c r="S2123">
        <f t="shared" si="436"/>
        <v>177.333333333333</v>
      </c>
      <c r="T2123">
        <f t="shared" si="437"/>
        <v>36.6666666666667</v>
      </c>
      <c r="U2123">
        <f t="shared" si="438"/>
        <v>15.8922705882353</v>
      </c>
      <c r="V2123">
        <f t="shared" si="439"/>
        <v>40.923684999999999</v>
      </c>
      <c r="W2123">
        <f t="shared" si="440"/>
        <v>3.4151559999999997E-2</v>
      </c>
      <c r="X2123">
        <f t="shared" si="441"/>
        <v>0.42687999999999998</v>
      </c>
      <c r="Y2123">
        <f t="shared" si="442"/>
        <v>2.6105239999999998</v>
      </c>
      <c r="Z2123">
        <f t="shared" si="443"/>
        <v>0.53976009999999996</v>
      </c>
      <c r="AA2123" s="3">
        <f t="shared" si="444"/>
        <v>60.4272712482353</v>
      </c>
      <c r="AB2123" s="3" t="s">
        <v>87</v>
      </c>
    </row>
    <row r="2124" spans="1:28">
      <c r="A2124" s="1" t="s">
        <v>52</v>
      </c>
      <c r="I2124" s="1">
        <v>7.55</v>
      </c>
      <c r="J2124">
        <v>7.25</v>
      </c>
      <c r="K2124" s="1">
        <v>0.38500000000000001</v>
      </c>
      <c r="L2124">
        <v>44</v>
      </c>
      <c r="M2124" s="1">
        <v>253</v>
      </c>
      <c r="N2124" s="1">
        <v>2</v>
      </c>
      <c r="O2124">
        <f t="shared" si="432"/>
        <v>88.823529411764696</v>
      </c>
      <c r="P2124">
        <f t="shared" si="433"/>
        <v>145</v>
      </c>
      <c r="Q2124">
        <f t="shared" si="434"/>
        <v>0.77</v>
      </c>
      <c r="R2124">
        <f t="shared" si="435"/>
        <v>22</v>
      </c>
      <c r="S2124">
        <f t="shared" si="436"/>
        <v>84.3333333333333</v>
      </c>
      <c r="T2124">
        <f t="shared" si="437"/>
        <v>66.6666666666667</v>
      </c>
      <c r="U2124">
        <f t="shared" si="438"/>
        <v>15.3829029411765</v>
      </c>
      <c r="V2124">
        <f t="shared" si="439"/>
        <v>42.690175000000004</v>
      </c>
      <c r="W2124">
        <f t="shared" si="440"/>
        <v>2.266957E-2</v>
      </c>
      <c r="X2124">
        <f t="shared" si="441"/>
        <v>0.32384000000000002</v>
      </c>
      <c r="Y2124">
        <f t="shared" si="442"/>
        <v>1.241471</v>
      </c>
      <c r="Z2124">
        <f t="shared" si="443"/>
        <v>0.98138199999999998</v>
      </c>
      <c r="AA2124" s="3">
        <f t="shared" si="444"/>
        <v>60.642440511176503</v>
      </c>
      <c r="AB2124" s="3" t="s">
        <v>87</v>
      </c>
    </row>
    <row r="2125" spans="1:28">
      <c r="A2125" s="1" t="s">
        <v>52</v>
      </c>
      <c r="I2125" s="1">
        <v>7.75</v>
      </c>
      <c r="J2125">
        <v>6.75</v>
      </c>
      <c r="K2125" s="1">
        <v>1.1000000000000001</v>
      </c>
      <c r="L2125">
        <v>3054.3150000000001</v>
      </c>
      <c r="M2125" s="1">
        <v>596.5</v>
      </c>
      <c r="N2125" s="1">
        <v>4.3</v>
      </c>
      <c r="O2125">
        <f t="shared" si="432"/>
        <v>91.176470588235304</v>
      </c>
      <c r="P2125">
        <f t="shared" si="433"/>
        <v>135</v>
      </c>
      <c r="Q2125">
        <f t="shared" si="434"/>
        <v>2.2000000000000002</v>
      </c>
      <c r="R2125">
        <f t="shared" si="435"/>
        <v>1527.1575</v>
      </c>
      <c r="S2125">
        <f t="shared" si="436"/>
        <v>198.833333333333</v>
      </c>
      <c r="T2125">
        <f t="shared" si="437"/>
        <v>143.333333333333</v>
      </c>
      <c r="U2125">
        <f t="shared" si="438"/>
        <v>15.790397058823499</v>
      </c>
      <c r="V2125">
        <f t="shared" si="439"/>
        <v>39.746025000000003</v>
      </c>
      <c r="W2125">
        <f t="shared" si="440"/>
        <v>6.47702E-2</v>
      </c>
      <c r="X2125">
        <f t="shared" si="441"/>
        <v>22.479758400000001</v>
      </c>
      <c r="Y2125">
        <f t="shared" si="442"/>
        <v>2.9270255000000001</v>
      </c>
      <c r="Z2125">
        <f t="shared" si="443"/>
        <v>2.1099713000000002</v>
      </c>
      <c r="AA2125" s="3">
        <f t="shared" si="444"/>
        <v>83.117947458823494</v>
      </c>
      <c r="AB2125" s="3" t="s">
        <v>87</v>
      </c>
    </row>
    <row r="2126" spans="1:28">
      <c r="A2126" s="1" t="s">
        <v>52</v>
      </c>
      <c r="I2126" s="1">
        <v>7.7</v>
      </c>
      <c r="J2126">
        <v>6.35</v>
      </c>
      <c r="K2126" s="1">
        <v>1.96</v>
      </c>
      <c r="L2126">
        <v>3304.3150000000001</v>
      </c>
      <c r="M2126" s="1">
        <v>2486</v>
      </c>
      <c r="N2126" s="1">
        <v>7.55</v>
      </c>
      <c r="O2126">
        <f t="shared" si="432"/>
        <v>90.588235294117595</v>
      </c>
      <c r="P2126">
        <f t="shared" si="433"/>
        <v>127</v>
      </c>
      <c r="Q2126">
        <f t="shared" si="434"/>
        <v>3.92</v>
      </c>
      <c r="R2126">
        <f t="shared" si="435"/>
        <v>1652.1575</v>
      </c>
      <c r="S2126">
        <f t="shared" si="436"/>
        <v>828.66666666666697</v>
      </c>
      <c r="T2126">
        <f t="shared" si="437"/>
        <v>251.666666666667</v>
      </c>
      <c r="U2126">
        <f t="shared" si="438"/>
        <v>15.6885235294118</v>
      </c>
      <c r="V2126">
        <f t="shared" si="439"/>
        <v>37.390704999999997</v>
      </c>
      <c r="W2126">
        <f t="shared" si="440"/>
        <v>0.11540872000000001</v>
      </c>
      <c r="X2126">
        <f t="shared" si="441"/>
        <v>24.319758400000001</v>
      </c>
      <c r="Y2126">
        <f t="shared" si="442"/>
        <v>12.198802000000001</v>
      </c>
      <c r="Z2126">
        <f t="shared" si="443"/>
        <v>3.7047170500000002</v>
      </c>
      <c r="AA2126" s="3">
        <f t="shared" si="444"/>
        <v>93.417914699411796</v>
      </c>
      <c r="AB2126">
        <v>70.691753629411807</v>
      </c>
    </row>
    <row r="2127" spans="1:28">
      <c r="A2127" s="1" t="s">
        <v>52</v>
      </c>
      <c r="I2127" s="1">
        <v>7.55</v>
      </c>
      <c r="J2127">
        <v>7.05</v>
      </c>
      <c r="K2127" s="1">
        <v>1.125</v>
      </c>
      <c r="L2127">
        <v>2774.3150000000001</v>
      </c>
      <c r="M2127" s="1">
        <v>2595</v>
      </c>
      <c r="N2127" s="1">
        <v>3.1</v>
      </c>
      <c r="O2127">
        <f t="shared" si="432"/>
        <v>88.823529411764696</v>
      </c>
      <c r="P2127">
        <f t="shared" si="433"/>
        <v>141</v>
      </c>
      <c r="Q2127">
        <f t="shared" si="434"/>
        <v>2.25</v>
      </c>
      <c r="R2127">
        <f t="shared" si="435"/>
        <v>1387.1575</v>
      </c>
      <c r="S2127">
        <f t="shared" si="436"/>
        <v>865</v>
      </c>
      <c r="T2127">
        <f t="shared" si="437"/>
        <v>103.333333333333</v>
      </c>
      <c r="U2127">
        <f t="shared" si="438"/>
        <v>15.3829029411765</v>
      </c>
      <c r="V2127">
        <f t="shared" si="439"/>
        <v>41.512515</v>
      </c>
      <c r="W2127">
        <f t="shared" si="440"/>
        <v>6.6242250000000003E-2</v>
      </c>
      <c r="X2127">
        <f t="shared" si="441"/>
        <v>20.418958400000001</v>
      </c>
      <c r="Y2127">
        <f t="shared" si="442"/>
        <v>12.733665</v>
      </c>
      <c r="Z2127">
        <f t="shared" si="443"/>
        <v>1.5211421000000001</v>
      </c>
      <c r="AA2127" s="3">
        <f t="shared" si="444"/>
        <v>91.635425691176494</v>
      </c>
      <c r="AB2127">
        <v>72.029023641176494</v>
      </c>
    </row>
    <row r="2128" spans="1:28">
      <c r="A2128" s="1" t="s">
        <v>52</v>
      </c>
      <c r="I2128" s="1">
        <v>7.75</v>
      </c>
      <c r="J2128">
        <v>6.45</v>
      </c>
      <c r="K2128" s="1">
        <v>2.145</v>
      </c>
      <c r="L2128">
        <v>127</v>
      </c>
      <c r="M2128" s="1">
        <v>626</v>
      </c>
      <c r="N2128" s="1">
        <v>2.6</v>
      </c>
      <c r="O2128">
        <f t="shared" si="432"/>
        <v>91.176470588235304</v>
      </c>
      <c r="P2128">
        <f t="shared" si="433"/>
        <v>129</v>
      </c>
      <c r="Q2128">
        <f t="shared" si="434"/>
        <v>4.29</v>
      </c>
      <c r="R2128">
        <f t="shared" si="435"/>
        <v>63.5</v>
      </c>
      <c r="S2128">
        <f t="shared" si="436"/>
        <v>208.666666666667</v>
      </c>
      <c r="T2128">
        <f t="shared" si="437"/>
        <v>86.6666666666667</v>
      </c>
      <c r="U2128">
        <f t="shared" si="438"/>
        <v>15.790397058823499</v>
      </c>
      <c r="V2128">
        <f t="shared" si="439"/>
        <v>37.979534999999998</v>
      </c>
      <c r="W2128">
        <f t="shared" si="440"/>
        <v>0.12630189</v>
      </c>
      <c r="X2128">
        <f t="shared" si="441"/>
        <v>0.93472</v>
      </c>
      <c r="Y2128">
        <f t="shared" si="442"/>
        <v>3.0717819999999998</v>
      </c>
      <c r="Z2128">
        <f t="shared" si="443"/>
        <v>1.2757966000000001</v>
      </c>
      <c r="AA2128" s="3">
        <f t="shared" si="444"/>
        <v>59.178532548823497</v>
      </c>
      <c r="AB2128" s="3" t="s">
        <v>87</v>
      </c>
    </row>
    <row r="2129" spans="1:28">
      <c r="A2129" s="1" t="s">
        <v>52</v>
      </c>
      <c r="I2129" s="1">
        <v>7.75</v>
      </c>
      <c r="J2129">
        <v>6.6</v>
      </c>
      <c r="K2129" s="1">
        <v>0.35</v>
      </c>
      <c r="L2129">
        <v>29.5</v>
      </c>
      <c r="M2129" s="1">
        <v>315.5</v>
      </c>
      <c r="N2129" s="1">
        <v>1.25</v>
      </c>
      <c r="O2129">
        <f t="shared" si="432"/>
        <v>91.176470588235304</v>
      </c>
      <c r="P2129">
        <f t="shared" si="433"/>
        <v>132</v>
      </c>
      <c r="Q2129">
        <f t="shared" si="434"/>
        <v>0.7</v>
      </c>
      <c r="R2129">
        <f t="shared" si="435"/>
        <v>14.75</v>
      </c>
      <c r="S2129">
        <f t="shared" si="436"/>
        <v>105.166666666667</v>
      </c>
      <c r="T2129">
        <f t="shared" si="437"/>
        <v>41.6666666666667</v>
      </c>
      <c r="U2129">
        <f t="shared" si="438"/>
        <v>15.790397058823499</v>
      </c>
      <c r="V2129">
        <f t="shared" si="439"/>
        <v>38.862780000000001</v>
      </c>
      <c r="W2129">
        <f t="shared" si="440"/>
        <v>2.0608700000000001E-2</v>
      </c>
      <c r="X2129">
        <f t="shared" si="441"/>
        <v>0.21712000000000001</v>
      </c>
      <c r="Y2129">
        <f t="shared" si="442"/>
        <v>1.5481585</v>
      </c>
      <c r="Z2129">
        <f t="shared" si="443"/>
        <v>0.61336374999999999</v>
      </c>
      <c r="AA2129" s="3">
        <f t="shared" si="444"/>
        <v>57.052428008823497</v>
      </c>
      <c r="AB2129" s="3" t="s">
        <v>87</v>
      </c>
    </row>
    <row r="2130" spans="1:28">
      <c r="A2130" s="1" t="s">
        <v>52</v>
      </c>
      <c r="I2130" s="1">
        <v>7.4</v>
      </c>
      <c r="J2130">
        <v>6.9</v>
      </c>
      <c r="K2130" s="1">
        <v>0.4</v>
      </c>
      <c r="L2130">
        <v>16</v>
      </c>
      <c r="M2130" s="1">
        <v>355</v>
      </c>
      <c r="N2130" s="1">
        <v>1.8</v>
      </c>
      <c r="O2130">
        <f t="shared" si="432"/>
        <v>87.058823529411796</v>
      </c>
      <c r="P2130">
        <f t="shared" si="433"/>
        <v>138</v>
      </c>
      <c r="Q2130">
        <f t="shared" si="434"/>
        <v>0.8</v>
      </c>
      <c r="R2130">
        <f t="shared" si="435"/>
        <v>8</v>
      </c>
      <c r="S2130">
        <f t="shared" si="436"/>
        <v>118.333333333333</v>
      </c>
      <c r="T2130">
        <f t="shared" si="437"/>
        <v>60</v>
      </c>
      <c r="U2130">
        <f t="shared" si="438"/>
        <v>15.0772823529412</v>
      </c>
      <c r="V2130">
        <f t="shared" si="439"/>
        <v>40.629269999999998</v>
      </c>
      <c r="W2130">
        <f t="shared" si="440"/>
        <v>2.3552799999999999E-2</v>
      </c>
      <c r="X2130">
        <f t="shared" si="441"/>
        <v>0.11776</v>
      </c>
      <c r="Y2130">
        <f t="shared" si="442"/>
        <v>1.7419849999999999</v>
      </c>
      <c r="Z2130">
        <f t="shared" si="443"/>
        <v>0.88324380000000002</v>
      </c>
      <c r="AA2130" s="3">
        <f t="shared" si="444"/>
        <v>58.473093952941198</v>
      </c>
      <c r="AB2130" s="3" t="s">
        <v>87</v>
      </c>
    </row>
    <row r="2131" spans="1:28">
      <c r="A2131" s="1" t="s">
        <v>52</v>
      </c>
      <c r="I2131" s="1">
        <v>7.8</v>
      </c>
      <c r="J2131">
        <v>7.2</v>
      </c>
      <c r="K2131" s="1">
        <v>1</v>
      </c>
      <c r="L2131">
        <v>2719.3150000000001</v>
      </c>
      <c r="M2131" s="1">
        <v>517.5</v>
      </c>
      <c r="N2131" s="1">
        <v>4.7</v>
      </c>
      <c r="O2131">
        <f t="shared" si="432"/>
        <v>91.764705882352899</v>
      </c>
      <c r="P2131">
        <f t="shared" si="433"/>
        <v>144</v>
      </c>
      <c r="Q2131">
        <f t="shared" si="434"/>
        <v>2</v>
      </c>
      <c r="R2131">
        <f t="shared" si="435"/>
        <v>1359.6575</v>
      </c>
      <c r="S2131">
        <f t="shared" si="436"/>
        <v>172.5</v>
      </c>
      <c r="T2131">
        <f t="shared" si="437"/>
        <v>156.666666666667</v>
      </c>
      <c r="U2131">
        <f t="shared" si="438"/>
        <v>15.8922705882353</v>
      </c>
      <c r="V2131">
        <f t="shared" si="439"/>
        <v>42.395760000000003</v>
      </c>
      <c r="W2131">
        <f t="shared" si="440"/>
        <v>5.8881999999999997E-2</v>
      </c>
      <c r="X2131">
        <f t="shared" si="441"/>
        <v>20.014158399999999</v>
      </c>
      <c r="Y2131">
        <f t="shared" si="442"/>
        <v>2.5393724999999998</v>
      </c>
      <c r="Z2131">
        <f t="shared" si="443"/>
        <v>2.3062477000000001</v>
      </c>
      <c r="AA2131" s="3">
        <f t="shared" si="444"/>
        <v>83.206691188235297</v>
      </c>
      <c r="AB2131">
        <v>64.097825788235298</v>
      </c>
    </row>
    <row r="2132" spans="1:28">
      <c r="A2132" s="1" t="s">
        <v>52</v>
      </c>
      <c r="I2132" s="1">
        <v>7.7</v>
      </c>
      <c r="J2132">
        <v>6.95</v>
      </c>
      <c r="K2132" s="1">
        <v>0.97</v>
      </c>
      <c r="L2132">
        <v>2719.3150000000001</v>
      </c>
      <c r="M2132" s="1">
        <v>401</v>
      </c>
      <c r="N2132" s="1">
        <v>3.5</v>
      </c>
      <c r="O2132">
        <f t="shared" ref="O2132:O2195" si="445">(I2132/8.5)*100</f>
        <v>90.588235294117595</v>
      </c>
      <c r="P2132">
        <f t="shared" ref="P2132:P2195" si="446">(J2132/5)*100</f>
        <v>139</v>
      </c>
      <c r="Q2132">
        <f t="shared" ref="Q2132:Q2195" si="447">(K2132/50)*100</f>
        <v>1.94</v>
      </c>
      <c r="R2132">
        <f t="shared" ref="R2132:R2195" si="448">(L2132/200)*100</f>
        <v>1359.6575</v>
      </c>
      <c r="S2132">
        <f t="shared" ref="S2132:S2195" si="449">(M2132/300)*100</f>
        <v>133.666666666667</v>
      </c>
      <c r="T2132">
        <f t="shared" ref="T2132:T2195" si="450">(N2132/3)*100</f>
        <v>116.666666666667</v>
      </c>
      <c r="U2132">
        <f t="shared" ref="U2132:U2195" si="451">O2132*0.173185</f>
        <v>15.6885235294118</v>
      </c>
      <c r="V2132">
        <f t="shared" ref="V2132:V2195" si="452">P2132*0.294415</f>
        <v>40.923684999999999</v>
      </c>
      <c r="W2132">
        <f t="shared" ref="W2132:W2195" si="453">Q2132*0.029441</f>
        <v>5.7115539999999999E-2</v>
      </c>
      <c r="X2132">
        <f t="shared" ref="X2132:X2195" si="454">L2132*0.00736</f>
        <v>20.014158399999999</v>
      </c>
      <c r="Y2132">
        <f t="shared" ref="Y2132:Y2195" si="455">M2132*0.004907</f>
        <v>1.9677070000000001</v>
      </c>
      <c r="Z2132">
        <f t="shared" ref="Z2132:Z2195" si="456">N2132*0.490691</f>
        <v>1.7174185</v>
      </c>
      <c r="AA2132" s="3">
        <f t="shared" ref="AA2132:AA2195" si="457">SUM(U2132:Z2132)</f>
        <v>80.368607969411798</v>
      </c>
      <c r="AB2132" s="3" t="s">
        <v>87</v>
      </c>
    </row>
    <row r="2133" spans="1:28">
      <c r="A2133" s="1" t="s">
        <v>52</v>
      </c>
      <c r="I2133" s="1">
        <v>7.9</v>
      </c>
      <c r="J2133">
        <v>6.05</v>
      </c>
      <c r="K2133" s="1">
        <v>0.57999999999999996</v>
      </c>
      <c r="L2133">
        <v>46</v>
      </c>
      <c r="M2133" s="1">
        <v>415</v>
      </c>
      <c r="N2133" s="1">
        <v>1.3</v>
      </c>
      <c r="O2133">
        <f t="shared" si="445"/>
        <v>92.941176470588204</v>
      </c>
      <c r="P2133">
        <f t="shared" si="446"/>
        <v>121</v>
      </c>
      <c r="Q2133">
        <f t="shared" si="447"/>
        <v>1.1599999999999999</v>
      </c>
      <c r="R2133">
        <f t="shared" si="448"/>
        <v>23</v>
      </c>
      <c r="S2133">
        <f t="shared" si="449"/>
        <v>138.333333333333</v>
      </c>
      <c r="T2133">
        <f t="shared" si="450"/>
        <v>43.3333333333333</v>
      </c>
      <c r="U2133">
        <f t="shared" si="451"/>
        <v>16.096017647058801</v>
      </c>
      <c r="V2133">
        <f t="shared" si="452"/>
        <v>35.624215</v>
      </c>
      <c r="W2133">
        <f t="shared" si="453"/>
        <v>3.4151559999999997E-2</v>
      </c>
      <c r="X2133">
        <f t="shared" si="454"/>
        <v>0.33856000000000003</v>
      </c>
      <c r="Y2133">
        <f t="shared" si="455"/>
        <v>2.0364049999999998</v>
      </c>
      <c r="Z2133">
        <f t="shared" si="456"/>
        <v>0.63789830000000003</v>
      </c>
      <c r="AA2133" s="3">
        <f t="shared" si="457"/>
        <v>54.767247507058798</v>
      </c>
      <c r="AB2133" s="3" t="s">
        <v>87</v>
      </c>
    </row>
    <row r="2134" spans="1:28">
      <c r="A2134" s="1" t="s">
        <v>52</v>
      </c>
      <c r="I2134" s="1">
        <v>8.1999999999999993</v>
      </c>
      <c r="J2134">
        <v>7.25</v>
      </c>
      <c r="K2134" s="1">
        <v>1.5</v>
      </c>
      <c r="L2134">
        <v>51.5</v>
      </c>
      <c r="M2134" s="1">
        <v>457</v>
      </c>
      <c r="N2134" s="1">
        <v>1.45</v>
      </c>
      <c r="O2134">
        <f t="shared" si="445"/>
        <v>96.470588235294102</v>
      </c>
      <c r="P2134">
        <f t="shared" si="446"/>
        <v>145</v>
      </c>
      <c r="Q2134">
        <f t="shared" si="447"/>
        <v>3</v>
      </c>
      <c r="R2134">
        <f t="shared" si="448"/>
        <v>25.75</v>
      </c>
      <c r="S2134">
        <f t="shared" si="449"/>
        <v>152.333333333333</v>
      </c>
      <c r="T2134">
        <f t="shared" si="450"/>
        <v>48.3333333333333</v>
      </c>
      <c r="U2134">
        <f t="shared" si="451"/>
        <v>16.707258823529401</v>
      </c>
      <c r="V2134">
        <f t="shared" si="452"/>
        <v>42.690175000000004</v>
      </c>
      <c r="W2134">
        <f t="shared" si="453"/>
        <v>8.8322999999999999E-2</v>
      </c>
      <c r="X2134">
        <f t="shared" si="454"/>
        <v>0.37903999999999999</v>
      </c>
      <c r="Y2134">
        <f t="shared" si="455"/>
        <v>2.242499</v>
      </c>
      <c r="Z2134">
        <f t="shared" si="456"/>
        <v>0.71150195000000005</v>
      </c>
      <c r="AA2134" s="3">
        <f t="shared" si="457"/>
        <v>62.818797773529397</v>
      </c>
      <c r="AB2134" s="3" t="s">
        <v>87</v>
      </c>
    </row>
    <row r="2135" spans="1:28">
      <c r="A2135" s="1" t="s">
        <v>56</v>
      </c>
      <c r="I2135" s="1">
        <v>7.75</v>
      </c>
      <c r="J2135">
        <v>7.65</v>
      </c>
      <c r="K2135" s="1">
        <v>0.97</v>
      </c>
      <c r="L2135">
        <v>2524.8150000000001</v>
      </c>
      <c r="M2135" s="1">
        <v>1801.5</v>
      </c>
      <c r="N2135" s="1">
        <v>1.65</v>
      </c>
      <c r="O2135">
        <f t="shared" si="445"/>
        <v>91.176470588235304</v>
      </c>
      <c r="P2135">
        <f t="shared" si="446"/>
        <v>153</v>
      </c>
      <c r="Q2135">
        <f t="shared" si="447"/>
        <v>1.94</v>
      </c>
      <c r="R2135">
        <f t="shared" si="448"/>
        <v>1262.4075</v>
      </c>
      <c r="S2135">
        <f t="shared" si="449"/>
        <v>600.5</v>
      </c>
      <c r="T2135">
        <f t="shared" si="450"/>
        <v>55</v>
      </c>
      <c r="U2135">
        <f t="shared" si="451"/>
        <v>15.790397058823499</v>
      </c>
      <c r="V2135">
        <f t="shared" si="452"/>
        <v>45.045495000000003</v>
      </c>
      <c r="W2135">
        <f t="shared" si="453"/>
        <v>5.7115539999999999E-2</v>
      </c>
      <c r="X2135">
        <f t="shared" si="454"/>
        <v>18.5826384</v>
      </c>
      <c r="Y2135">
        <f t="shared" si="455"/>
        <v>8.8399605000000001</v>
      </c>
      <c r="Z2135">
        <f t="shared" si="456"/>
        <v>0.80964015</v>
      </c>
      <c r="AA2135" s="3">
        <f t="shared" si="457"/>
        <v>89.125246648823506</v>
      </c>
      <c r="AB2135">
        <v>70.983044108823506</v>
      </c>
    </row>
    <row r="2136" spans="1:28">
      <c r="A2136" s="1" t="s">
        <v>11</v>
      </c>
      <c r="I2136" s="1">
        <v>7.15</v>
      </c>
      <c r="J2136">
        <v>7.2</v>
      </c>
      <c r="K2136" s="1">
        <v>2.5000000000000001E-2</v>
      </c>
      <c r="L2136">
        <v>112.5</v>
      </c>
      <c r="M2136" s="1">
        <v>192</v>
      </c>
      <c r="N2136" s="1">
        <v>3.4</v>
      </c>
      <c r="O2136">
        <f t="shared" si="445"/>
        <v>84.117647058823493</v>
      </c>
      <c r="P2136">
        <f t="shared" si="446"/>
        <v>144</v>
      </c>
      <c r="Q2136">
        <f t="shared" si="447"/>
        <v>0.05</v>
      </c>
      <c r="R2136">
        <f t="shared" si="448"/>
        <v>56.25</v>
      </c>
      <c r="S2136">
        <f t="shared" si="449"/>
        <v>64</v>
      </c>
      <c r="T2136">
        <f t="shared" si="450"/>
        <v>113.333333333333</v>
      </c>
      <c r="U2136">
        <f t="shared" si="451"/>
        <v>14.5679147058824</v>
      </c>
      <c r="V2136">
        <f t="shared" si="452"/>
        <v>42.395760000000003</v>
      </c>
      <c r="W2136">
        <f t="shared" si="453"/>
        <v>1.4720499999999999E-3</v>
      </c>
      <c r="X2136">
        <f t="shared" si="454"/>
        <v>0.82799999999999996</v>
      </c>
      <c r="Y2136">
        <f t="shared" si="455"/>
        <v>0.94214399999999998</v>
      </c>
      <c r="Z2136">
        <f t="shared" si="456"/>
        <v>1.6683494000000001</v>
      </c>
      <c r="AA2136" s="3">
        <f t="shared" si="457"/>
        <v>60.4036401558823</v>
      </c>
      <c r="AB2136" s="3" t="s">
        <v>87</v>
      </c>
    </row>
    <row r="2137" spans="1:28">
      <c r="A2137" s="1" t="s">
        <v>11</v>
      </c>
      <c r="I2137" s="1">
        <v>7.35</v>
      </c>
      <c r="J2137">
        <v>7.65</v>
      </c>
      <c r="K2137" s="1">
        <v>0.03</v>
      </c>
      <c r="L2137">
        <v>55</v>
      </c>
      <c r="M2137" s="1">
        <v>1286</v>
      </c>
      <c r="N2137" s="1">
        <v>3.35</v>
      </c>
      <c r="O2137">
        <f t="shared" si="445"/>
        <v>86.470588235294102</v>
      </c>
      <c r="P2137">
        <f t="shared" si="446"/>
        <v>153</v>
      </c>
      <c r="Q2137">
        <f t="shared" si="447"/>
        <v>0.06</v>
      </c>
      <c r="R2137">
        <f t="shared" si="448"/>
        <v>27.5</v>
      </c>
      <c r="S2137">
        <f t="shared" si="449"/>
        <v>428.66666666666703</v>
      </c>
      <c r="T2137">
        <f t="shared" si="450"/>
        <v>111.666666666667</v>
      </c>
      <c r="U2137">
        <f t="shared" si="451"/>
        <v>14.975408823529399</v>
      </c>
      <c r="V2137">
        <f t="shared" si="452"/>
        <v>45.045495000000003</v>
      </c>
      <c r="W2137">
        <f t="shared" si="453"/>
        <v>1.7664600000000001E-3</v>
      </c>
      <c r="X2137">
        <f t="shared" si="454"/>
        <v>0.40479999999999999</v>
      </c>
      <c r="Y2137">
        <f t="shared" si="455"/>
        <v>6.3104019999999998</v>
      </c>
      <c r="Z2137">
        <f t="shared" si="456"/>
        <v>1.64381485</v>
      </c>
      <c r="AA2137" s="3">
        <f t="shared" si="457"/>
        <v>68.381687133529397</v>
      </c>
      <c r="AB2137">
        <v>68.626495673529405</v>
      </c>
    </row>
    <row r="2138" spans="1:28">
      <c r="A2138" s="1" t="s">
        <v>11</v>
      </c>
      <c r="I2138" s="1">
        <v>7.2</v>
      </c>
      <c r="J2138">
        <v>6.65</v>
      </c>
      <c r="K2138" s="1">
        <v>2.5000000000000001E-2</v>
      </c>
      <c r="L2138">
        <v>67.5</v>
      </c>
      <c r="M2138" s="1">
        <v>233.5</v>
      </c>
      <c r="N2138" s="1">
        <v>3.05</v>
      </c>
      <c r="O2138">
        <f t="shared" si="445"/>
        <v>84.705882352941202</v>
      </c>
      <c r="P2138">
        <f t="shared" si="446"/>
        <v>133</v>
      </c>
      <c r="Q2138">
        <f t="shared" si="447"/>
        <v>0.05</v>
      </c>
      <c r="R2138">
        <f t="shared" si="448"/>
        <v>33.75</v>
      </c>
      <c r="S2138">
        <f t="shared" si="449"/>
        <v>77.8333333333333</v>
      </c>
      <c r="T2138">
        <f t="shared" si="450"/>
        <v>101.666666666667</v>
      </c>
      <c r="U2138">
        <f t="shared" si="451"/>
        <v>14.669788235294099</v>
      </c>
      <c r="V2138">
        <f t="shared" si="452"/>
        <v>39.157195000000002</v>
      </c>
      <c r="W2138">
        <f t="shared" si="453"/>
        <v>1.4720499999999999E-3</v>
      </c>
      <c r="X2138">
        <f t="shared" si="454"/>
        <v>0.49680000000000002</v>
      </c>
      <c r="Y2138">
        <f t="shared" si="455"/>
        <v>1.1457845</v>
      </c>
      <c r="Z2138">
        <f t="shared" si="456"/>
        <v>1.49660755</v>
      </c>
      <c r="AA2138" s="3">
        <f t="shared" si="457"/>
        <v>56.967647335294103</v>
      </c>
      <c r="AB2138" s="3" t="s">
        <v>87</v>
      </c>
    </row>
    <row r="2139" spans="1:28">
      <c r="A2139" s="1" t="s">
        <v>11</v>
      </c>
      <c r="I2139" s="1">
        <v>7.35</v>
      </c>
      <c r="J2139">
        <v>6.75</v>
      </c>
      <c r="K2139" s="1">
        <v>2.5000000000000001E-2</v>
      </c>
      <c r="L2139">
        <v>55</v>
      </c>
      <c r="M2139" s="1">
        <v>280.5</v>
      </c>
      <c r="N2139" s="1">
        <v>3</v>
      </c>
      <c r="O2139">
        <f t="shared" si="445"/>
        <v>86.470588235294102</v>
      </c>
      <c r="P2139">
        <f t="shared" si="446"/>
        <v>135</v>
      </c>
      <c r="Q2139">
        <f t="shared" si="447"/>
        <v>0.05</v>
      </c>
      <c r="R2139">
        <f t="shared" si="448"/>
        <v>27.5</v>
      </c>
      <c r="S2139">
        <f t="shared" si="449"/>
        <v>93.5</v>
      </c>
      <c r="T2139">
        <f t="shared" si="450"/>
        <v>100</v>
      </c>
      <c r="U2139">
        <f t="shared" si="451"/>
        <v>14.975408823529399</v>
      </c>
      <c r="V2139">
        <f t="shared" si="452"/>
        <v>39.746025000000003</v>
      </c>
      <c r="W2139">
        <f t="shared" si="453"/>
        <v>1.4720499999999999E-3</v>
      </c>
      <c r="X2139">
        <f t="shared" si="454"/>
        <v>0.40479999999999999</v>
      </c>
      <c r="Y2139">
        <f t="shared" si="455"/>
        <v>1.3764135</v>
      </c>
      <c r="Z2139">
        <f t="shared" si="456"/>
        <v>1.472073</v>
      </c>
      <c r="AA2139" s="3">
        <f t="shared" si="457"/>
        <v>57.9761923735294</v>
      </c>
      <c r="AB2139" s="3" t="s">
        <v>87</v>
      </c>
    </row>
    <row r="2140" spans="1:28">
      <c r="A2140" s="1" t="s">
        <v>11</v>
      </c>
      <c r="I2140" s="1">
        <v>7.25</v>
      </c>
      <c r="J2140">
        <v>6.3</v>
      </c>
      <c r="K2140" s="1">
        <v>2.5000000000000001E-2</v>
      </c>
      <c r="L2140">
        <v>150</v>
      </c>
      <c r="M2140" s="1">
        <v>1755</v>
      </c>
      <c r="N2140" s="1">
        <v>3.4</v>
      </c>
      <c r="O2140">
        <f t="shared" si="445"/>
        <v>85.294117647058798</v>
      </c>
      <c r="P2140">
        <f t="shared" si="446"/>
        <v>126</v>
      </c>
      <c r="Q2140">
        <f t="shared" si="447"/>
        <v>0.05</v>
      </c>
      <c r="R2140">
        <f t="shared" si="448"/>
        <v>75</v>
      </c>
      <c r="S2140">
        <f t="shared" si="449"/>
        <v>585</v>
      </c>
      <c r="T2140">
        <f t="shared" si="450"/>
        <v>113.333333333333</v>
      </c>
      <c r="U2140">
        <f t="shared" si="451"/>
        <v>14.7716617647059</v>
      </c>
      <c r="V2140">
        <f t="shared" si="452"/>
        <v>37.096290000000003</v>
      </c>
      <c r="W2140">
        <f t="shared" si="453"/>
        <v>1.4720499999999999E-3</v>
      </c>
      <c r="X2140">
        <f t="shared" si="454"/>
        <v>1.1040000000000001</v>
      </c>
      <c r="Y2140">
        <f t="shared" si="455"/>
        <v>8.6117849999999994</v>
      </c>
      <c r="Z2140">
        <f t="shared" si="456"/>
        <v>1.6683494000000001</v>
      </c>
      <c r="AA2140" s="3">
        <f t="shared" si="457"/>
        <v>63.253558214705897</v>
      </c>
      <c r="AB2140" s="3" t="s">
        <v>87</v>
      </c>
    </row>
    <row r="2141" spans="1:28">
      <c r="A2141" s="1" t="s">
        <v>52</v>
      </c>
      <c r="I2141" s="1">
        <v>7.1</v>
      </c>
      <c r="J2141">
        <v>7.25</v>
      </c>
      <c r="K2141" s="1">
        <v>0.03</v>
      </c>
      <c r="L2141">
        <v>81</v>
      </c>
      <c r="M2141" s="1">
        <v>256</v>
      </c>
      <c r="N2141" s="1">
        <v>3.35</v>
      </c>
      <c r="O2141">
        <f t="shared" si="445"/>
        <v>83.529411764705898</v>
      </c>
      <c r="P2141">
        <f t="shared" si="446"/>
        <v>145</v>
      </c>
      <c r="Q2141">
        <f t="shared" si="447"/>
        <v>0.06</v>
      </c>
      <c r="R2141">
        <f t="shared" si="448"/>
        <v>40.5</v>
      </c>
      <c r="S2141">
        <f t="shared" si="449"/>
        <v>85.3333333333333</v>
      </c>
      <c r="T2141">
        <f t="shared" si="450"/>
        <v>111.666666666667</v>
      </c>
      <c r="U2141">
        <f t="shared" si="451"/>
        <v>14.466041176470601</v>
      </c>
      <c r="V2141">
        <f t="shared" si="452"/>
        <v>42.690175000000004</v>
      </c>
      <c r="W2141">
        <f t="shared" si="453"/>
        <v>1.7664600000000001E-3</v>
      </c>
      <c r="X2141">
        <f t="shared" si="454"/>
        <v>0.59616000000000002</v>
      </c>
      <c r="Y2141">
        <f t="shared" si="455"/>
        <v>1.256192</v>
      </c>
      <c r="Z2141">
        <f t="shared" si="456"/>
        <v>1.64381485</v>
      </c>
      <c r="AA2141" s="3">
        <f t="shared" si="457"/>
        <v>60.654149486470601</v>
      </c>
      <c r="AB2141" s="3" t="s">
        <v>87</v>
      </c>
    </row>
    <row r="2142" spans="1:28">
      <c r="A2142" s="1" t="s">
        <v>52</v>
      </c>
      <c r="I2142" s="1">
        <v>7.35</v>
      </c>
      <c r="J2142">
        <v>7</v>
      </c>
      <c r="K2142" s="1">
        <v>1.4999999999999999E-2</v>
      </c>
      <c r="L2142">
        <v>112.5</v>
      </c>
      <c r="M2142" s="1">
        <v>232</v>
      </c>
      <c r="N2142" s="1">
        <v>14.25</v>
      </c>
      <c r="O2142">
        <f t="shared" si="445"/>
        <v>86.470588235294102</v>
      </c>
      <c r="P2142">
        <f t="shared" si="446"/>
        <v>140</v>
      </c>
      <c r="Q2142">
        <f t="shared" si="447"/>
        <v>0.03</v>
      </c>
      <c r="R2142">
        <f t="shared" si="448"/>
        <v>56.25</v>
      </c>
      <c r="S2142">
        <f t="shared" si="449"/>
        <v>77.3333333333333</v>
      </c>
      <c r="T2142">
        <f t="shared" si="450"/>
        <v>475</v>
      </c>
      <c r="U2142">
        <f t="shared" si="451"/>
        <v>14.975408823529399</v>
      </c>
      <c r="V2142">
        <f t="shared" si="452"/>
        <v>41.2181</v>
      </c>
      <c r="W2142">
        <f t="shared" si="453"/>
        <v>8.8323000000000004E-4</v>
      </c>
      <c r="X2142">
        <f t="shared" si="454"/>
        <v>0.82799999999999996</v>
      </c>
      <c r="Y2142">
        <f t="shared" si="455"/>
        <v>1.1384240000000001</v>
      </c>
      <c r="Z2142">
        <f t="shared" si="456"/>
        <v>6.9923467500000003</v>
      </c>
      <c r="AA2142" s="3">
        <f t="shared" si="457"/>
        <v>65.153162803529398</v>
      </c>
      <c r="AB2142">
        <v>64.809317923529406</v>
      </c>
    </row>
    <row r="2143" spans="1:28">
      <c r="A2143" s="1" t="s">
        <v>52</v>
      </c>
      <c r="I2143" s="1">
        <v>7.1</v>
      </c>
      <c r="J2143">
        <v>6.6</v>
      </c>
      <c r="K2143" s="1">
        <v>2.5000000000000001E-2</v>
      </c>
      <c r="L2143">
        <v>87.5</v>
      </c>
      <c r="M2143" s="1">
        <v>240.5</v>
      </c>
      <c r="N2143" s="1">
        <v>3.25</v>
      </c>
      <c r="O2143">
        <f t="shared" si="445"/>
        <v>83.529411764705898</v>
      </c>
      <c r="P2143">
        <f t="shared" si="446"/>
        <v>132</v>
      </c>
      <c r="Q2143">
        <f t="shared" si="447"/>
        <v>0.05</v>
      </c>
      <c r="R2143">
        <f t="shared" si="448"/>
        <v>43.75</v>
      </c>
      <c r="S2143">
        <f t="shared" si="449"/>
        <v>80.1666666666667</v>
      </c>
      <c r="T2143">
        <f t="shared" si="450"/>
        <v>108.333333333333</v>
      </c>
      <c r="U2143">
        <f t="shared" si="451"/>
        <v>14.466041176470601</v>
      </c>
      <c r="V2143">
        <f t="shared" si="452"/>
        <v>38.862780000000001</v>
      </c>
      <c r="W2143">
        <f t="shared" si="453"/>
        <v>1.4720499999999999E-3</v>
      </c>
      <c r="X2143">
        <f t="shared" si="454"/>
        <v>0.64400000000000002</v>
      </c>
      <c r="Y2143">
        <f t="shared" si="455"/>
        <v>1.1801334999999999</v>
      </c>
      <c r="Z2143">
        <f t="shared" si="456"/>
        <v>1.59474575</v>
      </c>
      <c r="AA2143" s="3">
        <f t="shared" si="457"/>
        <v>56.749172476470598</v>
      </c>
      <c r="AB2143" s="3" t="s">
        <v>87</v>
      </c>
    </row>
    <row r="2144" spans="1:28">
      <c r="A2144" s="1" t="s">
        <v>52</v>
      </c>
      <c r="I2144" s="1">
        <v>6.9</v>
      </c>
      <c r="J2144">
        <v>7.45</v>
      </c>
      <c r="K2144" s="1">
        <v>2.5000000000000001E-2</v>
      </c>
      <c r="L2144">
        <v>75</v>
      </c>
      <c r="M2144" s="1">
        <v>277</v>
      </c>
      <c r="N2144" s="1">
        <v>3.25</v>
      </c>
      <c r="O2144">
        <f t="shared" si="445"/>
        <v>81.176470588235304</v>
      </c>
      <c r="P2144">
        <f t="shared" si="446"/>
        <v>149</v>
      </c>
      <c r="Q2144">
        <f t="shared" si="447"/>
        <v>0.05</v>
      </c>
      <c r="R2144">
        <f t="shared" si="448"/>
        <v>37.5</v>
      </c>
      <c r="S2144">
        <f t="shared" si="449"/>
        <v>92.3333333333333</v>
      </c>
      <c r="T2144">
        <f t="shared" si="450"/>
        <v>108.333333333333</v>
      </c>
      <c r="U2144">
        <f t="shared" si="451"/>
        <v>14.0585470588235</v>
      </c>
      <c r="V2144">
        <f t="shared" si="452"/>
        <v>43.867834999999999</v>
      </c>
      <c r="W2144">
        <f t="shared" si="453"/>
        <v>1.4720499999999999E-3</v>
      </c>
      <c r="X2144">
        <f t="shared" si="454"/>
        <v>0.55200000000000005</v>
      </c>
      <c r="Y2144">
        <f t="shared" si="455"/>
        <v>1.3592390000000001</v>
      </c>
      <c r="Z2144">
        <f t="shared" si="456"/>
        <v>1.59474575</v>
      </c>
      <c r="AA2144" s="3">
        <f t="shared" si="457"/>
        <v>61.433838858823499</v>
      </c>
      <c r="AB2144" s="3" t="s">
        <v>87</v>
      </c>
    </row>
    <row r="2145" spans="1:28">
      <c r="A2145" s="1" t="s">
        <v>52</v>
      </c>
      <c r="I2145" s="1">
        <v>7.3</v>
      </c>
      <c r="J2145">
        <v>5.9</v>
      </c>
      <c r="K2145" s="1">
        <v>0.03</v>
      </c>
      <c r="L2145">
        <v>50</v>
      </c>
      <c r="M2145" s="1">
        <v>330.5</v>
      </c>
      <c r="N2145" s="1">
        <v>2.4500000000000002</v>
      </c>
      <c r="O2145">
        <f t="shared" si="445"/>
        <v>85.882352941176507</v>
      </c>
      <c r="P2145">
        <f t="shared" si="446"/>
        <v>118</v>
      </c>
      <c r="Q2145">
        <f t="shared" si="447"/>
        <v>0.06</v>
      </c>
      <c r="R2145">
        <f t="shared" si="448"/>
        <v>25</v>
      </c>
      <c r="S2145">
        <f t="shared" si="449"/>
        <v>110.166666666667</v>
      </c>
      <c r="T2145">
        <f t="shared" si="450"/>
        <v>81.6666666666667</v>
      </c>
      <c r="U2145">
        <f t="shared" si="451"/>
        <v>14.8735352941176</v>
      </c>
      <c r="V2145">
        <f t="shared" si="452"/>
        <v>34.740969999999997</v>
      </c>
      <c r="W2145">
        <f t="shared" si="453"/>
        <v>1.7664600000000001E-3</v>
      </c>
      <c r="X2145">
        <f t="shared" si="454"/>
        <v>0.36799999999999999</v>
      </c>
      <c r="Y2145">
        <f t="shared" si="455"/>
        <v>1.6217634999999999</v>
      </c>
      <c r="Z2145">
        <f t="shared" si="456"/>
        <v>1.2021929499999999</v>
      </c>
      <c r="AA2145" s="3">
        <f t="shared" si="457"/>
        <v>52.808228204117597</v>
      </c>
      <c r="AB2145" s="3" t="s">
        <v>87</v>
      </c>
    </row>
    <row r="2146" spans="1:28">
      <c r="A2146" s="1" t="s">
        <v>52</v>
      </c>
      <c r="I2146" s="1">
        <v>7.35</v>
      </c>
      <c r="J2146">
        <v>7.3</v>
      </c>
      <c r="K2146" s="1">
        <v>2.5000000000000001E-2</v>
      </c>
      <c r="L2146">
        <v>95</v>
      </c>
      <c r="M2146" s="1">
        <v>1728.5</v>
      </c>
      <c r="N2146" s="1">
        <v>3.25</v>
      </c>
      <c r="O2146">
        <f t="shared" si="445"/>
        <v>86.470588235294102</v>
      </c>
      <c r="P2146">
        <f t="shared" si="446"/>
        <v>146</v>
      </c>
      <c r="Q2146">
        <f t="shared" si="447"/>
        <v>0.05</v>
      </c>
      <c r="R2146">
        <f t="shared" si="448"/>
        <v>47.5</v>
      </c>
      <c r="S2146">
        <f t="shared" si="449"/>
        <v>576.16666666666697</v>
      </c>
      <c r="T2146">
        <f t="shared" si="450"/>
        <v>108.333333333333</v>
      </c>
      <c r="U2146">
        <f t="shared" si="451"/>
        <v>14.975408823529399</v>
      </c>
      <c r="V2146">
        <f t="shared" si="452"/>
        <v>42.984589999999997</v>
      </c>
      <c r="W2146">
        <f t="shared" si="453"/>
        <v>1.4720499999999999E-3</v>
      </c>
      <c r="X2146">
        <f t="shared" si="454"/>
        <v>0.69920000000000004</v>
      </c>
      <c r="Y2146">
        <f t="shared" si="455"/>
        <v>8.4817494999999994</v>
      </c>
      <c r="Z2146">
        <f t="shared" si="456"/>
        <v>1.59474575</v>
      </c>
      <c r="AA2146" s="3">
        <f t="shared" si="457"/>
        <v>68.737166123529406</v>
      </c>
      <c r="AB2146">
        <v>68.511964723529402</v>
      </c>
    </row>
    <row r="2147" spans="1:28">
      <c r="A2147" s="1" t="s">
        <v>52</v>
      </c>
      <c r="I2147" s="1">
        <v>7.35</v>
      </c>
      <c r="J2147">
        <v>7.5</v>
      </c>
      <c r="K2147" s="1">
        <v>2.5000000000000001E-2</v>
      </c>
      <c r="L2147">
        <v>97.5</v>
      </c>
      <c r="M2147" s="1">
        <v>201</v>
      </c>
      <c r="N2147" s="1">
        <v>3.25</v>
      </c>
      <c r="O2147">
        <f t="shared" si="445"/>
        <v>86.470588235294102</v>
      </c>
      <c r="P2147">
        <f t="shared" si="446"/>
        <v>150</v>
      </c>
      <c r="Q2147">
        <f t="shared" si="447"/>
        <v>0.05</v>
      </c>
      <c r="R2147">
        <f t="shared" si="448"/>
        <v>48.75</v>
      </c>
      <c r="S2147">
        <f t="shared" si="449"/>
        <v>67</v>
      </c>
      <c r="T2147">
        <f t="shared" si="450"/>
        <v>108.333333333333</v>
      </c>
      <c r="U2147">
        <f t="shared" si="451"/>
        <v>14.975408823529399</v>
      </c>
      <c r="V2147">
        <f t="shared" si="452"/>
        <v>44.16225</v>
      </c>
      <c r="W2147">
        <f t="shared" si="453"/>
        <v>1.4720499999999999E-3</v>
      </c>
      <c r="X2147">
        <f t="shared" si="454"/>
        <v>0.71760000000000002</v>
      </c>
      <c r="Y2147">
        <f t="shared" si="455"/>
        <v>0.98630700000000004</v>
      </c>
      <c r="Z2147">
        <f t="shared" si="456"/>
        <v>1.59474575</v>
      </c>
      <c r="AA2147" s="3">
        <f t="shared" si="457"/>
        <v>62.437783623529398</v>
      </c>
      <c r="AB2147" s="3" t="s">
        <v>87</v>
      </c>
    </row>
    <row r="2148" spans="1:28">
      <c r="A2148" s="1" t="s">
        <v>52</v>
      </c>
      <c r="I2148" s="1">
        <v>7.35</v>
      </c>
      <c r="J2148">
        <v>7.5</v>
      </c>
      <c r="K2148" s="1">
        <v>2.5000000000000001E-2</v>
      </c>
      <c r="L2148">
        <v>45</v>
      </c>
      <c r="M2148" s="1">
        <v>1313.5</v>
      </c>
      <c r="N2148" s="1">
        <v>3.25</v>
      </c>
      <c r="O2148">
        <f t="shared" si="445"/>
        <v>86.470588235294102</v>
      </c>
      <c r="P2148">
        <f t="shared" si="446"/>
        <v>150</v>
      </c>
      <c r="Q2148">
        <f t="shared" si="447"/>
        <v>0.05</v>
      </c>
      <c r="R2148">
        <f t="shared" si="448"/>
        <v>22.5</v>
      </c>
      <c r="S2148">
        <f t="shared" si="449"/>
        <v>437.83333333333297</v>
      </c>
      <c r="T2148">
        <f t="shared" si="450"/>
        <v>108.333333333333</v>
      </c>
      <c r="U2148">
        <f t="shared" si="451"/>
        <v>14.975408823529399</v>
      </c>
      <c r="V2148">
        <f t="shared" si="452"/>
        <v>44.16225</v>
      </c>
      <c r="W2148">
        <f t="shared" si="453"/>
        <v>1.4720499999999999E-3</v>
      </c>
      <c r="X2148">
        <f t="shared" si="454"/>
        <v>0.33119999999999999</v>
      </c>
      <c r="Y2148">
        <f t="shared" si="455"/>
        <v>6.4453445</v>
      </c>
      <c r="Z2148">
        <f t="shared" si="456"/>
        <v>1.59474575</v>
      </c>
      <c r="AA2148" s="3">
        <f t="shared" si="457"/>
        <v>67.510421123529397</v>
      </c>
      <c r="AB2148">
        <v>67.695907923529404</v>
      </c>
    </row>
    <row r="2149" spans="1:28">
      <c r="A2149" s="1" t="s">
        <v>52</v>
      </c>
      <c r="I2149" s="1">
        <v>7.15</v>
      </c>
      <c r="J2149">
        <v>7.3</v>
      </c>
      <c r="K2149" s="1">
        <v>2.5000000000000001E-2</v>
      </c>
      <c r="L2149">
        <v>47.5</v>
      </c>
      <c r="M2149" s="1">
        <v>263.5</v>
      </c>
      <c r="N2149" s="1">
        <v>2.9</v>
      </c>
      <c r="O2149">
        <f t="shared" si="445"/>
        <v>84.117647058823493</v>
      </c>
      <c r="P2149">
        <f t="shared" si="446"/>
        <v>146</v>
      </c>
      <c r="Q2149">
        <f t="shared" si="447"/>
        <v>0.05</v>
      </c>
      <c r="R2149">
        <f t="shared" si="448"/>
        <v>23.75</v>
      </c>
      <c r="S2149">
        <f t="shared" si="449"/>
        <v>87.8333333333333</v>
      </c>
      <c r="T2149">
        <f t="shared" si="450"/>
        <v>96.6666666666667</v>
      </c>
      <c r="U2149">
        <f t="shared" si="451"/>
        <v>14.5679147058824</v>
      </c>
      <c r="V2149">
        <f t="shared" si="452"/>
        <v>42.984589999999997</v>
      </c>
      <c r="W2149">
        <f t="shared" si="453"/>
        <v>1.4720499999999999E-3</v>
      </c>
      <c r="X2149">
        <f t="shared" si="454"/>
        <v>0.34960000000000002</v>
      </c>
      <c r="Y2149">
        <f t="shared" si="455"/>
        <v>1.2929945</v>
      </c>
      <c r="Z2149">
        <f t="shared" si="456"/>
        <v>1.4230039000000001</v>
      </c>
      <c r="AA2149" s="3">
        <f t="shared" si="457"/>
        <v>60.619575155882401</v>
      </c>
      <c r="AB2149" s="3" t="s">
        <v>87</v>
      </c>
    </row>
    <row r="2150" spans="1:28">
      <c r="A2150" s="1" t="s">
        <v>52</v>
      </c>
      <c r="I2150" s="1">
        <v>7.5</v>
      </c>
      <c r="J2150">
        <v>6.1</v>
      </c>
      <c r="K2150" s="1">
        <v>0.03</v>
      </c>
      <c r="L2150">
        <v>100</v>
      </c>
      <c r="M2150" s="1">
        <v>396</v>
      </c>
      <c r="N2150" s="1">
        <v>2.75</v>
      </c>
      <c r="O2150">
        <f t="shared" si="445"/>
        <v>88.235294117647101</v>
      </c>
      <c r="P2150">
        <f t="shared" si="446"/>
        <v>122</v>
      </c>
      <c r="Q2150">
        <f t="shared" si="447"/>
        <v>0.06</v>
      </c>
      <c r="R2150">
        <f t="shared" si="448"/>
        <v>50</v>
      </c>
      <c r="S2150">
        <f t="shared" si="449"/>
        <v>132</v>
      </c>
      <c r="T2150">
        <f t="shared" si="450"/>
        <v>91.6666666666667</v>
      </c>
      <c r="U2150">
        <f t="shared" si="451"/>
        <v>15.281029411764701</v>
      </c>
      <c r="V2150">
        <f t="shared" si="452"/>
        <v>35.91863</v>
      </c>
      <c r="W2150">
        <f t="shared" si="453"/>
        <v>1.7664600000000001E-3</v>
      </c>
      <c r="X2150">
        <f t="shared" si="454"/>
        <v>0.73599999999999999</v>
      </c>
      <c r="Y2150">
        <f t="shared" si="455"/>
        <v>1.9431719999999999</v>
      </c>
      <c r="Z2150">
        <f t="shared" si="456"/>
        <v>1.34940025</v>
      </c>
      <c r="AA2150" s="3">
        <f t="shared" si="457"/>
        <v>55.229998121764702</v>
      </c>
      <c r="AB2150" s="3" t="s">
        <v>87</v>
      </c>
    </row>
    <row r="2151" spans="1:28">
      <c r="A2151" s="1" t="s">
        <v>52</v>
      </c>
      <c r="I2151" s="1">
        <v>7.45</v>
      </c>
      <c r="J2151">
        <v>6.3</v>
      </c>
      <c r="K2151" s="1">
        <v>2.5000000000000001E-2</v>
      </c>
      <c r="L2151">
        <v>147.5</v>
      </c>
      <c r="M2151" s="1">
        <v>356</v>
      </c>
      <c r="N2151" s="1">
        <v>2.65</v>
      </c>
      <c r="O2151">
        <f t="shared" si="445"/>
        <v>87.647058823529406</v>
      </c>
      <c r="P2151">
        <f t="shared" si="446"/>
        <v>126</v>
      </c>
      <c r="Q2151">
        <f t="shared" si="447"/>
        <v>0.05</v>
      </c>
      <c r="R2151">
        <f t="shared" si="448"/>
        <v>73.75</v>
      </c>
      <c r="S2151">
        <f t="shared" si="449"/>
        <v>118.666666666667</v>
      </c>
      <c r="T2151">
        <f t="shared" si="450"/>
        <v>88.3333333333333</v>
      </c>
      <c r="U2151">
        <f t="shared" si="451"/>
        <v>15.1791558823529</v>
      </c>
      <c r="V2151">
        <f t="shared" si="452"/>
        <v>37.096290000000003</v>
      </c>
      <c r="W2151">
        <f t="shared" si="453"/>
        <v>1.4720499999999999E-3</v>
      </c>
      <c r="X2151">
        <f t="shared" si="454"/>
        <v>1.0855999999999999</v>
      </c>
      <c r="Y2151">
        <f t="shared" si="455"/>
        <v>1.7468919999999999</v>
      </c>
      <c r="Z2151">
        <f t="shared" si="456"/>
        <v>1.3003311500000001</v>
      </c>
      <c r="AA2151" s="3">
        <f t="shared" si="457"/>
        <v>56.409741082352902</v>
      </c>
      <c r="AB2151" s="3" t="s">
        <v>87</v>
      </c>
    </row>
    <row r="2152" spans="1:28">
      <c r="A2152" s="1" t="s">
        <v>52</v>
      </c>
      <c r="I2152" s="1">
        <v>7.2</v>
      </c>
      <c r="J2152">
        <v>6.5</v>
      </c>
      <c r="K2152" s="1">
        <v>2.5000000000000001E-2</v>
      </c>
      <c r="L2152">
        <v>272.5</v>
      </c>
      <c r="M2152" s="1">
        <v>258.5</v>
      </c>
      <c r="N2152" s="1">
        <v>3.2</v>
      </c>
      <c r="O2152">
        <f t="shared" si="445"/>
        <v>84.705882352941202</v>
      </c>
      <c r="P2152">
        <f t="shared" si="446"/>
        <v>130</v>
      </c>
      <c r="Q2152">
        <f t="shared" si="447"/>
        <v>0.05</v>
      </c>
      <c r="R2152">
        <f t="shared" si="448"/>
        <v>136.25</v>
      </c>
      <c r="S2152">
        <f t="shared" si="449"/>
        <v>86.1666666666667</v>
      </c>
      <c r="T2152">
        <f t="shared" si="450"/>
        <v>106.666666666667</v>
      </c>
      <c r="U2152">
        <f t="shared" si="451"/>
        <v>14.669788235294099</v>
      </c>
      <c r="V2152">
        <f t="shared" si="452"/>
        <v>38.273949999999999</v>
      </c>
      <c r="W2152">
        <f t="shared" si="453"/>
        <v>1.4720499999999999E-3</v>
      </c>
      <c r="X2152">
        <f t="shared" si="454"/>
        <v>2.0055999999999998</v>
      </c>
      <c r="Y2152">
        <f t="shared" si="455"/>
        <v>1.2684595000000001</v>
      </c>
      <c r="Z2152">
        <f t="shared" si="456"/>
        <v>1.5702111999999999</v>
      </c>
      <c r="AA2152" s="3">
        <f t="shared" si="457"/>
        <v>57.789480985294098</v>
      </c>
      <c r="AB2152" s="3" t="s">
        <v>87</v>
      </c>
    </row>
    <row r="2153" spans="1:28">
      <c r="A2153" s="1" t="s">
        <v>52</v>
      </c>
      <c r="I2153" s="1">
        <v>7.8</v>
      </c>
      <c r="J2153">
        <v>5.7</v>
      </c>
      <c r="K2153" s="1">
        <v>0.03</v>
      </c>
      <c r="L2153">
        <v>295</v>
      </c>
      <c r="M2153" s="1">
        <v>472.5</v>
      </c>
      <c r="N2153" s="1">
        <v>2.9</v>
      </c>
      <c r="O2153">
        <f t="shared" si="445"/>
        <v>91.764705882352899</v>
      </c>
      <c r="P2153">
        <f t="shared" si="446"/>
        <v>114</v>
      </c>
      <c r="Q2153">
        <f t="shared" si="447"/>
        <v>0.06</v>
      </c>
      <c r="R2153">
        <f t="shared" si="448"/>
        <v>147.5</v>
      </c>
      <c r="S2153">
        <f t="shared" si="449"/>
        <v>157.5</v>
      </c>
      <c r="T2153">
        <f t="shared" si="450"/>
        <v>96.6666666666667</v>
      </c>
      <c r="U2153">
        <f t="shared" si="451"/>
        <v>15.8922705882353</v>
      </c>
      <c r="V2153">
        <f t="shared" si="452"/>
        <v>33.563310000000001</v>
      </c>
      <c r="W2153">
        <f t="shared" si="453"/>
        <v>1.7664600000000001E-3</v>
      </c>
      <c r="X2153">
        <f t="shared" si="454"/>
        <v>2.1711999999999998</v>
      </c>
      <c r="Y2153">
        <f t="shared" si="455"/>
        <v>2.3185574999999998</v>
      </c>
      <c r="Z2153">
        <f t="shared" si="456"/>
        <v>1.4230039000000001</v>
      </c>
      <c r="AA2153" s="3">
        <f t="shared" si="457"/>
        <v>55.3701084482353</v>
      </c>
      <c r="AB2153" s="3" t="s">
        <v>87</v>
      </c>
    </row>
    <row r="2154" spans="1:28">
      <c r="A2154" s="1" t="s">
        <v>11</v>
      </c>
      <c r="I2154" s="1">
        <v>7.25</v>
      </c>
      <c r="J2154">
        <v>6.1</v>
      </c>
      <c r="K2154" s="1">
        <v>0.92500000000000004</v>
      </c>
      <c r="L2154">
        <v>3150</v>
      </c>
      <c r="M2154" s="1">
        <v>107</v>
      </c>
      <c r="N2154" s="1">
        <v>6.8</v>
      </c>
      <c r="O2154">
        <f t="shared" si="445"/>
        <v>85.294117647058798</v>
      </c>
      <c r="P2154">
        <f t="shared" si="446"/>
        <v>122</v>
      </c>
      <c r="Q2154">
        <f t="shared" si="447"/>
        <v>1.85</v>
      </c>
      <c r="R2154">
        <f t="shared" si="448"/>
        <v>1575</v>
      </c>
      <c r="S2154">
        <f t="shared" si="449"/>
        <v>35.6666666666667</v>
      </c>
      <c r="T2154">
        <f t="shared" si="450"/>
        <v>226.666666666667</v>
      </c>
      <c r="U2154">
        <f t="shared" si="451"/>
        <v>14.7716617647059</v>
      </c>
      <c r="V2154">
        <f t="shared" si="452"/>
        <v>35.91863</v>
      </c>
      <c r="W2154">
        <f t="shared" si="453"/>
        <v>5.4465850000000003E-2</v>
      </c>
      <c r="X2154">
        <f t="shared" si="454"/>
        <v>23.184000000000001</v>
      </c>
      <c r="Y2154">
        <f t="shared" si="455"/>
        <v>0.52504899999999999</v>
      </c>
      <c r="Z2154">
        <f t="shared" si="456"/>
        <v>3.3366988000000002</v>
      </c>
      <c r="AA2154" s="3">
        <f t="shared" si="457"/>
        <v>77.790505414705905</v>
      </c>
      <c r="AB2154">
        <v>66.868276914705902</v>
      </c>
    </row>
    <row r="2155" spans="1:28">
      <c r="A2155" s="1" t="s">
        <v>11</v>
      </c>
      <c r="I2155" s="1">
        <v>7.25</v>
      </c>
      <c r="J2155">
        <v>6.8</v>
      </c>
      <c r="K2155" s="1">
        <v>0.54</v>
      </c>
      <c r="L2155">
        <v>2715</v>
      </c>
      <c r="M2155" s="1">
        <v>147.5</v>
      </c>
      <c r="N2155" s="1">
        <v>4.3</v>
      </c>
      <c r="O2155">
        <f t="shared" si="445"/>
        <v>85.294117647058798</v>
      </c>
      <c r="P2155">
        <f t="shared" si="446"/>
        <v>136</v>
      </c>
      <c r="Q2155">
        <f t="shared" si="447"/>
        <v>1.08</v>
      </c>
      <c r="R2155">
        <f t="shared" si="448"/>
        <v>1357.5</v>
      </c>
      <c r="S2155">
        <f t="shared" si="449"/>
        <v>49.1666666666667</v>
      </c>
      <c r="T2155">
        <f t="shared" si="450"/>
        <v>143.333333333333</v>
      </c>
      <c r="U2155">
        <f t="shared" si="451"/>
        <v>14.7716617647059</v>
      </c>
      <c r="V2155">
        <f t="shared" si="452"/>
        <v>40.040439999999997</v>
      </c>
      <c r="W2155">
        <f t="shared" si="453"/>
        <v>3.1796280000000003E-2</v>
      </c>
      <c r="X2155">
        <f t="shared" si="454"/>
        <v>19.982399999999998</v>
      </c>
      <c r="Y2155">
        <f t="shared" si="455"/>
        <v>0.7237825</v>
      </c>
      <c r="Z2155">
        <f t="shared" si="456"/>
        <v>2.1099713000000002</v>
      </c>
      <c r="AA2155" s="3">
        <f t="shared" si="457"/>
        <v>77.660051844705905</v>
      </c>
      <c r="AB2155">
        <v>67.0387016147059</v>
      </c>
    </row>
    <row r="2156" spans="1:28">
      <c r="A2156" s="1" t="s">
        <v>11</v>
      </c>
      <c r="I2156" s="1">
        <v>7</v>
      </c>
      <c r="J2156">
        <v>7.05</v>
      </c>
      <c r="K2156" s="1">
        <v>0.48499999999999999</v>
      </c>
      <c r="L2156">
        <v>162</v>
      </c>
      <c r="M2156" s="1">
        <v>48.5</v>
      </c>
      <c r="N2156" s="1">
        <v>1.7</v>
      </c>
      <c r="O2156">
        <f t="shared" si="445"/>
        <v>82.352941176470594</v>
      </c>
      <c r="P2156">
        <f t="shared" si="446"/>
        <v>141</v>
      </c>
      <c r="Q2156">
        <f t="shared" si="447"/>
        <v>0.97</v>
      </c>
      <c r="R2156">
        <f t="shared" si="448"/>
        <v>81</v>
      </c>
      <c r="S2156">
        <f t="shared" si="449"/>
        <v>16.1666666666667</v>
      </c>
      <c r="T2156">
        <f t="shared" si="450"/>
        <v>56.6666666666667</v>
      </c>
      <c r="U2156">
        <f t="shared" si="451"/>
        <v>14.2622941176471</v>
      </c>
      <c r="V2156">
        <f t="shared" si="452"/>
        <v>41.512515</v>
      </c>
      <c r="W2156">
        <f t="shared" si="453"/>
        <v>2.855777E-2</v>
      </c>
      <c r="X2156">
        <f t="shared" si="454"/>
        <v>1.19232</v>
      </c>
      <c r="Y2156">
        <f t="shared" si="455"/>
        <v>0.23798949999999999</v>
      </c>
      <c r="Z2156">
        <f t="shared" si="456"/>
        <v>0.83417470000000005</v>
      </c>
      <c r="AA2156" s="3">
        <f t="shared" si="457"/>
        <v>58.067851087647099</v>
      </c>
      <c r="AB2156" s="3" t="s">
        <v>87</v>
      </c>
    </row>
    <row r="2157" spans="1:28">
      <c r="A2157" s="1" t="s">
        <v>11</v>
      </c>
      <c r="I2157" s="1">
        <v>7.2</v>
      </c>
      <c r="J2157">
        <v>5.05</v>
      </c>
      <c r="K2157" s="1">
        <v>1.0449999999999999</v>
      </c>
      <c r="L2157">
        <v>3650</v>
      </c>
      <c r="M2157" s="1">
        <v>137.5</v>
      </c>
      <c r="N2157" s="1">
        <v>7.75</v>
      </c>
      <c r="O2157">
        <f t="shared" si="445"/>
        <v>84.705882352941202</v>
      </c>
      <c r="P2157">
        <f t="shared" si="446"/>
        <v>101</v>
      </c>
      <c r="Q2157">
        <f t="shared" si="447"/>
        <v>2.09</v>
      </c>
      <c r="R2157">
        <f t="shared" si="448"/>
        <v>1825</v>
      </c>
      <c r="S2157">
        <f t="shared" si="449"/>
        <v>45.8333333333333</v>
      </c>
      <c r="T2157">
        <f t="shared" si="450"/>
        <v>258.33333333333297</v>
      </c>
      <c r="U2157">
        <f t="shared" si="451"/>
        <v>14.669788235294099</v>
      </c>
      <c r="V2157">
        <f t="shared" si="452"/>
        <v>29.735914999999999</v>
      </c>
      <c r="W2157">
        <f t="shared" si="453"/>
        <v>6.153169E-2</v>
      </c>
      <c r="X2157">
        <f t="shared" si="454"/>
        <v>26.864000000000001</v>
      </c>
      <c r="Y2157">
        <f t="shared" si="455"/>
        <v>0.67471250000000005</v>
      </c>
      <c r="Z2157">
        <f t="shared" si="456"/>
        <v>3.8028552499999999</v>
      </c>
      <c r="AA2157" s="3">
        <f t="shared" si="457"/>
        <v>75.808802675294103</v>
      </c>
      <c r="AB2157" s="3" t="s">
        <v>87</v>
      </c>
    </row>
    <row r="2158" spans="1:28">
      <c r="A2158" s="1" t="s">
        <v>11</v>
      </c>
      <c r="I2158" s="1">
        <v>7.6</v>
      </c>
      <c r="J2158">
        <v>6.25</v>
      </c>
      <c r="K2158" s="1">
        <v>0.98499999999999999</v>
      </c>
      <c r="L2158">
        <v>2900</v>
      </c>
      <c r="M2158" s="1">
        <v>110</v>
      </c>
      <c r="N2158" s="1">
        <v>6.55</v>
      </c>
      <c r="O2158">
        <f t="shared" si="445"/>
        <v>89.411764705882305</v>
      </c>
      <c r="P2158">
        <f t="shared" si="446"/>
        <v>125</v>
      </c>
      <c r="Q2158">
        <f t="shared" si="447"/>
        <v>1.97</v>
      </c>
      <c r="R2158">
        <f t="shared" si="448"/>
        <v>1450</v>
      </c>
      <c r="S2158">
        <f t="shared" si="449"/>
        <v>36.6666666666667</v>
      </c>
      <c r="T2158">
        <f t="shared" si="450"/>
        <v>218.333333333333</v>
      </c>
      <c r="U2158">
        <f t="shared" si="451"/>
        <v>15.4847764705882</v>
      </c>
      <c r="V2158">
        <f t="shared" si="452"/>
        <v>36.801875000000003</v>
      </c>
      <c r="W2158">
        <f t="shared" si="453"/>
        <v>5.7998769999999998E-2</v>
      </c>
      <c r="X2158">
        <f t="shared" si="454"/>
        <v>21.344000000000001</v>
      </c>
      <c r="Y2158">
        <f t="shared" si="455"/>
        <v>0.53976999999999997</v>
      </c>
      <c r="Z2158">
        <f t="shared" si="456"/>
        <v>3.2140260500000002</v>
      </c>
      <c r="AA2158" s="3">
        <f t="shared" si="457"/>
        <v>77.442446290588194</v>
      </c>
      <c r="AB2158">
        <v>67.893005370588199</v>
      </c>
    </row>
    <row r="2159" spans="1:28">
      <c r="A2159" s="1" t="s">
        <v>11</v>
      </c>
      <c r="I2159" s="1">
        <v>7.6</v>
      </c>
      <c r="J2159">
        <v>6.1</v>
      </c>
      <c r="K2159" s="1">
        <v>0.755</v>
      </c>
      <c r="L2159">
        <v>3750</v>
      </c>
      <c r="M2159" s="1">
        <v>115</v>
      </c>
      <c r="N2159" s="1">
        <v>7</v>
      </c>
      <c r="O2159">
        <f t="shared" si="445"/>
        <v>89.411764705882305</v>
      </c>
      <c r="P2159">
        <f t="shared" si="446"/>
        <v>122</v>
      </c>
      <c r="Q2159">
        <f t="shared" si="447"/>
        <v>1.51</v>
      </c>
      <c r="R2159">
        <f t="shared" si="448"/>
        <v>1875</v>
      </c>
      <c r="S2159">
        <f t="shared" si="449"/>
        <v>38.3333333333333</v>
      </c>
      <c r="T2159">
        <f t="shared" si="450"/>
        <v>233.333333333333</v>
      </c>
      <c r="U2159">
        <f t="shared" si="451"/>
        <v>15.4847764705882</v>
      </c>
      <c r="V2159">
        <f t="shared" si="452"/>
        <v>35.91863</v>
      </c>
      <c r="W2159">
        <f t="shared" si="453"/>
        <v>4.4455910000000001E-2</v>
      </c>
      <c r="X2159">
        <f t="shared" si="454"/>
        <v>27.6</v>
      </c>
      <c r="Y2159">
        <f t="shared" si="455"/>
        <v>0.56430499999999995</v>
      </c>
      <c r="Z2159">
        <f t="shared" si="456"/>
        <v>3.4348369999999999</v>
      </c>
      <c r="AA2159" s="3">
        <f t="shared" si="457"/>
        <v>83.047004380588206</v>
      </c>
      <c r="AB2159">
        <v>66.772290170588207</v>
      </c>
    </row>
    <row r="2160" spans="1:28">
      <c r="A2160" s="1" t="s">
        <v>11</v>
      </c>
      <c r="I2160" s="1">
        <v>7.2</v>
      </c>
      <c r="J2160">
        <v>7.1</v>
      </c>
      <c r="K2160" s="1">
        <v>0.35499999999999998</v>
      </c>
      <c r="L2160">
        <v>195</v>
      </c>
      <c r="M2160" s="1">
        <v>72.5</v>
      </c>
      <c r="N2160" s="1">
        <v>1.9</v>
      </c>
      <c r="O2160">
        <f t="shared" si="445"/>
        <v>84.705882352941202</v>
      </c>
      <c r="P2160">
        <f t="shared" si="446"/>
        <v>142</v>
      </c>
      <c r="Q2160">
        <f t="shared" si="447"/>
        <v>0.71</v>
      </c>
      <c r="R2160">
        <f t="shared" si="448"/>
        <v>97.5</v>
      </c>
      <c r="S2160">
        <f t="shared" si="449"/>
        <v>24.1666666666667</v>
      </c>
      <c r="T2160">
        <f t="shared" si="450"/>
        <v>63.3333333333333</v>
      </c>
      <c r="U2160">
        <f t="shared" si="451"/>
        <v>14.669788235294099</v>
      </c>
      <c r="V2160">
        <f t="shared" si="452"/>
        <v>41.806930000000001</v>
      </c>
      <c r="W2160">
        <f t="shared" si="453"/>
        <v>2.0903109999999999E-2</v>
      </c>
      <c r="X2160">
        <f t="shared" si="454"/>
        <v>1.4352</v>
      </c>
      <c r="Y2160">
        <f t="shared" si="455"/>
        <v>0.3557575</v>
      </c>
      <c r="Z2160">
        <f t="shared" si="456"/>
        <v>0.9323129</v>
      </c>
      <c r="AA2160" s="3">
        <f t="shared" si="457"/>
        <v>59.220891745294097</v>
      </c>
      <c r="AB2160" s="3" t="s">
        <v>87</v>
      </c>
    </row>
    <row r="2161" spans="1:28">
      <c r="A2161" s="1" t="s">
        <v>11</v>
      </c>
      <c r="I2161" s="1">
        <v>6.85</v>
      </c>
      <c r="J2161">
        <v>7.25</v>
      </c>
      <c r="K2161" s="1">
        <v>9.5000000000000001E-2</v>
      </c>
      <c r="L2161">
        <v>2774.3150000000001</v>
      </c>
      <c r="M2161" s="1">
        <v>78</v>
      </c>
      <c r="N2161" s="1">
        <v>1.7</v>
      </c>
      <c r="O2161">
        <f t="shared" si="445"/>
        <v>80.588235294117595</v>
      </c>
      <c r="P2161">
        <f t="shared" si="446"/>
        <v>145</v>
      </c>
      <c r="Q2161">
        <f t="shared" si="447"/>
        <v>0.19</v>
      </c>
      <c r="R2161">
        <f t="shared" si="448"/>
        <v>1387.1575</v>
      </c>
      <c r="S2161">
        <f t="shared" si="449"/>
        <v>26</v>
      </c>
      <c r="T2161">
        <f t="shared" si="450"/>
        <v>56.6666666666667</v>
      </c>
      <c r="U2161">
        <f t="shared" si="451"/>
        <v>13.9566735294118</v>
      </c>
      <c r="V2161">
        <f t="shared" si="452"/>
        <v>42.690175000000004</v>
      </c>
      <c r="W2161">
        <f t="shared" si="453"/>
        <v>5.5937900000000004E-3</v>
      </c>
      <c r="X2161">
        <f t="shared" si="454"/>
        <v>20.418958400000001</v>
      </c>
      <c r="Y2161">
        <f t="shared" si="455"/>
        <v>0.38274599999999998</v>
      </c>
      <c r="Z2161">
        <f t="shared" si="456"/>
        <v>0.83417470000000005</v>
      </c>
      <c r="AA2161" s="3">
        <f t="shared" si="457"/>
        <v>78.288321419411801</v>
      </c>
      <c r="AB2161" s="3" t="s">
        <v>87</v>
      </c>
    </row>
    <row r="2162" spans="1:28">
      <c r="A2162" s="1" t="s">
        <v>52</v>
      </c>
      <c r="I2162" s="1">
        <v>7.2</v>
      </c>
      <c r="J2162">
        <v>6</v>
      </c>
      <c r="K2162" s="1">
        <v>0.12</v>
      </c>
      <c r="L2162">
        <v>2774.3150000000001</v>
      </c>
      <c r="M2162" s="1">
        <v>241</v>
      </c>
      <c r="N2162" s="1">
        <v>1.55</v>
      </c>
      <c r="O2162">
        <f t="shared" si="445"/>
        <v>84.705882352941202</v>
      </c>
      <c r="P2162">
        <f t="shared" si="446"/>
        <v>120</v>
      </c>
      <c r="Q2162">
        <f t="shared" si="447"/>
        <v>0.24</v>
      </c>
      <c r="R2162">
        <f t="shared" si="448"/>
        <v>1387.1575</v>
      </c>
      <c r="S2162">
        <f t="shared" si="449"/>
        <v>80.3333333333333</v>
      </c>
      <c r="T2162">
        <f t="shared" si="450"/>
        <v>51.6666666666667</v>
      </c>
      <c r="U2162">
        <f t="shared" si="451"/>
        <v>14.669788235294099</v>
      </c>
      <c r="V2162">
        <f t="shared" si="452"/>
        <v>35.329799999999999</v>
      </c>
      <c r="W2162">
        <f t="shared" si="453"/>
        <v>7.0658400000000003E-3</v>
      </c>
      <c r="X2162">
        <f t="shared" si="454"/>
        <v>20.418958400000001</v>
      </c>
      <c r="Y2162">
        <f t="shared" si="455"/>
        <v>1.1825870000000001</v>
      </c>
      <c r="Z2162">
        <f t="shared" si="456"/>
        <v>0.76057105000000003</v>
      </c>
      <c r="AA2162" s="3">
        <f t="shared" si="457"/>
        <v>72.368770525294096</v>
      </c>
      <c r="AB2162" s="3" t="s">
        <v>87</v>
      </c>
    </row>
    <row r="2163" spans="1:28">
      <c r="A2163" s="1" t="s">
        <v>52</v>
      </c>
      <c r="I2163" s="1">
        <v>7.25</v>
      </c>
      <c r="J2163">
        <v>5.7</v>
      </c>
      <c r="K2163" s="1">
        <v>0.08</v>
      </c>
      <c r="L2163">
        <v>2774.3150000000001</v>
      </c>
      <c r="M2163" s="1">
        <v>210</v>
      </c>
      <c r="N2163" s="1">
        <v>1.9</v>
      </c>
      <c r="O2163">
        <f t="shared" si="445"/>
        <v>85.294117647058798</v>
      </c>
      <c r="P2163">
        <f t="shared" si="446"/>
        <v>114</v>
      </c>
      <c r="Q2163">
        <f t="shared" si="447"/>
        <v>0.16</v>
      </c>
      <c r="R2163">
        <f t="shared" si="448"/>
        <v>1387.1575</v>
      </c>
      <c r="S2163">
        <f t="shared" si="449"/>
        <v>70</v>
      </c>
      <c r="T2163">
        <f t="shared" si="450"/>
        <v>63.3333333333333</v>
      </c>
      <c r="U2163">
        <f t="shared" si="451"/>
        <v>14.7716617647059</v>
      </c>
      <c r="V2163">
        <f t="shared" si="452"/>
        <v>33.563310000000001</v>
      </c>
      <c r="W2163">
        <f t="shared" si="453"/>
        <v>4.7105599999999999E-3</v>
      </c>
      <c r="X2163">
        <f t="shared" si="454"/>
        <v>20.418958400000001</v>
      </c>
      <c r="Y2163">
        <f t="shared" si="455"/>
        <v>1.03047</v>
      </c>
      <c r="Z2163">
        <f t="shared" si="456"/>
        <v>0.9323129</v>
      </c>
      <c r="AA2163" s="3">
        <f t="shared" si="457"/>
        <v>70.721423624705906</v>
      </c>
      <c r="AB2163" s="3" t="s">
        <v>87</v>
      </c>
    </row>
    <row r="2164" spans="1:28">
      <c r="A2164" s="1" t="s">
        <v>56</v>
      </c>
      <c r="I2164" s="1">
        <v>6.35</v>
      </c>
      <c r="J2164">
        <v>7.1</v>
      </c>
      <c r="K2164" s="1">
        <v>0.08</v>
      </c>
      <c r="L2164">
        <v>2774.3150000000001</v>
      </c>
      <c r="M2164" s="1">
        <v>38</v>
      </c>
      <c r="N2164" s="1">
        <v>1.4</v>
      </c>
      <c r="O2164">
        <f t="shared" si="445"/>
        <v>74.705882352941202</v>
      </c>
      <c r="P2164">
        <f t="shared" si="446"/>
        <v>142</v>
      </c>
      <c r="Q2164">
        <f t="shared" si="447"/>
        <v>0.16</v>
      </c>
      <c r="R2164">
        <f t="shared" si="448"/>
        <v>1387.1575</v>
      </c>
      <c r="S2164">
        <f t="shared" si="449"/>
        <v>12.6666666666667</v>
      </c>
      <c r="T2164">
        <f t="shared" si="450"/>
        <v>46.6666666666667</v>
      </c>
      <c r="U2164">
        <f t="shared" si="451"/>
        <v>12.9379382352941</v>
      </c>
      <c r="V2164">
        <f t="shared" si="452"/>
        <v>41.806930000000001</v>
      </c>
      <c r="W2164">
        <f t="shared" si="453"/>
        <v>4.7105599999999999E-3</v>
      </c>
      <c r="X2164">
        <f t="shared" si="454"/>
        <v>20.418958400000001</v>
      </c>
      <c r="Y2164">
        <f t="shared" si="455"/>
        <v>0.18646599999999999</v>
      </c>
      <c r="Z2164">
        <f t="shared" si="456"/>
        <v>0.68696740000000001</v>
      </c>
      <c r="AA2164" s="3">
        <f t="shared" si="457"/>
        <v>76.041970595294103</v>
      </c>
      <c r="AB2164" s="3" t="s">
        <v>87</v>
      </c>
    </row>
    <row r="2165" spans="1:28">
      <c r="A2165" s="1" t="s">
        <v>11</v>
      </c>
      <c r="I2165" s="1">
        <v>7.75</v>
      </c>
      <c r="J2165">
        <v>3.85</v>
      </c>
      <c r="K2165" s="1">
        <v>0.64</v>
      </c>
      <c r="L2165">
        <v>2774.3150000000001</v>
      </c>
      <c r="M2165" s="1">
        <v>128</v>
      </c>
      <c r="N2165" s="1">
        <v>2</v>
      </c>
      <c r="O2165">
        <f t="shared" si="445"/>
        <v>91.176470588235304</v>
      </c>
      <c r="P2165">
        <f t="shared" si="446"/>
        <v>77</v>
      </c>
      <c r="Q2165">
        <f t="shared" si="447"/>
        <v>1.28</v>
      </c>
      <c r="R2165">
        <f t="shared" si="448"/>
        <v>1387.1575</v>
      </c>
      <c r="S2165">
        <f t="shared" si="449"/>
        <v>42.6666666666667</v>
      </c>
      <c r="T2165">
        <f t="shared" si="450"/>
        <v>66.6666666666667</v>
      </c>
      <c r="U2165">
        <f t="shared" si="451"/>
        <v>15.790397058823499</v>
      </c>
      <c r="V2165">
        <f t="shared" si="452"/>
        <v>22.669955000000002</v>
      </c>
      <c r="W2165">
        <f t="shared" si="453"/>
        <v>3.7684479999999999E-2</v>
      </c>
      <c r="X2165">
        <f t="shared" si="454"/>
        <v>20.418958400000001</v>
      </c>
      <c r="Y2165">
        <f t="shared" si="455"/>
        <v>0.62809599999999999</v>
      </c>
      <c r="Z2165">
        <f t="shared" si="456"/>
        <v>0.98138199999999998</v>
      </c>
      <c r="AA2165" s="3">
        <f t="shared" si="457"/>
        <v>60.526472938823503</v>
      </c>
      <c r="AB2165" s="3" t="s">
        <v>90</v>
      </c>
    </row>
    <row r="2166" spans="1:28">
      <c r="A2166" s="1" t="s">
        <v>11</v>
      </c>
      <c r="I2166" s="1">
        <v>7.3</v>
      </c>
      <c r="J2166">
        <v>4.3499999999999996</v>
      </c>
      <c r="K2166" s="1">
        <v>1.345</v>
      </c>
      <c r="L2166">
        <v>2774.3150000000001</v>
      </c>
      <c r="M2166" s="1">
        <v>161</v>
      </c>
      <c r="N2166" s="1">
        <v>1.95</v>
      </c>
      <c r="O2166">
        <f t="shared" si="445"/>
        <v>85.882352941176507</v>
      </c>
      <c r="P2166">
        <f t="shared" si="446"/>
        <v>87</v>
      </c>
      <c r="Q2166">
        <f t="shared" si="447"/>
        <v>2.69</v>
      </c>
      <c r="R2166">
        <f t="shared" si="448"/>
        <v>1387.1575</v>
      </c>
      <c r="S2166">
        <f t="shared" si="449"/>
        <v>53.6666666666667</v>
      </c>
      <c r="T2166">
        <f t="shared" si="450"/>
        <v>65</v>
      </c>
      <c r="U2166">
        <f t="shared" si="451"/>
        <v>14.8735352941176</v>
      </c>
      <c r="V2166">
        <f t="shared" si="452"/>
        <v>25.614104999999999</v>
      </c>
      <c r="W2166">
        <f t="shared" si="453"/>
        <v>7.9196290000000003E-2</v>
      </c>
      <c r="X2166">
        <f t="shared" si="454"/>
        <v>20.418958400000001</v>
      </c>
      <c r="Y2166">
        <f t="shared" si="455"/>
        <v>0.79002700000000003</v>
      </c>
      <c r="Z2166">
        <f t="shared" si="456"/>
        <v>0.95684745000000004</v>
      </c>
      <c r="AA2166" s="3">
        <f t="shared" si="457"/>
        <v>62.732669434117597</v>
      </c>
      <c r="AB2166" s="3" t="s">
        <v>90</v>
      </c>
    </row>
    <row r="2167" spans="1:28">
      <c r="A2167" s="1" t="s">
        <v>11</v>
      </c>
      <c r="I2167" s="1">
        <v>7.4</v>
      </c>
      <c r="J2167">
        <v>7.4</v>
      </c>
      <c r="K2167" s="1">
        <v>0.72</v>
      </c>
      <c r="L2167">
        <v>1789</v>
      </c>
      <c r="M2167" s="1">
        <v>22998</v>
      </c>
      <c r="N2167" s="1">
        <v>1.5</v>
      </c>
      <c r="O2167">
        <f t="shared" si="445"/>
        <v>87.058823529411796</v>
      </c>
      <c r="P2167">
        <f t="shared" si="446"/>
        <v>148</v>
      </c>
      <c r="Q2167">
        <f t="shared" si="447"/>
        <v>1.44</v>
      </c>
      <c r="R2167">
        <f t="shared" si="448"/>
        <v>894.5</v>
      </c>
      <c r="S2167">
        <f t="shared" si="449"/>
        <v>7666</v>
      </c>
      <c r="T2167">
        <f t="shared" si="450"/>
        <v>50</v>
      </c>
      <c r="U2167">
        <f t="shared" si="451"/>
        <v>15.0772823529412</v>
      </c>
      <c r="V2167">
        <f t="shared" si="452"/>
        <v>43.573419999999999</v>
      </c>
      <c r="W2167">
        <f t="shared" si="453"/>
        <v>4.2395040000000002E-2</v>
      </c>
      <c r="X2167">
        <f t="shared" si="454"/>
        <v>13.16704</v>
      </c>
      <c r="Y2167">
        <f t="shared" si="455"/>
        <v>112.851186</v>
      </c>
      <c r="Z2167">
        <f t="shared" si="456"/>
        <v>0.73603649999999998</v>
      </c>
      <c r="AA2167" s="3">
        <f t="shared" si="457"/>
        <v>185.44735989294099</v>
      </c>
      <c r="AB2167">
        <v>179.003251652941</v>
      </c>
    </row>
    <row r="2168" spans="1:28">
      <c r="A2168" s="1" t="s">
        <v>11</v>
      </c>
      <c r="I2168" s="1">
        <v>7.5</v>
      </c>
      <c r="J2168">
        <v>6.5</v>
      </c>
      <c r="K2168" s="1">
        <v>0.54500000000000004</v>
      </c>
      <c r="L2168">
        <v>2785</v>
      </c>
      <c r="M2168" s="1">
        <v>157</v>
      </c>
      <c r="N2168" s="1">
        <v>1.45</v>
      </c>
      <c r="O2168">
        <f t="shared" si="445"/>
        <v>88.235294117647101</v>
      </c>
      <c r="P2168">
        <f t="shared" si="446"/>
        <v>130</v>
      </c>
      <c r="Q2168">
        <f t="shared" si="447"/>
        <v>1.0900000000000001</v>
      </c>
      <c r="R2168">
        <f t="shared" si="448"/>
        <v>1392.5</v>
      </c>
      <c r="S2168">
        <f t="shared" si="449"/>
        <v>52.3333333333333</v>
      </c>
      <c r="T2168">
        <f t="shared" si="450"/>
        <v>48.3333333333333</v>
      </c>
      <c r="U2168">
        <f t="shared" si="451"/>
        <v>15.281029411764701</v>
      </c>
      <c r="V2168">
        <f t="shared" si="452"/>
        <v>38.273949999999999</v>
      </c>
      <c r="W2168">
        <f t="shared" si="453"/>
        <v>3.2090689999999998E-2</v>
      </c>
      <c r="X2168">
        <f t="shared" si="454"/>
        <v>20.497599999999998</v>
      </c>
      <c r="Y2168">
        <f t="shared" si="455"/>
        <v>0.77039899999999994</v>
      </c>
      <c r="Z2168">
        <f t="shared" si="456"/>
        <v>0.71150195000000005</v>
      </c>
      <c r="AA2168" s="3">
        <f t="shared" si="457"/>
        <v>75.566571051764697</v>
      </c>
      <c r="AB2168">
        <v>68.402654361764704</v>
      </c>
    </row>
    <row r="2169" spans="1:28">
      <c r="A2169" s="1" t="s">
        <v>11</v>
      </c>
      <c r="I2169" s="1">
        <v>7.9</v>
      </c>
      <c r="J2169">
        <v>7.35</v>
      </c>
      <c r="K2169" s="1">
        <v>2.3149999999999999</v>
      </c>
      <c r="L2169">
        <v>4954.3149999999996</v>
      </c>
      <c r="M2169" s="1">
        <v>20996</v>
      </c>
      <c r="N2169" s="1">
        <v>1.85</v>
      </c>
      <c r="O2169">
        <f t="shared" si="445"/>
        <v>92.941176470588204</v>
      </c>
      <c r="P2169">
        <f t="shared" si="446"/>
        <v>147</v>
      </c>
      <c r="Q2169">
        <f t="shared" si="447"/>
        <v>4.63</v>
      </c>
      <c r="R2169">
        <f t="shared" si="448"/>
        <v>2477.1574999999998</v>
      </c>
      <c r="S2169">
        <f t="shared" si="449"/>
        <v>6998.6666666666697</v>
      </c>
      <c r="T2169">
        <f t="shared" si="450"/>
        <v>61.6666666666667</v>
      </c>
      <c r="U2169">
        <f t="shared" si="451"/>
        <v>16.096017647058801</v>
      </c>
      <c r="V2169">
        <f t="shared" si="452"/>
        <v>43.279004999999998</v>
      </c>
      <c r="W2169">
        <f t="shared" si="453"/>
        <v>0.13631182999999999</v>
      </c>
      <c r="X2169">
        <f t="shared" si="454"/>
        <v>36.463758400000003</v>
      </c>
      <c r="Y2169">
        <f t="shared" si="455"/>
        <v>103.027372</v>
      </c>
      <c r="Z2169">
        <f t="shared" si="456"/>
        <v>0.90777834999999996</v>
      </c>
      <c r="AA2169" s="3">
        <f t="shared" si="457"/>
        <v>199.910243227059</v>
      </c>
      <c r="AB2169">
        <v>167.814508247059</v>
      </c>
    </row>
    <row r="2170" spans="1:28">
      <c r="A2170" s="1" t="s">
        <v>11</v>
      </c>
      <c r="I2170" s="1">
        <v>7.55</v>
      </c>
      <c r="J2170">
        <v>6.75</v>
      </c>
      <c r="K2170" s="1">
        <v>0.71499999999999997</v>
      </c>
      <c r="L2170">
        <v>5204.3149999999996</v>
      </c>
      <c r="M2170" s="1">
        <v>874.5</v>
      </c>
      <c r="N2170" s="1">
        <v>4.2</v>
      </c>
      <c r="O2170">
        <f t="shared" si="445"/>
        <v>88.823529411764696</v>
      </c>
      <c r="P2170">
        <f t="shared" si="446"/>
        <v>135</v>
      </c>
      <c r="Q2170">
        <f t="shared" si="447"/>
        <v>1.43</v>
      </c>
      <c r="R2170">
        <f t="shared" si="448"/>
        <v>2602.1574999999998</v>
      </c>
      <c r="S2170">
        <f t="shared" si="449"/>
        <v>291.5</v>
      </c>
      <c r="T2170">
        <f t="shared" si="450"/>
        <v>140</v>
      </c>
      <c r="U2170">
        <f t="shared" si="451"/>
        <v>15.3829029411765</v>
      </c>
      <c r="V2170">
        <f t="shared" si="452"/>
        <v>39.746025000000003</v>
      </c>
      <c r="W2170">
        <f t="shared" si="453"/>
        <v>4.210063E-2</v>
      </c>
      <c r="X2170">
        <f t="shared" si="454"/>
        <v>38.3037584</v>
      </c>
      <c r="Y2170">
        <f t="shared" si="455"/>
        <v>4.2911714999999999</v>
      </c>
      <c r="Z2170">
        <f t="shared" si="456"/>
        <v>2.0609022000000001</v>
      </c>
      <c r="AA2170" s="3">
        <f t="shared" si="457"/>
        <v>99.826860671176505</v>
      </c>
      <c r="AB2170">
        <v>74.789367941176494</v>
      </c>
    </row>
    <row r="2171" spans="1:28">
      <c r="A2171" s="1" t="s">
        <v>11</v>
      </c>
      <c r="I2171" s="1">
        <v>7.3</v>
      </c>
      <c r="J2171">
        <v>6.75</v>
      </c>
      <c r="K2171" s="1">
        <v>0.64</v>
      </c>
      <c r="L2171">
        <v>2395</v>
      </c>
      <c r="M2171" s="1">
        <v>158.5</v>
      </c>
      <c r="N2171" s="1">
        <v>1.3</v>
      </c>
      <c r="O2171">
        <f t="shared" si="445"/>
        <v>85.882352941176507</v>
      </c>
      <c r="P2171">
        <f t="shared" si="446"/>
        <v>135</v>
      </c>
      <c r="Q2171">
        <f t="shared" si="447"/>
        <v>1.28</v>
      </c>
      <c r="R2171">
        <f t="shared" si="448"/>
        <v>1197.5</v>
      </c>
      <c r="S2171">
        <f t="shared" si="449"/>
        <v>52.8333333333333</v>
      </c>
      <c r="T2171">
        <f t="shared" si="450"/>
        <v>43.3333333333333</v>
      </c>
      <c r="U2171">
        <f t="shared" si="451"/>
        <v>14.8735352941176</v>
      </c>
      <c r="V2171">
        <f t="shared" si="452"/>
        <v>39.746025000000003</v>
      </c>
      <c r="W2171">
        <f t="shared" si="453"/>
        <v>3.7684479999999999E-2</v>
      </c>
      <c r="X2171">
        <f t="shared" si="454"/>
        <v>17.627199999999998</v>
      </c>
      <c r="Y2171">
        <f t="shared" si="455"/>
        <v>0.77775950000000005</v>
      </c>
      <c r="Z2171">
        <f t="shared" si="456"/>
        <v>0.63789830000000003</v>
      </c>
      <c r="AA2171" s="3">
        <f t="shared" si="457"/>
        <v>73.700102574117693</v>
      </c>
      <c r="AB2171" s="3" t="s">
        <v>87</v>
      </c>
    </row>
    <row r="2172" spans="1:28">
      <c r="A2172" s="1" t="s">
        <v>11</v>
      </c>
      <c r="I2172" s="1">
        <v>7.15</v>
      </c>
      <c r="J2172">
        <v>6.9</v>
      </c>
      <c r="K2172" s="1">
        <v>0.8</v>
      </c>
      <c r="L2172">
        <v>3605</v>
      </c>
      <c r="M2172" s="1">
        <v>155.5</v>
      </c>
      <c r="N2172" s="1">
        <v>1.55</v>
      </c>
      <c r="O2172">
        <f t="shared" si="445"/>
        <v>84.117647058823493</v>
      </c>
      <c r="P2172">
        <f t="shared" si="446"/>
        <v>138</v>
      </c>
      <c r="Q2172">
        <f t="shared" si="447"/>
        <v>1.6</v>
      </c>
      <c r="R2172">
        <f t="shared" si="448"/>
        <v>1802.5</v>
      </c>
      <c r="S2172">
        <f t="shared" si="449"/>
        <v>51.8333333333333</v>
      </c>
      <c r="T2172">
        <f t="shared" si="450"/>
        <v>51.6666666666667</v>
      </c>
      <c r="U2172">
        <f t="shared" si="451"/>
        <v>14.5679147058824</v>
      </c>
      <c r="V2172">
        <f t="shared" si="452"/>
        <v>40.629269999999998</v>
      </c>
      <c r="W2172">
        <f t="shared" si="453"/>
        <v>4.7105599999999997E-2</v>
      </c>
      <c r="X2172">
        <f t="shared" si="454"/>
        <v>26.532800000000002</v>
      </c>
      <c r="Y2172">
        <f t="shared" si="455"/>
        <v>0.76303849999999995</v>
      </c>
      <c r="Z2172">
        <f t="shared" si="456"/>
        <v>0.76057105000000003</v>
      </c>
      <c r="AA2172" s="3">
        <f t="shared" si="457"/>
        <v>83.3006998558823</v>
      </c>
      <c r="AB2172">
        <v>74.209640305882303</v>
      </c>
    </row>
    <row r="2173" spans="1:28">
      <c r="A2173" s="1" t="s">
        <v>11</v>
      </c>
      <c r="I2173" s="1">
        <v>7.2</v>
      </c>
      <c r="J2173">
        <v>7.4</v>
      </c>
      <c r="K2173" s="1">
        <v>1.635</v>
      </c>
      <c r="L2173">
        <v>2365</v>
      </c>
      <c r="M2173" s="1">
        <v>158.5</v>
      </c>
      <c r="N2173" s="1">
        <v>1.25</v>
      </c>
      <c r="O2173">
        <f t="shared" si="445"/>
        <v>84.705882352941202</v>
      </c>
      <c r="P2173">
        <f t="shared" si="446"/>
        <v>148</v>
      </c>
      <c r="Q2173">
        <f t="shared" si="447"/>
        <v>3.27</v>
      </c>
      <c r="R2173">
        <f t="shared" si="448"/>
        <v>1182.5</v>
      </c>
      <c r="S2173">
        <f t="shared" si="449"/>
        <v>52.8333333333333</v>
      </c>
      <c r="T2173">
        <f t="shared" si="450"/>
        <v>41.6666666666667</v>
      </c>
      <c r="U2173">
        <f t="shared" si="451"/>
        <v>14.669788235294099</v>
      </c>
      <c r="V2173">
        <f t="shared" si="452"/>
        <v>43.573419999999999</v>
      </c>
      <c r="W2173">
        <f t="shared" si="453"/>
        <v>9.6272070000000001E-2</v>
      </c>
      <c r="X2173">
        <f t="shared" si="454"/>
        <v>17.406400000000001</v>
      </c>
      <c r="Y2173">
        <f t="shared" si="455"/>
        <v>0.77775950000000005</v>
      </c>
      <c r="Z2173">
        <f t="shared" si="456"/>
        <v>0.61336374999999999</v>
      </c>
      <c r="AA2173" s="3">
        <f t="shared" si="457"/>
        <v>77.1370035552941</v>
      </c>
      <c r="AB2173">
        <v>72.281770085294099</v>
      </c>
    </row>
    <row r="2174" spans="1:28">
      <c r="A2174" s="1" t="s">
        <v>52</v>
      </c>
      <c r="I2174" s="1">
        <v>7.5</v>
      </c>
      <c r="J2174">
        <v>7.9</v>
      </c>
      <c r="K2174" s="1">
        <v>4.9400000000000004</v>
      </c>
      <c r="L2174">
        <v>46085</v>
      </c>
      <c r="M2174" s="1">
        <v>447</v>
      </c>
      <c r="N2174" s="1">
        <v>1.95</v>
      </c>
      <c r="O2174">
        <f t="shared" si="445"/>
        <v>88.235294117647101</v>
      </c>
      <c r="P2174">
        <f t="shared" si="446"/>
        <v>158</v>
      </c>
      <c r="Q2174">
        <f t="shared" si="447"/>
        <v>9.8800000000000008</v>
      </c>
      <c r="R2174">
        <f t="shared" si="448"/>
        <v>23042.5</v>
      </c>
      <c r="S2174">
        <f t="shared" si="449"/>
        <v>149</v>
      </c>
      <c r="T2174">
        <f t="shared" si="450"/>
        <v>65</v>
      </c>
      <c r="U2174">
        <f t="shared" si="451"/>
        <v>15.281029411764701</v>
      </c>
      <c r="V2174">
        <f t="shared" si="452"/>
        <v>46.517569999999999</v>
      </c>
      <c r="W2174">
        <f t="shared" si="453"/>
        <v>0.29087708000000001</v>
      </c>
      <c r="X2174">
        <f t="shared" si="454"/>
        <v>339.18560000000002</v>
      </c>
      <c r="Y2174">
        <f t="shared" si="455"/>
        <v>2.1934290000000001</v>
      </c>
      <c r="Z2174">
        <f t="shared" si="456"/>
        <v>0.95684745000000004</v>
      </c>
      <c r="AA2174" s="3">
        <f t="shared" si="457"/>
        <v>404.42535294176503</v>
      </c>
      <c r="AB2174">
        <v>264.28786726176497</v>
      </c>
    </row>
    <row r="2175" spans="1:28">
      <c r="A2175" s="1" t="s">
        <v>52</v>
      </c>
      <c r="I2175" s="1">
        <v>8</v>
      </c>
      <c r="J2175">
        <v>7.1</v>
      </c>
      <c r="K2175" s="1">
        <v>1.83</v>
      </c>
      <c r="L2175">
        <v>10504.315000000001</v>
      </c>
      <c r="M2175" s="1">
        <v>1012</v>
      </c>
      <c r="N2175" s="1">
        <v>5.15</v>
      </c>
      <c r="O2175">
        <f t="shared" si="445"/>
        <v>94.117647058823493</v>
      </c>
      <c r="P2175">
        <f t="shared" si="446"/>
        <v>142</v>
      </c>
      <c r="Q2175">
        <f t="shared" si="447"/>
        <v>3.66</v>
      </c>
      <c r="R2175">
        <f t="shared" si="448"/>
        <v>5252.1575000000003</v>
      </c>
      <c r="S2175">
        <f t="shared" si="449"/>
        <v>337.33333333333297</v>
      </c>
      <c r="T2175">
        <f t="shared" si="450"/>
        <v>171.666666666667</v>
      </c>
      <c r="U2175">
        <f t="shared" si="451"/>
        <v>16.299764705882399</v>
      </c>
      <c r="V2175">
        <f t="shared" si="452"/>
        <v>41.806930000000001</v>
      </c>
      <c r="W2175">
        <f t="shared" si="453"/>
        <v>0.10775406</v>
      </c>
      <c r="X2175">
        <f t="shared" si="454"/>
        <v>77.311758400000002</v>
      </c>
      <c r="Y2175">
        <f t="shared" si="455"/>
        <v>4.965884</v>
      </c>
      <c r="Z2175">
        <f t="shared" si="456"/>
        <v>2.5270586499999999</v>
      </c>
      <c r="AA2175" s="3">
        <f t="shared" si="457"/>
        <v>143.019149815882</v>
      </c>
      <c r="AB2175">
        <v>124.931556455882</v>
      </c>
    </row>
    <row r="2176" spans="1:28">
      <c r="A2176" s="1" t="s">
        <v>52</v>
      </c>
      <c r="I2176" s="1">
        <v>8.1</v>
      </c>
      <c r="J2176">
        <v>10.7</v>
      </c>
      <c r="K2176" s="1">
        <v>5.51</v>
      </c>
      <c r="L2176">
        <v>29504.314999999999</v>
      </c>
      <c r="M2176" s="1">
        <v>700</v>
      </c>
      <c r="N2176" s="1">
        <v>6.1</v>
      </c>
      <c r="O2176">
        <f t="shared" si="445"/>
        <v>95.294117647058798</v>
      </c>
      <c r="P2176">
        <f t="shared" si="446"/>
        <v>214</v>
      </c>
      <c r="Q2176">
        <f t="shared" si="447"/>
        <v>11.02</v>
      </c>
      <c r="R2176">
        <f t="shared" si="448"/>
        <v>14752.157499999999</v>
      </c>
      <c r="S2176">
        <f t="shared" si="449"/>
        <v>233.333333333333</v>
      </c>
      <c r="T2176">
        <f t="shared" si="450"/>
        <v>203.333333333333</v>
      </c>
      <c r="U2176">
        <f t="shared" si="451"/>
        <v>16.503511764705902</v>
      </c>
      <c r="V2176">
        <f t="shared" si="452"/>
        <v>63.004809999999999</v>
      </c>
      <c r="W2176">
        <f t="shared" si="453"/>
        <v>0.32443981999999999</v>
      </c>
      <c r="X2176">
        <f t="shared" si="454"/>
        <v>217.15175840000001</v>
      </c>
      <c r="Y2176">
        <f t="shared" si="455"/>
        <v>3.4348999999999998</v>
      </c>
      <c r="Z2176">
        <f t="shared" si="456"/>
        <v>2.9932151</v>
      </c>
      <c r="AA2176" s="3">
        <f t="shared" si="457"/>
        <v>303.41263508470598</v>
      </c>
      <c r="AB2176">
        <v>149.057287664706</v>
      </c>
    </row>
    <row r="2177" spans="1:28">
      <c r="A2177" s="1" t="s">
        <v>52</v>
      </c>
      <c r="I2177" s="1">
        <v>7.85</v>
      </c>
      <c r="J2177">
        <v>6.4</v>
      </c>
      <c r="K2177" s="1">
        <v>1.3</v>
      </c>
      <c r="L2177">
        <v>8539</v>
      </c>
      <c r="M2177" s="1">
        <v>465.5</v>
      </c>
      <c r="N2177" s="1">
        <v>4.3499999999999996</v>
      </c>
      <c r="O2177">
        <f t="shared" si="445"/>
        <v>92.352941176470594</v>
      </c>
      <c r="P2177">
        <f t="shared" si="446"/>
        <v>128</v>
      </c>
      <c r="Q2177">
        <f t="shared" si="447"/>
        <v>2.6</v>
      </c>
      <c r="R2177">
        <f t="shared" si="448"/>
        <v>4269.5</v>
      </c>
      <c r="S2177">
        <f t="shared" si="449"/>
        <v>155.166666666667</v>
      </c>
      <c r="T2177">
        <f t="shared" si="450"/>
        <v>145</v>
      </c>
      <c r="U2177">
        <f t="shared" si="451"/>
        <v>15.9941441176471</v>
      </c>
      <c r="V2177">
        <f t="shared" si="452"/>
        <v>37.685119999999998</v>
      </c>
      <c r="W2177">
        <f t="shared" si="453"/>
        <v>7.6546600000000006E-2</v>
      </c>
      <c r="X2177">
        <f t="shared" si="454"/>
        <v>62.84704</v>
      </c>
      <c r="Y2177">
        <f t="shared" si="455"/>
        <v>2.2842085000000001</v>
      </c>
      <c r="Z2177">
        <f t="shared" si="456"/>
        <v>2.13450585</v>
      </c>
      <c r="AA2177" s="3">
        <f t="shared" si="457"/>
        <v>121.021565067647</v>
      </c>
      <c r="AB2177">
        <v>117.471112717647</v>
      </c>
    </row>
    <row r="2178" spans="1:28">
      <c r="A2178" s="1" t="s">
        <v>52</v>
      </c>
      <c r="I2178" s="1">
        <v>8.0500000000000007</v>
      </c>
      <c r="J2178">
        <v>9.5500000000000007</v>
      </c>
      <c r="K2178" s="1">
        <v>4.57</v>
      </c>
      <c r="L2178">
        <v>8022.5</v>
      </c>
      <c r="M2178" s="1">
        <v>807</v>
      </c>
      <c r="N2178" s="1">
        <v>11.8</v>
      </c>
      <c r="O2178">
        <f t="shared" si="445"/>
        <v>94.705882352941202</v>
      </c>
      <c r="P2178">
        <f t="shared" si="446"/>
        <v>191</v>
      </c>
      <c r="Q2178">
        <f t="shared" si="447"/>
        <v>9.14</v>
      </c>
      <c r="R2178">
        <f t="shared" si="448"/>
        <v>4011.25</v>
      </c>
      <c r="S2178">
        <f t="shared" si="449"/>
        <v>269</v>
      </c>
      <c r="T2178">
        <f t="shared" si="450"/>
        <v>393.33333333333297</v>
      </c>
      <c r="U2178">
        <f t="shared" si="451"/>
        <v>16.401638235294101</v>
      </c>
      <c r="V2178">
        <f t="shared" si="452"/>
        <v>56.233265000000003</v>
      </c>
      <c r="W2178">
        <f t="shared" si="453"/>
        <v>0.26909073999999999</v>
      </c>
      <c r="X2178">
        <f t="shared" si="454"/>
        <v>59.0456</v>
      </c>
      <c r="Y2178">
        <f t="shared" si="455"/>
        <v>3.9599489999999999</v>
      </c>
      <c r="Z2178">
        <f t="shared" si="456"/>
        <v>5.7901537999999997</v>
      </c>
      <c r="AA2178" s="3">
        <f t="shared" si="457"/>
        <v>141.699696775294</v>
      </c>
      <c r="AB2178">
        <v>91.808767635294103</v>
      </c>
    </row>
    <row r="2179" spans="1:28">
      <c r="A2179" s="1" t="s">
        <v>52</v>
      </c>
      <c r="I2179" s="1">
        <v>7.75</v>
      </c>
      <c r="J2179">
        <v>8.8000000000000007</v>
      </c>
      <c r="K2179" s="1">
        <v>1.0149999999999999</v>
      </c>
      <c r="L2179">
        <v>11110</v>
      </c>
      <c r="M2179" s="1">
        <v>418</v>
      </c>
      <c r="N2179" s="1">
        <v>16.3</v>
      </c>
      <c r="O2179">
        <f t="shared" si="445"/>
        <v>91.176470588235304</v>
      </c>
      <c r="P2179">
        <f t="shared" si="446"/>
        <v>176</v>
      </c>
      <c r="Q2179">
        <f t="shared" si="447"/>
        <v>2.0299999999999998</v>
      </c>
      <c r="R2179">
        <f t="shared" si="448"/>
        <v>5555</v>
      </c>
      <c r="S2179">
        <f t="shared" si="449"/>
        <v>139.333333333333</v>
      </c>
      <c r="T2179">
        <f t="shared" si="450"/>
        <v>543.33333333333303</v>
      </c>
      <c r="U2179">
        <f t="shared" si="451"/>
        <v>15.790397058823499</v>
      </c>
      <c r="V2179">
        <f t="shared" si="452"/>
        <v>51.817039999999999</v>
      </c>
      <c r="W2179">
        <f t="shared" si="453"/>
        <v>5.9765230000000003E-2</v>
      </c>
      <c r="X2179">
        <f t="shared" si="454"/>
        <v>81.769599999999997</v>
      </c>
      <c r="Y2179">
        <f t="shared" si="455"/>
        <v>2.051126</v>
      </c>
      <c r="Z2179">
        <f t="shared" si="456"/>
        <v>7.9982632999999996</v>
      </c>
      <c r="AA2179" s="3">
        <f t="shared" si="457"/>
        <v>159.486191588824</v>
      </c>
      <c r="AB2179">
        <v>137.50247490882401</v>
      </c>
    </row>
    <row r="2180" spans="1:28">
      <c r="A2180" s="1" t="s">
        <v>52</v>
      </c>
      <c r="I2180" s="1">
        <v>7.8</v>
      </c>
      <c r="J2180">
        <v>6.8</v>
      </c>
      <c r="K2180" s="1">
        <v>1.25</v>
      </c>
      <c r="L2180">
        <v>2484</v>
      </c>
      <c r="M2180" s="1">
        <v>300</v>
      </c>
      <c r="N2180" s="1">
        <v>1.9</v>
      </c>
      <c r="O2180">
        <f t="shared" si="445"/>
        <v>91.764705882352899</v>
      </c>
      <c r="P2180">
        <f t="shared" si="446"/>
        <v>136</v>
      </c>
      <c r="Q2180">
        <f t="shared" si="447"/>
        <v>2.5</v>
      </c>
      <c r="R2180">
        <f t="shared" si="448"/>
        <v>1242</v>
      </c>
      <c r="S2180">
        <f t="shared" si="449"/>
        <v>100</v>
      </c>
      <c r="T2180">
        <f t="shared" si="450"/>
        <v>63.3333333333333</v>
      </c>
      <c r="U2180">
        <f t="shared" si="451"/>
        <v>15.8922705882353</v>
      </c>
      <c r="V2180">
        <f t="shared" si="452"/>
        <v>40.040439999999997</v>
      </c>
      <c r="W2180">
        <f t="shared" si="453"/>
        <v>7.3602500000000001E-2</v>
      </c>
      <c r="X2180">
        <f t="shared" si="454"/>
        <v>18.282240000000002</v>
      </c>
      <c r="Y2180">
        <f t="shared" si="455"/>
        <v>1.4721</v>
      </c>
      <c r="Z2180">
        <f t="shared" si="456"/>
        <v>0.9323129</v>
      </c>
      <c r="AA2180" s="3">
        <f t="shared" si="457"/>
        <v>76.692965988235301</v>
      </c>
      <c r="AB2180">
        <v>65.096562088235302</v>
      </c>
    </row>
    <row r="2181" spans="1:28">
      <c r="A2181" s="1" t="s">
        <v>52</v>
      </c>
      <c r="I2181" s="1">
        <v>7.85</v>
      </c>
      <c r="J2181">
        <v>7</v>
      </c>
      <c r="K2181" s="1">
        <v>2.4449999999999998</v>
      </c>
      <c r="L2181">
        <v>8039</v>
      </c>
      <c r="M2181" s="1">
        <v>769</v>
      </c>
      <c r="N2181" s="1">
        <v>5.55</v>
      </c>
      <c r="O2181">
        <f t="shared" si="445"/>
        <v>92.352941176470594</v>
      </c>
      <c r="P2181">
        <f t="shared" si="446"/>
        <v>140</v>
      </c>
      <c r="Q2181">
        <f t="shared" si="447"/>
        <v>4.8899999999999997</v>
      </c>
      <c r="R2181">
        <f t="shared" si="448"/>
        <v>4019.5</v>
      </c>
      <c r="S2181">
        <f t="shared" si="449"/>
        <v>256.33333333333297</v>
      </c>
      <c r="T2181">
        <f t="shared" si="450"/>
        <v>185</v>
      </c>
      <c r="U2181">
        <f t="shared" si="451"/>
        <v>15.9941441176471</v>
      </c>
      <c r="V2181">
        <f t="shared" si="452"/>
        <v>41.2181</v>
      </c>
      <c r="W2181">
        <f t="shared" si="453"/>
        <v>0.14396649</v>
      </c>
      <c r="X2181">
        <f t="shared" si="454"/>
        <v>59.16704</v>
      </c>
      <c r="Y2181">
        <f t="shared" si="455"/>
        <v>3.7734830000000001</v>
      </c>
      <c r="Z2181">
        <f t="shared" si="456"/>
        <v>2.7233350500000002</v>
      </c>
      <c r="AA2181" s="3">
        <f t="shared" si="457"/>
        <v>123.020068657647</v>
      </c>
      <c r="AB2181">
        <v>123.099861017647</v>
      </c>
    </row>
    <row r="2182" spans="1:28">
      <c r="A2182" s="1" t="s">
        <v>11</v>
      </c>
      <c r="I2182" s="1">
        <v>7.7</v>
      </c>
      <c r="J2182">
        <v>6.25</v>
      </c>
      <c r="K2182" s="1">
        <v>6.5000000000000002E-2</v>
      </c>
      <c r="L2182">
        <v>500</v>
      </c>
      <c r="M2182" s="1">
        <v>383.5</v>
      </c>
      <c r="N2182" s="1">
        <v>2.95</v>
      </c>
      <c r="O2182">
        <f t="shared" si="445"/>
        <v>90.588235294117595</v>
      </c>
      <c r="P2182">
        <f t="shared" si="446"/>
        <v>125</v>
      </c>
      <c r="Q2182">
        <f t="shared" si="447"/>
        <v>0.13</v>
      </c>
      <c r="R2182">
        <f t="shared" si="448"/>
        <v>250</v>
      </c>
      <c r="S2182">
        <f t="shared" si="449"/>
        <v>127.833333333333</v>
      </c>
      <c r="T2182">
        <f t="shared" si="450"/>
        <v>98.3333333333333</v>
      </c>
      <c r="U2182">
        <f t="shared" si="451"/>
        <v>15.6885235294118</v>
      </c>
      <c r="V2182">
        <f t="shared" si="452"/>
        <v>36.801875000000003</v>
      </c>
      <c r="W2182">
        <f t="shared" si="453"/>
        <v>3.8273299999999999E-3</v>
      </c>
      <c r="X2182">
        <f t="shared" si="454"/>
        <v>3.68</v>
      </c>
      <c r="Y2182">
        <f t="shared" si="455"/>
        <v>1.8818345000000001</v>
      </c>
      <c r="Z2182">
        <f t="shared" si="456"/>
        <v>1.4475384499999999</v>
      </c>
      <c r="AA2182" s="3">
        <f t="shared" si="457"/>
        <v>59.503598809411798</v>
      </c>
      <c r="AB2182" s="3" t="s">
        <v>87</v>
      </c>
    </row>
    <row r="2183" spans="1:28">
      <c r="A2183" s="1" t="s">
        <v>11</v>
      </c>
      <c r="I2183" s="1">
        <v>7.85</v>
      </c>
      <c r="J2183">
        <v>7.55</v>
      </c>
      <c r="K2183" s="1">
        <v>0.11</v>
      </c>
      <c r="L2183">
        <v>21000</v>
      </c>
      <c r="M2183" s="1">
        <v>234.5</v>
      </c>
      <c r="N2183" s="1">
        <v>2</v>
      </c>
      <c r="O2183">
        <f t="shared" si="445"/>
        <v>92.352941176470594</v>
      </c>
      <c r="P2183">
        <f t="shared" si="446"/>
        <v>151</v>
      </c>
      <c r="Q2183">
        <f t="shared" si="447"/>
        <v>0.22</v>
      </c>
      <c r="R2183">
        <f t="shared" si="448"/>
        <v>10500</v>
      </c>
      <c r="S2183">
        <f t="shared" si="449"/>
        <v>78.1666666666667</v>
      </c>
      <c r="T2183">
        <f t="shared" si="450"/>
        <v>66.6666666666667</v>
      </c>
      <c r="U2183">
        <f t="shared" si="451"/>
        <v>15.9941441176471</v>
      </c>
      <c r="V2183">
        <f t="shared" si="452"/>
        <v>44.456665000000001</v>
      </c>
      <c r="W2183">
        <f t="shared" si="453"/>
        <v>6.47702E-3</v>
      </c>
      <c r="X2183">
        <f t="shared" si="454"/>
        <v>154.56</v>
      </c>
      <c r="Y2183">
        <f t="shared" si="455"/>
        <v>1.1506915</v>
      </c>
      <c r="Z2183">
        <f t="shared" si="456"/>
        <v>0.98138199999999998</v>
      </c>
      <c r="AA2183" s="3">
        <f t="shared" si="457"/>
        <v>217.149359637647</v>
      </c>
      <c r="AB2183">
        <v>94.978674017647094</v>
      </c>
    </row>
    <row r="2184" spans="1:28">
      <c r="A2184" s="1" t="s">
        <v>11</v>
      </c>
      <c r="I2184" s="1">
        <v>7.6</v>
      </c>
      <c r="J2184">
        <v>7.75</v>
      </c>
      <c r="K2184" s="1">
        <v>0.75</v>
      </c>
      <c r="L2184">
        <v>3800</v>
      </c>
      <c r="M2184" s="1">
        <v>304.5</v>
      </c>
      <c r="N2184" s="1">
        <v>1.55</v>
      </c>
      <c r="O2184">
        <f t="shared" si="445"/>
        <v>89.411764705882305</v>
      </c>
      <c r="P2184">
        <f t="shared" si="446"/>
        <v>155</v>
      </c>
      <c r="Q2184">
        <f t="shared" si="447"/>
        <v>1.5</v>
      </c>
      <c r="R2184">
        <f t="shared" si="448"/>
        <v>1900</v>
      </c>
      <c r="S2184">
        <f t="shared" si="449"/>
        <v>101.5</v>
      </c>
      <c r="T2184">
        <f t="shared" si="450"/>
        <v>51.6666666666667</v>
      </c>
      <c r="U2184">
        <f t="shared" si="451"/>
        <v>15.4847764705882</v>
      </c>
      <c r="V2184">
        <f t="shared" si="452"/>
        <v>45.634324999999997</v>
      </c>
      <c r="W2184">
        <f t="shared" si="453"/>
        <v>4.4161499999999999E-2</v>
      </c>
      <c r="X2184">
        <f t="shared" si="454"/>
        <v>27.968</v>
      </c>
      <c r="Y2184">
        <f t="shared" si="455"/>
        <v>1.4941815000000001</v>
      </c>
      <c r="Z2184">
        <f t="shared" si="456"/>
        <v>0.76057105000000003</v>
      </c>
      <c r="AA2184" s="3">
        <f t="shared" si="457"/>
        <v>91.386015520588202</v>
      </c>
      <c r="AB2184">
        <v>74.865773370588201</v>
      </c>
    </row>
    <row r="2185" spans="1:28">
      <c r="A2185" s="1" t="s">
        <v>11</v>
      </c>
      <c r="I2185" s="1">
        <v>7.7</v>
      </c>
      <c r="J2185">
        <v>7.3</v>
      </c>
      <c r="K2185" s="1">
        <v>0.9</v>
      </c>
      <c r="L2185">
        <v>2800</v>
      </c>
      <c r="M2185" s="1">
        <v>302</v>
      </c>
      <c r="N2185" s="1">
        <v>2.4500000000000002</v>
      </c>
      <c r="O2185">
        <f t="shared" si="445"/>
        <v>90.588235294117595</v>
      </c>
      <c r="P2185">
        <f t="shared" si="446"/>
        <v>146</v>
      </c>
      <c r="Q2185">
        <f t="shared" si="447"/>
        <v>1.8</v>
      </c>
      <c r="R2185">
        <f t="shared" si="448"/>
        <v>1400</v>
      </c>
      <c r="S2185">
        <f t="shared" si="449"/>
        <v>100.666666666667</v>
      </c>
      <c r="T2185">
        <f t="shared" si="450"/>
        <v>81.6666666666667</v>
      </c>
      <c r="U2185">
        <f t="shared" si="451"/>
        <v>15.6885235294118</v>
      </c>
      <c r="V2185">
        <f t="shared" si="452"/>
        <v>42.984589999999997</v>
      </c>
      <c r="W2185">
        <f t="shared" si="453"/>
        <v>5.2993800000000001E-2</v>
      </c>
      <c r="X2185">
        <f t="shared" si="454"/>
        <v>20.608000000000001</v>
      </c>
      <c r="Y2185">
        <f t="shared" si="455"/>
        <v>1.481914</v>
      </c>
      <c r="Z2185">
        <f t="shared" si="456"/>
        <v>1.2021929499999999</v>
      </c>
      <c r="AA2185" s="3">
        <f t="shared" si="457"/>
        <v>82.018214279411794</v>
      </c>
      <c r="AB2185">
        <v>70.851635479411797</v>
      </c>
    </row>
    <row r="2186" spans="1:28">
      <c r="A2186" s="1" t="s">
        <v>11</v>
      </c>
      <c r="I2186" s="1">
        <v>5.35</v>
      </c>
      <c r="J2186">
        <v>6.4</v>
      </c>
      <c r="K2186" s="1">
        <v>2.5550000000000002</v>
      </c>
      <c r="L2186">
        <v>92</v>
      </c>
      <c r="M2186" s="1">
        <v>625</v>
      </c>
      <c r="N2186" s="1">
        <v>1.87</v>
      </c>
      <c r="O2186">
        <f t="shared" si="445"/>
        <v>62.941176470588204</v>
      </c>
      <c r="P2186">
        <f t="shared" si="446"/>
        <v>128</v>
      </c>
      <c r="Q2186">
        <f t="shared" si="447"/>
        <v>5.1100000000000003</v>
      </c>
      <c r="R2186">
        <f t="shared" si="448"/>
        <v>46</v>
      </c>
      <c r="S2186">
        <f t="shared" si="449"/>
        <v>208.333333333333</v>
      </c>
      <c r="T2186">
        <f t="shared" si="450"/>
        <v>62.3333333333333</v>
      </c>
      <c r="U2186">
        <f t="shared" si="451"/>
        <v>10.9004676470588</v>
      </c>
      <c r="V2186">
        <f t="shared" si="452"/>
        <v>37.685119999999998</v>
      </c>
      <c r="W2186">
        <f t="shared" si="453"/>
        <v>0.15044351</v>
      </c>
      <c r="X2186">
        <f t="shared" si="454"/>
        <v>0.67712000000000006</v>
      </c>
      <c r="Y2186">
        <f t="shared" si="455"/>
        <v>3.066875</v>
      </c>
      <c r="Z2186">
        <f t="shared" si="456"/>
        <v>0.91759217000000004</v>
      </c>
      <c r="AA2186" s="3">
        <f t="shared" si="457"/>
        <v>53.397618327058801</v>
      </c>
      <c r="AB2186" s="3" t="s">
        <v>87</v>
      </c>
    </row>
    <row r="2187" spans="1:28">
      <c r="A2187" s="1" t="s">
        <v>11</v>
      </c>
      <c r="I2187" s="1">
        <v>8.1999999999999993</v>
      </c>
      <c r="J2187">
        <v>6.4</v>
      </c>
      <c r="K2187" s="1">
        <v>2.4700000000000002</v>
      </c>
      <c r="L2187">
        <v>244</v>
      </c>
      <c r="M2187" s="1">
        <v>1360</v>
      </c>
      <c r="N2187" s="1">
        <v>4.9000000000000004</v>
      </c>
      <c r="O2187">
        <f t="shared" si="445"/>
        <v>96.470588235294102</v>
      </c>
      <c r="P2187">
        <f t="shared" si="446"/>
        <v>128</v>
      </c>
      <c r="Q2187">
        <f t="shared" si="447"/>
        <v>4.9400000000000004</v>
      </c>
      <c r="R2187">
        <f t="shared" si="448"/>
        <v>122</v>
      </c>
      <c r="S2187">
        <f t="shared" si="449"/>
        <v>453.33333333333297</v>
      </c>
      <c r="T2187">
        <f t="shared" si="450"/>
        <v>163.333333333333</v>
      </c>
      <c r="U2187">
        <f t="shared" si="451"/>
        <v>16.707258823529401</v>
      </c>
      <c r="V2187">
        <f t="shared" si="452"/>
        <v>37.685119999999998</v>
      </c>
      <c r="W2187">
        <f t="shared" si="453"/>
        <v>0.14543854000000001</v>
      </c>
      <c r="X2187">
        <f t="shared" si="454"/>
        <v>1.7958400000000001</v>
      </c>
      <c r="Y2187">
        <f t="shared" si="455"/>
        <v>6.6735199999999999</v>
      </c>
      <c r="Z2187">
        <f t="shared" si="456"/>
        <v>2.4043858999999999</v>
      </c>
      <c r="AA2187" s="3">
        <f t="shared" si="457"/>
        <v>65.411563263529402</v>
      </c>
      <c r="AB2187">
        <v>64.485243323529403</v>
      </c>
    </row>
    <row r="2188" spans="1:28">
      <c r="A2188" s="1" t="s">
        <v>11</v>
      </c>
      <c r="I2188" s="1">
        <v>7.85</v>
      </c>
      <c r="J2188">
        <v>2.9</v>
      </c>
      <c r="K2188" s="1">
        <v>2.85</v>
      </c>
      <c r="L2188">
        <v>124.5</v>
      </c>
      <c r="M2188" s="1">
        <v>380</v>
      </c>
      <c r="N2188" s="1">
        <v>12.1</v>
      </c>
      <c r="O2188">
        <f t="shared" si="445"/>
        <v>92.352941176470594</v>
      </c>
      <c r="P2188">
        <f t="shared" si="446"/>
        <v>58</v>
      </c>
      <c r="Q2188">
        <f t="shared" si="447"/>
        <v>5.7</v>
      </c>
      <c r="R2188">
        <f t="shared" si="448"/>
        <v>62.25</v>
      </c>
      <c r="S2188">
        <f t="shared" si="449"/>
        <v>126.666666666667</v>
      </c>
      <c r="T2188">
        <f t="shared" si="450"/>
        <v>403.33333333333297</v>
      </c>
      <c r="U2188">
        <f t="shared" si="451"/>
        <v>15.9941441176471</v>
      </c>
      <c r="V2188">
        <f t="shared" si="452"/>
        <v>17.076070000000001</v>
      </c>
      <c r="W2188">
        <f t="shared" si="453"/>
        <v>0.16781370000000001</v>
      </c>
      <c r="X2188">
        <f t="shared" si="454"/>
        <v>0.91632000000000002</v>
      </c>
      <c r="Y2188">
        <f t="shared" si="455"/>
        <v>1.86466</v>
      </c>
      <c r="Z2188">
        <f t="shared" si="456"/>
        <v>5.9373611000000004</v>
      </c>
      <c r="AA2188" s="3">
        <f t="shared" si="457"/>
        <v>41.956368917647097</v>
      </c>
      <c r="AB2188" s="3" t="s">
        <v>90</v>
      </c>
    </row>
    <row r="2189" spans="1:28">
      <c r="A2189" s="1" t="s">
        <v>11</v>
      </c>
      <c r="I2189" s="1">
        <v>8.4</v>
      </c>
      <c r="J2189">
        <v>6.55</v>
      </c>
      <c r="K2189" s="1">
        <v>2.0150000000000001</v>
      </c>
      <c r="L2189">
        <v>112.5</v>
      </c>
      <c r="M2189" s="1">
        <v>680</v>
      </c>
      <c r="N2189" s="1">
        <v>1.8</v>
      </c>
      <c r="O2189">
        <f t="shared" si="445"/>
        <v>98.823529411764696</v>
      </c>
      <c r="P2189">
        <f t="shared" si="446"/>
        <v>131</v>
      </c>
      <c r="Q2189">
        <f t="shared" si="447"/>
        <v>4.03</v>
      </c>
      <c r="R2189">
        <f t="shared" si="448"/>
        <v>56.25</v>
      </c>
      <c r="S2189">
        <f t="shared" si="449"/>
        <v>226.666666666667</v>
      </c>
      <c r="T2189">
        <f t="shared" si="450"/>
        <v>60</v>
      </c>
      <c r="U2189">
        <f t="shared" si="451"/>
        <v>17.114752941176501</v>
      </c>
      <c r="V2189">
        <f t="shared" si="452"/>
        <v>38.568365</v>
      </c>
      <c r="W2189">
        <f t="shared" si="453"/>
        <v>0.11864723000000001</v>
      </c>
      <c r="X2189">
        <f t="shared" si="454"/>
        <v>0.82799999999999996</v>
      </c>
      <c r="Y2189">
        <f t="shared" si="455"/>
        <v>3.3367599999999999</v>
      </c>
      <c r="Z2189">
        <f t="shared" si="456"/>
        <v>0.88324380000000002</v>
      </c>
      <c r="AA2189" s="3">
        <f t="shared" si="457"/>
        <v>60.849768971176502</v>
      </c>
      <c r="AB2189" s="3" t="s">
        <v>87</v>
      </c>
    </row>
    <row r="2190" spans="1:28">
      <c r="A2190" s="1" t="s">
        <v>11</v>
      </c>
      <c r="I2190" s="1">
        <v>7.8</v>
      </c>
      <c r="J2190">
        <v>7.25</v>
      </c>
      <c r="K2190" s="1">
        <v>2.29</v>
      </c>
      <c r="L2190">
        <v>33.5</v>
      </c>
      <c r="M2190" s="1">
        <v>325</v>
      </c>
      <c r="N2190" s="1">
        <v>1.1499999999999999</v>
      </c>
      <c r="O2190">
        <f t="shared" si="445"/>
        <v>91.764705882352899</v>
      </c>
      <c r="P2190">
        <f t="shared" si="446"/>
        <v>145</v>
      </c>
      <c r="Q2190">
        <f t="shared" si="447"/>
        <v>4.58</v>
      </c>
      <c r="R2190">
        <f t="shared" si="448"/>
        <v>16.75</v>
      </c>
      <c r="S2190">
        <f t="shared" si="449"/>
        <v>108.333333333333</v>
      </c>
      <c r="T2190">
        <f t="shared" si="450"/>
        <v>38.3333333333333</v>
      </c>
      <c r="U2190">
        <f t="shared" si="451"/>
        <v>15.8922705882353</v>
      </c>
      <c r="V2190">
        <f t="shared" si="452"/>
        <v>42.690175000000004</v>
      </c>
      <c r="W2190">
        <f t="shared" si="453"/>
        <v>0.13483977999999999</v>
      </c>
      <c r="X2190">
        <f t="shared" si="454"/>
        <v>0.24656</v>
      </c>
      <c r="Y2190">
        <f t="shared" si="455"/>
        <v>1.5947750000000001</v>
      </c>
      <c r="Z2190">
        <f t="shared" si="456"/>
        <v>0.56429465000000001</v>
      </c>
      <c r="AA2190" s="3">
        <f t="shared" si="457"/>
        <v>61.122915018235297</v>
      </c>
      <c r="AB2190" s="3" t="s">
        <v>87</v>
      </c>
    </row>
    <row r="2191" spans="1:28">
      <c r="A2191" s="1" t="s">
        <v>11</v>
      </c>
      <c r="I2191" s="1">
        <v>7.8</v>
      </c>
      <c r="J2191">
        <v>5.45</v>
      </c>
      <c r="K2191" s="1">
        <v>2.4500000000000002</v>
      </c>
      <c r="L2191">
        <v>89</v>
      </c>
      <c r="M2191" s="1">
        <v>300</v>
      </c>
      <c r="N2191" s="1">
        <v>2.2000000000000002</v>
      </c>
      <c r="O2191">
        <f t="shared" si="445"/>
        <v>91.764705882352899</v>
      </c>
      <c r="P2191">
        <f t="shared" si="446"/>
        <v>109</v>
      </c>
      <c r="Q2191">
        <f t="shared" si="447"/>
        <v>4.9000000000000004</v>
      </c>
      <c r="R2191">
        <f t="shared" si="448"/>
        <v>44.5</v>
      </c>
      <c r="S2191">
        <f t="shared" si="449"/>
        <v>100</v>
      </c>
      <c r="T2191">
        <f t="shared" si="450"/>
        <v>73.3333333333333</v>
      </c>
      <c r="U2191">
        <f t="shared" si="451"/>
        <v>15.8922705882353</v>
      </c>
      <c r="V2191">
        <f t="shared" si="452"/>
        <v>32.091234999999998</v>
      </c>
      <c r="W2191">
        <f t="shared" si="453"/>
        <v>0.1442609</v>
      </c>
      <c r="X2191">
        <f t="shared" si="454"/>
        <v>0.65503999999999996</v>
      </c>
      <c r="Y2191">
        <f t="shared" si="455"/>
        <v>1.4721</v>
      </c>
      <c r="Z2191">
        <f t="shared" si="456"/>
        <v>1.0795201999999999</v>
      </c>
      <c r="AA2191" s="3">
        <f t="shared" si="457"/>
        <v>51.334426688235297</v>
      </c>
      <c r="AB2191" s="3" t="s">
        <v>87</v>
      </c>
    </row>
    <row r="2192" spans="1:28">
      <c r="A2192" s="1" t="s">
        <v>11</v>
      </c>
      <c r="I2192" s="1">
        <v>7.75</v>
      </c>
      <c r="J2192">
        <v>5.0999999999999996</v>
      </c>
      <c r="K2192" s="1">
        <v>2.2549999999999999</v>
      </c>
      <c r="L2192">
        <v>112.5</v>
      </c>
      <c r="M2192" s="1">
        <v>435</v>
      </c>
      <c r="N2192" s="1">
        <v>2.4</v>
      </c>
      <c r="O2192">
        <f t="shared" si="445"/>
        <v>91.176470588235304</v>
      </c>
      <c r="P2192">
        <f t="shared" si="446"/>
        <v>102</v>
      </c>
      <c r="Q2192">
        <f t="shared" si="447"/>
        <v>4.51</v>
      </c>
      <c r="R2192">
        <f t="shared" si="448"/>
        <v>56.25</v>
      </c>
      <c r="S2192">
        <f t="shared" si="449"/>
        <v>145</v>
      </c>
      <c r="T2192">
        <f t="shared" si="450"/>
        <v>80</v>
      </c>
      <c r="U2192">
        <f t="shared" si="451"/>
        <v>15.790397058823499</v>
      </c>
      <c r="V2192">
        <f t="shared" si="452"/>
        <v>30.030329999999999</v>
      </c>
      <c r="W2192">
        <f t="shared" si="453"/>
        <v>0.13277891</v>
      </c>
      <c r="X2192">
        <f t="shared" si="454"/>
        <v>0.82799999999999996</v>
      </c>
      <c r="Y2192">
        <f t="shared" si="455"/>
        <v>2.1345450000000001</v>
      </c>
      <c r="Z2192">
        <f t="shared" si="456"/>
        <v>1.1776584000000001</v>
      </c>
      <c r="AA2192" s="3">
        <f t="shared" si="457"/>
        <v>50.093709368823497</v>
      </c>
      <c r="AB2192" s="3" t="s">
        <v>90</v>
      </c>
    </row>
    <row r="2193" spans="1:28">
      <c r="A2193" s="1" t="s">
        <v>11</v>
      </c>
      <c r="I2193" s="1">
        <v>7.1</v>
      </c>
      <c r="J2193">
        <v>5.75</v>
      </c>
      <c r="K2193" s="1">
        <v>1.44</v>
      </c>
      <c r="L2193">
        <v>39</v>
      </c>
      <c r="M2193" s="1">
        <v>220</v>
      </c>
      <c r="N2193" s="1">
        <v>1.17</v>
      </c>
      <c r="O2193">
        <f t="shared" si="445"/>
        <v>83.529411764705898</v>
      </c>
      <c r="P2193">
        <f t="shared" si="446"/>
        <v>115</v>
      </c>
      <c r="Q2193">
        <f t="shared" si="447"/>
        <v>2.88</v>
      </c>
      <c r="R2193">
        <f t="shared" si="448"/>
        <v>19.5</v>
      </c>
      <c r="S2193">
        <f t="shared" si="449"/>
        <v>73.3333333333333</v>
      </c>
      <c r="T2193">
        <f t="shared" si="450"/>
        <v>39</v>
      </c>
      <c r="U2193">
        <f t="shared" si="451"/>
        <v>14.466041176470601</v>
      </c>
      <c r="V2193">
        <f t="shared" si="452"/>
        <v>33.857725000000002</v>
      </c>
      <c r="W2193">
        <f t="shared" si="453"/>
        <v>8.4790080000000004E-2</v>
      </c>
      <c r="X2193">
        <f t="shared" si="454"/>
        <v>0.28704000000000002</v>
      </c>
      <c r="Y2193">
        <f t="shared" si="455"/>
        <v>1.0795399999999999</v>
      </c>
      <c r="Z2193">
        <f t="shared" si="456"/>
        <v>0.57410846999999998</v>
      </c>
      <c r="AA2193" s="3">
        <f t="shared" si="457"/>
        <v>50.349244726470602</v>
      </c>
      <c r="AB2193" s="3" t="s">
        <v>87</v>
      </c>
    </row>
    <row r="2194" spans="1:28">
      <c r="A2194" s="1" t="s">
        <v>11</v>
      </c>
      <c r="I2194" s="1">
        <v>7.75</v>
      </c>
      <c r="J2194">
        <v>6.85</v>
      </c>
      <c r="K2194" s="1">
        <v>1.9</v>
      </c>
      <c r="L2194">
        <v>47.5</v>
      </c>
      <c r="M2194" s="1">
        <v>230</v>
      </c>
      <c r="N2194" s="1">
        <v>2.35</v>
      </c>
      <c r="O2194">
        <f t="shared" si="445"/>
        <v>91.176470588235304</v>
      </c>
      <c r="P2194">
        <f t="shared" si="446"/>
        <v>137</v>
      </c>
      <c r="Q2194">
        <f t="shared" si="447"/>
        <v>3.8</v>
      </c>
      <c r="R2194">
        <f t="shared" si="448"/>
        <v>23.75</v>
      </c>
      <c r="S2194">
        <f t="shared" si="449"/>
        <v>76.6666666666667</v>
      </c>
      <c r="T2194">
        <f t="shared" si="450"/>
        <v>78.3333333333333</v>
      </c>
      <c r="U2194">
        <f t="shared" si="451"/>
        <v>15.790397058823499</v>
      </c>
      <c r="V2194">
        <f t="shared" si="452"/>
        <v>40.334854999999997</v>
      </c>
      <c r="W2194">
        <f t="shared" si="453"/>
        <v>0.1118758</v>
      </c>
      <c r="X2194">
        <f t="shared" si="454"/>
        <v>0.34960000000000002</v>
      </c>
      <c r="Y2194">
        <f t="shared" si="455"/>
        <v>1.1286099999999999</v>
      </c>
      <c r="Z2194">
        <f t="shared" si="456"/>
        <v>1.1531238500000001</v>
      </c>
      <c r="AA2194" s="3">
        <f t="shared" si="457"/>
        <v>58.868461708823503</v>
      </c>
      <c r="AB2194" s="3" t="s">
        <v>87</v>
      </c>
    </row>
    <row r="2195" spans="1:28">
      <c r="A2195" s="1" t="s">
        <v>11</v>
      </c>
      <c r="I2195" s="1">
        <v>8.1</v>
      </c>
      <c r="J2195">
        <v>4.0999999999999996</v>
      </c>
      <c r="K2195" s="1">
        <v>2.0350000000000001</v>
      </c>
      <c r="L2195">
        <v>134</v>
      </c>
      <c r="M2195" s="1">
        <v>565</v>
      </c>
      <c r="N2195" s="1">
        <v>1.98</v>
      </c>
      <c r="O2195">
        <f t="shared" si="445"/>
        <v>95.294117647058798</v>
      </c>
      <c r="P2195">
        <f t="shared" si="446"/>
        <v>82</v>
      </c>
      <c r="Q2195">
        <f t="shared" si="447"/>
        <v>4.07</v>
      </c>
      <c r="R2195">
        <f t="shared" si="448"/>
        <v>67</v>
      </c>
      <c r="S2195">
        <f t="shared" si="449"/>
        <v>188.333333333333</v>
      </c>
      <c r="T2195">
        <f t="shared" si="450"/>
        <v>66</v>
      </c>
      <c r="U2195">
        <f t="shared" si="451"/>
        <v>16.503511764705902</v>
      </c>
      <c r="V2195">
        <f t="shared" si="452"/>
        <v>24.142029999999998</v>
      </c>
      <c r="W2195">
        <f t="shared" si="453"/>
        <v>0.11982487</v>
      </c>
      <c r="X2195">
        <f t="shared" si="454"/>
        <v>0.98624000000000001</v>
      </c>
      <c r="Y2195">
        <f t="shared" si="455"/>
        <v>2.7724549999999999</v>
      </c>
      <c r="Z2195">
        <f t="shared" si="456"/>
        <v>0.97156818</v>
      </c>
      <c r="AA2195" s="3">
        <f t="shared" si="457"/>
        <v>45.4956298147059</v>
      </c>
      <c r="AB2195" s="3" t="s">
        <v>90</v>
      </c>
    </row>
    <row r="2196" spans="1:28">
      <c r="A2196" s="1" t="s">
        <v>11</v>
      </c>
      <c r="I2196" s="1">
        <v>8.1</v>
      </c>
      <c r="J2196">
        <v>4.4000000000000004</v>
      </c>
      <c r="K2196" s="1">
        <v>2.0950000000000002</v>
      </c>
      <c r="L2196">
        <v>134</v>
      </c>
      <c r="M2196" s="1">
        <v>550</v>
      </c>
      <c r="N2196" s="1">
        <v>1.62</v>
      </c>
      <c r="O2196">
        <f t="shared" ref="O2196:O2259" si="458">(I2196/8.5)*100</f>
        <v>95.294117647058798</v>
      </c>
      <c r="P2196">
        <f t="shared" ref="P2196:P2259" si="459">(J2196/5)*100</f>
        <v>88</v>
      </c>
      <c r="Q2196">
        <f t="shared" ref="Q2196:Q2259" si="460">(K2196/50)*100</f>
        <v>4.1900000000000004</v>
      </c>
      <c r="R2196">
        <f t="shared" ref="R2196:R2259" si="461">(L2196/200)*100</f>
        <v>67</v>
      </c>
      <c r="S2196">
        <f t="shared" ref="S2196:S2259" si="462">(M2196/300)*100</f>
        <v>183.333333333333</v>
      </c>
      <c r="T2196">
        <f t="shared" ref="T2196:T2259" si="463">(N2196/3)*100</f>
        <v>54</v>
      </c>
      <c r="U2196">
        <f t="shared" ref="U2196:U2259" si="464">O2196*0.173185</f>
        <v>16.503511764705902</v>
      </c>
      <c r="V2196">
        <f t="shared" ref="V2196:V2259" si="465">P2196*0.294415</f>
        <v>25.908519999999999</v>
      </c>
      <c r="W2196">
        <f t="shared" ref="W2196:W2259" si="466">Q2196*0.029441</f>
        <v>0.12335778999999999</v>
      </c>
      <c r="X2196">
        <f t="shared" ref="X2196:X2259" si="467">L2196*0.00736</f>
        <v>0.98624000000000001</v>
      </c>
      <c r="Y2196">
        <f t="shared" ref="Y2196:Y2259" si="468">M2196*0.004907</f>
        <v>2.6988500000000002</v>
      </c>
      <c r="Z2196">
        <f t="shared" ref="Z2196:Z2259" si="469">N2196*0.490691</f>
        <v>0.79491942000000004</v>
      </c>
      <c r="AA2196" s="3">
        <f t="shared" ref="AA2196:AA2259" si="470">SUM(U2196:Z2196)</f>
        <v>47.015398974705903</v>
      </c>
      <c r="AB2196" s="3" t="s">
        <v>90</v>
      </c>
    </row>
    <row r="2197" spans="1:28">
      <c r="A2197" s="1" t="s">
        <v>11</v>
      </c>
      <c r="I2197" s="1">
        <v>8</v>
      </c>
      <c r="J2197">
        <v>6</v>
      </c>
      <c r="K2197" s="1">
        <v>2.0499999999999998</v>
      </c>
      <c r="L2197">
        <v>142.5</v>
      </c>
      <c r="M2197" s="1">
        <v>790</v>
      </c>
      <c r="N2197" s="1">
        <v>2.56</v>
      </c>
      <c r="O2197">
        <f t="shared" si="458"/>
        <v>94.117647058823493</v>
      </c>
      <c r="P2197">
        <f t="shared" si="459"/>
        <v>120</v>
      </c>
      <c r="Q2197">
        <f t="shared" si="460"/>
        <v>4.0999999999999996</v>
      </c>
      <c r="R2197">
        <f t="shared" si="461"/>
        <v>71.25</v>
      </c>
      <c r="S2197">
        <f t="shared" si="462"/>
        <v>263.33333333333297</v>
      </c>
      <c r="T2197">
        <f t="shared" si="463"/>
        <v>85.3333333333333</v>
      </c>
      <c r="U2197">
        <f t="shared" si="464"/>
        <v>16.299764705882399</v>
      </c>
      <c r="V2197">
        <f t="shared" si="465"/>
        <v>35.329799999999999</v>
      </c>
      <c r="W2197">
        <f t="shared" si="466"/>
        <v>0.1207081</v>
      </c>
      <c r="X2197">
        <f t="shared" si="467"/>
        <v>1.0488</v>
      </c>
      <c r="Y2197">
        <f t="shared" si="468"/>
        <v>3.8765299999999998</v>
      </c>
      <c r="Z2197">
        <f t="shared" si="469"/>
        <v>1.2561689599999999</v>
      </c>
      <c r="AA2197" s="3">
        <f t="shared" si="470"/>
        <v>57.931771765882402</v>
      </c>
      <c r="AB2197" s="3" t="s">
        <v>87</v>
      </c>
    </row>
    <row r="2198" spans="1:28">
      <c r="A2198" s="1" t="s">
        <v>11</v>
      </c>
      <c r="I2198" s="1">
        <v>8.1</v>
      </c>
      <c r="J2198">
        <v>7.25</v>
      </c>
      <c r="K2198" s="1">
        <v>1.9</v>
      </c>
      <c r="L2198">
        <v>88</v>
      </c>
      <c r="M2198" s="1">
        <v>585</v>
      </c>
      <c r="N2198" s="1">
        <v>1.5</v>
      </c>
      <c r="O2198">
        <f t="shared" si="458"/>
        <v>95.294117647058798</v>
      </c>
      <c r="P2198">
        <f t="shared" si="459"/>
        <v>145</v>
      </c>
      <c r="Q2198">
        <f t="shared" si="460"/>
        <v>3.8</v>
      </c>
      <c r="R2198">
        <f t="shared" si="461"/>
        <v>44</v>
      </c>
      <c r="S2198">
        <f t="shared" si="462"/>
        <v>195</v>
      </c>
      <c r="T2198">
        <f t="shared" si="463"/>
        <v>50</v>
      </c>
      <c r="U2198">
        <f t="shared" si="464"/>
        <v>16.503511764705902</v>
      </c>
      <c r="V2198">
        <f t="shared" si="465"/>
        <v>42.690175000000004</v>
      </c>
      <c r="W2198">
        <f t="shared" si="466"/>
        <v>0.1118758</v>
      </c>
      <c r="X2198">
        <f t="shared" si="467"/>
        <v>0.64768000000000003</v>
      </c>
      <c r="Y2198">
        <f t="shared" si="468"/>
        <v>2.8705949999999998</v>
      </c>
      <c r="Z2198">
        <f t="shared" si="469"/>
        <v>0.73603649999999998</v>
      </c>
      <c r="AA2198" s="3">
        <f t="shared" si="470"/>
        <v>63.559874064705902</v>
      </c>
      <c r="AB2198">
        <v>63.436237614705902</v>
      </c>
    </row>
    <row r="2199" spans="1:28">
      <c r="A2199" s="1" t="s">
        <v>11</v>
      </c>
      <c r="I2199" s="1">
        <v>8.15</v>
      </c>
      <c r="J2199">
        <v>7.4</v>
      </c>
      <c r="K2199" s="1">
        <v>1.89</v>
      </c>
      <c r="L2199">
        <v>74</v>
      </c>
      <c r="M2199" s="1">
        <v>570</v>
      </c>
      <c r="N2199" s="1">
        <v>1.25</v>
      </c>
      <c r="O2199">
        <f t="shared" si="458"/>
        <v>95.882352941176507</v>
      </c>
      <c r="P2199">
        <f t="shared" si="459"/>
        <v>148</v>
      </c>
      <c r="Q2199">
        <f t="shared" si="460"/>
        <v>3.78</v>
      </c>
      <c r="R2199">
        <f t="shared" si="461"/>
        <v>37</v>
      </c>
      <c r="S2199">
        <f t="shared" si="462"/>
        <v>190</v>
      </c>
      <c r="T2199">
        <f t="shared" si="463"/>
        <v>41.6666666666667</v>
      </c>
      <c r="U2199">
        <f t="shared" si="464"/>
        <v>16.6053852941176</v>
      </c>
      <c r="V2199">
        <f t="shared" si="465"/>
        <v>43.573419999999999</v>
      </c>
      <c r="W2199">
        <f t="shared" si="466"/>
        <v>0.11128697999999999</v>
      </c>
      <c r="X2199">
        <f t="shared" si="467"/>
        <v>0.54464000000000001</v>
      </c>
      <c r="Y2199">
        <f t="shared" si="468"/>
        <v>2.7969900000000001</v>
      </c>
      <c r="Z2199">
        <f t="shared" si="469"/>
        <v>0.61336374999999999</v>
      </c>
      <c r="AA2199" s="3">
        <f t="shared" si="470"/>
        <v>64.245086024117697</v>
      </c>
      <c r="AB2199">
        <v>64.315606594117696</v>
      </c>
    </row>
    <row r="2200" spans="1:28">
      <c r="A2200" s="1" t="s">
        <v>11</v>
      </c>
      <c r="I2200" s="1">
        <v>7.9</v>
      </c>
      <c r="J2200">
        <v>4.3</v>
      </c>
      <c r="K2200" s="1">
        <v>2.3050000000000002</v>
      </c>
      <c r="L2200">
        <v>180</v>
      </c>
      <c r="M2200" s="1">
        <v>980</v>
      </c>
      <c r="N2200" s="1">
        <v>3.5</v>
      </c>
      <c r="O2200">
        <f t="shared" si="458"/>
        <v>92.941176470588204</v>
      </c>
      <c r="P2200">
        <f t="shared" si="459"/>
        <v>86</v>
      </c>
      <c r="Q2200">
        <f t="shared" si="460"/>
        <v>4.6100000000000003</v>
      </c>
      <c r="R2200">
        <f t="shared" si="461"/>
        <v>90</v>
      </c>
      <c r="S2200">
        <f t="shared" si="462"/>
        <v>326.66666666666703</v>
      </c>
      <c r="T2200">
        <f t="shared" si="463"/>
        <v>116.666666666667</v>
      </c>
      <c r="U2200">
        <f t="shared" si="464"/>
        <v>16.096017647058801</v>
      </c>
      <c r="V2200">
        <f t="shared" si="465"/>
        <v>25.319690000000001</v>
      </c>
      <c r="W2200">
        <f t="shared" si="466"/>
        <v>0.13572301000000001</v>
      </c>
      <c r="X2200">
        <f t="shared" si="467"/>
        <v>1.3248</v>
      </c>
      <c r="Y2200">
        <f t="shared" si="468"/>
        <v>4.8088600000000001</v>
      </c>
      <c r="Z2200">
        <f t="shared" si="469"/>
        <v>1.7174185</v>
      </c>
      <c r="AA2200" s="3">
        <f t="shared" si="470"/>
        <v>49.402509157058802</v>
      </c>
      <c r="AB2200" s="3" t="s">
        <v>90</v>
      </c>
    </row>
    <row r="2201" spans="1:28">
      <c r="A2201" s="1" t="s">
        <v>11</v>
      </c>
      <c r="I2201" s="1">
        <v>8.4499999999999993</v>
      </c>
      <c r="J2201">
        <v>2.9</v>
      </c>
      <c r="K2201" s="1">
        <v>2.665</v>
      </c>
      <c r="L2201">
        <v>290</v>
      </c>
      <c r="M2201" s="1">
        <v>3750</v>
      </c>
      <c r="N2201" s="1">
        <v>16.600000000000001</v>
      </c>
      <c r="O2201">
        <f t="shared" si="458"/>
        <v>99.411764705882305</v>
      </c>
      <c r="P2201">
        <f t="shared" si="459"/>
        <v>58</v>
      </c>
      <c r="Q2201">
        <f t="shared" si="460"/>
        <v>5.33</v>
      </c>
      <c r="R2201">
        <f t="shared" si="461"/>
        <v>145</v>
      </c>
      <c r="S2201">
        <f t="shared" si="462"/>
        <v>1250</v>
      </c>
      <c r="T2201">
        <f t="shared" si="463"/>
        <v>553.33333333333303</v>
      </c>
      <c r="U2201">
        <f t="shared" si="464"/>
        <v>17.216626470588199</v>
      </c>
      <c r="V2201">
        <f t="shared" si="465"/>
        <v>17.076070000000001</v>
      </c>
      <c r="W2201">
        <f t="shared" si="466"/>
        <v>0.15692053</v>
      </c>
      <c r="X2201">
        <f t="shared" si="467"/>
        <v>2.1343999999999999</v>
      </c>
      <c r="Y2201">
        <f t="shared" si="468"/>
        <v>18.401250000000001</v>
      </c>
      <c r="Z2201">
        <f t="shared" si="469"/>
        <v>8.1454705999999995</v>
      </c>
      <c r="AA2201" s="3">
        <f t="shared" si="470"/>
        <v>63.130737600588198</v>
      </c>
      <c r="AB2201" s="3" t="s">
        <v>87</v>
      </c>
    </row>
    <row r="2202" spans="1:28">
      <c r="A2202" s="1" t="s">
        <v>11</v>
      </c>
      <c r="I2202" s="1">
        <v>8.4499999999999993</v>
      </c>
      <c r="J2202">
        <v>4.45</v>
      </c>
      <c r="K2202" s="1">
        <v>1.71</v>
      </c>
      <c r="L2202">
        <v>267.5</v>
      </c>
      <c r="M2202" s="1">
        <v>1320</v>
      </c>
      <c r="N2202" s="1">
        <v>5.25</v>
      </c>
      <c r="O2202">
        <f t="shared" si="458"/>
        <v>99.411764705882305</v>
      </c>
      <c r="P2202">
        <f t="shared" si="459"/>
        <v>89</v>
      </c>
      <c r="Q2202">
        <f t="shared" si="460"/>
        <v>3.42</v>
      </c>
      <c r="R2202">
        <f t="shared" si="461"/>
        <v>133.75</v>
      </c>
      <c r="S2202">
        <f t="shared" si="462"/>
        <v>440</v>
      </c>
      <c r="T2202">
        <f t="shared" si="463"/>
        <v>175</v>
      </c>
      <c r="U2202">
        <f t="shared" si="464"/>
        <v>17.216626470588199</v>
      </c>
      <c r="V2202">
        <f t="shared" si="465"/>
        <v>26.202935</v>
      </c>
      <c r="W2202">
        <f t="shared" si="466"/>
        <v>0.10068821999999999</v>
      </c>
      <c r="X2202">
        <f t="shared" si="467"/>
        <v>1.9688000000000001</v>
      </c>
      <c r="Y2202">
        <f t="shared" si="468"/>
        <v>6.4772400000000001</v>
      </c>
      <c r="Z2202">
        <f t="shared" si="469"/>
        <v>2.5761277499999999</v>
      </c>
      <c r="AA2202" s="3">
        <f t="shared" si="470"/>
        <v>54.542417440588203</v>
      </c>
      <c r="AB2202" s="3" t="s">
        <v>87</v>
      </c>
    </row>
    <row r="2203" spans="1:28">
      <c r="A2203" s="1" t="s">
        <v>52</v>
      </c>
      <c r="I2203" s="1">
        <v>8.0500000000000007</v>
      </c>
      <c r="J2203">
        <v>5.9</v>
      </c>
      <c r="K2203" s="1">
        <v>2.11</v>
      </c>
      <c r="L2203">
        <v>119</v>
      </c>
      <c r="M2203" s="1">
        <v>750</v>
      </c>
      <c r="N2203" s="1">
        <v>2.2999999999999998</v>
      </c>
      <c r="O2203">
        <f t="shared" si="458"/>
        <v>94.705882352941202</v>
      </c>
      <c r="P2203">
        <f t="shared" si="459"/>
        <v>118</v>
      </c>
      <c r="Q2203">
        <f t="shared" si="460"/>
        <v>4.22</v>
      </c>
      <c r="R2203">
        <f t="shared" si="461"/>
        <v>59.5</v>
      </c>
      <c r="S2203">
        <f t="shared" si="462"/>
        <v>250</v>
      </c>
      <c r="T2203">
        <f t="shared" si="463"/>
        <v>76.6666666666667</v>
      </c>
      <c r="U2203">
        <f t="shared" si="464"/>
        <v>16.401638235294101</v>
      </c>
      <c r="V2203">
        <f t="shared" si="465"/>
        <v>34.740969999999997</v>
      </c>
      <c r="W2203">
        <f t="shared" si="466"/>
        <v>0.12424101999999999</v>
      </c>
      <c r="X2203">
        <f t="shared" si="467"/>
        <v>0.87583999999999995</v>
      </c>
      <c r="Y2203">
        <f t="shared" si="468"/>
        <v>3.68025</v>
      </c>
      <c r="Z2203">
        <f t="shared" si="469"/>
        <v>1.1285893</v>
      </c>
      <c r="AA2203" s="3">
        <f t="shared" si="470"/>
        <v>56.951528555294097</v>
      </c>
      <c r="AB2203" s="3" t="s">
        <v>87</v>
      </c>
    </row>
    <row r="2204" spans="1:28">
      <c r="A2204" s="1" t="s">
        <v>11</v>
      </c>
      <c r="I2204" s="1">
        <v>7.1</v>
      </c>
      <c r="J2204">
        <v>6.75</v>
      </c>
      <c r="K2204" s="1">
        <v>1.7749999999999999</v>
      </c>
      <c r="L2204">
        <v>73.5</v>
      </c>
      <c r="M2204" s="1">
        <v>118.5</v>
      </c>
      <c r="N2204" s="1">
        <v>3.95</v>
      </c>
      <c r="O2204">
        <f t="shared" si="458"/>
        <v>83.529411764705898</v>
      </c>
      <c r="P2204">
        <f t="shared" si="459"/>
        <v>135</v>
      </c>
      <c r="Q2204">
        <f t="shared" si="460"/>
        <v>3.55</v>
      </c>
      <c r="R2204">
        <f t="shared" si="461"/>
        <v>36.75</v>
      </c>
      <c r="S2204">
        <f t="shared" si="462"/>
        <v>39.5</v>
      </c>
      <c r="T2204">
        <f t="shared" si="463"/>
        <v>131.666666666667</v>
      </c>
      <c r="U2204">
        <f t="shared" si="464"/>
        <v>14.466041176470601</v>
      </c>
      <c r="V2204">
        <f t="shared" si="465"/>
        <v>39.746025000000003</v>
      </c>
      <c r="W2204">
        <f t="shared" si="466"/>
        <v>0.10451555</v>
      </c>
      <c r="X2204">
        <f t="shared" si="467"/>
        <v>0.54096</v>
      </c>
      <c r="Y2204">
        <f t="shared" si="468"/>
        <v>0.58147950000000004</v>
      </c>
      <c r="Z2204">
        <f t="shared" si="469"/>
        <v>1.9382294499999999</v>
      </c>
      <c r="AA2204" s="3">
        <f t="shared" si="470"/>
        <v>57.377250676470602</v>
      </c>
      <c r="AB2204" s="3" t="s">
        <v>87</v>
      </c>
    </row>
    <row r="2205" spans="1:28">
      <c r="A2205" s="1" t="s">
        <v>11</v>
      </c>
      <c r="I2205" s="1">
        <v>7.2</v>
      </c>
      <c r="J2205">
        <v>5.9</v>
      </c>
      <c r="K2205" s="1">
        <v>10.050000000000001</v>
      </c>
      <c r="L2205">
        <v>1295</v>
      </c>
      <c r="M2205" s="1">
        <v>317</v>
      </c>
      <c r="N2205" s="1">
        <v>4.5</v>
      </c>
      <c r="O2205">
        <f t="shared" si="458"/>
        <v>84.705882352941202</v>
      </c>
      <c r="P2205">
        <f t="shared" si="459"/>
        <v>118</v>
      </c>
      <c r="Q2205">
        <f t="shared" si="460"/>
        <v>20.100000000000001</v>
      </c>
      <c r="R2205">
        <f t="shared" si="461"/>
        <v>647.5</v>
      </c>
      <c r="S2205">
        <f t="shared" si="462"/>
        <v>105.666666666667</v>
      </c>
      <c r="T2205">
        <f t="shared" si="463"/>
        <v>150</v>
      </c>
      <c r="U2205">
        <f t="shared" si="464"/>
        <v>14.669788235294099</v>
      </c>
      <c r="V2205">
        <f t="shared" si="465"/>
        <v>34.740969999999997</v>
      </c>
      <c r="W2205">
        <f t="shared" si="466"/>
        <v>0.59176410000000002</v>
      </c>
      <c r="X2205">
        <f t="shared" si="467"/>
        <v>9.5312000000000001</v>
      </c>
      <c r="Y2205">
        <f t="shared" si="468"/>
        <v>1.5555190000000001</v>
      </c>
      <c r="Z2205">
        <f t="shared" si="469"/>
        <v>2.2081094999999999</v>
      </c>
      <c r="AA2205" s="3">
        <f t="shared" si="470"/>
        <v>63.297350835294097</v>
      </c>
      <c r="AB2205" s="3" t="s">
        <v>87</v>
      </c>
    </row>
    <row r="2206" spans="1:28">
      <c r="A2206" s="1" t="s">
        <v>11</v>
      </c>
      <c r="I2206" s="1">
        <v>7.3</v>
      </c>
      <c r="J2206">
        <v>5.9</v>
      </c>
      <c r="K2206" s="1">
        <v>1.95</v>
      </c>
      <c r="L2206">
        <v>970</v>
      </c>
      <c r="M2206" s="1">
        <v>449.5</v>
      </c>
      <c r="N2206" s="1">
        <v>3.05</v>
      </c>
      <c r="O2206">
        <f t="shared" si="458"/>
        <v>85.882352941176507</v>
      </c>
      <c r="P2206">
        <f t="shared" si="459"/>
        <v>118</v>
      </c>
      <c r="Q2206">
        <f t="shared" si="460"/>
        <v>3.9</v>
      </c>
      <c r="R2206">
        <f t="shared" si="461"/>
        <v>485</v>
      </c>
      <c r="S2206">
        <f t="shared" si="462"/>
        <v>149.833333333333</v>
      </c>
      <c r="T2206">
        <f t="shared" si="463"/>
        <v>101.666666666667</v>
      </c>
      <c r="U2206">
        <f t="shared" si="464"/>
        <v>14.8735352941176</v>
      </c>
      <c r="V2206">
        <f t="shared" si="465"/>
        <v>34.740969999999997</v>
      </c>
      <c r="W2206">
        <f t="shared" si="466"/>
        <v>0.1148199</v>
      </c>
      <c r="X2206">
        <f t="shared" si="467"/>
        <v>7.1391999999999998</v>
      </c>
      <c r="Y2206">
        <f t="shared" si="468"/>
        <v>2.2056965000000002</v>
      </c>
      <c r="Z2206">
        <f t="shared" si="469"/>
        <v>1.49660755</v>
      </c>
      <c r="AA2206" s="3">
        <f t="shared" si="470"/>
        <v>60.570829244117697</v>
      </c>
      <c r="AB2206" s="3" t="s">
        <v>87</v>
      </c>
    </row>
    <row r="2207" spans="1:28">
      <c r="A2207" s="1" t="s">
        <v>11</v>
      </c>
      <c r="I2207" s="1">
        <v>8</v>
      </c>
      <c r="J2207">
        <v>5.55</v>
      </c>
      <c r="K2207" s="1">
        <v>2.23</v>
      </c>
      <c r="L2207">
        <v>305</v>
      </c>
      <c r="M2207" s="1">
        <v>485.5</v>
      </c>
      <c r="N2207" s="1">
        <v>6.45</v>
      </c>
      <c r="O2207">
        <f t="shared" si="458"/>
        <v>94.117647058823493</v>
      </c>
      <c r="P2207">
        <f t="shared" si="459"/>
        <v>111</v>
      </c>
      <c r="Q2207">
        <f t="shared" si="460"/>
        <v>4.46</v>
      </c>
      <c r="R2207">
        <f t="shared" si="461"/>
        <v>152.5</v>
      </c>
      <c r="S2207">
        <f t="shared" si="462"/>
        <v>161.833333333333</v>
      </c>
      <c r="T2207">
        <f t="shared" si="463"/>
        <v>215</v>
      </c>
      <c r="U2207">
        <f t="shared" si="464"/>
        <v>16.299764705882399</v>
      </c>
      <c r="V2207">
        <f t="shared" si="465"/>
        <v>32.680064999999999</v>
      </c>
      <c r="W2207">
        <f t="shared" si="466"/>
        <v>0.13130686</v>
      </c>
      <c r="X2207">
        <f t="shared" si="467"/>
        <v>2.2448000000000001</v>
      </c>
      <c r="Y2207">
        <f t="shared" si="468"/>
        <v>2.3823485</v>
      </c>
      <c r="Z2207">
        <f t="shared" si="469"/>
        <v>3.1649569500000001</v>
      </c>
      <c r="AA2207" s="3">
        <f t="shared" si="470"/>
        <v>56.903242015882299</v>
      </c>
      <c r="AB2207" s="3" t="s">
        <v>87</v>
      </c>
    </row>
    <row r="2208" spans="1:28">
      <c r="A2208" s="1" t="s">
        <v>11</v>
      </c>
      <c r="I2208" s="1">
        <v>7.65</v>
      </c>
      <c r="J2208">
        <v>5.7</v>
      </c>
      <c r="K2208" s="1">
        <v>1.5249999999999999</v>
      </c>
      <c r="L2208">
        <v>7104.3149999999996</v>
      </c>
      <c r="M2208" s="1">
        <v>736</v>
      </c>
      <c r="N2208" s="1">
        <v>7</v>
      </c>
      <c r="O2208">
        <f t="shared" si="458"/>
        <v>90</v>
      </c>
      <c r="P2208">
        <f t="shared" si="459"/>
        <v>114</v>
      </c>
      <c r="Q2208">
        <f t="shared" si="460"/>
        <v>3.05</v>
      </c>
      <c r="R2208">
        <f t="shared" si="461"/>
        <v>3552.1574999999998</v>
      </c>
      <c r="S2208">
        <f t="shared" si="462"/>
        <v>245.333333333333</v>
      </c>
      <c r="T2208">
        <f t="shared" si="463"/>
        <v>233.333333333333</v>
      </c>
      <c r="U2208">
        <f t="shared" si="464"/>
        <v>15.586650000000001</v>
      </c>
      <c r="V2208">
        <f t="shared" si="465"/>
        <v>33.563310000000001</v>
      </c>
      <c r="W2208">
        <f t="shared" si="466"/>
        <v>8.9795050000000001E-2</v>
      </c>
      <c r="X2208">
        <f t="shared" si="467"/>
        <v>52.287758400000001</v>
      </c>
      <c r="Y2208">
        <f t="shared" si="468"/>
        <v>3.6115520000000001</v>
      </c>
      <c r="Z2208">
        <f t="shared" si="469"/>
        <v>3.4348369999999999</v>
      </c>
      <c r="AA2208" s="3">
        <f t="shared" si="470"/>
        <v>108.57390245000001</v>
      </c>
      <c r="AB2208" s="3" t="s">
        <v>87</v>
      </c>
    </row>
    <row r="2209" spans="1:28">
      <c r="A2209" s="1" t="s">
        <v>11</v>
      </c>
      <c r="I2209" s="1">
        <v>7.6</v>
      </c>
      <c r="J2209">
        <v>5.4</v>
      </c>
      <c r="K2209" s="1">
        <v>1.0249999999999999</v>
      </c>
      <c r="L2209">
        <v>3899.3150000000001</v>
      </c>
      <c r="M2209" s="1">
        <v>1390</v>
      </c>
      <c r="N2209" s="1">
        <v>7</v>
      </c>
      <c r="O2209">
        <f t="shared" si="458"/>
        <v>89.411764705882305</v>
      </c>
      <c r="P2209">
        <f t="shared" si="459"/>
        <v>108</v>
      </c>
      <c r="Q2209">
        <f t="shared" si="460"/>
        <v>2.0499999999999998</v>
      </c>
      <c r="R2209">
        <f t="shared" si="461"/>
        <v>1949.6575</v>
      </c>
      <c r="S2209">
        <f t="shared" si="462"/>
        <v>463.33333333333297</v>
      </c>
      <c r="T2209">
        <f t="shared" si="463"/>
        <v>233.333333333333</v>
      </c>
      <c r="U2209">
        <f t="shared" si="464"/>
        <v>15.4847764705882</v>
      </c>
      <c r="V2209">
        <f t="shared" si="465"/>
        <v>31.79682</v>
      </c>
      <c r="W2209">
        <f t="shared" si="466"/>
        <v>6.0354049999999999E-2</v>
      </c>
      <c r="X2209">
        <f t="shared" si="467"/>
        <v>28.698958399999999</v>
      </c>
      <c r="Y2209">
        <f t="shared" si="468"/>
        <v>6.8207300000000002</v>
      </c>
      <c r="Z2209">
        <f t="shared" si="469"/>
        <v>3.4348369999999999</v>
      </c>
      <c r="AA2209" s="3">
        <f t="shared" si="470"/>
        <v>86.296475920588193</v>
      </c>
      <c r="AB2209" s="3" t="s">
        <v>87</v>
      </c>
    </row>
    <row r="2210" spans="1:28">
      <c r="A2210" s="1" t="s">
        <v>11</v>
      </c>
      <c r="I2210" s="1">
        <v>8.25</v>
      </c>
      <c r="J2210">
        <v>5.5</v>
      </c>
      <c r="K2210" s="1">
        <v>1.4</v>
      </c>
      <c r="L2210">
        <v>3904.3150000000001</v>
      </c>
      <c r="M2210" s="1">
        <v>1350.5</v>
      </c>
      <c r="N2210" s="1">
        <v>9</v>
      </c>
      <c r="O2210">
        <f t="shared" si="458"/>
        <v>97.058823529411796</v>
      </c>
      <c r="P2210">
        <f t="shared" si="459"/>
        <v>110</v>
      </c>
      <c r="Q2210">
        <f t="shared" si="460"/>
        <v>2.8</v>
      </c>
      <c r="R2210">
        <f t="shared" si="461"/>
        <v>1952.1575</v>
      </c>
      <c r="S2210">
        <f t="shared" si="462"/>
        <v>450.16666666666703</v>
      </c>
      <c r="T2210">
        <f t="shared" si="463"/>
        <v>300</v>
      </c>
      <c r="U2210">
        <f t="shared" si="464"/>
        <v>16.809132352941202</v>
      </c>
      <c r="V2210">
        <f t="shared" si="465"/>
        <v>32.385649999999998</v>
      </c>
      <c r="W2210">
        <f t="shared" si="466"/>
        <v>8.2434800000000003E-2</v>
      </c>
      <c r="X2210">
        <f t="shared" si="467"/>
        <v>28.735758400000002</v>
      </c>
      <c r="Y2210">
        <f t="shared" si="468"/>
        <v>6.6269035000000001</v>
      </c>
      <c r="Z2210">
        <f t="shared" si="469"/>
        <v>4.4162189999999999</v>
      </c>
      <c r="AA2210" s="3">
        <f t="shared" si="470"/>
        <v>89.056098052941195</v>
      </c>
      <c r="AB2210" s="3" t="s">
        <v>87</v>
      </c>
    </row>
    <row r="2211" spans="1:28">
      <c r="A2211" s="1" t="s">
        <v>11</v>
      </c>
      <c r="I2211" s="1">
        <v>7.2</v>
      </c>
      <c r="J2211">
        <v>4.8</v>
      </c>
      <c r="K2211" s="1">
        <v>1.5249999999999999</v>
      </c>
      <c r="L2211">
        <v>2969.3150000000001</v>
      </c>
      <c r="M2211" s="1">
        <v>41850</v>
      </c>
      <c r="N2211" s="1">
        <v>5.5</v>
      </c>
      <c r="O2211">
        <f t="shared" si="458"/>
        <v>84.705882352941202</v>
      </c>
      <c r="P2211">
        <f t="shared" si="459"/>
        <v>96</v>
      </c>
      <c r="Q2211">
        <f t="shared" si="460"/>
        <v>3.05</v>
      </c>
      <c r="R2211">
        <f t="shared" si="461"/>
        <v>1484.6575</v>
      </c>
      <c r="S2211">
        <f t="shared" si="462"/>
        <v>13950</v>
      </c>
      <c r="T2211">
        <f t="shared" si="463"/>
        <v>183.333333333333</v>
      </c>
      <c r="U2211">
        <f t="shared" si="464"/>
        <v>14.669788235294099</v>
      </c>
      <c r="V2211">
        <f t="shared" si="465"/>
        <v>28.263839999999998</v>
      </c>
      <c r="W2211">
        <f t="shared" si="466"/>
        <v>8.9795050000000001E-2</v>
      </c>
      <c r="X2211">
        <f t="shared" si="467"/>
        <v>21.854158399999999</v>
      </c>
      <c r="Y2211">
        <f t="shared" si="468"/>
        <v>205.35794999999999</v>
      </c>
      <c r="Z2211">
        <f t="shared" si="469"/>
        <v>2.6988004999999999</v>
      </c>
      <c r="AA2211" s="3">
        <f t="shared" si="470"/>
        <v>272.93433218529401</v>
      </c>
      <c r="AB2211">
        <v>253.85343073529401</v>
      </c>
    </row>
    <row r="2212" spans="1:28">
      <c r="A2212" s="1" t="s">
        <v>56</v>
      </c>
      <c r="I2212" s="1">
        <v>7.25</v>
      </c>
      <c r="J2212">
        <v>4.8499999999999996</v>
      </c>
      <c r="K2212" s="1">
        <v>0.41499999999999998</v>
      </c>
      <c r="L2212">
        <v>2669.3150000000001</v>
      </c>
      <c r="M2212" s="1">
        <v>999</v>
      </c>
      <c r="N2212" s="1">
        <v>3.5</v>
      </c>
      <c r="O2212">
        <f t="shared" si="458"/>
        <v>85.294117647058798</v>
      </c>
      <c r="P2212">
        <f t="shared" si="459"/>
        <v>97</v>
      </c>
      <c r="Q2212">
        <f t="shared" si="460"/>
        <v>0.83</v>
      </c>
      <c r="R2212">
        <f t="shared" si="461"/>
        <v>1334.6575</v>
      </c>
      <c r="S2212">
        <f t="shared" si="462"/>
        <v>333</v>
      </c>
      <c r="T2212">
        <f t="shared" si="463"/>
        <v>116.666666666667</v>
      </c>
      <c r="U2212">
        <f t="shared" si="464"/>
        <v>14.7716617647059</v>
      </c>
      <c r="V2212">
        <f t="shared" si="465"/>
        <v>28.558254999999999</v>
      </c>
      <c r="W2212">
        <f t="shared" si="466"/>
        <v>2.4436030000000001E-2</v>
      </c>
      <c r="X2212">
        <f t="shared" si="467"/>
        <v>19.646158400000001</v>
      </c>
      <c r="Y2212">
        <f t="shared" si="468"/>
        <v>4.9020929999999998</v>
      </c>
      <c r="Z2212">
        <f t="shared" si="469"/>
        <v>1.7174185</v>
      </c>
      <c r="AA2212" s="3">
        <f t="shared" si="470"/>
        <v>69.620022694705895</v>
      </c>
      <c r="AB2212" s="3" t="s">
        <v>87</v>
      </c>
    </row>
    <row r="2213" spans="1:28">
      <c r="A2213" s="1" t="s">
        <v>11</v>
      </c>
      <c r="I2213" s="1">
        <v>7.45</v>
      </c>
      <c r="J2213">
        <v>2.6</v>
      </c>
      <c r="K2213" s="1">
        <v>10.5</v>
      </c>
      <c r="L2213">
        <v>920</v>
      </c>
      <c r="M2213" s="1">
        <v>1433</v>
      </c>
      <c r="N2213" s="1">
        <v>21</v>
      </c>
      <c r="O2213">
        <f t="shared" si="458"/>
        <v>87.647058823529406</v>
      </c>
      <c r="P2213">
        <f t="shared" si="459"/>
        <v>52</v>
      </c>
      <c r="Q2213">
        <f t="shared" si="460"/>
        <v>21</v>
      </c>
      <c r="R2213">
        <f t="shared" si="461"/>
        <v>460</v>
      </c>
      <c r="S2213">
        <f t="shared" si="462"/>
        <v>477.66666666666703</v>
      </c>
      <c r="T2213">
        <f t="shared" si="463"/>
        <v>700</v>
      </c>
      <c r="U2213">
        <f t="shared" si="464"/>
        <v>15.1791558823529</v>
      </c>
      <c r="V2213">
        <f t="shared" si="465"/>
        <v>15.30958</v>
      </c>
      <c r="W2213">
        <f t="shared" si="466"/>
        <v>0.61826099999999995</v>
      </c>
      <c r="X2213">
        <f t="shared" si="467"/>
        <v>6.7712000000000003</v>
      </c>
      <c r="Y2213">
        <f t="shared" si="468"/>
        <v>7.0317309999999997</v>
      </c>
      <c r="Z2213">
        <f t="shared" si="469"/>
        <v>10.304511</v>
      </c>
      <c r="AA2213" s="3">
        <f t="shared" si="470"/>
        <v>55.214438882352901</v>
      </c>
      <c r="AB2213" s="3" t="s">
        <v>87</v>
      </c>
    </row>
    <row r="2214" spans="1:28">
      <c r="A2214" s="1" t="s">
        <v>11</v>
      </c>
      <c r="I2214" s="1">
        <v>7.4</v>
      </c>
      <c r="J2214">
        <v>0.05</v>
      </c>
      <c r="K2214" s="1">
        <v>9.35</v>
      </c>
      <c r="L2214">
        <v>2774.3150000000001</v>
      </c>
      <c r="M2214" s="1">
        <v>1485</v>
      </c>
      <c r="N2214" s="1">
        <v>33.5</v>
      </c>
      <c r="O2214">
        <f t="shared" si="458"/>
        <v>87.058823529411796</v>
      </c>
      <c r="P2214">
        <f t="shared" si="459"/>
        <v>1</v>
      </c>
      <c r="Q2214">
        <f t="shared" si="460"/>
        <v>18.7</v>
      </c>
      <c r="R2214">
        <f t="shared" si="461"/>
        <v>1387.1575</v>
      </c>
      <c r="S2214">
        <f t="shared" si="462"/>
        <v>495</v>
      </c>
      <c r="T2214">
        <f t="shared" si="463"/>
        <v>1116.6666666666699</v>
      </c>
      <c r="U2214">
        <f t="shared" si="464"/>
        <v>15.0772823529412</v>
      </c>
      <c r="V2214">
        <f t="shared" si="465"/>
        <v>0.29441499999999998</v>
      </c>
      <c r="W2214">
        <f t="shared" si="466"/>
        <v>0.55054670000000006</v>
      </c>
      <c r="X2214">
        <f t="shared" si="467"/>
        <v>20.418958400000001</v>
      </c>
      <c r="Y2214">
        <f t="shared" si="468"/>
        <v>7.2868950000000003</v>
      </c>
      <c r="Z2214">
        <f t="shared" si="469"/>
        <v>16.4381485</v>
      </c>
      <c r="AA2214" s="3">
        <f t="shared" si="470"/>
        <v>60.066245952941202</v>
      </c>
      <c r="AB2214" s="3" t="s">
        <v>90</v>
      </c>
    </row>
    <row r="2215" spans="1:28">
      <c r="A2215" s="1" t="s">
        <v>11</v>
      </c>
      <c r="I2215" s="1">
        <v>7.75</v>
      </c>
      <c r="J2215">
        <v>5.2</v>
      </c>
      <c r="K2215" s="1">
        <v>4.5</v>
      </c>
      <c r="L2215">
        <v>2544.3150000000001</v>
      </c>
      <c r="M2215" s="1">
        <v>412</v>
      </c>
      <c r="N2215" s="1">
        <v>3</v>
      </c>
      <c r="O2215">
        <f t="shared" si="458"/>
        <v>91.176470588235304</v>
      </c>
      <c r="P2215">
        <f t="shared" si="459"/>
        <v>104</v>
      </c>
      <c r="Q2215">
        <f t="shared" si="460"/>
        <v>9</v>
      </c>
      <c r="R2215">
        <f t="shared" si="461"/>
        <v>1272.1575</v>
      </c>
      <c r="S2215">
        <f t="shared" si="462"/>
        <v>137.333333333333</v>
      </c>
      <c r="T2215">
        <f t="shared" si="463"/>
        <v>100</v>
      </c>
      <c r="U2215">
        <f t="shared" si="464"/>
        <v>15.790397058823499</v>
      </c>
      <c r="V2215">
        <f t="shared" si="465"/>
        <v>30.619160000000001</v>
      </c>
      <c r="W2215">
        <f t="shared" si="466"/>
        <v>0.26496900000000001</v>
      </c>
      <c r="X2215">
        <f t="shared" si="467"/>
        <v>18.726158399999999</v>
      </c>
      <c r="Y2215">
        <f t="shared" si="468"/>
        <v>2.021684</v>
      </c>
      <c r="Z2215">
        <f t="shared" si="469"/>
        <v>1.472073</v>
      </c>
      <c r="AA2215" s="3">
        <f t="shared" si="470"/>
        <v>68.894441458823493</v>
      </c>
      <c r="AB2215" s="3" t="s">
        <v>87</v>
      </c>
    </row>
    <row r="2216" spans="1:28">
      <c r="A2216" s="1" t="s">
        <v>11</v>
      </c>
      <c r="I2216" s="1">
        <v>7.5</v>
      </c>
      <c r="J2216">
        <v>1.4</v>
      </c>
      <c r="K2216" s="1">
        <v>4.5999999999999996</v>
      </c>
      <c r="L2216">
        <v>375</v>
      </c>
      <c r="M2216" s="1">
        <v>1567.5</v>
      </c>
      <c r="N2216" s="1">
        <v>19</v>
      </c>
      <c r="O2216">
        <f t="shared" si="458"/>
        <v>88.235294117647101</v>
      </c>
      <c r="P2216">
        <f t="shared" si="459"/>
        <v>28</v>
      </c>
      <c r="Q2216">
        <f t="shared" si="460"/>
        <v>9.1999999999999993</v>
      </c>
      <c r="R2216">
        <f t="shared" si="461"/>
        <v>187.5</v>
      </c>
      <c r="S2216">
        <f t="shared" si="462"/>
        <v>522.5</v>
      </c>
      <c r="T2216">
        <f t="shared" si="463"/>
        <v>633.33333333333303</v>
      </c>
      <c r="U2216">
        <f t="shared" si="464"/>
        <v>15.281029411764701</v>
      </c>
      <c r="V2216">
        <f t="shared" si="465"/>
        <v>8.2436199999999999</v>
      </c>
      <c r="W2216">
        <f t="shared" si="466"/>
        <v>0.27085720000000002</v>
      </c>
      <c r="X2216">
        <f t="shared" si="467"/>
        <v>2.76</v>
      </c>
      <c r="Y2216">
        <f t="shared" si="468"/>
        <v>7.6917225</v>
      </c>
      <c r="Z2216">
        <f t="shared" si="469"/>
        <v>9.3231289999999998</v>
      </c>
      <c r="AA2216" s="3">
        <f t="shared" si="470"/>
        <v>43.570358111764698</v>
      </c>
      <c r="AB2216" s="3" t="s">
        <v>90</v>
      </c>
    </row>
    <row r="2217" spans="1:28">
      <c r="A2217" s="1" t="s">
        <v>11</v>
      </c>
      <c r="I2217" s="1">
        <v>7.25</v>
      </c>
      <c r="J2217">
        <v>3.2</v>
      </c>
      <c r="K2217" s="1">
        <v>7.01</v>
      </c>
      <c r="L2217">
        <v>375</v>
      </c>
      <c r="M2217" s="1">
        <v>1631</v>
      </c>
      <c r="N2217" s="1">
        <v>18</v>
      </c>
      <c r="O2217">
        <f t="shared" si="458"/>
        <v>85.294117647058798</v>
      </c>
      <c r="P2217">
        <f t="shared" si="459"/>
        <v>64</v>
      </c>
      <c r="Q2217">
        <f t="shared" si="460"/>
        <v>14.02</v>
      </c>
      <c r="R2217">
        <f t="shared" si="461"/>
        <v>187.5</v>
      </c>
      <c r="S2217">
        <f t="shared" si="462"/>
        <v>543.66666666666697</v>
      </c>
      <c r="T2217">
        <f t="shared" si="463"/>
        <v>600</v>
      </c>
      <c r="U2217">
        <f t="shared" si="464"/>
        <v>14.7716617647059</v>
      </c>
      <c r="V2217">
        <f t="shared" si="465"/>
        <v>18.842559999999999</v>
      </c>
      <c r="W2217">
        <f t="shared" si="466"/>
        <v>0.41276281999999997</v>
      </c>
      <c r="X2217">
        <f t="shared" si="467"/>
        <v>2.76</v>
      </c>
      <c r="Y2217">
        <f t="shared" si="468"/>
        <v>8.0033169999999991</v>
      </c>
      <c r="Z2217">
        <f t="shared" si="469"/>
        <v>8.8324379999999998</v>
      </c>
      <c r="AA2217" s="3">
        <f t="shared" si="470"/>
        <v>53.622739584705897</v>
      </c>
      <c r="AB2217" s="3" t="s">
        <v>87</v>
      </c>
    </row>
    <row r="2218" spans="1:28">
      <c r="A2218" s="1" t="s">
        <v>11</v>
      </c>
      <c r="I2218" s="1">
        <v>7.45</v>
      </c>
      <c r="J2218">
        <v>0.05</v>
      </c>
      <c r="K2218" s="1">
        <v>11.79</v>
      </c>
      <c r="L2218">
        <v>445</v>
      </c>
      <c r="M2218" s="1">
        <v>2556</v>
      </c>
      <c r="N2218" s="1">
        <v>45</v>
      </c>
      <c r="O2218">
        <f t="shared" si="458"/>
        <v>87.647058823529406</v>
      </c>
      <c r="P2218">
        <f t="shared" si="459"/>
        <v>1</v>
      </c>
      <c r="Q2218">
        <f t="shared" si="460"/>
        <v>23.58</v>
      </c>
      <c r="R2218">
        <f t="shared" si="461"/>
        <v>222.5</v>
      </c>
      <c r="S2218">
        <f t="shared" si="462"/>
        <v>852</v>
      </c>
      <c r="T2218">
        <f t="shared" si="463"/>
        <v>1500</v>
      </c>
      <c r="U2218">
        <f t="shared" si="464"/>
        <v>15.1791558823529</v>
      </c>
      <c r="V2218">
        <f t="shared" si="465"/>
        <v>0.29441499999999998</v>
      </c>
      <c r="W2218">
        <f t="shared" si="466"/>
        <v>0.69421878000000004</v>
      </c>
      <c r="X2218">
        <f t="shared" si="467"/>
        <v>3.2751999999999999</v>
      </c>
      <c r="Y2218">
        <f t="shared" si="468"/>
        <v>12.542292</v>
      </c>
      <c r="Z2218">
        <f t="shared" si="469"/>
        <v>22.081095000000001</v>
      </c>
      <c r="AA2218" s="3">
        <f t="shared" si="470"/>
        <v>54.066376662352901</v>
      </c>
      <c r="AB2218" s="3" t="s">
        <v>87</v>
      </c>
    </row>
    <row r="2219" spans="1:28">
      <c r="A2219" s="1" t="s">
        <v>11</v>
      </c>
      <c r="I2219" s="1">
        <v>7.7</v>
      </c>
      <c r="J2219">
        <v>5.85</v>
      </c>
      <c r="K2219" s="1">
        <v>1</v>
      </c>
      <c r="L2219">
        <v>2525.3150000000001</v>
      </c>
      <c r="M2219" s="1">
        <v>291</v>
      </c>
      <c r="N2219" s="1">
        <v>2.5</v>
      </c>
      <c r="O2219">
        <f t="shared" si="458"/>
        <v>90.588235294117595</v>
      </c>
      <c r="P2219">
        <f t="shared" si="459"/>
        <v>117</v>
      </c>
      <c r="Q2219">
        <f t="shared" si="460"/>
        <v>2</v>
      </c>
      <c r="R2219">
        <f t="shared" si="461"/>
        <v>1262.6575</v>
      </c>
      <c r="S2219">
        <f t="shared" si="462"/>
        <v>97</v>
      </c>
      <c r="T2219">
        <f t="shared" si="463"/>
        <v>83.3333333333333</v>
      </c>
      <c r="U2219">
        <f t="shared" si="464"/>
        <v>15.6885235294118</v>
      </c>
      <c r="V2219">
        <f t="shared" si="465"/>
        <v>34.446554999999996</v>
      </c>
      <c r="W2219">
        <f t="shared" si="466"/>
        <v>5.8881999999999997E-2</v>
      </c>
      <c r="X2219">
        <f t="shared" si="467"/>
        <v>18.5863184</v>
      </c>
      <c r="Y2219">
        <f t="shared" si="468"/>
        <v>1.427937</v>
      </c>
      <c r="Z2219">
        <f t="shared" si="469"/>
        <v>1.2267275</v>
      </c>
      <c r="AA2219" s="3">
        <f t="shared" si="470"/>
        <v>71.434943429411703</v>
      </c>
      <c r="AB2219" s="3" t="s">
        <v>87</v>
      </c>
    </row>
    <row r="2220" spans="1:28">
      <c r="A2220" s="1" t="s">
        <v>11</v>
      </c>
      <c r="I2220" s="1">
        <v>7.45</v>
      </c>
      <c r="J2220">
        <v>4.5</v>
      </c>
      <c r="K2220" s="1">
        <v>1.28</v>
      </c>
      <c r="L2220">
        <v>2523.3150000000001</v>
      </c>
      <c r="M2220" s="1">
        <v>699</v>
      </c>
      <c r="N2220" s="1">
        <v>3.5</v>
      </c>
      <c r="O2220">
        <f t="shared" si="458"/>
        <v>87.647058823529406</v>
      </c>
      <c r="P2220">
        <f t="shared" si="459"/>
        <v>90</v>
      </c>
      <c r="Q2220">
        <f t="shared" si="460"/>
        <v>2.56</v>
      </c>
      <c r="R2220">
        <f t="shared" si="461"/>
        <v>1261.6575</v>
      </c>
      <c r="S2220">
        <f t="shared" si="462"/>
        <v>233</v>
      </c>
      <c r="T2220">
        <f t="shared" si="463"/>
        <v>116.666666666667</v>
      </c>
      <c r="U2220">
        <f t="shared" si="464"/>
        <v>15.1791558823529</v>
      </c>
      <c r="V2220">
        <f t="shared" si="465"/>
        <v>26.497350000000001</v>
      </c>
      <c r="W2220">
        <f t="shared" si="466"/>
        <v>7.5368959999999999E-2</v>
      </c>
      <c r="X2220">
        <f t="shared" si="467"/>
        <v>18.571598399999999</v>
      </c>
      <c r="Y2220">
        <f t="shared" si="468"/>
        <v>3.4299930000000001</v>
      </c>
      <c r="Z2220">
        <f t="shared" si="469"/>
        <v>1.7174185</v>
      </c>
      <c r="AA2220" s="3">
        <f t="shared" si="470"/>
        <v>65.470884742352993</v>
      </c>
      <c r="AB2220" s="3" t="s">
        <v>90</v>
      </c>
    </row>
    <row r="2221" spans="1:28">
      <c r="A2221" s="1" t="s">
        <v>11</v>
      </c>
      <c r="I2221" s="1">
        <v>7.5</v>
      </c>
      <c r="J2221">
        <v>0.8</v>
      </c>
      <c r="K2221" s="1">
        <v>3.7</v>
      </c>
      <c r="L2221">
        <v>435</v>
      </c>
      <c r="M2221" s="1">
        <v>1651.5</v>
      </c>
      <c r="N2221" s="1">
        <v>17</v>
      </c>
      <c r="O2221">
        <f t="shared" si="458"/>
        <v>88.235294117647101</v>
      </c>
      <c r="P2221">
        <f t="shared" si="459"/>
        <v>16</v>
      </c>
      <c r="Q2221">
        <f t="shared" si="460"/>
        <v>7.4</v>
      </c>
      <c r="R2221">
        <f t="shared" si="461"/>
        <v>217.5</v>
      </c>
      <c r="S2221">
        <f t="shared" si="462"/>
        <v>550.5</v>
      </c>
      <c r="T2221">
        <f t="shared" si="463"/>
        <v>566.66666666666697</v>
      </c>
      <c r="U2221">
        <f t="shared" si="464"/>
        <v>15.281029411764701</v>
      </c>
      <c r="V2221">
        <f t="shared" si="465"/>
        <v>4.7106399999999997</v>
      </c>
      <c r="W2221">
        <f t="shared" si="466"/>
        <v>0.21786340000000001</v>
      </c>
      <c r="X2221">
        <f t="shared" si="467"/>
        <v>3.2016</v>
      </c>
      <c r="Y2221">
        <f t="shared" si="468"/>
        <v>8.1039104999999996</v>
      </c>
      <c r="Z2221">
        <f t="shared" si="469"/>
        <v>8.3417469999999998</v>
      </c>
      <c r="AA2221" s="3">
        <f t="shared" si="470"/>
        <v>39.856790311764698</v>
      </c>
      <c r="AB2221" s="3" t="s">
        <v>90</v>
      </c>
    </row>
    <row r="2222" spans="1:28">
      <c r="A2222" s="1" t="s">
        <v>11</v>
      </c>
      <c r="I2222" s="1">
        <v>7.45</v>
      </c>
      <c r="J2222">
        <v>0.05</v>
      </c>
      <c r="K2222" s="1">
        <v>5.64</v>
      </c>
      <c r="L2222">
        <v>470</v>
      </c>
      <c r="M2222" s="1">
        <v>1271.5</v>
      </c>
      <c r="N2222" s="1">
        <v>20</v>
      </c>
      <c r="O2222">
        <f t="shared" si="458"/>
        <v>87.647058823529406</v>
      </c>
      <c r="P2222">
        <f t="shared" si="459"/>
        <v>1</v>
      </c>
      <c r="Q2222">
        <f t="shared" si="460"/>
        <v>11.28</v>
      </c>
      <c r="R2222">
        <f t="shared" si="461"/>
        <v>235</v>
      </c>
      <c r="S2222">
        <f t="shared" si="462"/>
        <v>423.83333333333297</v>
      </c>
      <c r="T2222">
        <f t="shared" si="463"/>
        <v>666.66666666666697</v>
      </c>
      <c r="U2222">
        <f t="shared" si="464"/>
        <v>15.1791558823529</v>
      </c>
      <c r="V2222">
        <f t="shared" si="465"/>
        <v>0.29441499999999998</v>
      </c>
      <c r="W2222">
        <f t="shared" si="466"/>
        <v>0.33209448000000003</v>
      </c>
      <c r="X2222">
        <f t="shared" si="467"/>
        <v>3.4592000000000001</v>
      </c>
      <c r="Y2222">
        <f t="shared" si="468"/>
        <v>6.2392504999999998</v>
      </c>
      <c r="Z2222">
        <f t="shared" si="469"/>
        <v>9.8138199999999998</v>
      </c>
      <c r="AA2222" s="3">
        <f t="shared" si="470"/>
        <v>35.317935862352897</v>
      </c>
      <c r="AB2222" s="3" t="s">
        <v>90</v>
      </c>
    </row>
    <row r="2223" spans="1:28">
      <c r="A2223" s="1" t="s">
        <v>11</v>
      </c>
      <c r="I2223" s="1">
        <v>7.35</v>
      </c>
      <c r="J2223">
        <v>0.05</v>
      </c>
      <c r="K2223" s="1">
        <v>10.6</v>
      </c>
      <c r="L2223">
        <v>450</v>
      </c>
      <c r="M2223" s="1">
        <v>1515.5</v>
      </c>
      <c r="N2223" s="1">
        <v>22</v>
      </c>
      <c r="O2223">
        <f t="shared" si="458"/>
        <v>86.470588235294102</v>
      </c>
      <c r="P2223">
        <f t="shared" si="459"/>
        <v>1</v>
      </c>
      <c r="Q2223">
        <f t="shared" si="460"/>
        <v>21.2</v>
      </c>
      <c r="R2223">
        <f t="shared" si="461"/>
        <v>225</v>
      </c>
      <c r="S2223">
        <f t="shared" si="462"/>
        <v>505.16666666666703</v>
      </c>
      <c r="T2223">
        <f t="shared" si="463"/>
        <v>733.33333333333303</v>
      </c>
      <c r="U2223">
        <f t="shared" si="464"/>
        <v>14.975408823529399</v>
      </c>
      <c r="V2223">
        <f t="shared" si="465"/>
        <v>0.29441499999999998</v>
      </c>
      <c r="W2223">
        <f t="shared" si="466"/>
        <v>0.62414919999999996</v>
      </c>
      <c r="X2223">
        <f t="shared" si="467"/>
        <v>3.3119999999999998</v>
      </c>
      <c r="Y2223">
        <f t="shared" si="468"/>
        <v>7.4365585000000003</v>
      </c>
      <c r="Z2223">
        <f t="shared" si="469"/>
        <v>10.795202</v>
      </c>
      <c r="AA2223" s="3">
        <f t="shared" si="470"/>
        <v>37.437733523529403</v>
      </c>
      <c r="AB2223" s="3" t="s">
        <v>90</v>
      </c>
    </row>
    <row r="2224" spans="1:28">
      <c r="A2224" s="1" t="s">
        <v>11</v>
      </c>
      <c r="I2224" s="1">
        <v>7.35</v>
      </c>
      <c r="J2224">
        <v>0.5</v>
      </c>
      <c r="K2224" s="1">
        <v>17</v>
      </c>
      <c r="L2224">
        <v>455</v>
      </c>
      <c r="M2224" s="1">
        <v>1416.5</v>
      </c>
      <c r="N2224" s="1">
        <v>27</v>
      </c>
      <c r="O2224">
        <f t="shared" si="458"/>
        <v>86.470588235294102</v>
      </c>
      <c r="P2224">
        <f t="shared" si="459"/>
        <v>10</v>
      </c>
      <c r="Q2224">
        <f t="shared" si="460"/>
        <v>34</v>
      </c>
      <c r="R2224">
        <f t="shared" si="461"/>
        <v>227.5</v>
      </c>
      <c r="S2224">
        <f t="shared" si="462"/>
        <v>472.16666666666703</v>
      </c>
      <c r="T2224">
        <f t="shared" si="463"/>
        <v>900</v>
      </c>
      <c r="U2224">
        <f t="shared" si="464"/>
        <v>14.975408823529399</v>
      </c>
      <c r="V2224">
        <f t="shared" si="465"/>
        <v>2.94415</v>
      </c>
      <c r="W2224">
        <f t="shared" si="466"/>
        <v>1.0009939999999999</v>
      </c>
      <c r="X2224">
        <f t="shared" si="467"/>
        <v>3.3488000000000002</v>
      </c>
      <c r="Y2224">
        <f t="shared" si="468"/>
        <v>6.9507655000000002</v>
      </c>
      <c r="Z2224">
        <f t="shared" si="469"/>
        <v>13.248657</v>
      </c>
      <c r="AA2224" s="3">
        <f t="shared" si="470"/>
        <v>42.4687753235294</v>
      </c>
      <c r="AB2224" s="3" t="s">
        <v>90</v>
      </c>
    </row>
    <row r="2225" spans="1:28">
      <c r="A2225" s="1" t="s">
        <v>11</v>
      </c>
      <c r="I2225" s="1">
        <v>7.5</v>
      </c>
      <c r="J2225">
        <v>0.9</v>
      </c>
      <c r="K2225" s="1">
        <v>2.8</v>
      </c>
      <c r="L2225">
        <v>410</v>
      </c>
      <c r="M2225" s="1">
        <v>1138</v>
      </c>
      <c r="N2225" s="1">
        <v>18</v>
      </c>
      <c r="O2225">
        <f t="shared" si="458"/>
        <v>88.235294117647101</v>
      </c>
      <c r="P2225">
        <f t="shared" si="459"/>
        <v>18</v>
      </c>
      <c r="Q2225">
        <f t="shared" si="460"/>
        <v>5.6</v>
      </c>
      <c r="R2225">
        <f t="shared" si="461"/>
        <v>205</v>
      </c>
      <c r="S2225">
        <f t="shared" si="462"/>
        <v>379.33333333333297</v>
      </c>
      <c r="T2225">
        <f t="shared" si="463"/>
        <v>600</v>
      </c>
      <c r="U2225">
        <f t="shared" si="464"/>
        <v>15.281029411764701</v>
      </c>
      <c r="V2225">
        <f t="shared" si="465"/>
        <v>5.2994700000000003</v>
      </c>
      <c r="W2225">
        <f t="shared" si="466"/>
        <v>0.16486960000000001</v>
      </c>
      <c r="X2225">
        <f t="shared" si="467"/>
        <v>3.0175999999999998</v>
      </c>
      <c r="Y2225">
        <f t="shared" si="468"/>
        <v>5.5841659999999997</v>
      </c>
      <c r="Z2225">
        <f t="shared" si="469"/>
        <v>8.8324379999999998</v>
      </c>
      <c r="AA2225" s="3">
        <f t="shared" si="470"/>
        <v>38.179573011764703</v>
      </c>
      <c r="AB2225" s="3" t="s">
        <v>90</v>
      </c>
    </row>
    <row r="2226" spans="1:28">
      <c r="A2226" s="1" t="s">
        <v>11</v>
      </c>
      <c r="I2226" s="1">
        <v>7.45</v>
      </c>
      <c r="J2226">
        <v>0.5</v>
      </c>
      <c r="K2226" s="1">
        <v>10.1</v>
      </c>
      <c r="L2226">
        <v>380</v>
      </c>
      <c r="M2226" s="1">
        <v>1764.5</v>
      </c>
      <c r="N2226" s="1">
        <v>27</v>
      </c>
      <c r="O2226">
        <f t="shared" si="458"/>
        <v>87.647058823529406</v>
      </c>
      <c r="P2226">
        <f t="shared" si="459"/>
        <v>10</v>
      </c>
      <c r="Q2226">
        <f t="shared" si="460"/>
        <v>20.2</v>
      </c>
      <c r="R2226">
        <f t="shared" si="461"/>
        <v>190</v>
      </c>
      <c r="S2226">
        <f t="shared" si="462"/>
        <v>588.16666666666697</v>
      </c>
      <c r="T2226">
        <f t="shared" si="463"/>
        <v>900</v>
      </c>
      <c r="U2226">
        <f t="shared" si="464"/>
        <v>15.1791558823529</v>
      </c>
      <c r="V2226">
        <f t="shared" si="465"/>
        <v>2.94415</v>
      </c>
      <c r="W2226">
        <f t="shared" si="466"/>
        <v>0.59470820000000002</v>
      </c>
      <c r="X2226">
        <f t="shared" si="467"/>
        <v>2.7968000000000002</v>
      </c>
      <c r="Y2226">
        <f t="shared" si="468"/>
        <v>8.6584015000000001</v>
      </c>
      <c r="Z2226">
        <f t="shared" si="469"/>
        <v>13.248657</v>
      </c>
      <c r="AA2226" s="3">
        <f t="shared" si="470"/>
        <v>43.421872582352897</v>
      </c>
      <c r="AB2226" s="3" t="s">
        <v>90</v>
      </c>
    </row>
    <row r="2227" spans="1:28">
      <c r="A2227" s="1" t="s">
        <v>11</v>
      </c>
      <c r="I2227" s="1">
        <v>7.95</v>
      </c>
      <c r="J2227">
        <v>2.85</v>
      </c>
      <c r="K2227" s="1">
        <v>7</v>
      </c>
      <c r="L2227">
        <v>430</v>
      </c>
      <c r="M2227" s="1">
        <v>1361.5</v>
      </c>
      <c r="N2227" s="1">
        <v>18</v>
      </c>
      <c r="O2227">
        <f t="shared" si="458"/>
        <v>93.529411764705898</v>
      </c>
      <c r="P2227">
        <f t="shared" si="459"/>
        <v>57</v>
      </c>
      <c r="Q2227">
        <f t="shared" si="460"/>
        <v>14</v>
      </c>
      <c r="R2227">
        <f t="shared" si="461"/>
        <v>215</v>
      </c>
      <c r="S2227">
        <f t="shared" si="462"/>
        <v>453.83333333333297</v>
      </c>
      <c r="T2227">
        <f t="shared" si="463"/>
        <v>600</v>
      </c>
      <c r="U2227">
        <f t="shared" si="464"/>
        <v>16.197891176470598</v>
      </c>
      <c r="V2227">
        <f t="shared" si="465"/>
        <v>16.781655000000001</v>
      </c>
      <c r="W2227">
        <f t="shared" si="466"/>
        <v>0.41217399999999998</v>
      </c>
      <c r="X2227">
        <f t="shared" si="467"/>
        <v>3.1648000000000001</v>
      </c>
      <c r="Y2227">
        <f t="shared" si="468"/>
        <v>6.6808804999999998</v>
      </c>
      <c r="Z2227">
        <f t="shared" si="469"/>
        <v>8.8324379999999998</v>
      </c>
      <c r="AA2227" s="3">
        <f t="shared" si="470"/>
        <v>52.069838676470603</v>
      </c>
      <c r="AB2227" s="3" t="s">
        <v>90</v>
      </c>
    </row>
    <row r="2228" spans="1:28">
      <c r="A2228" s="1" t="s">
        <v>11</v>
      </c>
      <c r="I2228" s="1">
        <v>7.65</v>
      </c>
      <c r="J2228">
        <v>3.4</v>
      </c>
      <c r="K2228" s="1">
        <v>9.0549999999999997</v>
      </c>
      <c r="L2228">
        <v>2749.3150000000001</v>
      </c>
      <c r="M2228" s="1">
        <v>1684.5</v>
      </c>
      <c r="N2228" s="1">
        <v>20.6</v>
      </c>
      <c r="O2228">
        <f t="shared" si="458"/>
        <v>90</v>
      </c>
      <c r="P2228">
        <f t="shared" si="459"/>
        <v>68</v>
      </c>
      <c r="Q2228">
        <f t="shared" si="460"/>
        <v>18.11</v>
      </c>
      <c r="R2228">
        <f t="shared" si="461"/>
        <v>1374.6575</v>
      </c>
      <c r="S2228">
        <f t="shared" si="462"/>
        <v>561.5</v>
      </c>
      <c r="T2228">
        <f t="shared" si="463"/>
        <v>686.66666666666697</v>
      </c>
      <c r="U2228">
        <f t="shared" si="464"/>
        <v>15.586650000000001</v>
      </c>
      <c r="V2228">
        <f t="shared" si="465"/>
        <v>20.020219999999998</v>
      </c>
      <c r="W2228">
        <f t="shared" si="466"/>
        <v>0.53317650999999999</v>
      </c>
      <c r="X2228">
        <f t="shared" si="467"/>
        <v>20.2349584</v>
      </c>
      <c r="Y2228">
        <f t="shared" si="468"/>
        <v>8.2658415000000005</v>
      </c>
      <c r="Z2228">
        <f t="shared" si="469"/>
        <v>10.108234599999999</v>
      </c>
      <c r="AA2228" s="3">
        <f t="shared" si="470"/>
        <v>74.749081009999998</v>
      </c>
      <c r="AB2228" s="3" t="s">
        <v>87</v>
      </c>
    </row>
    <row r="2229" spans="1:28">
      <c r="A2229" s="1" t="s">
        <v>11</v>
      </c>
      <c r="I2229" s="1">
        <v>7.25</v>
      </c>
      <c r="J2229">
        <v>0.05</v>
      </c>
      <c r="K2229" s="1">
        <v>17.12</v>
      </c>
      <c r="L2229">
        <v>625</v>
      </c>
      <c r="M2229" s="1">
        <v>2343.5</v>
      </c>
      <c r="N2229" s="1">
        <v>47</v>
      </c>
      <c r="O2229">
        <f t="shared" si="458"/>
        <v>85.294117647058798</v>
      </c>
      <c r="P2229">
        <f t="shared" si="459"/>
        <v>1</v>
      </c>
      <c r="Q2229">
        <f t="shared" si="460"/>
        <v>34.24</v>
      </c>
      <c r="R2229">
        <f t="shared" si="461"/>
        <v>312.5</v>
      </c>
      <c r="S2229">
        <f t="shared" si="462"/>
        <v>781.16666666666697</v>
      </c>
      <c r="T2229">
        <f t="shared" si="463"/>
        <v>1566.6666666666699</v>
      </c>
      <c r="U2229">
        <f t="shared" si="464"/>
        <v>14.7716617647059</v>
      </c>
      <c r="V2229">
        <f t="shared" si="465"/>
        <v>0.29441499999999998</v>
      </c>
      <c r="W2229">
        <f t="shared" si="466"/>
        <v>1.00805984</v>
      </c>
      <c r="X2229">
        <f t="shared" si="467"/>
        <v>4.5999999999999996</v>
      </c>
      <c r="Y2229">
        <f t="shared" si="468"/>
        <v>11.4995545</v>
      </c>
      <c r="Z2229">
        <f t="shared" si="469"/>
        <v>23.062477000000001</v>
      </c>
      <c r="AA2229" s="3">
        <f t="shared" si="470"/>
        <v>55.236168104705897</v>
      </c>
      <c r="AB2229" s="3" t="s">
        <v>87</v>
      </c>
    </row>
    <row r="2230" spans="1:28">
      <c r="A2230" s="1" t="s">
        <v>11</v>
      </c>
      <c r="I2230" s="1">
        <v>7.75</v>
      </c>
      <c r="J2230">
        <v>1.4</v>
      </c>
      <c r="K2230" s="1">
        <v>46.31</v>
      </c>
      <c r="L2230">
        <v>325</v>
      </c>
      <c r="M2230" s="1">
        <v>1498</v>
      </c>
      <c r="N2230" s="1">
        <v>45</v>
      </c>
      <c r="O2230">
        <f t="shared" si="458"/>
        <v>91.176470588235304</v>
      </c>
      <c r="P2230">
        <f t="shared" si="459"/>
        <v>28</v>
      </c>
      <c r="Q2230">
        <f t="shared" si="460"/>
        <v>92.62</v>
      </c>
      <c r="R2230">
        <f t="shared" si="461"/>
        <v>162.5</v>
      </c>
      <c r="S2230">
        <f t="shared" si="462"/>
        <v>499.33333333333297</v>
      </c>
      <c r="T2230">
        <f t="shared" si="463"/>
        <v>1500</v>
      </c>
      <c r="U2230">
        <f t="shared" si="464"/>
        <v>15.790397058823499</v>
      </c>
      <c r="V2230">
        <f t="shared" si="465"/>
        <v>8.2436199999999999</v>
      </c>
      <c r="W2230">
        <f t="shared" si="466"/>
        <v>2.7268254199999999</v>
      </c>
      <c r="X2230">
        <f t="shared" si="467"/>
        <v>2.3919999999999999</v>
      </c>
      <c r="Y2230">
        <f t="shared" si="468"/>
        <v>7.3506859999999996</v>
      </c>
      <c r="Z2230">
        <f t="shared" si="469"/>
        <v>22.081095000000001</v>
      </c>
      <c r="AA2230" s="3">
        <f t="shared" si="470"/>
        <v>58.584623478823502</v>
      </c>
      <c r="AB2230" s="3" t="s">
        <v>87</v>
      </c>
    </row>
    <row r="2231" spans="1:28">
      <c r="A2231" s="1" t="s">
        <v>11</v>
      </c>
      <c r="I2231" s="1">
        <v>7.5</v>
      </c>
      <c r="J2231">
        <v>1.05</v>
      </c>
      <c r="K2231" s="1">
        <v>15</v>
      </c>
      <c r="L2231">
        <v>2719.3150000000001</v>
      </c>
      <c r="M2231" s="1">
        <v>1849.5</v>
      </c>
      <c r="N2231" s="1">
        <v>26</v>
      </c>
      <c r="O2231">
        <f t="shared" si="458"/>
        <v>88.235294117647101</v>
      </c>
      <c r="P2231">
        <f t="shared" si="459"/>
        <v>21</v>
      </c>
      <c r="Q2231">
        <f t="shared" si="460"/>
        <v>30</v>
      </c>
      <c r="R2231">
        <f t="shared" si="461"/>
        <v>1359.6575</v>
      </c>
      <c r="S2231">
        <f t="shared" si="462"/>
        <v>616.5</v>
      </c>
      <c r="T2231">
        <f t="shared" si="463"/>
        <v>866.66666666666697</v>
      </c>
      <c r="U2231">
        <f t="shared" si="464"/>
        <v>15.281029411764701</v>
      </c>
      <c r="V2231">
        <f t="shared" si="465"/>
        <v>6.182715</v>
      </c>
      <c r="W2231">
        <f t="shared" si="466"/>
        <v>0.88322999999999996</v>
      </c>
      <c r="X2231">
        <f t="shared" si="467"/>
        <v>20.014158399999999</v>
      </c>
      <c r="Y2231">
        <f t="shared" si="468"/>
        <v>9.0754964999999999</v>
      </c>
      <c r="Z2231">
        <f t="shared" si="469"/>
        <v>12.757966</v>
      </c>
      <c r="AA2231" s="3">
        <f t="shared" si="470"/>
        <v>64.194595311764701</v>
      </c>
      <c r="AB2231" s="3" t="s">
        <v>90</v>
      </c>
    </row>
    <row r="2232" spans="1:28">
      <c r="A2232" s="1" t="s">
        <v>11</v>
      </c>
      <c r="I2232" s="1">
        <v>7.3</v>
      </c>
      <c r="J2232">
        <v>1.85</v>
      </c>
      <c r="K2232" s="1">
        <v>16.23</v>
      </c>
      <c r="L2232">
        <v>2754.3150000000001</v>
      </c>
      <c r="M2232" s="1">
        <v>1439</v>
      </c>
      <c r="N2232" s="1">
        <v>22</v>
      </c>
      <c r="O2232">
        <f t="shared" si="458"/>
        <v>85.882352941176507</v>
      </c>
      <c r="P2232">
        <f t="shared" si="459"/>
        <v>37</v>
      </c>
      <c r="Q2232">
        <f t="shared" si="460"/>
        <v>32.46</v>
      </c>
      <c r="R2232">
        <f t="shared" si="461"/>
        <v>1377.1575</v>
      </c>
      <c r="S2232">
        <f t="shared" si="462"/>
        <v>479.66666666666703</v>
      </c>
      <c r="T2232">
        <f t="shared" si="463"/>
        <v>733.33333333333303</v>
      </c>
      <c r="U2232">
        <f t="shared" si="464"/>
        <v>14.8735352941176</v>
      </c>
      <c r="V2232">
        <f t="shared" si="465"/>
        <v>10.893355</v>
      </c>
      <c r="W2232">
        <f t="shared" si="466"/>
        <v>0.95565485999999999</v>
      </c>
      <c r="X2232">
        <f t="shared" si="467"/>
        <v>20.2717584</v>
      </c>
      <c r="Y2232">
        <f t="shared" si="468"/>
        <v>7.0611730000000001</v>
      </c>
      <c r="Z2232">
        <f t="shared" si="469"/>
        <v>10.795202</v>
      </c>
      <c r="AA2232" s="3">
        <f t="shared" si="470"/>
        <v>64.850678554117593</v>
      </c>
      <c r="AB2232" s="3" t="s">
        <v>90</v>
      </c>
    </row>
    <row r="2233" spans="1:28">
      <c r="A2233" s="1" t="s">
        <v>11</v>
      </c>
      <c r="I2233" s="1">
        <v>7.3</v>
      </c>
      <c r="J2233">
        <v>1.4</v>
      </c>
      <c r="K2233" s="1">
        <v>7.7</v>
      </c>
      <c r="L2233">
        <v>325</v>
      </c>
      <c r="M2233" s="1">
        <v>1088</v>
      </c>
      <c r="N2233" s="1">
        <v>12</v>
      </c>
      <c r="O2233">
        <f t="shared" si="458"/>
        <v>85.882352941176507</v>
      </c>
      <c r="P2233">
        <f t="shared" si="459"/>
        <v>28</v>
      </c>
      <c r="Q2233">
        <f t="shared" si="460"/>
        <v>15.4</v>
      </c>
      <c r="R2233">
        <f t="shared" si="461"/>
        <v>162.5</v>
      </c>
      <c r="S2233">
        <f t="shared" si="462"/>
        <v>362.66666666666703</v>
      </c>
      <c r="T2233">
        <f t="shared" si="463"/>
        <v>400</v>
      </c>
      <c r="U2233">
        <f t="shared" si="464"/>
        <v>14.8735352941176</v>
      </c>
      <c r="V2233">
        <f t="shared" si="465"/>
        <v>8.2436199999999999</v>
      </c>
      <c r="W2233">
        <f t="shared" si="466"/>
        <v>0.4533914</v>
      </c>
      <c r="X2233">
        <f t="shared" si="467"/>
        <v>2.3919999999999999</v>
      </c>
      <c r="Y2233">
        <f t="shared" si="468"/>
        <v>5.3388159999999996</v>
      </c>
      <c r="Z2233">
        <f t="shared" si="469"/>
        <v>5.8882919999999999</v>
      </c>
      <c r="AA2233" s="3">
        <f t="shared" si="470"/>
        <v>37.1896546941176</v>
      </c>
      <c r="AB2233" s="3" t="s">
        <v>90</v>
      </c>
    </row>
    <row r="2234" spans="1:28">
      <c r="A2234" s="1" t="s">
        <v>11</v>
      </c>
      <c r="I2234" s="1">
        <v>7.5</v>
      </c>
      <c r="J2234">
        <v>0.1</v>
      </c>
      <c r="K2234" s="1">
        <v>4.8499999999999996</v>
      </c>
      <c r="L2234">
        <v>285</v>
      </c>
      <c r="M2234" s="1">
        <v>1230</v>
      </c>
      <c r="N2234" s="1">
        <v>18</v>
      </c>
      <c r="O2234">
        <f t="shared" si="458"/>
        <v>88.235294117647101</v>
      </c>
      <c r="P2234">
        <f t="shared" si="459"/>
        <v>2</v>
      </c>
      <c r="Q2234">
        <f t="shared" si="460"/>
        <v>9.6999999999999993</v>
      </c>
      <c r="R2234">
        <f t="shared" si="461"/>
        <v>142.5</v>
      </c>
      <c r="S2234">
        <f t="shared" si="462"/>
        <v>410</v>
      </c>
      <c r="T2234">
        <f t="shared" si="463"/>
        <v>600</v>
      </c>
      <c r="U2234">
        <f t="shared" si="464"/>
        <v>15.281029411764701</v>
      </c>
      <c r="V2234">
        <f t="shared" si="465"/>
        <v>0.58882999999999996</v>
      </c>
      <c r="W2234">
        <f t="shared" si="466"/>
        <v>0.28557769999999999</v>
      </c>
      <c r="X2234">
        <f t="shared" si="467"/>
        <v>2.0975999999999999</v>
      </c>
      <c r="Y2234">
        <f t="shared" si="468"/>
        <v>6.0356100000000001</v>
      </c>
      <c r="Z2234">
        <f t="shared" si="469"/>
        <v>8.8324379999999998</v>
      </c>
      <c r="AA2234" s="3">
        <f t="shared" si="470"/>
        <v>33.1210851117647</v>
      </c>
      <c r="AB2234" s="3" t="s">
        <v>90</v>
      </c>
    </row>
    <row r="2235" spans="1:28">
      <c r="A2235" s="1" t="s">
        <v>11</v>
      </c>
      <c r="I2235" s="1">
        <v>7.4</v>
      </c>
      <c r="J2235">
        <v>2.75</v>
      </c>
      <c r="K2235" s="1">
        <v>36.229999999999997</v>
      </c>
      <c r="L2235">
        <v>2719.3150000000001</v>
      </c>
      <c r="M2235" s="1">
        <v>1505</v>
      </c>
      <c r="N2235" s="1">
        <v>36</v>
      </c>
      <c r="O2235">
        <f t="shared" si="458"/>
        <v>87.058823529411796</v>
      </c>
      <c r="P2235">
        <f t="shared" si="459"/>
        <v>55</v>
      </c>
      <c r="Q2235">
        <f t="shared" si="460"/>
        <v>72.459999999999994</v>
      </c>
      <c r="R2235">
        <f t="shared" si="461"/>
        <v>1359.6575</v>
      </c>
      <c r="S2235">
        <f t="shared" si="462"/>
        <v>501.66666666666703</v>
      </c>
      <c r="T2235">
        <f t="shared" si="463"/>
        <v>1200</v>
      </c>
      <c r="U2235">
        <f t="shared" si="464"/>
        <v>15.0772823529412</v>
      </c>
      <c r="V2235">
        <f t="shared" si="465"/>
        <v>16.192824999999999</v>
      </c>
      <c r="W2235">
        <f t="shared" si="466"/>
        <v>2.1332948599999999</v>
      </c>
      <c r="X2235">
        <f t="shared" si="467"/>
        <v>20.014158399999999</v>
      </c>
      <c r="Y2235">
        <f t="shared" si="468"/>
        <v>7.3850350000000002</v>
      </c>
      <c r="Z2235">
        <f t="shared" si="469"/>
        <v>17.664876</v>
      </c>
      <c r="AA2235" s="3">
        <f t="shared" si="470"/>
        <v>78.467471612941196</v>
      </c>
      <c r="AB2235" s="3" t="s">
        <v>87</v>
      </c>
    </row>
    <row r="2236" spans="1:28">
      <c r="A2236" s="1" t="s">
        <v>11</v>
      </c>
      <c r="I2236" s="1">
        <v>7.55</v>
      </c>
      <c r="J2236">
        <v>6.3</v>
      </c>
      <c r="K2236" s="1">
        <v>1.05</v>
      </c>
      <c r="L2236">
        <v>2513.3150000000001</v>
      </c>
      <c r="M2236" s="1">
        <v>245.5</v>
      </c>
      <c r="N2236" s="1">
        <v>2.5</v>
      </c>
      <c r="O2236">
        <f t="shared" si="458"/>
        <v>88.823529411764696</v>
      </c>
      <c r="P2236">
        <f t="shared" si="459"/>
        <v>126</v>
      </c>
      <c r="Q2236">
        <f t="shared" si="460"/>
        <v>2.1</v>
      </c>
      <c r="R2236">
        <f t="shared" si="461"/>
        <v>1256.6575</v>
      </c>
      <c r="S2236">
        <f t="shared" si="462"/>
        <v>81.8333333333333</v>
      </c>
      <c r="T2236">
        <f t="shared" si="463"/>
        <v>83.3333333333333</v>
      </c>
      <c r="U2236">
        <f t="shared" si="464"/>
        <v>15.3829029411765</v>
      </c>
      <c r="V2236">
        <f t="shared" si="465"/>
        <v>37.096290000000003</v>
      </c>
      <c r="W2236">
        <f t="shared" si="466"/>
        <v>6.1826100000000002E-2</v>
      </c>
      <c r="X2236">
        <f t="shared" si="467"/>
        <v>18.4979984</v>
      </c>
      <c r="Y2236">
        <f t="shared" si="468"/>
        <v>1.2046684999999999</v>
      </c>
      <c r="Z2236">
        <f t="shared" si="469"/>
        <v>1.2267275</v>
      </c>
      <c r="AA2236" s="3">
        <f t="shared" si="470"/>
        <v>73.470413441176504</v>
      </c>
      <c r="AB2236" s="3" t="s">
        <v>87</v>
      </c>
    </row>
    <row r="2237" spans="1:28">
      <c r="A2237" s="1" t="s">
        <v>11</v>
      </c>
      <c r="I2237" s="1">
        <v>7.65</v>
      </c>
      <c r="J2237">
        <v>1.1000000000000001</v>
      </c>
      <c r="K2237" s="1">
        <v>15.5</v>
      </c>
      <c r="L2237">
        <v>380</v>
      </c>
      <c r="M2237" s="1">
        <v>1508.5</v>
      </c>
      <c r="N2237" s="1">
        <v>18</v>
      </c>
      <c r="O2237">
        <f t="shared" si="458"/>
        <v>90</v>
      </c>
      <c r="P2237">
        <f t="shared" si="459"/>
        <v>22</v>
      </c>
      <c r="Q2237">
        <f t="shared" si="460"/>
        <v>31</v>
      </c>
      <c r="R2237">
        <f t="shared" si="461"/>
        <v>190</v>
      </c>
      <c r="S2237">
        <f t="shared" si="462"/>
        <v>502.83333333333297</v>
      </c>
      <c r="T2237">
        <f t="shared" si="463"/>
        <v>600</v>
      </c>
      <c r="U2237">
        <f t="shared" si="464"/>
        <v>15.586650000000001</v>
      </c>
      <c r="V2237">
        <f t="shared" si="465"/>
        <v>6.4771299999999998</v>
      </c>
      <c r="W2237">
        <f t="shared" si="466"/>
        <v>0.91267100000000001</v>
      </c>
      <c r="X2237">
        <f t="shared" si="467"/>
        <v>2.7968000000000002</v>
      </c>
      <c r="Y2237">
        <f t="shared" si="468"/>
        <v>7.4022094999999997</v>
      </c>
      <c r="Z2237">
        <f t="shared" si="469"/>
        <v>8.8324379999999998</v>
      </c>
      <c r="AA2237" s="3">
        <f t="shared" si="470"/>
        <v>42.007898500000003</v>
      </c>
      <c r="AB2237" s="3" t="s">
        <v>90</v>
      </c>
    </row>
    <row r="2238" spans="1:28">
      <c r="A2238" s="1" t="s">
        <v>11</v>
      </c>
      <c r="I2238" s="1">
        <v>7.3</v>
      </c>
      <c r="J2238">
        <v>4.4000000000000004</v>
      </c>
      <c r="K2238" s="1">
        <v>1.45</v>
      </c>
      <c r="L2238">
        <v>2674.3150000000001</v>
      </c>
      <c r="M2238" s="1">
        <v>602</v>
      </c>
      <c r="N2238" s="1">
        <v>3.5</v>
      </c>
      <c r="O2238">
        <f t="shared" si="458"/>
        <v>85.882352941176507</v>
      </c>
      <c r="P2238">
        <f t="shared" si="459"/>
        <v>88</v>
      </c>
      <c r="Q2238">
        <f t="shared" si="460"/>
        <v>2.9</v>
      </c>
      <c r="R2238">
        <f t="shared" si="461"/>
        <v>1337.1575</v>
      </c>
      <c r="S2238">
        <f t="shared" si="462"/>
        <v>200.666666666667</v>
      </c>
      <c r="T2238">
        <f t="shared" si="463"/>
        <v>116.666666666667</v>
      </c>
      <c r="U2238">
        <f t="shared" si="464"/>
        <v>14.8735352941176</v>
      </c>
      <c r="V2238">
        <f t="shared" si="465"/>
        <v>25.908519999999999</v>
      </c>
      <c r="W2238">
        <f t="shared" si="466"/>
        <v>8.5378899999999994E-2</v>
      </c>
      <c r="X2238">
        <f t="shared" si="467"/>
        <v>19.6829584</v>
      </c>
      <c r="Y2238">
        <f t="shared" si="468"/>
        <v>2.9540139999999999</v>
      </c>
      <c r="Z2238">
        <f t="shared" si="469"/>
        <v>1.7174185</v>
      </c>
      <c r="AA2238" s="3">
        <f t="shared" si="470"/>
        <v>65.221825094117605</v>
      </c>
      <c r="AB2238" s="3" t="s">
        <v>90</v>
      </c>
    </row>
    <row r="2239" spans="1:28">
      <c r="A2239" s="1" t="s">
        <v>11</v>
      </c>
      <c r="I2239" s="1">
        <v>7.05</v>
      </c>
      <c r="J2239">
        <v>4.5</v>
      </c>
      <c r="K2239" s="1">
        <v>5.8150000000000004</v>
      </c>
      <c r="L2239">
        <v>470</v>
      </c>
      <c r="M2239" s="1">
        <v>484</v>
      </c>
      <c r="N2239" s="1">
        <v>3.2</v>
      </c>
      <c r="O2239">
        <f t="shared" si="458"/>
        <v>82.941176470588204</v>
      </c>
      <c r="P2239">
        <f t="shared" si="459"/>
        <v>90</v>
      </c>
      <c r="Q2239">
        <f t="shared" si="460"/>
        <v>11.63</v>
      </c>
      <c r="R2239">
        <f t="shared" si="461"/>
        <v>235</v>
      </c>
      <c r="S2239">
        <f t="shared" si="462"/>
        <v>161.333333333333</v>
      </c>
      <c r="T2239">
        <f t="shared" si="463"/>
        <v>106.666666666667</v>
      </c>
      <c r="U2239">
        <f t="shared" si="464"/>
        <v>14.3641676470588</v>
      </c>
      <c r="V2239">
        <f t="shared" si="465"/>
        <v>26.497350000000001</v>
      </c>
      <c r="W2239">
        <f t="shared" si="466"/>
        <v>0.34239882999999999</v>
      </c>
      <c r="X2239">
        <f t="shared" si="467"/>
        <v>3.4592000000000001</v>
      </c>
      <c r="Y2239">
        <f t="shared" si="468"/>
        <v>2.3749880000000001</v>
      </c>
      <c r="Z2239">
        <f t="shared" si="469"/>
        <v>1.5702111999999999</v>
      </c>
      <c r="AA2239" s="3">
        <f t="shared" si="470"/>
        <v>48.608315677058798</v>
      </c>
      <c r="AB2239" s="3" t="s">
        <v>90</v>
      </c>
    </row>
    <row r="2240" spans="1:28">
      <c r="A2240" s="1" t="s">
        <v>11</v>
      </c>
      <c r="I2240" s="1">
        <v>7.05</v>
      </c>
      <c r="J2240">
        <v>6.35</v>
      </c>
      <c r="K2240" s="1">
        <v>12.88</v>
      </c>
      <c r="L2240">
        <v>340</v>
      </c>
      <c r="M2240" s="1">
        <v>1521</v>
      </c>
      <c r="N2240" s="1">
        <v>7.5</v>
      </c>
      <c r="O2240">
        <f t="shared" si="458"/>
        <v>82.941176470588204</v>
      </c>
      <c r="P2240">
        <f t="shared" si="459"/>
        <v>127</v>
      </c>
      <c r="Q2240">
        <f t="shared" si="460"/>
        <v>25.76</v>
      </c>
      <c r="R2240">
        <f t="shared" si="461"/>
        <v>170</v>
      </c>
      <c r="S2240">
        <f t="shared" si="462"/>
        <v>507</v>
      </c>
      <c r="T2240">
        <f t="shared" si="463"/>
        <v>250</v>
      </c>
      <c r="U2240">
        <f t="shared" si="464"/>
        <v>14.3641676470588</v>
      </c>
      <c r="V2240">
        <f t="shared" si="465"/>
        <v>37.390704999999997</v>
      </c>
      <c r="W2240">
        <f t="shared" si="466"/>
        <v>0.75840015999999999</v>
      </c>
      <c r="X2240">
        <f t="shared" si="467"/>
        <v>2.5024000000000002</v>
      </c>
      <c r="Y2240">
        <f t="shared" si="468"/>
        <v>7.4635470000000002</v>
      </c>
      <c r="Z2240">
        <f t="shared" si="469"/>
        <v>3.6801824999999999</v>
      </c>
      <c r="AA2240" s="3">
        <f t="shared" si="470"/>
        <v>66.159402307058798</v>
      </c>
      <c r="AB2240">
        <v>63.322551547058801</v>
      </c>
    </row>
    <row r="2241" spans="1:28">
      <c r="A2241" s="1" t="s">
        <v>11</v>
      </c>
      <c r="I2241" s="1">
        <v>7.1</v>
      </c>
      <c r="J2241">
        <v>5.6</v>
      </c>
      <c r="K2241" s="1">
        <v>10.414999999999999</v>
      </c>
      <c r="L2241">
        <v>3204.3150000000001</v>
      </c>
      <c r="M2241" s="1">
        <v>982</v>
      </c>
      <c r="N2241" s="1">
        <v>7.8</v>
      </c>
      <c r="O2241">
        <f t="shared" si="458"/>
        <v>83.529411764705898</v>
      </c>
      <c r="P2241">
        <f t="shared" si="459"/>
        <v>112</v>
      </c>
      <c r="Q2241">
        <f t="shared" si="460"/>
        <v>20.83</v>
      </c>
      <c r="R2241">
        <f t="shared" si="461"/>
        <v>1602.1575</v>
      </c>
      <c r="S2241">
        <f t="shared" si="462"/>
        <v>327.33333333333297</v>
      </c>
      <c r="T2241">
        <f t="shared" si="463"/>
        <v>260</v>
      </c>
      <c r="U2241">
        <f t="shared" si="464"/>
        <v>14.466041176470601</v>
      </c>
      <c r="V2241">
        <f t="shared" si="465"/>
        <v>32.97448</v>
      </c>
      <c r="W2241">
        <f t="shared" si="466"/>
        <v>0.61325602999999995</v>
      </c>
      <c r="X2241">
        <f t="shared" si="467"/>
        <v>23.583758400000001</v>
      </c>
      <c r="Y2241">
        <f t="shared" si="468"/>
        <v>4.8186739999999997</v>
      </c>
      <c r="Z2241">
        <f t="shared" si="469"/>
        <v>3.8273898000000002</v>
      </c>
      <c r="AA2241" s="3">
        <f t="shared" si="470"/>
        <v>80.2835994064706</v>
      </c>
      <c r="AB2241" s="3" t="s">
        <v>87</v>
      </c>
    </row>
    <row r="2242" spans="1:28">
      <c r="A2242" s="1" t="s">
        <v>11</v>
      </c>
      <c r="I2242" s="1">
        <v>7.05</v>
      </c>
      <c r="J2242">
        <v>6.05</v>
      </c>
      <c r="K2242" s="1">
        <v>12.494999999999999</v>
      </c>
      <c r="L2242">
        <v>6140</v>
      </c>
      <c r="M2242" s="1">
        <v>910.5</v>
      </c>
      <c r="N2242" s="1">
        <v>12</v>
      </c>
      <c r="O2242">
        <f t="shared" si="458"/>
        <v>82.941176470588204</v>
      </c>
      <c r="P2242">
        <f t="shared" si="459"/>
        <v>121</v>
      </c>
      <c r="Q2242">
        <f t="shared" si="460"/>
        <v>24.99</v>
      </c>
      <c r="R2242">
        <f t="shared" si="461"/>
        <v>3070</v>
      </c>
      <c r="S2242">
        <f t="shared" si="462"/>
        <v>303.5</v>
      </c>
      <c r="T2242">
        <f t="shared" si="463"/>
        <v>400</v>
      </c>
      <c r="U2242">
        <f t="shared" si="464"/>
        <v>14.3641676470588</v>
      </c>
      <c r="V2242">
        <f t="shared" si="465"/>
        <v>35.624215</v>
      </c>
      <c r="W2242">
        <f t="shared" si="466"/>
        <v>0.73573058999999996</v>
      </c>
      <c r="X2242">
        <f t="shared" si="467"/>
        <v>45.190399999999997</v>
      </c>
      <c r="Y2242">
        <f t="shared" si="468"/>
        <v>4.4678234999999997</v>
      </c>
      <c r="Z2242">
        <f t="shared" si="469"/>
        <v>5.8882919999999999</v>
      </c>
      <c r="AA2242" s="3">
        <f t="shared" si="470"/>
        <v>106.270628737059</v>
      </c>
      <c r="AB2242" s="3" t="s">
        <v>87</v>
      </c>
    </row>
    <row r="2243" spans="1:28">
      <c r="A2243" s="1" t="s">
        <v>11</v>
      </c>
      <c r="I2243" s="1">
        <v>7.25</v>
      </c>
      <c r="J2243">
        <v>6.35</v>
      </c>
      <c r="K2243" s="1">
        <v>9.34</v>
      </c>
      <c r="L2243">
        <v>2774.3150000000001</v>
      </c>
      <c r="M2243" s="1">
        <v>542</v>
      </c>
      <c r="N2243" s="1">
        <v>2.35</v>
      </c>
      <c r="O2243">
        <f t="shared" si="458"/>
        <v>85.294117647058798</v>
      </c>
      <c r="P2243">
        <f t="shared" si="459"/>
        <v>127</v>
      </c>
      <c r="Q2243">
        <f t="shared" si="460"/>
        <v>18.68</v>
      </c>
      <c r="R2243">
        <f t="shared" si="461"/>
        <v>1387.1575</v>
      </c>
      <c r="S2243">
        <f t="shared" si="462"/>
        <v>180.666666666667</v>
      </c>
      <c r="T2243">
        <f t="shared" si="463"/>
        <v>78.3333333333333</v>
      </c>
      <c r="U2243">
        <f t="shared" si="464"/>
        <v>14.7716617647059</v>
      </c>
      <c r="V2243">
        <f t="shared" si="465"/>
        <v>37.390704999999997</v>
      </c>
      <c r="W2243">
        <f t="shared" si="466"/>
        <v>0.54995788000000001</v>
      </c>
      <c r="X2243">
        <f t="shared" si="467"/>
        <v>20.418958400000001</v>
      </c>
      <c r="Y2243">
        <f t="shared" si="468"/>
        <v>2.6595939999999998</v>
      </c>
      <c r="Z2243">
        <f t="shared" si="469"/>
        <v>1.1531238500000001</v>
      </c>
      <c r="AA2243" s="3">
        <f t="shared" si="470"/>
        <v>76.944000894705894</v>
      </c>
      <c r="AB2243" s="3" t="s">
        <v>87</v>
      </c>
    </row>
    <row r="2244" spans="1:28">
      <c r="A2244" s="1" t="s">
        <v>11</v>
      </c>
      <c r="I2244" s="1">
        <v>7.25</v>
      </c>
      <c r="J2244">
        <v>2.85</v>
      </c>
      <c r="K2244" s="1">
        <v>15.734999999999999</v>
      </c>
      <c r="L2244">
        <v>242</v>
      </c>
      <c r="M2244" s="1">
        <v>750</v>
      </c>
      <c r="N2244" s="1">
        <v>10</v>
      </c>
      <c r="O2244">
        <f t="shared" si="458"/>
        <v>85.294117647058798</v>
      </c>
      <c r="P2244">
        <f t="shared" si="459"/>
        <v>57</v>
      </c>
      <c r="Q2244">
        <f t="shared" si="460"/>
        <v>31.47</v>
      </c>
      <c r="R2244">
        <f t="shared" si="461"/>
        <v>121</v>
      </c>
      <c r="S2244">
        <f t="shared" si="462"/>
        <v>250</v>
      </c>
      <c r="T2244">
        <f t="shared" si="463"/>
        <v>333.33333333333297</v>
      </c>
      <c r="U2244">
        <f t="shared" si="464"/>
        <v>14.7716617647059</v>
      </c>
      <c r="V2244">
        <f t="shared" si="465"/>
        <v>16.781655000000001</v>
      </c>
      <c r="W2244">
        <f t="shared" si="466"/>
        <v>0.92650827000000002</v>
      </c>
      <c r="X2244">
        <f t="shared" si="467"/>
        <v>1.78112</v>
      </c>
      <c r="Y2244">
        <f t="shared" si="468"/>
        <v>3.68025</v>
      </c>
      <c r="Z2244">
        <f t="shared" si="469"/>
        <v>4.9069099999999999</v>
      </c>
      <c r="AA2244" s="3">
        <f t="shared" si="470"/>
        <v>42.848105034705902</v>
      </c>
      <c r="AB2244" s="3" t="s">
        <v>90</v>
      </c>
    </row>
    <row r="2245" spans="1:28">
      <c r="A2245" s="1" t="s">
        <v>11</v>
      </c>
      <c r="I2245" s="1">
        <v>7.35</v>
      </c>
      <c r="J2245">
        <v>1.05</v>
      </c>
      <c r="K2245" s="1">
        <v>13</v>
      </c>
      <c r="L2245">
        <v>390</v>
      </c>
      <c r="M2245" s="1">
        <v>1212</v>
      </c>
      <c r="N2245" s="1">
        <v>11</v>
      </c>
      <c r="O2245">
        <f t="shared" si="458"/>
        <v>86.470588235294102</v>
      </c>
      <c r="P2245">
        <f t="shared" si="459"/>
        <v>21</v>
      </c>
      <c r="Q2245">
        <f t="shared" si="460"/>
        <v>26</v>
      </c>
      <c r="R2245">
        <f t="shared" si="461"/>
        <v>195</v>
      </c>
      <c r="S2245">
        <f t="shared" si="462"/>
        <v>404</v>
      </c>
      <c r="T2245">
        <f t="shared" si="463"/>
        <v>366.66666666666703</v>
      </c>
      <c r="U2245">
        <f t="shared" si="464"/>
        <v>14.975408823529399</v>
      </c>
      <c r="V2245">
        <f t="shared" si="465"/>
        <v>6.182715</v>
      </c>
      <c r="W2245">
        <f t="shared" si="466"/>
        <v>0.76546599999999998</v>
      </c>
      <c r="X2245">
        <f t="shared" si="467"/>
        <v>2.8704000000000001</v>
      </c>
      <c r="Y2245">
        <f t="shared" si="468"/>
        <v>5.9472839999999998</v>
      </c>
      <c r="Z2245">
        <f t="shared" si="469"/>
        <v>5.3976009999999999</v>
      </c>
      <c r="AA2245" s="3">
        <f t="shared" si="470"/>
        <v>36.138874823529399</v>
      </c>
      <c r="AB2245" s="3" t="s">
        <v>90</v>
      </c>
    </row>
    <row r="2246" spans="1:28">
      <c r="A2246" s="1" t="s">
        <v>11</v>
      </c>
      <c r="I2246" s="1">
        <v>7.3</v>
      </c>
      <c r="J2246">
        <v>1.6</v>
      </c>
      <c r="K2246" s="1">
        <v>13.5</v>
      </c>
      <c r="L2246">
        <v>340</v>
      </c>
      <c r="M2246" s="1">
        <v>968.5</v>
      </c>
      <c r="N2246" s="1">
        <v>11</v>
      </c>
      <c r="O2246">
        <f t="shared" si="458"/>
        <v>85.882352941176507</v>
      </c>
      <c r="P2246">
        <f t="shared" si="459"/>
        <v>32</v>
      </c>
      <c r="Q2246">
        <f t="shared" si="460"/>
        <v>27</v>
      </c>
      <c r="R2246">
        <f t="shared" si="461"/>
        <v>170</v>
      </c>
      <c r="S2246">
        <f t="shared" si="462"/>
        <v>322.83333333333297</v>
      </c>
      <c r="T2246">
        <f t="shared" si="463"/>
        <v>366.66666666666703</v>
      </c>
      <c r="U2246">
        <f t="shared" si="464"/>
        <v>14.8735352941176</v>
      </c>
      <c r="V2246">
        <f t="shared" si="465"/>
        <v>9.4212799999999994</v>
      </c>
      <c r="W2246">
        <f t="shared" si="466"/>
        <v>0.79490700000000003</v>
      </c>
      <c r="X2246">
        <f t="shared" si="467"/>
        <v>2.5024000000000002</v>
      </c>
      <c r="Y2246">
        <f t="shared" si="468"/>
        <v>4.7524294999999999</v>
      </c>
      <c r="Z2246">
        <f t="shared" si="469"/>
        <v>5.3976009999999999</v>
      </c>
      <c r="AA2246" s="3">
        <f t="shared" si="470"/>
        <v>37.7421527941177</v>
      </c>
      <c r="AB2246" s="3" t="s">
        <v>90</v>
      </c>
    </row>
    <row r="2247" spans="1:28">
      <c r="A2247" s="1" t="s">
        <v>11</v>
      </c>
      <c r="I2247" s="1">
        <v>7.35</v>
      </c>
      <c r="J2247">
        <v>0.95</v>
      </c>
      <c r="K2247" s="1">
        <v>3.2</v>
      </c>
      <c r="L2247">
        <v>334</v>
      </c>
      <c r="M2247" s="1">
        <v>986</v>
      </c>
      <c r="N2247" s="1">
        <v>15</v>
      </c>
      <c r="O2247">
        <f t="shared" si="458"/>
        <v>86.470588235294102</v>
      </c>
      <c r="P2247">
        <f t="shared" si="459"/>
        <v>19</v>
      </c>
      <c r="Q2247">
        <f t="shared" si="460"/>
        <v>6.4</v>
      </c>
      <c r="R2247">
        <f t="shared" si="461"/>
        <v>167</v>
      </c>
      <c r="S2247">
        <f t="shared" si="462"/>
        <v>328.66666666666703</v>
      </c>
      <c r="T2247">
        <f t="shared" si="463"/>
        <v>500</v>
      </c>
      <c r="U2247">
        <f t="shared" si="464"/>
        <v>14.975408823529399</v>
      </c>
      <c r="V2247">
        <f t="shared" si="465"/>
        <v>5.5938850000000002</v>
      </c>
      <c r="W2247">
        <f t="shared" si="466"/>
        <v>0.18842239999999999</v>
      </c>
      <c r="X2247">
        <f t="shared" si="467"/>
        <v>2.45824</v>
      </c>
      <c r="Y2247">
        <f t="shared" si="468"/>
        <v>4.8383019999999997</v>
      </c>
      <c r="Z2247">
        <f t="shared" si="469"/>
        <v>7.3603649999999998</v>
      </c>
      <c r="AA2247" s="3">
        <f t="shared" si="470"/>
        <v>35.414623223529397</v>
      </c>
      <c r="AB2247" s="3" t="s">
        <v>90</v>
      </c>
    </row>
    <row r="2248" spans="1:28">
      <c r="A2248" s="1" t="s">
        <v>11</v>
      </c>
      <c r="I2248" s="1">
        <v>7.4</v>
      </c>
      <c r="J2248">
        <v>1.65</v>
      </c>
      <c r="K2248" s="1">
        <v>15.225</v>
      </c>
      <c r="L2248">
        <v>763</v>
      </c>
      <c r="M2248" s="1">
        <v>1497.5</v>
      </c>
      <c r="N2248" s="1">
        <v>30</v>
      </c>
      <c r="O2248">
        <f t="shared" si="458"/>
        <v>87.058823529411796</v>
      </c>
      <c r="P2248">
        <f t="shared" si="459"/>
        <v>33</v>
      </c>
      <c r="Q2248">
        <f t="shared" si="460"/>
        <v>30.45</v>
      </c>
      <c r="R2248">
        <f t="shared" si="461"/>
        <v>381.5</v>
      </c>
      <c r="S2248">
        <f t="shared" si="462"/>
        <v>499.16666666666703</v>
      </c>
      <c r="T2248">
        <f t="shared" si="463"/>
        <v>1000</v>
      </c>
      <c r="U2248">
        <f t="shared" si="464"/>
        <v>15.0772823529412</v>
      </c>
      <c r="V2248">
        <f t="shared" si="465"/>
        <v>9.7156950000000002</v>
      </c>
      <c r="W2248">
        <f t="shared" si="466"/>
        <v>0.89647845000000004</v>
      </c>
      <c r="X2248">
        <f t="shared" si="467"/>
        <v>5.6156800000000002</v>
      </c>
      <c r="Y2248">
        <f t="shared" si="468"/>
        <v>7.3482324999999999</v>
      </c>
      <c r="Z2248">
        <f t="shared" si="469"/>
        <v>14.72073</v>
      </c>
      <c r="AA2248" s="3">
        <f t="shared" si="470"/>
        <v>53.374098302941199</v>
      </c>
      <c r="AB2248" s="3" t="s">
        <v>90</v>
      </c>
    </row>
    <row r="2249" spans="1:28">
      <c r="A2249" s="1" t="s">
        <v>11</v>
      </c>
      <c r="I2249" s="1">
        <v>7.4</v>
      </c>
      <c r="J2249">
        <v>1.05</v>
      </c>
      <c r="K2249" s="1">
        <v>42.15</v>
      </c>
      <c r="L2249">
        <v>975</v>
      </c>
      <c r="M2249" s="1">
        <v>1470.5</v>
      </c>
      <c r="N2249" s="1">
        <v>61.5</v>
      </c>
      <c r="O2249">
        <f t="shared" si="458"/>
        <v>87.058823529411796</v>
      </c>
      <c r="P2249">
        <f t="shared" si="459"/>
        <v>21</v>
      </c>
      <c r="Q2249">
        <f t="shared" si="460"/>
        <v>84.3</v>
      </c>
      <c r="R2249">
        <f t="shared" si="461"/>
        <v>487.5</v>
      </c>
      <c r="S2249">
        <f t="shared" si="462"/>
        <v>490.16666666666703</v>
      </c>
      <c r="T2249">
        <f t="shared" si="463"/>
        <v>2050</v>
      </c>
      <c r="U2249">
        <f t="shared" si="464"/>
        <v>15.0772823529412</v>
      </c>
      <c r="V2249">
        <f t="shared" si="465"/>
        <v>6.182715</v>
      </c>
      <c r="W2249">
        <f t="shared" si="466"/>
        <v>2.4818763000000001</v>
      </c>
      <c r="X2249">
        <f t="shared" si="467"/>
        <v>7.1760000000000002</v>
      </c>
      <c r="Y2249">
        <f t="shared" si="468"/>
        <v>7.2157435000000003</v>
      </c>
      <c r="Z2249">
        <f t="shared" si="469"/>
        <v>30.1774965</v>
      </c>
      <c r="AA2249" s="3">
        <f t="shared" si="470"/>
        <v>68.311113652941202</v>
      </c>
      <c r="AB2249" s="3" t="s">
        <v>87</v>
      </c>
    </row>
    <row r="2250" spans="1:28">
      <c r="A2250" s="1" t="s">
        <v>11</v>
      </c>
      <c r="I2250" s="1">
        <v>7.5</v>
      </c>
      <c r="J2250">
        <v>1.35</v>
      </c>
      <c r="K2250" s="1">
        <v>45.87</v>
      </c>
      <c r="L2250">
        <v>2774.3150000000001</v>
      </c>
      <c r="M2250" s="1">
        <v>1633</v>
      </c>
      <c r="N2250" s="1">
        <v>29</v>
      </c>
      <c r="O2250">
        <f t="shared" si="458"/>
        <v>88.235294117647101</v>
      </c>
      <c r="P2250">
        <f t="shared" si="459"/>
        <v>27</v>
      </c>
      <c r="Q2250">
        <f t="shared" si="460"/>
        <v>91.74</v>
      </c>
      <c r="R2250">
        <f t="shared" si="461"/>
        <v>1387.1575</v>
      </c>
      <c r="S2250">
        <f t="shared" si="462"/>
        <v>544.33333333333303</v>
      </c>
      <c r="T2250">
        <f t="shared" si="463"/>
        <v>966.66666666666697</v>
      </c>
      <c r="U2250">
        <f t="shared" si="464"/>
        <v>15.281029411764701</v>
      </c>
      <c r="V2250">
        <f t="shared" si="465"/>
        <v>7.9492050000000001</v>
      </c>
      <c r="W2250">
        <f t="shared" si="466"/>
        <v>2.7009173400000002</v>
      </c>
      <c r="X2250">
        <f t="shared" si="467"/>
        <v>20.418958400000001</v>
      </c>
      <c r="Y2250">
        <f t="shared" si="468"/>
        <v>8.0131309999999996</v>
      </c>
      <c r="Z2250">
        <f t="shared" si="469"/>
        <v>14.230039</v>
      </c>
      <c r="AA2250" s="3">
        <f t="shared" si="470"/>
        <v>68.593280151764702</v>
      </c>
      <c r="AB2250" s="3" t="s">
        <v>90</v>
      </c>
    </row>
    <row r="2251" spans="1:28">
      <c r="A2251" s="1" t="s">
        <v>11</v>
      </c>
      <c r="I2251" s="1">
        <v>8.15</v>
      </c>
      <c r="J2251">
        <v>0.05</v>
      </c>
      <c r="K2251" s="1">
        <v>47.9</v>
      </c>
      <c r="L2251">
        <v>20.5</v>
      </c>
      <c r="M2251" s="1">
        <v>1240</v>
      </c>
      <c r="N2251" s="1">
        <v>26.5</v>
      </c>
      <c r="O2251">
        <f t="shared" si="458"/>
        <v>95.882352941176507</v>
      </c>
      <c r="P2251">
        <f t="shared" si="459"/>
        <v>1</v>
      </c>
      <c r="Q2251">
        <f t="shared" si="460"/>
        <v>95.8</v>
      </c>
      <c r="R2251">
        <f t="shared" si="461"/>
        <v>10.25</v>
      </c>
      <c r="S2251">
        <f t="shared" si="462"/>
        <v>413.33333333333297</v>
      </c>
      <c r="T2251">
        <f t="shared" si="463"/>
        <v>883.33333333333303</v>
      </c>
      <c r="U2251">
        <f t="shared" si="464"/>
        <v>16.6053852941176</v>
      </c>
      <c r="V2251">
        <f t="shared" si="465"/>
        <v>0.29441499999999998</v>
      </c>
      <c r="W2251">
        <f t="shared" si="466"/>
        <v>2.8204478000000002</v>
      </c>
      <c r="X2251">
        <f t="shared" si="467"/>
        <v>0.15087999999999999</v>
      </c>
      <c r="Y2251">
        <f t="shared" si="468"/>
        <v>6.0846799999999996</v>
      </c>
      <c r="Z2251">
        <f t="shared" si="469"/>
        <v>13.003311500000001</v>
      </c>
      <c r="AA2251" s="3">
        <f t="shared" si="470"/>
        <v>38.959119594117702</v>
      </c>
      <c r="AB2251" s="3" t="s">
        <v>90</v>
      </c>
    </row>
    <row r="2252" spans="1:28">
      <c r="A2252" s="1" t="s">
        <v>11</v>
      </c>
      <c r="I2252" s="1">
        <v>7.05</v>
      </c>
      <c r="J2252">
        <v>1.35</v>
      </c>
      <c r="K2252" s="1">
        <v>51.935000000000002</v>
      </c>
      <c r="L2252">
        <v>325</v>
      </c>
      <c r="M2252" s="1">
        <v>2208</v>
      </c>
      <c r="N2252" s="1">
        <v>51.5</v>
      </c>
      <c r="O2252">
        <f t="shared" si="458"/>
        <v>82.941176470588204</v>
      </c>
      <c r="P2252">
        <f t="shared" si="459"/>
        <v>27</v>
      </c>
      <c r="Q2252">
        <f t="shared" si="460"/>
        <v>103.87</v>
      </c>
      <c r="R2252">
        <f t="shared" si="461"/>
        <v>162.5</v>
      </c>
      <c r="S2252">
        <f t="shared" si="462"/>
        <v>736</v>
      </c>
      <c r="T2252">
        <f t="shared" si="463"/>
        <v>1716.6666666666699</v>
      </c>
      <c r="U2252">
        <f t="shared" si="464"/>
        <v>14.3641676470588</v>
      </c>
      <c r="V2252">
        <f t="shared" si="465"/>
        <v>7.9492050000000001</v>
      </c>
      <c r="W2252">
        <f t="shared" si="466"/>
        <v>3.0580366699999999</v>
      </c>
      <c r="X2252">
        <f t="shared" si="467"/>
        <v>2.3919999999999999</v>
      </c>
      <c r="Y2252">
        <f t="shared" si="468"/>
        <v>10.834656000000001</v>
      </c>
      <c r="Z2252">
        <f t="shared" si="469"/>
        <v>25.2705865</v>
      </c>
      <c r="AA2252" s="3">
        <f t="shared" si="470"/>
        <v>63.868651817058797</v>
      </c>
      <c r="AB2252" s="3" t="s">
        <v>87</v>
      </c>
    </row>
    <row r="2253" spans="1:28">
      <c r="A2253" s="1" t="s">
        <v>11</v>
      </c>
      <c r="I2253" s="1">
        <v>7.25</v>
      </c>
      <c r="J2253">
        <v>2.9</v>
      </c>
      <c r="K2253" s="1">
        <v>2.5</v>
      </c>
      <c r="L2253">
        <v>2774.3150000000001</v>
      </c>
      <c r="M2253" s="1">
        <v>350</v>
      </c>
      <c r="N2253" s="1">
        <v>3</v>
      </c>
      <c r="O2253">
        <f t="shared" si="458"/>
        <v>85.294117647058798</v>
      </c>
      <c r="P2253">
        <f t="shared" si="459"/>
        <v>58</v>
      </c>
      <c r="Q2253">
        <f t="shared" si="460"/>
        <v>5</v>
      </c>
      <c r="R2253">
        <f t="shared" si="461"/>
        <v>1387.1575</v>
      </c>
      <c r="S2253">
        <f t="shared" si="462"/>
        <v>116.666666666667</v>
      </c>
      <c r="T2253">
        <f t="shared" si="463"/>
        <v>100</v>
      </c>
      <c r="U2253">
        <f t="shared" si="464"/>
        <v>14.7716617647059</v>
      </c>
      <c r="V2253">
        <f t="shared" si="465"/>
        <v>17.076070000000001</v>
      </c>
      <c r="W2253">
        <f t="shared" si="466"/>
        <v>0.147205</v>
      </c>
      <c r="X2253">
        <f t="shared" si="467"/>
        <v>20.418958400000001</v>
      </c>
      <c r="Y2253">
        <f t="shared" si="468"/>
        <v>1.7174499999999999</v>
      </c>
      <c r="Z2253">
        <f t="shared" si="469"/>
        <v>1.472073</v>
      </c>
      <c r="AA2253" s="3">
        <f t="shared" si="470"/>
        <v>55.6034181647059</v>
      </c>
      <c r="AB2253" s="3" t="s">
        <v>90</v>
      </c>
    </row>
    <row r="2254" spans="1:28">
      <c r="A2254" s="1" t="s">
        <v>11</v>
      </c>
      <c r="I2254" s="1">
        <v>7.25</v>
      </c>
      <c r="J2254">
        <v>0.5</v>
      </c>
      <c r="K2254" s="1">
        <v>14.5</v>
      </c>
      <c r="L2254">
        <v>345</v>
      </c>
      <c r="M2254" s="1">
        <v>1495</v>
      </c>
      <c r="N2254" s="1">
        <v>23</v>
      </c>
      <c r="O2254">
        <f t="shared" si="458"/>
        <v>85.294117647058798</v>
      </c>
      <c r="P2254">
        <f t="shared" si="459"/>
        <v>10</v>
      </c>
      <c r="Q2254">
        <f t="shared" si="460"/>
        <v>29</v>
      </c>
      <c r="R2254">
        <f t="shared" si="461"/>
        <v>172.5</v>
      </c>
      <c r="S2254">
        <f t="shared" si="462"/>
        <v>498.33333333333297</v>
      </c>
      <c r="T2254">
        <f t="shared" si="463"/>
        <v>766.66666666666697</v>
      </c>
      <c r="U2254">
        <f t="shared" si="464"/>
        <v>14.7716617647059</v>
      </c>
      <c r="V2254">
        <f t="shared" si="465"/>
        <v>2.94415</v>
      </c>
      <c r="W2254">
        <f t="shared" si="466"/>
        <v>0.85378900000000002</v>
      </c>
      <c r="X2254">
        <f t="shared" si="467"/>
        <v>2.5392000000000001</v>
      </c>
      <c r="Y2254">
        <f t="shared" si="468"/>
        <v>7.3359649999999998</v>
      </c>
      <c r="Z2254">
        <f t="shared" si="469"/>
        <v>11.285893</v>
      </c>
      <c r="AA2254" s="3">
        <f t="shared" si="470"/>
        <v>39.7306587647059</v>
      </c>
      <c r="AB2254" s="3" t="s">
        <v>90</v>
      </c>
    </row>
    <row r="2255" spans="1:28">
      <c r="A2255" s="1" t="s">
        <v>11</v>
      </c>
      <c r="I2255" s="1">
        <v>7.5</v>
      </c>
      <c r="J2255">
        <v>1.85</v>
      </c>
      <c r="K2255" s="1">
        <v>16.14</v>
      </c>
      <c r="L2255">
        <v>785</v>
      </c>
      <c r="M2255" s="1">
        <v>1520.5</v>
      </c>
      <c r="N2255" s="1">
        <v>24</v>
      </c>
      <c r="O2255">
        <f t="shared" si="458"/>
        <v>88.235294117647101</v>
      </c>
      <c r="P2255">
        <f t="shared" si="459"/>
        <v>37</v>
      </c>
      <c r="Q2255">
        <f t="shared" si="460"/>
        <v>32.28</v>
      </c>
      <c r="R2255">
        <f t="shared" si="461"/>
        <v>392.5</v>
      </c>
      <c r="S2255">
        <f t="shared" si="462"/>
        <v>506.83333333333297</v>
      </c>
      <c r="T2255">
        <f t="shared" si="463"/>
        <v>800</v>
      </c>
      <c r="U2255">
        <f t="shared" si="464"/>
        <v>15.281029411764701</v>
      </c>
      <c r="V2255">
        <f t="shared" si="465"/>
        <v>10.893355</v>
      </c>
      <c r="W2255">
        <f t="shared" si="466"/>
        <v>0.95035548000000003</v>
      </c>
      <c r="X2255">
        <f t="shared" si="467"/>
        <v>5.7775999999999996</v>
      </c>
      <c r="Y2255">
        <f t="shared" si="468"/>
        <v>7.4610934999999996</v>
      </c>
      <c r="Z2255">
        <f t="shared" si="469"/>
        <v>11.776584</v>
      </c>
      <c r="AA2255" s="3">
        <f t="shared" si="470"/>
        <v>52.140017391764701</v>
      </c>
      <c r="AB2255" s="3" t="s">
        <v>90</v>
      </c>
    </row>
    <row r="2256" spans="1:28">
      <c r="A2256" s="1" t="s">
        <v>11</v>
      </c>
      <c r="I2256" s="1">
        <v>7.65</v>
      </c>
      <c r="J2256">
        <v>1.95</v>
      </c>
      <c r="K2256" s="1">
        <v>56.555</v>
      </c>
      <c r="L2256">
        <v>355</v>
      </c>
      <c r="M2256" s="1">
        <v>1747.5</v>
      </c>
      <c r="N2256" s="1">
        <v>44</v>
      </c>
      <c r="O2256">
        <f t="shared" si="458"/>
        <v>90</v>
      </c>
      <c r="P2256">
        <f t="shared" si="459"/>
        <v>39</v>
      </c>
      <c r="Q2256">
        <f t="shared" si="460"/>
        <v>113.11</v>
      </c>
      <c r="R2256">
        <f t="shared" si="461"/>
        <v>177.5</v>
      </c>
      <c r="S2256">
        <f t="shared" si="462"/>
        <v>582.5</v>
      </c>
      <c r="T2256">
        <f t="shared" si="463"/>
        <v>1466.6666666666699</v>
      </c>
      <c r="U2256">
        <f t="shared" si="464"/>
        <v>15.586650000000001</v>
      </c>
      <c r="V2256">
        <f t="shared" si="465"/>
        <v>11.482184999999999</v>
      </c>
      <c r="W2256">
        <f t="shared" si="466"/>
        <v>3.3300715099999998</v>
      </c>
      <c r="X2256">
        <f t="shared" si="467"/>
        <v>2.6128</v>
      </c>
      <c r="Y2256">
        <f t="shared" si="468"/>
        <v>8.5749825000000008</v>
      </c>
      <c r="Z2256">
        <f t="shared" si="469"/>
        <v>21.590403999999999</v>
      </c>
      <c r="AA2256" s="3">
        <f t="shared" si="470"/>
        <v>63.17709301</v>
      </c>
      <c r="AB2256" s="3" t="s">
        <v>87</v>
      </c>
    </row>
    <row r="2257" spans="1:28">
      <c r="A2257" s="1" t="s">
        <v>11</v>
      </c>
      <c r="I2257" s="1">
        <v>7.35</v>
      </c>
      <c r="J2257">
        <v>1.65</v>
      </c>
      <c r="K2257" s="1">
        <v>32.1</v>
      </c>
      <c r="L2257">
        <v>2679.3150000000001</v>
      </c>
      <c r="M2257" s="1">
        <v>1853.5</v>
      </c>
      <c r="N2257" s="1">
        <v>37</v>
      </c>
      <c r="O2257">
        <f t="shared" si="458"/>
        <v>86.470588235294102</v>
      </c>
      <c r="P2257">
        <f t="shared" si="459"/>
        <v>33</v>
      </c>
      <c r="Q2257">
        <f t="shared" si="460"/>
        <v>64.2</v>
      </c>
      <c r="R2257">
        <f t="shared" si="461"/>
        <v>1339.6575</v>
      </c>
      <c r="S2257">
        <f t="shared" si="462"/>
        <v>617.83333333333303</v>
      </c>
      <c r="T2257">
        <f t="shared" si="463"/>
        <v>1233.3333333333301</v>
      </c>
      <c r="U2257">
        <f t="shared" si="464"/>
        <v>14.975408823529399</v>
      </c>
      <c r="V2257">
        <f t="shared" si="465"/>
        <v>9.7156950000000002</v>
      </c>
      <c r="W2257">
        <f t="shared" si="466"/>
        <v>1.8901121999999999</v>
      </c>
      <c r="X2257">
        <f t="shared" si="467"/>
        <v>19.7197584</v>
      </c>
      <c r="Y2257">
        <f t="shared" si="468"/>
        <v>9.0951245000000007</v>
      </c>
      <c r="Z2257">
        <f t="shared" si="469"/>
        <v>18.155567000000001</v>
      </c>
      <c r="AA2257" s="3">
        <f t="shared" si="470"/>
        <v>73.551665923529399</v>
      </c>
      <c r="AB2257" s="3" t="s">
        <v>87</v>
      </c>
    </row>
    <row r="2258" spans="1:28">
      <c r="A2258" s="1" t="s">
        <v>11</v>
      </c>
      <c r="I2258" s="1">
        <v>7.35</v>
      </c>
      <c r="J2258">
        <v>0.55000000000000004</v>
      </c>
      <c r="K2258" s="1">
        <v>19</v>
      </c>
      <c r="L2258">
        <v>445</v>
      </c>
      <c r="M2258" s="1">
        <v>1506.5</v>
      </c>
      <c r="N2258" s="1">
        <v>42</v>
      </c>
      <c r="O2258">
        <f t="shared" si="458"/>
        <v>86.470588235294102</v>
      </c>
      <c r="P2258">
        <f t="shared" si="459"/>
        <v>11</v>
      </c>
      <c r="Q2258">
        <f t="shared" si="460"/>
        <v>38</v>
      </c>
      <c r="R2258">
        <f t="shared" si="461"/>
        <v>222.5</v>
      </c>
      <c r="S2258">
        <f t="shared" si="462"/>
        <v>502.16666666666703</v>
      </c>
      <c r="T2258">
        <f t="shared" si="463"/>
        <v>1400</v>
      </c>
      <c r="U2258">
        <f t="shared" si="464"/>
        <v>14.975408823529399</v>
      </c>
      <c r="V2258">
        <f t="shared" si="465"/>
        <v>3.2385649999999999</v>
      </c>
      <c r="W2258">
        <f t="shared" si="466"/>
        <v>1.1187579999999999</v>
      </c>
      <c r="X2258">
        <f t="shared" si="467"/>
        <v>3.2751999999999999</v>
      </c>
      <c r="Y2258">
        <f t="shared" si="468"/>
        <v>7.3923955000000001</v>
      </c>
      <c r="Z2258">
        <f t="shared" si="469"/>
        <v>20.609022</v>
      </c>
      <c r="AA2258" s="3">
        <f t="shared" si="470"/>
        <v>50.609349323529401</v>
      </c>
      <c r="AB2258" s="3" t="s">
        <v>90</v>
      </c>
    </row>
    <row r="2259" spans="1:28">
      <c r="A2259" s="1" t="s">
        <v>11</v>
      </c>
      <c r="I2259" s="1">
        <v>7.4</v>
      </c>
      <c r="J2259">
        <v>0.5</v>
      </c>
      <c r="K2259" s="1">
        <v>2.79</v>
      </c>
      <c r="L2259">
        <v>390</v>
      </c>
      <c r="M2259" s="1">
        <v>1831</v>
      </c>
      <c r="N2259" s="1">
        <v>32</v>
      </c>
      <c r="O2259">
        <f t="shared" si="458"/>
        <v>87.058823529411796</v>
      </c>
      <c r="P2259">
        <f t="shared" si="459"/>
        <v>10</v>
      </c>
      <c r="Q2259">
        <f t="shared" si="460"/>
        <v>5.58</v>
      </c>
      <c r="R2259">
        <f t="shared" si="461"/>
        <v>195</v>
      </c>
      <c r="S2259">
        <f t="shared" si="462"/>
        <v>610.33333333333303</v>
      </c>
      <c r="T2259">
        <f t="shared" si="463"/>
        <v>1066.6666666666699</v>
      </c>
      <c r="U2259">
        <f t="shared" si="464"/>
        <v>15.0772823529412</v>
      </c>
      <c r="V2259">
        <f t="shared" si="465"/>
        <v>2.94415</v>
      </c>
      <c r="W2259">
        <f t="shared" si="466"/>
        <v>0.16428077999999999</v>
      </c>
      <c r="X2259">
        <f t="shared" si="467"/>
        <v>2.8704000000000001</v>
      </c>
      <c r="Y2259">
        <f t="shared" si="468"/>
        <v>8.9847169999999998</v>
      </c>
      <c r="Z2259">
        <f t="shared" si="469"/>
        <v>15.702112</v>
      </c>
      <c r="AA2259" s="3">
        <f t="shared" si="470"/>
        <v>45.742942132941202</v>
      </c>
      <c r="AB2259" s="3" t="s">
        <v>90</v>
      </c>
    </row>
    <row r="2260" spans="1:28">
      <c r="A2260" s="1" t="s">
        <v>11</v>
      </c>
      <c r="I2260" s="1">
        <v>8.15</v>
      </c>
      <c r="J2260">
        <v>6.2</v>
      </c>
      <c r="K2260" s="1">
        <v>1.3</v>
      </c>
      <c r="L2260">
        <v>2774.3150000000001</v>
      </c>
      <c r="M2260" s="1">
        <v>229</v>
      </c>
      <c r="N2260" s="1">
        <v>2.5</v>
      </c>
      <c r="O2260">
        <f t="shared" ref="O2260:O2323" si="471">(I2260/8.5)*100</f>
        <v>95.882352941176507</v>
      </c>
      <c r="P2260">
        <f t="shared" ref="P2260:P2323" si="472">(J2260/5)*100</f>
        <v>124</v>
      </c>
      <c r="Q2260">
        <f t="shared" ref="Q2260:Q2323" si="473">(K2260/50)*100</f>
        <v>2.6</v>
      </c>
      <c r="R2260">
        <f t="shared" ref="R2260:R2323" si="474">(L2260/200)*100</f>
        <v>1387.1575</v>
      </c>
      <c r="S2260">
        <f t="shared" ref="S2260:S2323" si="475">(M2260/300)*100</f>
        <v>76.3333333333333</v>
      </c>
      <c r="T2260">
        <f t="shared" ref="T2260:T2323" si="476">(N2260/3)*100</f>
        <v>83.3333333333333</v>
      </c>
      <c r="U2260">
        <f t="shared" ref="U2260:U2323" si="477">O2260*0.173185</f>
        <v>16.6053852941176</v>
      </c>
      <c r="V2260">
        <f t="shared" ref="V2260:V2323" si="478">P2260*0.294415</f>
        <v>36.507460000000002</v>
      </c>
      <c r="W2260">
        <f t="shared" ref="W2260:W2323" si="479">Q2260*0.029441</f>
        <v>7.6546600000000006E-2</v>
      </c>
      <c r="X2260">
        <f t="shared" ref="X2260:X2323" si="480">L2260*0.00736</f>
        <v>20.418958400000001</v>
      </c>
      <c r="Y2260">
        <f t="shared" ref="Y2260:Y2323" si="481">M2260*0.004907</f>
        <v>1.1237029999999999</v>
      </c>
      <c r="Z2260">
        <f t="shared" ref="Z2260:Z2323" si="482">N2260*0.490691</f>
        <v>1.2267275</v>
      </c>
      <c r="AA2260" s="3">
        <f t="shared" ref="AA2260:AA2323" si="483">SUM(U2260:Z2260)</f>
        <v>75.958780794117601</v>
      </c>
      <c r="AB2260" s="3" t="s">
        <v>87</v>
      </c>
    </row>
    <row r="2261" spans="1:28">
      <c r="A2261" s="1" t="s">
        <v>52</v>
      </c>
      <c r="I2261" s="1">
        <v>7.2</v>
      </c>
      <c r="J2261">
        <v>0.1</v>
      </c>
      <c r="K2261" s="1">
        <v>6</v>
      </c>
      <c r="L2261">
        <v>350</v>
      </c>
      <c r="M2261" s="1">
        <v>1507</v>
      </c>
      <c r="N2261" s="1">
        <v>38</v>
      </c>
      <c r="O2261">
        <f t="shared" si="471"/>
        <v>84.705882352941202</v>
      </c>
      <c r="P2261">
        <f t="shared" si="472"/>
        <v>2</v>
      </c>
      <c r="Q2261">
        <f t="shared" si="473"/>
        <v>12</v>
      </c>
      <c r="R2261">
        <f t="shared" si="474"/>
        <v>175</v>
      </c>
      <c r="S2261">
        <f t="shared" si="475"/>
        <v>502.33333333333297</v>
      </c>
      <c r="T2261">
        <f t="shared" si="476"/>
        <v>1266.6666666666699</v>
      </c>
      <c r="U2261">
        <f t="shared" si="477"/>
        <v>14.669788235294099</v>
      </c>
      <c r="V2261">
        <f t="shared" si="478"/>
        <v>0.58882999999999996</v>
      </c>
      <c r="W2261">
        <f t="shared" si="479"/>
        <v>0.35329199999999999</v>
      </c>
      <c r="X2261">
        <f t="shared" si="480"/>
        <v>2.5760000000000001</v>
      </c>
      <c r="Y2261">
        <f t="shared" si="481"/>
        <v>7.3948489999999998</v>
      </c>
      <c r="Z2261">
        <f t="shared" si="482"/>
        <v>18.646258</v>
      </c>
      <c r="AA2261" s="3">
        <f t="shared" si="483"/>
        <v>44.229017235294101</v>
      </c>
      <c r="AB2261" s="3" t="s">
        <v>90</v>
      </c>
    </row>
    <row r="2262" spans="1:28">
      <c r="A2262" s="1" t="s">
        <v>52</v>
      </c>
      <c r="I2262" s="1">
        <v>7.45</v>
      </c>
      <c r="J2262">
        <v>0.05</v>
      </c>
      <c r="K2262" s="1">
        <v>10.5</v>
      </c>
      <c r="L2262">
        <v>445</v>
      </c>
      <c r="M2262" s="1">
        <v>9413</v>
      </c>
      <c r="N2262" s="1">
        <v>162</v>
      </c>
      <c r="O2262">
        <f t="shared" si="471"/>
        <v>87.647058823529406</v>
      </c>
      <c r="P2262">
        <f t="shared" si="472"/>
        <v>1</v>
      </c>
      <c r="Q2262">
        <f t="shared" si="473"/>
        <v>21</v>
      </c>
      <c r="R2262">
        <f t="shared" si="474"/>
        <v>222.5</v>
      </c>
      <c r="S2262">
        <f t="shared" si="475"/>
        <v>3137.6666666666702</v>
      </c>
      <c r="T2262">
        <f t="shared" si="476"/>
        <v>5400</v>
      </c>
      <c r="U2262">
        <f t="shared" si="477"/>
        <v>15.1791558823529</v>
      </c>
      <c r="V2262">
        <f t="shared" si="478"/>
        <v>0.29441499999999998</v>
      </c>
      <c r="W2262">
        <f t="shared" si="479"/>
        <v>0.61826099999999995</v>
      </c>
      <c r="X2262">
        <f t="shared" si="480"/>
        <v>3.2751999999999999</v>
      </c>
      <c r="Y2262">
        <f t="shared" si="481"/>
        <v>46.189591</v>
      </c>
      <c r="Z2262">
        <f t="shared" si="482"/>
        <v>79.491941999999995</v>
      </c>
      <c r="AA2262" s="3">
        <f t="shared" si="483"/>
        <v>145.04856488235299</v>
      </c>
      <c r="AB2262">
        <v>142.04567138235299</v>
      </c>
    </row>
    <row r="2263" spans="1:28">
      <c r="A2263" s="1" t="s">
        <v>52</v>
      </c>
      <c r="I2263" s="1">
        <v>7.8</v>
      </c>
      <c r="J2263">
        <v>5.75</v>
      </c>
      <c r="K2263" s="1">
        <v>1.4</v>
      </c>
      <c r="L2263">
        <v>2529.3150000000001</v>
      </c>
      <c r="M2263" s="1">
        <v>469</v>
      </c>
      <c r="N2263" s="1">
        <v>2.5</v>
      </c>
      <c r="O2263">
        <f t="shared" si="471"/>
        <v>91.764705882352899</v>
      </c>
      <c r="P2263">
        <f t="shared" si="472"/>
        <v>115</v>
      </c>
      <c r="Q2263">
        <f t="shared" si="473"/>
        <v>2.8</v>
      </c>
      <c r="R2263">
        <f t="shared" si="474"/>
        <v>1264.6575</v>
      </c>
      <c r="S2263">
        <f t="shared" si="475"/>
        <v>156.333333333333</v>
      </c>
      <c r="T2263">
        <f t="shared" si="476"/>
        <v>83.3333333333333</v>
      </c>
      <c r="U2263">
        <f t="shared" si="477"/>
        <v>15.8922705882353</v>
      </c>
      <c r="V2263">
        <f t="shared" si="478"/>
        <v>33.857725000000002</v>
      </c>
      <c r="W2263">
        <f t="shared" si="479"/>
        <v>8.2434800000000003E-2</v>
      </c>
      <c r="X2263">
        <f t="shared" si="480"/>
        <v>18.615758400000001</v>
      </c>
      <c r="Y2263">
        <f t="shared" si="481"/>
        <v>2.301383</v>
      </c>
      <c r="Z2263">
        <f t="shared" si="482"/>
        <v>1.2267275</v>
      </c>
      <c r="AA2263" s="3">
        <f t="shared" si="483"/>
        <v>71.976299288235296</v>
      </c>
      <c r="AB2263" s="3" t="s">
        <v>87</v>
      </c>
    </row>
    <row r="2264" spans="1:28">
      <c r="A2264" s="1" t="s">
        <v>52</v>
      </c>
      <c r="I2264" s="1">
        <v>6.95</v>
      </c>
      <c r="J2264">
        <v>0.05</v>
      </c>
      <c r="K2264" s="1">
        <v>51.28</v>
      </c>
      <c r="L2264">
        <v>2679.3150000000001</v>
      </c>
      <c r="M2264" s="1">
        <v>9407</v>
      </c>
      <c r="N2264" s="1">
        <v>181.5</v>
      </c>
      <c r="O2264">
        <f t="shared" si="471"/>
        <v>81.764705882352899</v>
      </c>
      <c r="P2264">
        <f t="shared" si="472"/>
        <v>1</v>
      </c>
      <c r="Q2264">
        <f t="shared" si="473"/>
        <v>102.56</v>
      </c>
      <c r="R2264">
        <f t="shared" si="474"/>
        <v>1339.6575</v>
      </c>
      <c r="S2264">
        <f t="shared" si="475"/>
        <v>3135.6666666666702</v>
      </c>
      <c r="T2264">
        <f t="shared" si="476"/>
        <v>6050</v>
      </c>
      <c r="U2264">
        <f t="shared" si="477"/>
        <v>14.160420588235301</v>
      </c>
      <c r="V2264">
        <f t="shared" si="478"/>
        <v>0.29441499999999998</v>
      </c>
      <c r="W2264">
        <f t="shared" si="479"/>
        <v>3.0194689600000002</v>
      </c>
      <c r="X2264">
        <f t="shared" si="480"/>
        <v>19.7197584</v>
      </c>
      <c r="Y2264">
        <f t="shared" si="481"/>
        <v>46.160148999999997</v>
      </c>
      <c r="Z2264">
        <f t="shared" si="482"/>
        <v>89.060416500000002</v>
      </c>
      <c r="AA2264" s="3">
        <f t="shared" si="483"/>
        <v>172.41462844823499</v>
      </c>
      <c r="AB2264">
        <v>149.92564808823499</v>
      </c>
    </row>
    <row r="2265" spans="1:28">
      <c r="A2265" s="1" t="s">
        <v>52</v>
      </c>
      <c r="I2265" s="1">
        <v>4.5999999999999996</v>
      </c>
      <c r="J2265">
        <v>1.55</v>
      </c>
      <c r="K2265" s="1">
        <v>4.3150000000000004</v>
      </c>
      <c r="L2265">
        <v>380</v>
      </c>
      <c r="M2265" s="1">
        <v>1160</v>
      </c>
      <c r="N2265" s="1">
        <v>14</v>
      </c>
      <c r="O2265">
        <f t="shared" si="471"/>
        <v>54.117647058823501</v>
      </c>
      <c r="P2265">
        <f t="shared" si="472"/>
        <v>31</v>
      </c>
      <c r="Q2265">
        <f t="shared" si="473"/>
        <v>8.6300000000000008</v>
      </c>
      <c r="R2265">
        <f t="shared" si="474"/>
        <v>190</v>
      </c>
      <c r="S2265">
        <f t="shared" si="475"/>
        <v>386.66666666666703</v>
      </c>
      <c r="T2265">
        <f t="shared" si="476"/>
        <v>466.66666666666703</v>
      </c>
      <c r="U2265">
        <f t="shared" si="477"/>
        <v>9.3723647058823492</v>
      </c>
      <c r="V2265">
        <f t="shared" si="478"/>
        <v>9.1268650000000004</v>
      </c>
      <c r="W2265">
        <f t="shared" si="479"/>
        <v>0.25407583</v>
      </c>
      <c r="X2265">
        <f t="shared" si="480"/>
        <v>2.7968000000000002</v>
      </c>
      <c r="Y2265">
        <f t="shared" si="481"/>
        <v>5.6921200000000001</v>
      </c>
      <c r="Z2265">
        <f t="shared" si="482"/>
        <v>6.8696739999999998</v>
      </c>
      <c r="AA2265" s="3">
        <f t="shared" si="483"/>
        <v>34.111899535882401</v>
      </c>
      <c r="AB2265" s="3" t="s">
        <v>90</v>
      </c>
    </row>
    <row r="2266" spans="1:28">
      <c r="A2266" s="1" t="s">
        <v>52</v>
      </c>
      <c r="I2266" s="1">
        <v>7.75</v>
      </c>
      <c r="J2266">
        <v>3.6</v>
      </c>
      <c r="K2266" s="1">
        <v>10.95</v>
      </c>
      <c r="L2266">
        <v>430</v>
      </c>
      <c r="M2266" s="1">
        <v>1024</v>
      </c>
      <c r="N2266" s="1">
        <v>29</v>
      </c>
      <c r="O2266">
        <f t="shared" si="471"/>
        <v>91.176470588235304</v>
      </c>
      <c r="P2266">
        <f t="shared" si="472"/>
        <v>72</v>
      </c>
      <c r="Q2266">
        <f t="shared" si="473"/>
        <v>21.9</v>
      </c>
      <c r="R2266">
        <f t="shared" si="474"/>
        <v>215</v>
      </c>
      <c r="S2266">
        <f t="shared" si="475"/>
        <v>341.33333333333297</v>
      </c>
      <c r="T2266">
        <f t="shared" si="476"/>
        <v>966.66666666666697</v>
      </c>
      <c r="U2266">
        <f t="shared" si="477"/>
        <v>15.790397058823499</v>
      </c>
      <c r="V2266">
        <f t="shared" si="478"/>
        <v>21.197880000000001</v>
      </c>
      <c r="W2266">
        <f t="shared" si="479"/>
        <v>0.64475789999999999</v>
      </c>
      <c r="X2266">
        <f t="shared" si="480"/>
        <v>3.1648000000000001</v>
      </c>
      <c r="Y2266">
        <f t="shared" si="481"/>
        <v>5.0247679999999999</v>
      </c>
      <c r="Z2266">
        <f t="shared" si="482"/>
        <v>14.230039</v>
      </c>
      <c r="AA2266" s="3">
        <f t="shared" si="483"/>
        <v>60.0526419588235</v>
      </c>
      <c r="AB2266" s="3" t="s">
        <v>87</v>
      </c>
    </row>
    <row r="2267" spans="1:28">
      <c r="A2267" s="1" t="s">
        <v>52</v>
      </c>
      <c r="I2267" s="1">
        <v>7.5</v>
      </c>
      <c r="J2267">
        <v>0.5</v>
      </c>
      <c r="K2267" s="1">
        <v>2.7</v>
      </c>
      <c r="L2267">
        <v>291</v>
      </c>
      <c r="M2267" s="1">
        <v>1385</v>
      </c>
      <c r="N2267" s="1">
        <v>17</v>
      </c>
      <c r="O2267">
        <f t="shared" si="471"/>
        <v>88.235294117647101</v>
      </c>
      <c r="P2267">
        <f t="shared" si="472"/>
        <v>10</v>
      </c>
      <c r="Q2267">
        <f t="shared" si="473"/>
        <v>5.4</v>
      </c>
      <c r="R2267">
        <f t="shared" si="474"/>
        <v>145.5</v>
      </c>
      <c r="S2267">
        <f t="shared" si="475"/>
        <v>461.66666666666703</v>
      </c>
      <c r="T2267">
        <f t="shared" si="476"/>
        <v>566.66666666666697</v>
      </c>
      <c r="U2267">
        <f t="shared" si="477"/>
        <v>15.281029411764701</v>
      </c>
      <c r="V2267">
        <f t="shared" si="478"/>
        <v>2.94415</v>
      </c>
      <c r="W2267">
        <f t="shared" si="479"/>
        <v>0.15898139999999999</v>
      </c>
      <c r="X2267">
        <f t="shared" si="480"/>
        <v>2.1417600000000001</v>
      </c>
      <c r="Y2267">
        <f t="shared" si="481"/>
        <v>6.796195</v>
      </c>
      <c r="Z2267">
        <f t="shared" si="482"/>
        <v>8.3417469999999998</v>
      </c>
      <c r="AA2267" s="3">
        <f t="shared" si="483"/>
        <v>35.663862811764702</v>
      </c>
      <c r="AB2267" s="3" t="s">
        <v>90</v>
      </c>
    </row>
    <row r="2268" spans="1:28">
      <c r="A2268" s="1" t="s">
        <v>52</v>
      </c>
      <c r="I2268" s="1">
        <v>7.4</v>
      </c>
      <c r="J2268">
        <v>0.05</v>
      </c>
      <c r="K2268" s="1">
        <v>16.36</v>
      </c>
      <c r="L2268">
        <v>370</v>
      </c>
      <c r="M2268" s="1">
        <v>1641.5</v>
      </c>
      <c r="N2268" s="1">
        <v>46</v>
      </c>
      <c r="O2268">
        <f t="shared" si="471"/>
        <v>87.058823529411796</v>
      </c>
      <c r="P2268">
        <f t="shared" si="472"/>
        <v>1</v>
      </c>
      <c r="Q2268">
        <f t="shared" si="473"/>
        <v>32.72</v>
      </c>
      <c r="R2268">
        <f t="shared" si="474"/>
        <v>185</v>
      </c>
      <c r="S2268">
        <f t="shared" si="475"/>
        <v>547.16666666666697</v>
      </c>
      <c r="T2268">
        <f t="shared" si="476"/>
        <v>1533.3333333333301</v>
      </c>
      <c r="U2268">
        <f t="shared" si="477"/>
        <v>15.0772823529412</v>
      </c>
      <c r="V2268">
        <f t="shared" si="478"/>
        <v>0.29441499999999998</v>
      </c>
      <c r="W2268">
        <f t="shared" si="479"/>
        <v>0.96330952000000003</v>
      </c>
      <c r="X2268">
        <f t="shared" si="480"/>
        <v>2.7231999999999998</v>
      </c>
      <c r="Y2268">
        <f t="shared" si="481"/>
        <v>8.0548404999999992</v>
      </c>
      <c r="Z2268">
        <f t="shared" si="482"/>
        <v>22.571785999999999</v>
      </c>
      <c r="AA2268" s="3">
        <f t="shared" si="483"/>
        <v>49.684833372941199</v>
      </c>
      <c r="AB2268" s="3" t="s">
        <v>90</v>
      </c>
    </row>
    <row r="2269" spans="1:28">
      <c r="A2269" s="1" t="s">
        <v>52</v>
      </c>
      <c r="I2269" s="1">
        <v>7.4</v>
      </c>
      <c r="J2269">
        <v>3.1</v>
      </c>
      <c r="K2269" s="1">
        <v>7.8</v>
      </c>
      <c r="L2269">
        <v>410</v>
      </c>
      <c r="M2269" s="1">
        <v>1606.5</v>
      </c>
      <c r="N2269" s="1">
        <v>19</v>
      </c>
      <c r="O2269">
        <f t="shared" si="471"/>
        <v>87.058823529411796</v>
      </c>
      <c r="P2269">
        <f t="shared" si="472"/>
        <v>62</v>
      </c>
      <c r="Q2269">
        <f t="shared" si="473"/>
        <v>15.6</v>
      </c>
      <c r="R2269">
        <f t="shared" si="474"/>
        <v>205</v>
      </c>
      <c r="S2269">
        <f t="shared" si="475"/>
        <v>535.5</v>
      </c>
      <c r="T2269">
        <f t="shared" si="476"/>
        <v>633.33333333333303</v>
      </c>
      <c r="U2269">
        <f t="shared" si="477"/>
        <v>15.0772823529412</v>
      </c>
      <c r="V2269">
        <f t="shared" si="478"/>
        <v>18.253730000000001</v>
      </c>
      <c r="W2269">
        <f t="shared" si="479"/>
        <v>0.45927960000000001</v>
      </c>
      <c r="X2269">
        <f t="shared" si="480"/>
        <v>3.0175999999999998</v>
      </c>
      <c r="Y2269">
        <f t="shared" si="481"/>
        <v>7.8830954999999996</v>
      </c>
      <c r="Z2269">
        <f t="shared" si="482"/>
        <v>9.3231289999999998</v>
      </c>
      <c r="AA2269" s="3">
        <f t="shared" si="483"/>
        <v>54.014116452941202</v>
      </c>
      <c r="AB2269" s="3" t="s">
        <v>87</v>
      </c>
    </row>
    <row r="2270" spans="1:28">
      <c r="A2270" s="1" t="s">
        <v>52</v>
      </c>
      <c r="I2270" s="1">
        <v>7.25</v>
      </c>
      <c r="J2270">
        <v>2.0499999999999998</v>
      </c>
      <c r="K2270" s="1">
        <v>10.199999999999999</v>
      </c>
      <c r="L2270">
        <v>2719.3150000000001</v>
      </c>
      <c r="M2270" s="1">
        <v>1138</v>
      </c>
      <c r="N2270" s="1">
        <v>21.5</v>
      </c>
      <c r="O2270">
        <f t="shared" si="471"/>
        <v>85.294117647058798</v>
      </c>
      <c r="P2270">
        <f t="shared" si="472"/>
        <v>41</v>
      </c>
      <c r="Q2270">
        <f t="shared" si="473"/>
        <v>20.399999999999999</v>
      </c>
      <c r="R2270">
        <f t="shared" si="474"/>
        <v>1359.6575</v>
      </c>
      <c r="S2270">
        <f t="shared" si="475"/>
        <v>379.33333333333297</v>
      </c>
      <c r="T2270">
        <f t="shared" si="476"/>
        <v>716.66666666666697</v>
      </c>
      <c r="U2270">
        <f t="shared" si="477"/>
        <v>14.7716617647059</v>
      </c>
      <c r="V2270">
        <f t="shared" si="478"/>
        <v>12.071014999999999</v>
      </c>
      <c r="W2270">
        <f t="shared" si="479"/>
        <v>0.60059640000000003</v>
      </c>
      <c r="X2270">
        <f t="shared" si="480"/>
        <v>20.014158399999999</v>
      </c>
      <c r="Y2270">
        <f t="shared" si="481"/>
        <v>5.5841659999999997</v>
      </c>
      <c r="Z2270">
        <f t="shared" si="482"/>
        <v>10.549856500000001</v>
      </c>
      <c r="AA2270" s="3">
        <f t="shared" si="483"/>
        <v>63.5914540647059</v>
      </c>
      <c r="AB2270" s="3" t="s">
        <v>90</v>
      </c>
    </row>
    <row r="2271" spans="1:28">
      <c r="A2271" s="1" t="s">
        <v>52</v>
      </c>
      <c r="I2271" s="1">
        <v>7.85</v>
      </c>
      <c r="J2271">
        <v>4.8499999999999996</v>
      </c>
      <c r="K2271" s="1">
        <v>0.71</v>
      </c>
      <c r="L2271">
        <v>2774.3150000000001</v>
      </c>
      <c r="M2271" s="1">
        <v>808.5</v>
      </c>
      <c r="N2271" s="1">
        <v>3.5</v>
      </c>
      <c r="O2271">
        <f t="shared" si="471"/>
        <v>92.352941176470594</v>
      </c>
      <c r="P2271">
        <f t="shared" si="472"/>
        <v>97</v>
      </c>
      <c r="Q2271">
        <f t="shared" si="473"/>
        <v>1.42</v>
      </c>
      <c r="R2271">
        <f t="shared" si="474"/>
        <v>1387.1575</v>
      </c>
      <c r="S2271">
        <f t="shared" si="475"/>
        <v>269.5</v>
      </c>
      <c r="T2271">
        <f t="shared" si="476"/>
        <v>116.666666666667</v>
      </c>
      <c r="U2271">
        <f t="shared" si="477"/>
        <v>15.9941441176471</v>
      </c>
      <c r="V2271">
        <f t="shared" si="478"/>
        <v>28.558254999999999</v>
      </c>
      <c r="W2271">
        <f t="shared" si="479"/>
        <v>4.1806219999999998E-2</v>
      </c>
      <c r="X2271">
        <f t="shared" si="480"/>
        <v>20.418958400000001</v>
      </c>
      <c r="Y2271">
        <f t="shared" si="481"/>
        <v>3.9673094999999998</v>
      </c>
      <c r="Z2271">
        <f t="shared" si="482"/>
        <v>1.7174185</v>
      </c>
      <c r="AA2271" s="3">
        <f t="shared" si="483"/>
        <v>70.697891737647097</v>
      </c>
      <c r="AB2271" s="3" t="s">
        <v>87</v>
      </c>
    </row>
    <row r="2272" spans="1:28">
      <c r="A2272" s="1" t="s">
        <v>52</v>
      </c>
      <c r="I2272" s="1">
        <v>7.55</v>
      </c>
      <c r="J2272">
        <v>3.15</v>
      </c>
      <c r="K2272" s="1">
        <v>17.84</v>
      </c>
      <c r="L2272">
        <v>251.5</v>
      </c>
      <c r="M2272" s="1">
        <v>853</v>
      </c>
      <c r="N2272" s="1">
        <v>13</v>
      </c>
      <c r="O2272">
        <f t="shared" si="471"/>
        <v>88.823529411764696</v>
      </c>
      <c r="P2272">
        <f t="shared" si="472"/>
        <v>63</v>
      </c>
      <c r="Q2272">
        <f t="shared" si="473"/>
        <v>35.68</v>
      </c>
      <c r="R2272">
        <f t="shared" si="474"/>
        <v>125.75</v>
      </c>
      <c r="S2272">
        <f t="shared" si="475"/>
        <v>284.33333333333297</v>
      </c>
      <c r="T2272">
        <f t="shared" si="476"/>
        <v>433.33333333333297</v>
      </c>
      <c r="U2272">
        <f t="shared" si="477"/>
        <v>15.3829029411765</v>
      </c>
      <c r="V2272">
        <f t="shared" si="478"/>
        <v>18.548145000000002</v>
      </c>
      <c r="W2272">
        <f t="shared" si="479"/>
        <v>1.05045488</v>
      </c>
      <c r="X2272">
        <f t="shared" si="480"/>
        <v>1.85104</v>
      </c>
      <c r="Y2272">
        <f t="shared" si="481"/>
        <v>4.1856710000000001</v>
      </c>
      <c r="Z2272">
        <f t="shared" si="482"/>
        <v>6.3789829999999998</v>
      </c>
      <c r="AA2272" s="3">
        <f t="shared" si="483"/>
        <v>47.3971968211765</v>
      </c>
      <c r="AB2272" s="3" t="s">
        <v>90</v>
      </c>
    </row>
    <row r="2273" spans="1:28">
      <c r="A2273" s="1" t="s">
        <v>56</v>
      </c>
      <c r="I2273" s="1">
        <v>7.8</v>
      </c>
      <c r="J2273">
        <v>5.55</v>
      </c>
      <c r="K2273" s="1">
        <v>0.45</v>
      </c>
      <c r="L2273">
        <v>2517.3150000000001</v>
      </c>
      <c r="M2273" s="1">
        <v>343.5</v>
      </c>
      <c r="N2273" s="1">
        <v>3</v>
      </c>
      <c r="O2273">
        <f t="shared" si="471"/>
        <v>91.764705882352899</v>
      </c>
      <c r="P2273">
        <f t="shared" si="472"/>
        <v>111</v>
      </c>
      <c r="Q2273">
        <f t="shared" si="473"/>
        <v>0.9</v>
      </c>
      <c r="R2273">
        <f t="shared" si="474"/>
        <v>1258.6575</v>
      </c>
      <c r="S2273">
        <f t="shared" si="475"/>
        <v>114.5</v>
      </c>
      <c r="T2273">
        <f t="shared" si="476"/>
        <v>100</v>
      </c>
      <c r="U2273">
        <f t="shared" si="477"/>
        <v>15.8922705882353</v>
      </c>
      <c r="V2273">
        <f t="shared" si="478"/>
        <v>32.680064999999999</v>
      </c>
      <c r="W2273">
        <f t="shared" si="479"/>
        <v>2.64969E-2</v>
      </c>
      <c r="X2273">
        <f t="shared" si="480"/>
        <v>18.527438400000001</v>
      </c>
      <c r="Y2273">
        <f t="shared" si="481"/>
        <v>1.6855545000000001</v>
      </c>
      <c r="Z2273">
        <f t="shared" si="482"/>
        <v>1.472073</v>
      </c>
      <c r="AA2273" s="3">
        <f t="shared" si="483"/>
        <v>70.283898388235301</v>
      </c>
      <c r="AB2273" s="3" t="s">
        <v>87</v>
      </c>
    </row>
    <row r="2274" spans="1:28">
      <c r="A2274" s="1" t="s">
        <v>56</v>
      </c>
      <c r="I2274" s="1">
        <v>7</v>
      </c>
      <c r="J2274">
        <v>6.35</v>
      </c>
      <c r="K2274" s="1">
        <v>11.345000000000001</v>
      </c>
      <c r="L2274">
        <v>2574.3150000000001</v>
      </c>
      <c r="M2274" s="1">
        <v>1286</v>
      </c>
      <c r="N2274" s="1">
        <v>3.9</v>
      </c>
      <c r="O2274">
        <f t="shared" si="471"/>
        <v>82.352941176470594</v>
      </c>
      <c r="P2274">
        <f t="shared" si="472"/>
        <v>127</v>
      </c>
      <c r="Q2274">
        <f t="shared" si="473"/>
        <v>22.69</v>
      </c>
      <c r="R2274">
        <f t="shared" si="474"/>
        <v>1287.1575</v>
      </c>
      <c r="S2274">
        <f t="shared" si="475"/>
        <v>428.66666666666703</v>
      </c>
      <c r="T2274">
        <f t="shared" si="476"/>
        <v>130</v>
      </c>
      <c r="U2274">
        <f t="shared" si="477"/>
        <v>14.2622941176471</v>
      </c>
      <c r="V2274">
        <f t="shared" si="478"/>
        <v>37.390704999999997</v>
      </c>
      <c r="W2274">
        <f t="shared" si="479"/>
        <v>0.66801628999999996</v>
      </c>
      <c r="X2274">
        <f t="shared" si="480"/>
        <v>18.9469584</v>
      </c>
      <c r="Y2274">
        <f t="shared" si="481"/>
        <v>6.3104019999999998</v>
      </c>
      <c r="Z2274">
        <f t="shared" si="482"/>
        <v>1.9136949000000001</v>
      </c>
      <c r="AA2274" s="3">
        <f t="shared" si="483"/>
        <v>79.492070707647002</v>
      </c>
      <c r="AB2274" s="3" t="s">
        <v>87</v>
      </c>
    </row>
    <row r="2275" spans="1:28">
      <c r="A2275" s="1" t="s">
        <v>56</v>
      </c>
      <c r="I2275" s="1">
        <v>7.25</v>
      </c>
      <c r="J2275">
        <v>4.25</v>
      </c>
      <c r="K2275" s="1">
        <v>20.335000000000001</v>
      </c>
      <c r="L2275">
        <v>2529.3150000000001</v>
      </c>
      <c r="M2275" s="1">
        <v>2970</v>
      </c>
      <c r="N2275" s="1">
        <v>9</v>
      </c>
      <c r="O2275">
        <f t="shared" si="471"/>
        <v>85.294117647058798</v>
      </c>
      <c r="P2275">
        <f t="shared" si="472"/>
        <v>85</v>
      </c>
      <c r="Q2275">
        <f t="shared" si="473"/>
        <v>40.67</v>
      </c>
      <c r="R2275">
        <f t="shared" si="474"/>
        <v>1264.6575</v>
      </c>
      <c r="S2275">
        <f t="shared" si="475"/>
        <v>990</v>
      </c>
      <c r="T2275">
        <f t="shared" si="476"/>
        <v>300</v>
      </c>
      <c r="U2275">
        <f t="shared" si="477"/>
        <v>14.7716617647059</v>
      </c>
      <c r="V2275">
        <f t="shared" si="478"/>
        <v>25.025275000000001</v>
      </c>
      <c r="W2275">
        <f t="shared" si="479"/>
        <v>1.19736547</v>
      </c>
      <c r="X2275">
        <f t="shared" si="480"/>
        <v>18.615758400000001</v>
      </c>
      <c r="Y2275">
        <f t="shared" si="481"/>
        <v>14.573790000000001</v>
      </c>
      <c r="Z2275">
        <f t="shared" si="482"/>
        <v>4.4162189999999999</v>
      </c>
      <c r="AA2275" s="3">
        <f t="shared" si="483"/>
        <v>78.600069634705903</v>
      </c>
      <c r="AB2275" s="3" t="s">
        <v>87</v>
      </c>
    </row>
    <row r="2276" spans="1:28">
      <c r="A2276" s="1" t="s">
        <v>56</v>
      </c>
      <c r="I2276" s="1">
        <v>7</v>
      </c>
      <c r="J2276">
        <v>6.2</v>
      </c>
      <c r="K2276" s="1">
        <v>23.914999999999999</v>
      </c>
      <c r="L2276">
        <v>2609.3150000000001</v>
      </c>
      <c r="M2276" s="1">
        <v>4395.5</v>
      </c>
      <c r="N2276" s="1">
        <v>8.6999999999999993</v>
      </c>
      <c r="O2276">
        <f t="shared" si="471"/>
        <v>82.352941176470594</v>
      </c>
      <c r="P2276">
        <f t="shared" si="472"/>
        <v>124</v>
      </c>
      <c r="Q2276">
        <f t="shared" si="473"/>
        <v>47.83</v>
      </c>
      <c r="R2276">
        <f t="shared" si="474"/>
        <v>1304.6575</v>
      </c>
      <c r="S2276">
        <f t="shared" si="475"/>
        <v>1465.1666666666699</v>
      </c>
      <c r="T2276">
        <f t="shared" si="476"/>
        <v>290</v>
      </c>
      <c r="U2276">
        <f t="shared" si="477"/>
        <v>14.2622941176471</v>
      </c>
      <c r="V2276">
        <f t="shared" si="478"/>
        <v>36.507460000000002</v>
      </c>
      <c r="W2276">
        <f t="shared" si="479"/>
        <v>1.4081630300000001</v>
      </c>
      <c r="X2276">
        <f t="shared" si="480"/>
        <v>19.2045584</v>
      </c>
      <c r="Y2276">
        <f t="shared" si="481"/>
        <v>21.568718499999999</v>
      </c>
      <c r="Z2276">
        <f t="shared" si="482"/>
        <v>4.2690117000000001</v>
      </c>
      <c r="AA2276" s="3">
        <f t="shared" si="483"/>
        <v>97.220205747647</v>
      </c>
      <c r="AB2276">
        <v>77.025545517647004</v>
      </c>
    </row>
    <row r="2277" spans="1:28">
      <c r="A2277" s="1" t="s">
        <v>56</v>
      </c>
      <c r="I2277" s="1">
        <v>7.45</v>
      </c>
      <c r="J2277">
        <v>0.05</v>
      </c>
      <c r="K2277" s="1">
        <v>14</v>
      </c>
      <c r="L2277">
        <v>455</v>
      </c>
      <c r="M2277" s="1">
        <v>4281</v>
      </c>
      <c r="N2277" s="1">
        <v>39</v>
      </c>
      <c r="O2277">
        <f t="shared" si="471"/>
        <v>87.647058823529406</v>
      </c>
      <c r="P2277">
        <f t="shared" si="472"/>
        <v>1</v>
      </c>
      <c r="Q2277">
        <f t="shared" si="473"/>
        <v>28</v>
      </c>
      <c r="R2277">
        <f t="shared" si="474"/>
        <v>227.5</v>
      </c>
      <c r="S2277">
        <f t="shared" si="475"/>
        <v>1427</v>
      </c>
      <c r="T2277">
        <f t="shared" si="476"/>
        <v>1300</v>
      </c>
      <c r="U2277">
        <f t="shared" si="477"/>
        <v>15.1791558823529</v>
      </c>
      <c r="V2277">
        <f t="shared" si="478"/>
        <v>0.29441499999999998</v>
      </c>
      <c r="W2277">
        <f t="shared" si="479"/>
        <v>0.82434799999999997</v>
      </c>
      <c r="X2277">
        <f t="shared" si="480"/>
        <v>3.3488000000000002</v>
      </c>
      <c r="Y2277">
        <f t="shared" si="481"/>
        <v>21.006867</v>
      </c>
      <c r="Z2277">
        <f t="shared" si="482"/>
        <v>19.136949000000001</v>
      </c>
      <c r="AA2277" s="3">
        <f t="shared" si="483"/>
        <v>59.790534882352901</v>
      </c>
      <c r="AB2277" s="3" t="s">
        <v>87</v>
      </c>
    </row>
    <row r="2278" spans="1:28">
      <c r="A2278" s="1" t="s">
        <v>56</v>
      </c>
      <c r="I2278" s="1">
        <v>7.05</v>
      </c>
      <c r="J2278">
        <v>5.95</v>
      </c>
      <c r="K2278" s="1">
        <v>19.295000000000002</v>
      </c>
      <c r="L2278">
        <v>2774.3150000000001</v>
      </c>
      <c r="M2278" s="1">
        <v>2595.5</v>
      </c>
      <c r="N2278" s="1">
        <v>2.7</v>
      </c>
      <c r="O2278">
        <f t="shared" si="471"/>
        <v>82.941176470588204</v>
      </c>
      <c r="P2278">
        <f t="shared" si="472"/>
        <v>119</v>
      </c>
      <c r="Q2278">
        <f t="shared" si="473"/>
        <v>38.590000000000003</v>
      </c>
      <c r="R2278">
        <f t="shared" si="474"/>
        <v>1387.1575</v>
      </c>
      <c r="S2278">
        <f t="shared" si="475"/>
        <v>865.16666666666697</v>
      </c>
      <c r="T2278">
        <f t="shared" si="476"/>
        <v>90</v>
      </c>
      <c r="U2278">
        <f t="shared" si="477"/>
        <v>14.3641676470588</v>
      </c>
      <c r="V2278">
        <f t="shared" si="478"/>
        <v>35.035384999999998</v>
      </c>
      <c r="W2278">
        <f t="shared" si="479"/>
        <v>1.13612819</v>
      </c>
      <c r="X2278">
        <f t="shared" si="480"/>
        <v>20.418958400000001</v>
      </c>
      <c r="Y2278">
        <f t="shared" si="481"/>
        <v>12.7361185</v>
      </c>
      <c r="Z2278">
        <f t="shared" si="482"/>
        <v>1.3248656999999999</v>
      </c>
      <c r="AA2278" s="3">
        <f t="shared" si="483"/>
        <v>85.015623437058807</v>
      </c>
      <c r="AB2278">
        <v>63.857989847058803</v>
      </c>
    </row>
    <row r="2279" spans="1:28">
      <c r="A2279" s="1" t="s">
        <v>56</v>
      </c>
      <c r="I2279" s="1">
        <v>7.55</v>
      </c>
      <c r="J2279">
        <v>0.45</v>
      </c>
      <c r="K2279" s="1">
        <v>8.3000000000000007</v>
      </c>
      <c r="L2279">
        <v>605</v>
      </c>
      <c r="M2279" s="1">
        <v>1810.5</v>
      </c>
      <c r="N2279" s="1">
        <v>36</v>
      </c>
      <c r="O2279">
        <f t="shared" si="471"/>
        <v>88.823529411764696</v>
      </c>
      <c r="P2279">
        <f t="shared" si="472"/>
        <v>9</v>
      </c>
      <c r="Q2279">
        <f t="shared" si="473"/>
        <v>16.600000000000001</v>
      </c>
      <c r="R2279">
        <f t="shared" si="474"/>
        <v>302.5</v>
      </c>
      <c r="S2279">
        <f t="shared" si="475"/>
        <v>603.5</v>
      </c>
      <c r="T2279">
        <f t="shared" si="476"/>
        <v>1200</v>
      </c>
      <c r="U2279">
        <f t="shared" si="477"/>
        <v>15.3829029411765</v>
      </c>
      <c r="V2279">
        <f t="shared" si="478"/>
        <v>2.6497350000000002</v>
      </c>
      <c r="W2279">
        <f t="shared" si="479"/>
        <v>0.48872060000000001</v>
      </c>
      <c r="X2279">
        <f t="shared" si="480"/>
        <v>4.4527999999999999</v>
      </c>
      <c r="Y2279">
        <f t="shared" si="481"/>
        <v>8.8841234999999994</v>
      </c>
      <c r="Z2279">
        <f t="shared" si="482"/>
        <v>17.664876</v>
      </c>
      <c r="AA2279" s="3">
        <f t="shared" si="483"/>
        <v>49.523158041176501</v>
      </c>
      <c r="AB2279" s="3" t="s">
        <v>90</v>
      </c>
    </row>
    <row r="2280" spans="1:28">
      <c r="A2280" s="1" t="s">
        <v>56</v>
      </c>
      <c r="I2280" s="1">
        <v>7.55</v>
      </c>
      <c r="J2280">
        <v>5.25</v>
      </c>
      <c r="K2280" s="1">
        <v>0.61499999999999999</v>
      </c>
      <c r="L2280">
        <v>2525.8150000000001</v>
      </c>
      <c r="M2280" s="1">
        <v>664.5</v>
      </c>
      <c r="N2280" s="1">
        <v>4.5</v>
      </c>
      <c r="O2280">
        <f t="shared" si="471"/>
        <v>88.823529411764696</v>
      </c>
      <c r="P2280">
        <f t="shared" si="472"/>
        <v>105</v>
      </c>
      <c r="Q2280">
        <f t="shared" si="473"/>
        <v>1.23</v>
      </c>
      <c r="R2280">
        <f t="shared" si="474"/>
        <v>1262.9075</v>
      </c>
      <c r="S2280">
        <f t="shared" si="475"/>
        <v>221.5</v>
      </c>
      <c r="T2280">
        <f t="shared" si="476"/>
        <v>150</v>
      </c>
      <c r="U2280">
        <f t="shared" si="477"/>
        <v>15.3829029411765</v>
      </c>
      <c r="V2280">
        <f t="shared" si="478"/>
        <v>30.913575000000002</v>
      </c>
      <c r="W2280">
        <f t="shared" si="479"/>
        <v>3.6212429999999997E-2</v>
      </c>
      <c r="X2280">
        <f t="shared" si="480"/>
        <v>18.589998399999999</v>
      </c>
      <c r="Y2280">
        <f t="shared" si="481"/>
        <v>3.2607015000000001</v>
      </c>
      <c r="Z2280">
        <f t="shared" si="482"/>
        <v>2.2081094999999999</v>
      </c>
      <c r="AA2280" s="3">
        <f t="shared" si="483"/>
        <v>70.391499771176498</v>
      </c>
      <c r="AB2280" s="3" t="s">
        <v>87</v>
      </c>
    </row>
    <row r="2281" spans="1:28">
      <c r="A2281" s="1" t="s">
        <v>56</v>
      </c>
      <c r="I2281" s="1">
        <v>7.55</v>
      </c>
      <c r="J2281">
        <v>1.9</v>
      </c>
      <c r="K2281" s="1">
        <v>2.64</v>
      </c>
      <c r="L2281">
        <v>391</v>
      </c>
      <c r="M2281" s="1">
        <v>1635</v>
      </c>
      <c r="N2281" s="1">
        <v>22</v>
      </c>
      <c r="O2281">
        <f t="shared" si="471"/>
        <v>88.823529411764696</v>
      </c>
      <c r="P2281">
        <f t="shared" si="472"/>
        <v>38</v>
      </c>
      <c r="Q2281">
        <f t="shared" si="473"/>
        <v>5.28</v>
      </c>
      <c r="R2281">
        <f t="shared" si="474"/>
        <v>195.5</v>
      </c>
      <c r="S2281">
        <f t="shared" si="475"/>
        <v>545</v>
      </c>
      <c r="T2281">
        <f t="shared" si="476"/>
        <v>733.33333333333303</v>
      </c>
      <c r="U2281">
        <f t="shared" si="477"/>
        <v>15.3829029411765</v>
      </c>
      <c r="V2281">
        <f t="shared" si="478"/>
        <v>11.18777</v>
      </c>
      <c r="W2281">
        <f t="shared" si="479"/>
        <v>0.15544848</v>
      </c>
      <c r="X2281">
        <f t="shared" si="480"/>
        <v>2.8777599999999999</v>
      </c>
      <c r="Y2281">
        <f t="shared" si="481"/>
        <v>8.022945</v>
      </c>
      <c r="Z2281">
        <f t="shared" si="482"/>
        <v>10.795202</v>
      </c>
      <c r="AA2281" s="3">
        <f t="shared" si="483"/>
        <v>48.422028421176499</v>
      </c>
      <c r="AB2281" s="3" t="s">
        <v>90</v>
      </c>
    </row>
    <row r="2282" spans="1:28">
      <c r="A2282" s="1" t="s">
        <v>56</v>
      </c>
      <c r="I2282" s="1">
        <v>7.15</v>
      </c>
      <c r="J2282">
        <v>6.75</v>
      </c>
      <c r="K2282" s="1">
        <v>14.37</v>
      </c>
      <c r="L2282">
        <v>2529.3150000000001</v>
      </c>
      <c r="M2282" s="1">
        <v>1205.5</v>
      </c>
      <c r="N2282" s="1">
        <v>2.5</v>
      </c>
      <c r="O2282">
        <f t="shared" si="471"/>
        <v>84.117647058823493</v>
      </c>
      <c r="P2282">
        <f t="shared" si="472"/>
        <v>135</v>
      </c>
      <c r="Q2282">
        <f t="shared" si="473"/>
        <v>28.74</v>
      </c>
      <c r="R2282">
        <f t="shared" si="474"/>
        <v>1264.6575</v>
      </c>
      <c r="S2282">
        <f t="shared" si="475"/>
        <v>401.83333333333297</v>
      </c>
      <c r="T2282">
        <f t="shared" si="476"/>
        <v>83.3333333333333</v>
      </c>
      <c r="U2282">
        <f t="shared" si="477"/>
        <v>14.5679147058824</v>
      </c>
      <c r="V2282">
        <f t="shared" si="478"/>
        <v>39.746025000000003</v>
      </c>
      <c r="W2282">
        <f t="shared" si="479"/>
        <v>0.84613433999999998</v>
      </c>
      <c r="X2282">
        <f t="shared" si="480"/>
        <v>18.615758400000001</v>
      </c>
      <c r="Y2282">
        <f t="shared" si="481"/>
        <v>5.9153884999999997</v>
      </c>
      <c r="Z2282">
        <f t="shared" si="482"/>
        <v>1.2267275</v>
      </c>
      <c r="AA2282" s="3">
        <f t="shared" si="483"/>
        <v>80.917948445882303</v>
      </c>
      <c r="AB2282" s="3" t="s">
        <v>87</v>
      </c>
    </row>
    <row r="2283" spans="1:28">
      <c r="A2283" s="1" t="s">
        <v>56</v>
      </c>
      <c r="I2283" s="1">
        <v>7.6</v>
      </c>
      <c r="J2283">
        <v>2.4</v>
      </c>
      <c r="K2283" s="1">
        <v>2.95</v>
      </c>
      <c r="L2283">
        <v>285</v>
      </c>
      <c r="M2283" s="1">
        <v>966</v>
      </c>
      <c r="N2283" s="1">
        <v>9</v>
      </c>
      <c r="O2283">
        <f t="shared" si="471"/>
        <v>89.411764705882305</v>
      </c>
      <c r="P2283">
        <f t="shared" si="472"/>
        <v>48</v>
      </c>
      <c r="Q2283">
        <f t="shared" si="473"/>
        <v>5.9</v>
      </c>
      <c r="R2283">
        <f t="shared" si="474"/>
        <v>142.5</v>
      </c>
      <c r="S2283">
        <f t="shared" si="475"/>
        <v>322</v>
      </c>
      <c r="T2283">
        <f t="shared" si="476"/>
        <v>300</v>
      </c>
      <c r="U2283">
        <f t="shared" si="477"/>
        <v>15.4847764705882</v>
      </c>
      <c r="V2283">
        <f t="shared" si="478"/>
        <v>14.131919999999999</v>
      </c>
      <c r="W2283">
        <f t="shared" si="479"/>
        <v>0.17370189999999999</v>
      </c>
      <c r="X2283">
        <f t="shared" si="480"/>
        <v>2.0975999999999999</v>
      </c>
      <c r="Y2283">
        <f t="shared" si="481"/>
        <v>4.7401619999999998</v>
      </c>
      <c r="Z2283">
        <f t="shared" si="482"/>
        <v>4.4162189999999999</v>
      </c>
      <c r="AA2283" s="3">
        <f t="shared" si="483"/>
        <v>41.044379370588203</v>
      </c>
      <c r="AB2283" s="3" t="s">
        <v>90</v>
      </c>
    </row>
    <row r="2284" spans="1:28">
      <c r="A2284" s="1" t="s">
        <v>56</v>
      </c>
      <c r="I2284" s="1">
        <v>7.4</v>
      </c>
      <c r="J2284">
        <v>2</v>
      </c>
      <c r="K2284" s="1">
        <v>2.7</v>
      </c>
      <c r="L2284">
        <v>325</v>
      </c>
      <c r="M2284" s="1">
        <v>1135.5</v>
      </c>
      <c r="N2284" s="1">
        <v>12</v>
      </c>
      <c r="O2284">
        <f t="shared" si="471"/>
        <v>87.058823529411796</v>
      </c>
      <c r="P2284">
        <f t="shared" si="472"/>
        <v>40</v>
      </c>
      <c r="Q2284">
        <f t="shared" si="473"/>
        <v>5.4</v>
      </c>
      <c r="R2284">
        <f t="shared" si="474"/>
        <v>162.5</v>
      </c>
      <c r="S2284">
        <f t="shared" si="475"/>
        <v>378.5</v>
      </c>
      <c r="T2284">
        <f t="shared" si="476"/>
        <v>400</v>
      </c>
      <c r="U2284">
        <f t="shared" si="477"/>
        <v>15.0772823529412</v>
      </c>
      <c r="V2284">
        <f t="shared" si="478"/>
        <v>11.7766</v>
      </c>
      <c r="W2284">
        <f t="shared" si="479"/>
        <v>0.15898139999999999</v>
      </c>
      <c r="X2284">
        <f t="shared" si="480"/>
        <v>2.3919999999999999</v>
      </c>
      <c r="Y2284">
        <f t="shared" si="481"/>
        <v>5.5718984999999996</v>
      </c>
      <c r="Z2284">
        <f t="shared" si="482"/>
        <v>5.8882919999999999</v>
      </c>
      <c r="AA2284" s="3">
        <f t="shared" si="483"/>
        <v>40.865054252941199</v>
      </c>
      <c r="AB2284" s="3" t="s">
        <v>90</v>
      </c>
    </row>
    <row r="2285" spans="1:28">
      <c r="A2285" s="1" t="s">
        <v>56</v>
      </c>
      <c r="I2285" s="1">
        <v>7.95</v>
      </c>
      <c r="J2285">
        <v>5.25</v>
      </c>
      <c r="K2285" s="1">
        <v>4.66</v>
      </c>
      <c r="L2285">
        <v>2513.3150000000001</v>
      </c>
      <c r="M2285" s="1">
        <v>666.5</v>
      </c>
      <c r="N2285" s="1">
        <v>2.5499999999999998</v>
      </c>
      <c r="O2285">
        <f t="shared" si="471"/>
        <v>93.529411764705898</v>
      </c>
      <c r="P2285">
        <f t="shared" si="472"/>
        <v>105</v>
      </c>
      <c r="Q2285">
        <f t="shared" si="473"/>
        <v>9.32</v>
      </c>
      <c r="R2285">
        <f t="shared" si="474"/>
        <v>1256.6575</v>
      </c>
      <c r="S2285">
        <f t="shared" si="475"/>
        <v>222.166666666667</v>
      </c>
      <c r="T2285">
        <f t="shared" si="476"/>
        <v>85</v>
      </c>
      <c r="U2285">
        <f t="shared" si="477"/>
        <v>16.197891176470598</v>
      </c>
      <c r="V2285">
        <f t="shared" si="478"/>
        <v>30.913575000000002</v>
      </c>
      <c r="W2285">
        <f t="shared" si="479"/>
        <v>0.27439012000000002</v>
      </c>
      <c r="X2285">
        <f t="shared" si="480"/>
        <v>18.4979984</v>
      </c>
      <c r="Y2285">
        <f t="shared" si="481"/>
        <v>3.2705155000000001</v>
      </c>
      <c r="Z2285">
        <f t="shared" si="482"/>
        <v>1.25126205</v>
      </c>
      <c r="AA2285" s="3">
        <f t="shared" si="483"/>
        <v>70.405632246470603</v>
      </c>
      <c r="AB2285" s="3" t="s">
        <v>87</v>
      </c>
    </row>
    <row r="2286" spans="1:28">
      <c r="A2286" s="1" t="s">
        <v>56</v>
      </c>
      <c r="I2286" s="1">
        <v>7.4</v>
      </c>
      <c r="J2286">
        <v>3.4</v>
      </c>
      <c r="K2286" s="1">
        <v>16.149999999999999</v>
      </c>
      <c r="L2286">
        <v>370</v>
      </c>
      <c r="M2286" s="1">
        <v>1763.5</v>
      </c>
      <c r="N2286" s="1">
        <v>31</v>
      </c>
      <c r="O2286">
        <f t="shared" si="471"/>
        <v>87.058823529411796</v>
      </c>
      <c r="P2286">
        <f t="shared" si="472"/>
        <v>68</v>
      </c>
      <c r="Q2286">
        <f t="shared" si="473"/>
        <v>32.299999999999997</v>
      </c>
      <c r="R2286">
        <f t="shared" si="474"/>
        <v>185</v>
      </c>
      <c r="S2286">
        <f t="shared" si="475"/>
        <v>587.83333333333303</v>
      </c>
      <c r="T2286">
        <f t="shared" si="476"/>
        <v>1033.3333333333301</v>
      </c>
      <c r="U2286">
        <f t="shared" si="477"/>
        <v>15.0772823529412</v>
      </c>
      <c r="V2286">
        <f t="shared" si="478"/>
        <v>20.020219999999998</v>
      </c>
      <c r="W2286">
        <f t="shared" si="479"/>
        <v>0.95094429999999996</v>
      </c>
      <c r="X2286">
        <f t="shared" si="480"/>
        <v>2.7231999999999998</v>
      </c>
      <c r="Y2286">
        <f t="shared" si="481"/>
        <v>8.6534945000000008</v>
      </c>
      <c r="Z2286">
        <f t="shared" si="482"/>
        <v>15.211421</v>
      </c>
      <c r="AA2286" s="3">
        <f t="shared" si="483"/>
        <v>62.636562152941202</v>
      </c>
      <c r="AB2286" s="3" t="s">
        <v>87</v>
      </c>
    </row>
    <row r="2287" spans="1:28">
      <c r="A2287" s="1" t="s">
        <v>56</v>
      </c>
      <c r="I2287" s="1">
        <v>7.05</v>
      </c>
      <c r="J2287">
        <v>6.45</v>
      </c>
      <c r="K2287" s="1">
        <v>8.7050000000000001</v>
      </c>
      <c r="L2287">
        <v>2774.3150000000001</v>
      </c>
      <c r="M2287" s="1">
        <v>1329</v>
      </c>
      <c r="N2287" s="1">
        <v>2.5</v>
      </c>
      <c r="O2287">
        <f t="shared" si="471"/>
        <v>82.941176470588204</v>
      </c>
      <c r="P2287">
        <f t="shared" si="472"/>
        <v>129</v>
      </c>
      <c r="Q2287">
        <f t="shared" si="473"/>
        <v>17.41</v>
      </c>
      <c r="R2287">
        <f t="shared" si="474"/>
        <v>1387.1575</v>
      </c>
      <c r="S2287">
        <f t="shared" si="475"/>
        <v>443</v>
      </c>
      <c r="T2287">
        <f t="shared" si="476"/>
        <v>83.3333333333333</v>
      </c>
      <c r="U2287">
        <f t="shared" si="477"/>
        <v>14.3641676470588</v>
      </c>
      <c r="V2287">
        <f t="shared" si="478"/>
        <v>37.979534999999998</v>
      </c>
      <c r="W2287">
        <f t="shared" si="479"/>
        <v>0.51256780999999996</v>
      </c>
      <c r="X2287">
        <f t="shared" si="480"/>
        <v>20.418958400000001</v>
      </c>
      <c r="Y2287">
        <f t="shared" si="481"/>
        <v>6.5214030000000003</v>
      </c>
      <c r="Z2287">
        <f t="shared" si="482"/>
        <v>1.2267275</v>
      </c>
      <c r="AA2287" s="3">
        <f t="shared" si="483"/>
        <v>81.023359357058794</v>
      </c>
      <c r="AB2287" s="3" t="s">
        <v>87</v>
      </c>
    </row>
    <row r="2288" spans="1:28">
      <c r="A2288" s="1" t="s">
        <v>56</v>
      </c>
      <c r="I2288" s="1">
        <v>7.05</v>
      </c>
      <c r="J2288">
        <v>6.15</v>
      </c>
      <c r="K2288" s="1">
        <v>12.79</v>
      </c>
      <c r="L2288">
        <v>2520.3150000000001</v>
      </c>
      <c r="M2288" s="1">
        <v>2543</v>
      </c>
      <c r="N2288" s="1">
        <v>3.1</v>
      </c>
      <c r="O2288">
        <f t="shared" si="471"/>
        <v>82.941176470588204</v>
      </c>
      <c r="P2288">
        <f t="shared" si="472"/>
        <v>123</v>
      </c>
      <c r="Q2288">
        <f t="shared" si="473"/>
        <v>25.58</v>
      </c>
      <c r="R2288">
        <f t="shared" si="474"/>
        <v>1260.1575</v>
      </c>
      <c r="S2288">
        <f t="shared" si="475"/>
        <v>847.66666666666697</v>
      </c>
      <c r="T2288">
        <f t="shared" si="476"/>
        <v>103.333333333333</v>
      </c>
      <c r="U2288">
        <f t="shared" si="477"/>
        <v>14.3641676470588</v>
      </c>
      <c r="V2288">
        <f t="shared" si="478"/>
        <v>36.213045000000001</v>
      </c>
      <c r="W2288">
        <f t="shared" si="479"/>
        <v>0.75310078000000003</v>
      </c>
      <c r="X2288">
        <f t="shared" si="480"/>
        <v>18.5495184</v>
      </c>
      <c r="Y2288">
        <f t="shared" si="481"/>
        <v>12.478501</v>
      </c>
      <c r="Z2288">
        <f t="shared" si="482"/>
        <v>1.5211421000000001</v>
      </c>
      <c r="AA2288" s="3">
        <f t="shared" si="483"/>
        <v>83.879474927058794</v>
      </c>
      <c r="AB2288">
        <v>64.980196947058801</v>
      </c>
    </row>
    <row r="2289" spans="1:28">
      <c r="A2289" s="1" t="s">
        <v>56</v>
      </c>
      <c r="I2289" s="1">
        <v>7.25</v>
      </c>
      <c r="J2289">
        <v>6.65</v>
      </c>
      <c r="K2289" s="1">
        <v>13.395</v>
      </c>
      <c r="L2289">
        <v>2524.3150000000001</v>
      </c>
      <c r="M2289" s="1">
        <v>857.5</v>
      </c>
      <c r="N2289" s="1">
        <v>3.6</v>
      </c>
      <c r="O2289">
        <f t="shared" si="471"/>
        <v>85.294117647058798</v>
      </c>
      <c r="P2289">
        <f t="shared" si="472"/>
        <v>133</v>
      </c>
      <c r="Q2289">
        <f t="shared" si="473"/>
        <v>26.79</v>
      </c>
      <c r="R2289">
        <f t="shared" si="474"/>
        <v>1262.1575</v>
      </c>
      <c r="S2289">
        <f t="shared" si="475"/>
        <v>285.83333333333297</v>
      </c>
      <c r="T2289">
        <f t="shared" si="476"/>
        <v>120</v>
      </c>
      <c r="U2289">
        <f t="shared" si="477"/>
        <v>14.7716617647059</v>
      </c>
      <c r="V2289">
        <f t="shared" si="478"/>
        <v>39.157195000000002</v>
      </c>
      <c r="W2289">
        <f t="shared" si="479"/>
        <v>0.78872439000000005</v>
      </c>
      <c r="X2289">
        <f t="shared" si="480"/>
        <v>18.578958400000001</v>
      </c>
      <c r="Y2289">
        <f t="shared" si="481"/>
        <v>4.2077524999999998</v>
      </c>
      <c r="Z2289">
        <f t="shared" si="482"/>
        <v>1.7664876</v>
      </c>
      <c r="AA2289" s="3">
        <f t="shared" si="483"/>
        <v>79.270779654705905</v>
      </c>
      <c r="AB2289" s="3" t="s">
        <v>87</v>
      </c>
    </row>
    <row r="2290" spans="1:28">
      <c r="A2290" s="1" t="s">
        <v>56</v>
      </c>
      <c r="I2290" s="1">
        <v>7</v>
      </c>
      <c r="J2290">
        <v>5</v>
      </c>
      <c r="K2290" s="1">
        <v>33.024999999999999</v>
      </c>
      <c r="L2290">
        <v>2539.3150000000001</v>
      </c>
      <c r="M2290" s="1">
        <v>6910</v>
      </c>
      <c r="N2290" s="1">
        <v>16.149999999999999</v>
      </c>
      <c r="O2290">
        <f t="shared" si="471"/>
        <v>82.352941176470594</v>
      </c>
      <c r="P2290">
        <f t="shared" si="472"/>
        <v>100</v>
      </c>
      <c r="Q2290">
        <f t="shared" si="473"/>
        <v>66.05</v>
      </c>
      <c r="R2290">
        <f t="shared" si="474"/>
        <v>1269.6575</v>
      </c>
      <c r="S2290">
        <f t="shared" si="475"/>
        <v>2303.3333333333298</v>
      </c>
      <c r="T2290">
        <f t="shared" si="476"/>
        <v>538.33333333333303</v>
      </c>
      <c r="U2290">
        <f t="shared" si="477"/>
        <v>14.2622941176471</v>
      </c>
      <c r="V2290">
        <f t="shared" si="478"/>
        <v>29.441500000000001</v>
      </c>
      <c r="W2290">
        <f t="shared" si="479"/>
        <v>1.9445780500000001</v>
      </c>
      <c r="X2290">
        <f t="shared" si="480"/>
        <v>18.6893584</v>
      </c>
      <c r="Y2290">
        <f t="shared" si="481"/>
        <v>33.90737</v>
      </c>
      <c r="Z2290">
        <f t="shared" si="482"/>
        <v>7.9246596499999997</v>
      </c>
      <c r="AA2290" s="3">
        <f t="shared" si="483"/>
        <v>106.169760217647</v>
      </c>
      <c r="AB2290">
        <v>85.911195767647101</v>
      </c>
    </row>
    <row r="2291" spans="1:28">
      <c r="A2291" s="1" t="s">
        <v>56</v>
      </c>
      <c r="I2291" s="1">
        <v>7.65</v>
      </c>
      <c r="J2291">
        <v>0.5</v>
      </c>
      <c r="K2291" s="1">
        <v>17.5</v>
      </c>
      <c r="L2291">
        <v>445</v>
      </c>
      <c r="M2291" s="1">
        <v>1655.5</v>
      </c>
      <c r="N2291" s="1">
        <v>28</v>
      </c>
      <c r="O2291">
        <f t="shared" si="471"/>
        <v>90</v>
      </c>
      <c r="P2291">
        <f t="shared" si="472"/>
        <v>10</v>
      </c>
      <c r="Q2291">
        <f t="shared" si="473"/>
        <v>35</v>
      </c>
      <c r="R2291">
        <f t="shared" si="474"/>
        <v>222.5</v>
      </c>
      <c r="S2291">
        <f t="shared" si="475"/>
        <v>551.83333333333303</v>
      </c>
      <c r="T2291">
        <f t="shared" si="476"/>
        <v>933.33333333333303</v>
      </c>
      <c r="U2291">
        <f t="shared" si="477"/>
        <v>15.586650000000001</v>
      </c>
      <c r="V2291">
        <f t="shared" si="478"/>
        <v>2.94415</v>
      </c>
      <c r="W2291">
        <f t="shared" si="479"/>
        <v>1.030435</v>
      </c>
      <c r="X2291">
        <f t="shared" si="480"/>
        <v>3.2751999999999999</v>
      </c>
      <c r="Y2291">
        <f t="shared" si="481"/>
        <v>8.1235385000000004</v>
      </c>
      <c r="Z2291">
        <f t="shared" si="482"/>
        <v>13.739348</v>
      </c>
      <c r="AA2291" s="3">
        <f t="shared" si="483"/>
        <v>44.699321500000003</v>
      </c>
      <c r="AB2291" s="3" t="s">
        <v>90</v>
      </c>
    </row>
    <row r="2292" spans="1:28">
      <c r="A2292" s="1" t="s">
        <v>56</v>
      </c>
      <c r="I2292" s="1">
        <v>7.2</v>
      </c>
      <c r="J2292">
        <v>5.8</v>
      </c>
      <c r="K2292" s="1">
        <v>14.43</v>
      </c>
      <c r="L2292">
        <v>2619.3150000000001</v>
      </c>
      <c r="M2292" s="1">
        <v>1553</v>
      </c>
      <c r="N2292" s="1">
        <v>7.6</v>
      </c>
      <c r="O2292">
        <f t="shared" si="471"/>
        <v>84.705882352941202</v>
      </c>
      <c r="P2292">
        <f t="shared" si="472"/>
        <v>116</v>
      </c>
      <c r="Q2292">
        <f t="shared" si="473"/>
        <v>28.86</v>
      </c>
      <c r="R2292">
        <f t="shared" si="474"/>
        <v>1309.6575</v>
      </c>
      <c r="S2292">
        <f t="shared" si="475"/>
        <v>517.66666666666697</v>
      </c>
      <c r="T2292">
        <f t="shared" si="476"/>
        <v>253.333333333333</v>
      </c>
      <c r="U2292">
        <f t="shared" si="477"/>
        <v>14.669788235294099</v>
      </c>
      <c r="V2292">
        <f t="shared" si="478"/>
        <v>34.152140000000003</v>
      </c>
      <c r="W2292">
        <f t="shared" si="479"/>
        <v>0.84966726000000004</v>
      </c>
      <c r="X2292">
        <f t="shared" si="480"/>
        <v>19.278158399999999</v>
      </c>
      <c r="Y2292">
        <f t="shared" si="481"/>
        <v>7.620571</v>
      </c>
      <c r="Z2292">
        <f t="shared" si="482"/>
        <v>3.7292516</v>
      </c>
      <c r="AA2292" s="3">
        <f t="shared" si="483"/>
        <v>80.299576495294104</v>
      </c>
      <c r="AB2292" s="3" t="s">
        <v>87</v>
      </c>
    </row>
    <row r="2293" spans="1:28">
      <c r="A2293" s="1" t="s">
        <v>56</v>
      </c>
      <c r="I2293" s="1">
        <v>7.35</v>
      </c>
      <c r="J2293">
        <v>6.1</v>
      </c>
      <c r="K2293" s="1">
        <v>13.845000000000001</v>
      </c>
      <c r="L2293">
        <v>2539.3150000000001</v>
      </c>
      <c r="M2293" s="1">
        <v>1432</v>
      </c>
      <c r="N2293" s="1">
        <v>5.0999999999999996</v>
      </c>
      <c r="O2293">
        <f t="shared" si="471"/>
        <v>86.470588235294102</v>
      </c>
      <c r="P2293">
        <f t="shared" si="472"/>
        <v>122</v>
      </c>
      <c r="Q2293">
        <f t="shared" si="473"/>
        <v>27.69</v>
      </c>
      <c r="R2293">
        <f t="shared" si="474"/>
        <v>1269.6575</v>
      </c>
      <c r="S2293">
        <f t="shared" si="475"/>
        <v>477.33333333333297</v>
      </c>
      <c r="T2293">
        <f t="shared" si="476"/>
        <v>170</v>
      </c>
      <c r="U2293">
        <f t="shared" si="477"/>
        <v>14.975408823529399</v>
      </c>
      <c r="V2293">
        <f t="shared" si="478"/>
        <v>35.91863</v>
      </c>
      <c r="W2293">
        <f t="shared" si="479"/>
        <v>0.81522128999999999</v>
      </c>
      <c r="X2293">
        <f t="shared" si="480"/>
        <v>18.6893584</v>
      </c>
      <c r="Y2293">
        <f t="shared" si="481"/>
        <v>7.0268240000000004</v>
      </c>
      <c r="Z2293">
        <f t="shared" si="482"/>
        <v>2.5025241</v>
      </c>
      <c r="AA2293" s="3">
        <f t="shared" si="483"/>
        <v>79.927966613529406</v>
      </c>
      <c r="AB2293" s="3" t="s">
        <v>87</v>
      </c>
    </row>
    <row r="2294" spans="1:28">
      <c r="A2294" s="1" t="s">
        <v>56</v>
      </c>
      <c r="I2294" s="1">
        <v>7.1</v>
      </c>
      <c r="J2294">
        <v>5.55</v>
      </c>
      <c r="K2294" s="1">
        <v>17.844999999999999</v>
      </c>
      <c r="L2294">
        <v>2524.3150000000001</v>
      </c>
      <c r="M2294" s="1">
        <v>2830</v>
      </c>
      <c r="N2294" s="1">
        <v>6.4</v>
      </c>
      <c r="O2294">
        <f t="shared" si="471"/>
        <v>83.529411764705898</v>
      </c>
      <c r="P2294">
        <f t="shared" si="472"/>
        <v>111</v>
      </c>
      <c r="Q2294">
        <f t="shared" si="473"/>
        <v>35.69</v>
      </c>
      <c r="R2294">
        <f t="shared" si="474"/>
        <v>1262.1575</v>
      </c>
      <c r="S2294">
        <f t="shared" si="475"/>
        <v>943.33333333333303</v>
      </c>
      <c r="T2294">
        <f t="shared" si="476"/>
        <v>213.333333333333</v>
      </c>
      <c r="U2294">
        <f t="shared" si="477"/>
        <v>14.466041176470601</v>
      </c>
      <c r="V2294">
        <f t="shared" si="478"/>
        <v>32.680064999999999</v>
      </c>
      <c r="W2294">
        <f t="shared" si="479"/>
        <v>1.0507492899999999</v>
      </c>
      <c r="X2294">
        <f t="shared" si="480"/>
        <v>18.578958400000001</v>
      </c>
      <c r="Y2294">
        <f t="shared" si="481"/>
        <v>13.886810000000001</v>
      </c>
      <c r="Z2294">
        <f t="shared" si="482"/>
        <v>3.1404223999999998</v>
      </c>
      <c r="AA2294" s="3">
        <f t="shared" si="483"/>
        <v>83.803046266470602</v>
      </c>
      <c r="AB2294">
        <v>64.560487226470599</v>
      </c>
    </row>
    <row r="2295" spans="1:28">
      <c r="A2295" s="1" t="s">
        <v>56</v>
      </c>
      <c r="I2295" s="1">
        <v>7.1</v>
      </c>
      <c r="J2295">
        <v>5.0999999999999996</v>
      </c>
      <c r="K2295" s="1">
        <v>8.9</v>
      </c>
      <c r="L2295">
        <v>2774.3150000000001</v>
      </c>
      <c r="M2295" s="1">
        <v>1211.5</v>
      </c>
      <c r="N2295" s="1">
        <v>3.7</v>
      </c>
      <c r="O2295">
        <f t="shared" si="471"/>
        <v>83.529411764705898</v>
      </c>
      <c r="P2295">
        <f t="shared" si="472"/>
        <v>102</v>
      </c>
      <c r="Q2295">
        <f t="shared" si="473"/>
        <v>17.8</v>
      </c>
      <c r="R2295">
        <f t="shared" si="474"/>
        <v>1387.1575</v>
      </c>
      <c r="S2295">
        <f t="shared" si="475"/>
        <v>403.83333333333297</v>
      </c>
      <c r="T2295">
        <f t="shared" si="476"/>
        <v>123.333333333333</v>
      </c>
      <c r="U2295">
        <f t="shared" si="477"/>
        <v>14.466041176470601</v>
      </c>
      <c r="V2295">
        <f t="shared" si="478"/>
        <v>30.030329999999999</v>
      </c>
      <c r="W2295">
        <f t="shared" si="479"/>
        <v>0.52404980000000001</v>
      </c>
      <c r="X2295">
        <f t="shared" si="480"/>
        <v>20.418958400000001</v>
      </c>
      <c r="Y2295">
        <f t="shared" si="481"/>
        <v>5.9448305000000001</v>
      </c>
      <c r="Z2295">
        <f t="shared" si="482"/>
        <v>1.8155566999999999</v>
      </c>
      <c r="AA2295" s="3">
        <f t="shared" si="483"/>
        <v>73.199766576470594</v>
      </c>
      <c r="AB2295" s="3" t="s">
        <v>87</v>
      </c>
    </row>
    <row r="2296" spans="1:28">
      <c r="A2296" s="1" t="s">
        <v>56</v>
      </c>
      <c r="I2296" s="1">
        <v>7.05</v>
      </c>
      <c r="J2296">
        <v>5.65</v>
      </c>
      <c r="K2296" s="1">
        <v>41.664999999999999</v>
      </c>
      <c r="L2296">
        <v>2609.3150000000001</v>
      </c>
      <c r="M2296" s="1">
        <v>9335</v>
      </c>
      <c r="N2296" s="1">
        <v>29.8</v>
      </c>
      <c r="O2296">
        <f t="shared" si="471"/>
        <v>82.941176470588204</v>
      </c>
      <c r="P2296">
        <f t="shared" si="472"/>
        <v>113</v>
      </c>
      <c r="Q2296">
        <f t="shared" si="473"/>
        <v>83.33</v>
      </c>
      <c r="R2296">
        <f t="shared" si="474"/>
        <v>1304.6575</v>
      </c>
      <c r="S2296">
        <f t="shared" si="475"/>
        <v>3111.6666666666702</v>
      </c>
      <c r="T2296">
        <f t="shared" si="476"/>
        <v>993.33333333333303</v>
      </c>
      <c r="U2296">
        <f t="shared" si="477"/>
        <v>14.3641676470588</v>
      </c>
      <c r="V2296">
        <f t="shared" si="478"/>
        <v>33.268895000000001</v>
      </c>
      <c r="W2296">
        <f t="shared" si="479"/>
        <v>2.4533185300000002</v>
      </c>
      <c r="X2296">
        <f t="shared" si="480"/>
        <v>19.2045584</v>
      </c>
      <c r="Y2296">
        <f t="shared" si="481"/>
        <v>45.806845000000003</v>
      </c>
      <c r="Z2296">
        <f t="shared" si="482"/>
        <v>14.6225918</v>
      </c>
      <c r="AA2296" s="3">
        <f t="shared" si="483"/>
        <v>129.72037637705901</v>
      </c>
      <c r="AB2296">
        <v>108.465840147059</v>
      </c>
    </row>
    <row r="2297" spans="1:28">
      <c r="A2297" s="1" t="s">
        <v>56</v>
      </c>
      <c r="I2297" s="1">
        <v>7.2</v>
      </c>
      <c r="J2297">
        <v>6.5</v>
      </c>
      <c r="K2297" s="1">
        <v>23.895</v>
      </c>
      <c r="L2297">
        <v>2517.3150000000001</v>
      </c>
      <c r="M2297" s="1">
        <v>1895</v>
      </c>
      <c r="N2297" s="1">
        <v>19</v>
      </c>
      <c r="O2297">
        <f t="shared" si="471"/>
        <v>84.705882352941202</v>
      </c>
      <c r="P2297">
        <f t="shared" si="472"/>
        <v>130</v>
      </c>
      <c r="Q2297">
        <f t="shared" si="473"/>
        <v>47.79</v>
      </c>
      <c r="R2297">
        <f t="shared" si="474"/>
        <v>1258.6575</v>
      </c>
      <c r="S2297">
        <f t="shared" si="475"/>
        <v>631.66666666666697</v>
      </c>
      <c r="T2297">
        <f t="shared" si="476"/>
        <v>633.33333333333303</v>
      </c>
      <c r="U2297">
        <f t="shared" si="477"/>
        <v>14.669788235294099</v>
      </c>
      <c r="V2297">
        <f t="shared" si="478"/>
        <v>38.273949999999999</v>
      </c>
      <c r="W2297">
        <f t="shared" si="479"/>
        <v>1.40698539</v>
      </c>
      <c r="X2297">
        <f t="shared" si="480"/>
        <v>18.527438400000001</v>
      </c>
      <c r="Y2297">
        <f t="shared" si="481"/>
        <v>9.2987649999999995</v>
      </c>
      <c r="Z2297">
        <f t="shared" si="482"/>
        <v>9.3231289999999998</v>
      </c>
      <c r="AA2297" s="3">
        <f t="shared" si="483"/>
        <v>91.5000560252941</v>
      </c>
      <c r="AB2297">
        <v>71.983693935294099</v>
      </c>
    </row>
    <row r="2298" spans="1:28">
      <c r="A2298" s="1" t="s">
        <v>56</v>
      </c>
      <c r="I2298" s="1">
        <v>7.6</v>
      </c>
      <c r="J2298">
        <v>5.7</v>
      </c>
      <c r="K2298" s="1">
        <v>24.335000000000001</v>
      </c>
      <c r="L2298">
        <v>2524.3150000000001</v>
      </c>
      <c r="M2298" s="1">
        <v>2374</v>
      </c>
      <c r="N2298" s="1">
        <v>5.7</v>
      </c>
      <c r="O2298">
        <f t="shared" si="471"/>
        <v>89.411764705882305</v>
      </c>
      <c r="P2298">
        <f t="shared" si="472"/>
        <v>114</v>
      </c>
      <c r="Q2298">
        <f t="shared" si="473"/>
        <v>48.67</v>
      </c>
      <c r="R2298">
        <f t="shared" si="474"/>
        <v>1262.1575</v>
      </c>
      <c r="S2298">
        <f t="shared" si="475"/>
        <v>791.33333333333303</v>
      </c>
      <c r="T2298">
        <f t="shared" si="476"/>
        <v>190</v>
      </c>
      <c r="U2298">
        <f t="shared" si="477"/>
        <v>15.4847764705882</v>
      </c>
      <c r="V2298">
        <f t="shared" si="478"/>
        <v>33.563310000000001</v>
      </c>
      <c r="W2298">
        <f t="shared" si="479"/>
        <v>1.43289347</v>
      </c>
      <c r="X2298">
        <f t="shared" si="480"/>
        <v>18.578958400000001</v>
      </c>
      <c r="Y2298">
        <f t="shared" si="481"/>
        <v>11.649217999999999</v>
      </c>
      <c r="Z2298">
        <f t="shared" si="482"/>
        <v>2.7969387000000001</v>
      </c>
      <c r="AA2298" s="3">
        <f t="shared" si="483"/>
        <v>83.506095040588207</v>
      </c>
      <c r="AB2298">
        <v>63.900528470588199</v>
      </c>
    </row>
    <row r="2299" spans="1:28">
      <c r="A2299" s="1" t="s">
        <v>56</v>
      </c>
      <c r="I2299" s="1">
        <v>7.45</v>
      </c>
      <c r="J2299">
        <v>1.65</v>
      </c>
      <c r="K2299" s="1">
        <v>7.1849999999999996</v>
      </c>
      <c r="L2299">
        <v>325</v>
      </c>
      <c r="M2299" s="1">
        <v>1218.5</v>
      </c>
      <c r="N2299" s="1">
        <v>16</v>
      </c>
      <c r="O2299">
        <f t="shared" si="471"/>
        <v>87.647058823529406</v>
      </c>
      <c r="P2299">
        <f t="shared" si="472"/>
        <v>33</v>
      </c>
      <c r="Q2299">
        <f t="shared" si="473"/>
        <v>14.37</v>
      </c>
      <c r="R2299">
        <f t="shared" si="474"/>
        <v>162.5</v>
      </c>
      <c r="S2299">
        <f t="shared" si="475"/>
        <v>406.16666666666703</v>
      </c>
      <c r="T2299">
        <f t="shared" si="476"/>
        <v>533.33333333333303</v>
      </c>
      <c r="U2299">
        <f t="shared" si="477"/>
        <v>15.1791558823529</v>
      </c>
      <c r="V2299">
        <f t="shared" si="478"/>
        <v>9.7156950000000002</v>
      </c>
      <c r="W2299">
        <f t="shared" si="479"/>
        <v>0.42306716999999999</v>
      </c>
      <c r="X2299">
        <f t="shared" si="480"/>
        <v>2.3919999999999999</v>
      </c>
      <c r="Y2299">
        <f t="shared" si="481"/>
        <v>5.9791794999999999</v>
      </c>
      <c r="Z2299">
        <f t="shared" si="482"/>
        <v>7.8510559999999998</v>
      </c>
      <c r="AA2299" s="3">
        <f t="shared" si="483"/>
        <v>41.540153552352898</v>
      </c>
      <c r="AB2299" s="3" t="s">
        <v>90</v>
      </c>
    </row>
    <row r="2300" spans="1:28">
      <c r="A2300" s="1" t="s">
        <v>56</v>
      </c>
      <c r="I2300" s="1">
        <v>7.35</v>
      </c>
      <c r="J2300">
        <v>2.85</v>
      </c>
      <c r="K2300" s="1">
        <v>11.25</v>
      </c>
      <c r="L2300">
        <v>315</v>
      </c>
      <c r="M2300" s="1">
        <v>1201</v>
      </c>
      <c r="N2300" s="1">
        <v>11</v>
      </c>
      <c r="O2300">
        <f t="shared" si="471"/>
        <v>86.470588235294102</v>
      </c>
      <c r="P2300">
        <f t="shared" si="472"/>
        <v>57</v>
      </c>
      <c r="Q2300">
        <f t="shared" si="473"/>
        <v>22.5</v>
      </c>
      <c r="R2300">
        <f t="shared" si="474"/>
        <v>157.5</v>
      </c>
      <c r="S2300">
        <f t="shared" si="475"/>
        <v>400.33333333333297</v>
      </c>
      <c r="T2300">
        <f t="shared" si="476"/>
        <v>366.66666666666703</v>
      </c>
      <c r="U2300">
        <f t="shared" si="477"/>
        <v>14.975408823529399</v>
      </c>
      <c r="V2300">
        <f t="shared" si="478"/>
        <v>16.781655000000001</v>
      </c>
      <c r="W2300">
        <f t="shared" si="479"/>
        <v>0.66242250000000003</v>
      </c>
      <c r="X2300">
        <f t="shared" si="480"/>
        <v>2.3184</v>
      </c>
      <c r="Y2300">
        <f t="shared" si="481"/>
        <v>5.8933070000000001</v>
      </c>
      <c r="Z2300">
        <f t="shared" si="482"/>
        <v>5.3976009999999999</v>
      </c>
      <c r="AA2300" s="3">
        <f t="shared" si="483"/>
        <v>46.028794323529397</v>
      </c>
      <c r="AB2300" s="3" t="s">
        <v>90</v>
      </c>
    </row>
    <row r="2301" spans="1:28">
      <c r="A2301" s="1" t="s">
        <v>56</v>
      </c>
      <c r="I2301" s="1">
        <v>7.5</v>
      </c>
      <c r="J2301">
        <v>2.8</v>
      </c>
      <c r="K2301" s="1">
        <v>4</v>
      </c>
      <c r="L2301">
        <v>385</v>
      </c>
      <c r="M2301" s="1">
        <v>1454</v>
      </c>
      <c r="N2301" s="1">
        <v>20</v>
      </c>
      <c r="O2301">
        <f t="shared" si="471"/>
        <v>88.235294117647101</v>
      </c>
      <c r="P2301">
        <f t="shared" si="472"/>
        <v>56</v>
      </c>
      <c r="Q2301">
        <f t="shared" si="473"/>
        <v>8</v>
      </c>
      <c r="R2301">
        <f t="shared" si="474"/>
        <v>192.5</v>
      </c>
      <c r="S2301">
        <f t="shared" si="475"/>
        <v>484.66666666666703</v>
      </c>
      <c r="T2301">
        <f t="shared" si="476"/>
        <v>666.66666666666697</v>
      </c>
      <c r="U2301">
        <f t="shared" si="477"/>
        <v>15.281029411764701</v>
      </c>
      <c r="V2301">
        <f t="shared" si="478"/>
        <v>16.48724</v>
      </c>
      <c r="W2301">
        <f t="shared" si="479"/>
        <v>0.23552799999999999</v>
      </c>
      <c r="X2301">
        <f t="shared" si="480"/>
        <v>2.8336000000000001</v>
      </c>
      <c r="Y2301">
        <f t="shared" si="481"/>
        <v>7.1347779999999998</v>
      </c>
      <c r="Z2301">
        <f t="shared" si="482"/>
        <v>9.8138199999999998</v>
      </c>
      <c r="AA2301" s="3">
        <f t="shared" si="483"/>
        <v>51.785995411764702</v>
      </c>
      <c r="AB2301" s="3" t="s">
        <v>87</v>
      </c>
    </row>
    <row r="2302" spans="1:28">
      <c r="A2302" s="1" t="s">
        <v>56</v>
      </c>
      <c r="I2302" s="1">
        <v>6.75</v>
      </c>
      <c r="J2302">
        <v>6.25</v>
      </c>
      <c r="K2302" s="1">
        <v>24.3</v>
      </c>
      <c r="L2302">
        <v>2524.3150000000001</v>
      </c>
      <c r="M2302" s="1">
        <v>2322.5</v>
      </c>
      <c r="N2302" s="1">
        <v>7.1</v>
      </c>
      <c r="O2302">
        <f t="shared" si="471"/>
        <v>79.411764705882305</v>
      </c>
      <c r="P2302">
        <f t="shared" si="472"/>
        <v>125</v>
      </c>
      <c r="Q2302">
        <f t="shared" si="473"/>
        <v>48.6</v>
      </c>
      <c r="R2302">
        <f t="shared" si="474"/>
        <v>1262.1575</v>
      </c>
      <c r="S2302">
        <f t="shared" si="475"/>
        <v>774.16666666666697</v>
      </c>
      <c r="T2302">
        <f t="shared" si="476"/>
        <v>236.666666666667</v>
      </c>
      <c r="U2302">
        <f t="shared" si="477"/>
        <v>13.7529264705882</v>
      </c>
      <c r="V2302">
        <f t="shared" si="478"/>
        <v>36.801875000000003</v>
      </c>
      <c r="W2302">
        <f t="shared" si="479"/>
        <v>1.4308326</v>
      </c>
      <c r="X2302">
        <f t="shared" si="480"/>
        <v>18.578958400000001</v>
      </c>
      <c r="Y2302">
        <f t="shared" si="481"/>
        <v>11.3965075</v>
      </c>
      <c r="Z2302">
        <f t="shared" si="482"/>
        <v>3.4839061</v>
      </c>
      <c r="AA2302" s="3">
        <f t="shared" si="483"/>
        <v>85.445006070588207</v>
      </c>
      <c r="AB2302">
        <v>65.832668070588198</v>
      </c>
    </row>
    <row r="2303" spans="1:28">
      <c r="A2303" s="1" t="s">
        <v>56</v>
      </c>
      <c r="I2303" s="1">
        <v>7.25</v>
      </c>
      <c r="J2303">
        <v>1.65</v>
      </c>
      <c r="K2303" s="1">
        <v>20.28</v>
      </c>
      <c r="L2303">
        <v>352</v>
      </c>
      <c r="M2303" s="1">
        <v>1027</v>
      </c>
      <c r="N2303" s="1">
        <v>34.5</v>
      </c>
      <c r="O2303">
        <f t="shared" si="471"/>
        <v>85.294117647058798</v>
      </c>
      <c r="P2303">
        <f t="shared" si="472"/>
        <v>33</v>
      </c>
      <c r="Q2303">
        <f t="shared" si="473"/>
        <v>40.56</v>
      </c>
      <c r="R2303">
        <f t="shared" si="474"/>
        <v>176</v>
      </c>
      <c r="S2303">
        <f t="shared" si="475"/>
        <v>342.33333333333297</v>
      </c>
      <c r="T2303">
        <f t="shared" si="476"/>
        <v>1150</v>
      </c>
      <c r="U2303">
        <f t="shared" si="477"/>
        <v>14.7716617647059</v>
      </c>
      <c r="V2303">
        <f t="shared" si="478"/>
        <v>9.7156950000000002</v>
      </c>
      <c r="W2303">
        <f t="shared" si="479"/>
        <v>1.19412696</v>
      </c>
      <c r="X2303">
        <f t="shared" si="480"/>
        <v>2.5907200000000001</v>
      </c>
      <c r="Y2303">
        <f t="shared" si="481"/>
        <v>5.0394889999999997</v>
      </c>
      <c r="Z2303">
        <f t="shared" si="482"/>
        <v>16.928839499999999</v>
      </c>
      <c r="AA2303" s="3">
        <f t="shared" si="483"/>
        <v>50.240532224705902</v>
      </c>
      <c r="AB2303" s="3" t="s">
        <v>90</v>
      </c>
    </row>
    <row r="2304" spans="1:28">
      <c r="A2304" s="1" t="s">
        <v>56</v>
      </c>
      <c r="I2304" s="1">
        <v>7.35</v>
      </c>
      <c r="J2304">
        <v>0.5</v>
      </c>
      <c r="K2304" s="1">
        <v>9.5</v>
      </c>
      <c r="L2304">
        <v>2679.3150000000001</v>
      </c>
      <c r="M2304" s="1">
        <v>1535.5</v>
      </c>
      <c r="N2304" s="1">
        <v>26</v>
      </c>
      <c r="O2304">
        <f t="shared" si="471"/>
        <v>86.470588235294102</v>
      </c>
      <c r="P2304">
        <f t="shared" si="472"/>
        <v>10</v>
      </c>
      <c r="Q2304">
        <f t="shared" si="473"/>
        <v>19</v>
      </c>
      <c r="R2304">
        <f t="shared" si="474"/>
        <v>1339.6575</v>
      </c>
      <c r="S2304">
        <f t="shared" si="475"/>
        <v>511.83333333333297</v>
      </c>
      <c r="T2304">
        <f t="shared" si="476"/>
        <v>866.66666666666697</v>
      </c>
      <c r="U2304">
        <f t="shared" si="477"/>
        <v>14.975408823529399</v>
      </c>
      <c r="V2304">
        <f t="shared" si="478"/>
        <v>2.94415</v>
      </c>
      <c r="W2304">
        <f t="shared" si="479"/>
        <v>0.55937899999999996</v>
      </c>
      <c r="X2304">
        <f t="shared" si="480"/>
        <v>19.7197584</v>
      </c>
      <c r="Y2304">
        <f t="shared" si="481"/>
        <v>7.5346985000000002</v>
      </c>
      <c r="Z2304">
        <f t="shared" si="482"/>
        <v>12.757966</v>
      </c>
      <c r="AA2304" s="3">
        <f t="shared" si="483"/>
        <v>58.491360723529397</v>
      </c>
      <c r="AB2304" s="3" t="s">
        <v>90</v>
      </c>
    </row>
    <row r="2305" spans="1:28">
      <c r="A2305" s="1" t="s">
        <v>56</v>
      </c>
      <c r="I2305" s="1">
        <v>7.5</v>
      </c>
      <c r="J2305">
        <v>0.6</v>
      </c>
      <c r="K2305" s="1">
        <v>11.9</v>
      </c>
      <c r="L2305">
        <v>390</v>
      </c>
      <c r="M2305" s="1">
        <v>1713</v>
      </c>
      <c r="N2305" s="1">
        <v>18</v>
      </c>
      <c r="O2305">
        <f t="shared" si="471"/>
        <v>88.235294117647101</v>
      </c>
      <c r="P2305">
        <f t="shared" si="472"/>
        <v>12</v>
      </c>
      <c r="Q2305">
        <f t="shared" si="473"/>
        <v>23.8</v>
      </c>
      <c r="R2305">
        <f t="shared" si="474"/>
        <v>195</v>
      </c>
      <c r="S2305">
        <f t="shared" si="475"/>
        <v>571</v>
      </c>
      <c r="T2305">
        <f t="shared" si="476"/>
        <v>600</v>
      </c>
      <c r="U2305">
        <f t="shared" si="477"/>
        <v>15.281029411764701</v>
      </c>
      <c r="V2305">
        <f t="shared" si="478"/>
        <v>3.5329799999999998</v>
      </c>
      <c r="W2305">
        <f t="shared" si="479"/>
        <v>0.70069579999999998</v>
      </c>
      <c r="X2305">
        <f t="shared" si="480"/>
        <v>2.8704000000000001</v>
      </c>
      <c r="Y2305">
        <f t="shared" si="481"/>
        <v>8.4056909999999991</v>
      </c>
      <c r="Z2305">
        <f t="shared" si="482"/>
        <v>8.8324379999999998</v>
      </c>
      <c r="AA2305" s="3">
        <f t="shared" si="483"/>
        <v>39.623234211764697</v>
      </c>
      <c r="AB2305" s="3" t="s">
        <v>90</v>
      </c>
    </row>
    <row r="2306" spans="1:28">
      <c r="A2306" s="1" t="s">
        <v>56</v>
      </c>
      <c r="I2306" s="1">
        <v>7.5</v>
      </c>
      <c r="J2306">
        <v>0.5</v>
      </c>
      <c r="K2306" s="1">
        <v>13.3</v>
      </c>
      <c r="L2306">
        <v>227.5</v>
      </c>
      <c r="M2306" s="1">
        <v>1581</v>
      </c>
      <c r="N2306" s="1">
        <v>27</v>
      </c>
      <c r="O2306">
        <f t="shared" si="471"/>
        <v>88.235294117647101</v>
      </c>
      <c r="P2306">
        <f t="shared" si="472"/>
        <v>10</v>
      </c>
      <c r="Q2306">
        <f t="shared" si="473"/>
        <v>26.6</v>
      </c>
      <c r="R2306">
        <f t="shared" si="474"/>
        <v>113.75</v>
      </c>
      <c r="S2306">
        <f t="shared" si="475"/>
        <v>527</v>
      </c>
      <c r="T2306">
        <f t="shared" si="476"/>
        <v>900</v>
      </c>
      <c r="U2306">
        <f t="shared" si="477"/>
        <v>15.281029411764701</v>
      </c>
      <c r="V2306">
        <f t="shared" si="478"/>
        <v>2.94415</v>
      </c>
      <c r="W2306">
        <f t="shared" si="479"/>
        <v>0.78313060000000001</v>
      </c>
      <c r="X2306">
        <f t="shared" si="480"/>
        <v>1.6744000000000001</v>
      </c>
      <c r="Y2306">
        <f t="shared" si="481"/>
        <v>7.7579669999999998</v>
      </c>
      <c r="Z2306">
        <f t="shared" si="482"/>
        <v>13.248657</v>
      </c>
      <c r="AA2306" s="3">
        <f t="shared" si="483"/>
        <v>41.6893340117647</v>
      </c>
      <c r="AB2306" s="3" t="s">
        <v>90</v>
      </c>
    </row>
    <row r="2307" spans="1:28">
      <c r="A2307" s="1" t="s">
        <v>11</v>
      </c>
      <c r="I2307" s="1">
        <v>7.35</v>
      </c>
      <c r="J2307">
        <v>6.55</v>
      </c>
      <c r="K2307" s="1">
        <v>0.255</v>
      </c>
      <c r="L2307">
        <v>185</v>
      </c>
      <c r="M2307" s="1">
        <v>151</v>
      </c>
      <c r="N2307" s="1">
        <v>1.55</v>
      </c>
      <c r="O2307">
        <f t="shared" si="471"/>
        <v>86.470588235294102</v>
      </c>
      <c r="P2307">
        <f t="shared" si="472"/>
        <v>131</v>
      </c>
      <c r="Q2307">
        <f t="shared" si="473"/>
        <v>0.51</v>
      </c>
      <c r="R2307">
        <f t="shared" si="474"/>
        <v>92.5</v>
      </c>
      <c r="S2307">
        <f t="shared" si="475"/>
        <v>50.3333333333333</v>
      </c>
      <c r="T2307">
        <f t="shared" si="476"/>
        <v>51.6666666666667</v>
      </c>
      <c r="U2307">
        <f t="shared" si="477"/>
        <v>14.975408823529399</v>
      </c>
      <c r="V2307">
        <f t="shared" si="478"/>
        <v>38.568365</v>
      </c>
      <c r="W2307">
        <f t="shared" si="479"/>
        <v>1.5014909999999999E-2</v>
      </c>
      <c r="X2307">
        <f t="shared" si="480"/>
        <v>1.3615999999999999</v>
      </c>
      <c r="Y2307">
        <f t="shared" si="481"/>
        <v>0.74095699999999998</v>
      </c>
      <c r="Z2307">
        <f t="shared" si="482"/>
        <v>0.76057105000000003</v>
      </c>
      <c r="AA2307" s="3">
        <f t="shared" si="483"/>
        <v>56.421916783529397</v>
      </c>
      <c r="AB2307" s="3" t="s">
        <v>87</v>
      </c>
    </row>
    <row r="2308" spans="1:28">
      <c r="A2308" s="1" t="s">
        <v>11</v>
      </c>
      <c r="I2308" s="1">
        <v>7</v>
      </c>
      <c r="J2308">
        <v>6.95</v>
      </c>
      <c r="K2308" s="1">
        <v>0.30499999999999999</v>
      </c>
      <c r="L2308">
        <v>205</v>
      </c>
      <c r="M2308" s="1">
        <v>150</v>
      </c>
      <c r="N2308" s="1">
        <v>2.0499999999999998</v>
      </c>
      <c r="O2308">
        <f t="shared" si="471"/>
        <v>82.352941176470594</v>
      </c>
      <c r="P2308">
        <f t="shared" si="472"/>
        <v>139</v>
      </c>
      <c r="Q2308">
        <f t="shared" si="473"/>
        <v>0.61</v>
      </c>
      <c r="R2308">
        <f t="shared" si="474"/>
        <v>102.5</v>
      </c>
      <c r="S2308">
        <f t="shared" si="475"/>
        <v>50</v>
      </c>
      <c r="T2308">
        <f t="shared" si="476"/>
        <v>68.3333333333333</v>
      </c>
      <c r="U2308">
        <f t="shared" si="477"/>
        <v>14.2622941176471</v>
      </c>
      <c r="V2308">
        <f t="shared" si="478"/>
        <v>40.923684999999999</v>
      </c>
      <c r="W2308">
        <f t="shared" si="479"/>
        <v>1.7959010000000001E-2</v>
      </c>
      <c r="X2308">
        <f t="shared" si="480"/>
        <v>1.5087999999999999</v>
      </c>
      <c r="Y2308">
        <f t="shared" si="481"/>
        <v>0.73604999999999998</v>
      </c>
      <c r="Z2308">
        <f t="shared" si="482"/>
        <v>1.00591655</v>
      </c>
      <c r="AA2308" s="3">
        <f t="shared" si="483"/>
        <v>58.454704677647101</v>
      </c>
      <c r="AB2308" s="3" t="s">
        <v>87</v>
      </c>
    </row>
    <row r="2309" spans="1:28">
      <c r="A2309" s="1" t="s">
        <v>11</v>
      </c>
      <c r="I2309" s="1">
        <v>7.3</v>
      </c>
      <c r="J2309">
        <v>6.95</v>
      </c>
      <c r="K2309" s="1">
        <v>1.615</v>
      </c>
      <c r="L2309">
        <v>185</v>
      </c>
      <c r="M2309" s="1">
        <v>176.5</v>
      </c>
      <c r="N2309" s="1">
        <v>1.73</v>
      </c>
      <c r="O2309">
        <f t="shared" si="471"/>
        <v>85.882352941176507</v>
      </c>
      <c r="P2309">
        <f t="shared" si="472"/>
        <v>139</v>
      </c>
      <c r="Q2309">
        <f t="shared" si="473"/>
        <v>3.23</v>
      </c>
      <c r="R2309">
        <f t="shared" si="474"/>
        <v>92.5</v>
      </c>
      <c r="S2309">
        <f t="shared" si="475"/>
        <v>58.8333333333333</v>
      </c>
      <c r="T2309">
        <f t="shared" si="476"/>
        <v>57.6666666666667</v>
      </c>
      <c r="U2309">
        <f t="shared" si="477"/>
        <v>14.8735352941176</v>
      </c>
      <c r="V2309">
        <f t="shared" si="478"/>
        <v>40.923684999999999</v>
      </c>
      <c r="W2309">
        <f t="shared" si="479"/>
        <v>9.5094429999999994E-2</v>
      </c>
      <c r="X2309">
        <f t="shared" si="480"/>
        <v>1.3615999999999999</v>
      </c>
      <c r="Y2309">
        <f t="shared" si="481"/>
        <v>0.86608549999999995</v>
      </c>
      <c r="Z2309">
        <f t="shared" si="482"/>
        <v>0.84889543000000001</v>
      </c>
      <c r="AA2309" s="3">
        <f t="shared" si="483"/>
        <v>58.968895654117702</v>
      </c>
      <c r="AB2309" s="3" t="s">
        <v>87</v>
      </c>
    </row>
    <row r="2310" spans="1:28">
      <c r="A2310" s="1" t="s">
        <v>11</v>
      </c>
      <c r="I2310" s="1">
        <v>7.2</v>
      </c>
      <c r="J2310">
        <v>7.25</v>
      </c>
      <c r="K2310" s="1">
        <v>1.05</v>
      </c>
      <c r="L2310">
        <v>180</v>
      </c>
      <c r="M2310" s="1">
        <v>138.5</v>
      </c>
      <c r="N2310" s="1">
        <v>1.64</v>
      </c>
      <c r="O2310">
        <f t="shared" si="471"/>
        <v>84.705882352941202</v>
      </c>
      <c r="P2310">
        <f t="shared" si="472"/>
        <v>145</v>
      </c>
      <c r="Q2310">
        <f t="shared" si="473"/>
        <v>2.1</v>
      </c>
      <c r="R2310">
        <f t="shared" si="474"/>
        <v>90</v>
      </c>
      <c r="S2310">
        <f t="shared" si="475"/>
        <v>46.1666666666667</v>
      </c>
      <c r="T2310">
        <f t="shared" si="476"/>
        <v>54.6666666666667</v>
      </c>
      <c r="U2310">
        <f t="shared" si="477"/>
        <v>14.669788235294099</v>
      </c>
      <c r="V2310">
        <f t="shared" si="478"/>
        <v>42.690175000000004</v>
      </c>
      <c r="W2310">
        <f t="shared" si="479"/>
        <v>6.1826100000000002E-2</v>
      </c>
      <c r="X2310">
        <f t="shared" si="480"/>
        <v>1.3248</v>
      </c>
      <c r="Y2310">
        <f t="shared" si="481"/>
        <v>0.67961950000000004</v>
      </c>
      <c r="Z2310">
        <f t="shared" si="482"/>
        <v>0.80473324000000002</v>
      </c>
      <c r="AA2310" s="3">
        <f t="shared" si="483"/>
        <v>60.230942075294102</v>
      </c>
      <c r="AB2310" s="3" t="s">
        <v>87</v>
      </c>
    </row>
    <row r="2311" spans="1:28">
      <c r="A2311" s="1" t="s">
        <v>11</v>
      </c>
      <c r="I2311" s="1">
        <v>7.35</v>
      </c>
      <c r="J2311">
        <v>7.2</v>
      </c>
      <c r="K2311" s="1">
        <v>1.34</v>
      </c>
      <c r="L2311">
        <v>175</v>
      </c>
      <c r="M2311" s="1">
        <v>141.5</v>
      </c>
      <c r="N2311" s="1">
        <v>1.7</v>
      </c>
      <c r="O2311">
        <f t="shared" si="471"/>
        <v>86.470588235294102</v>
      </c>
      <c r="P2311">
        <f t="shared" si="472"/>
        <v>144</v>
      </c>
      <c r="Q2311">
        <f t="shared" si="473"/>
        <v>2.68</v>
      </c>
      <c r="R2311">
        <f t="shared" si="474"/>
        <v>87.5</v>
      </c>
      <c r="S2311">
        <f t="shared" si="475"/>
        <v>47.1666666666667</v>
      </c>
      <c r="T2311">
        <f t="shared" si="476"/>
        <v>56.6666666666667</v>
      </c>
      <c r="U2311">
        <f t="shared" si="477"/>
        <v>14.975408823529399</v>
      </c>
      <c r="V2311">
        <f t="shared" si="478"/>
        <v>42.395760000000003</v>
      </c>
      <c r="W2311">
        <f t="shared" si="479"/>
        <v>7.8901879999999994E-2</v>
      </c>
      <c r="X2311">
        <f t="shared" si="480"/>
        <v>1.288</v>
      </c>
      <c r="Y2311">
        <f t="shared" si="481"/>
        <v>0.69434050000000003</v>
      </c>
      <c r="Z2311">
        <f t="shared" si="482"/>
        <v>0.83417470000000005</v>
      </c>
      <c r="AA2311" s="3">
        <f t="shared" si="483"/>
        <v>60.266585903529403</v>
      </c>
      <c r="AB2311" s="3" t="s">
        <v>87</v>
      </c>
    </row>
    <row r="2312" spans="1:28">
      <c r="A2312" s="1" t="s">
        <v>52</v>
      </c>
      <c r="I2312" s="1">
        <v>7.1</v>
      </c>
      <c r="J2312">
        <v>6.8</v>
      </c>
      <c r="K2312" s="1">
        <v>1.52</v>
      </c>
      <c r="L2312">
        <v>180</v>
      </c>
      <c r="M2312" s="1">
        <v>136.5</v>
      </c>
      <c r="N2312" s="1">
        <v>2.02</v>
      </c>
      <c r="O2312">
        <f t="shared" si="471"/>
        <v>83.529411764705898</v>
      </c>
      <c r="P2312">
        <f t="shared" si="472"/>
        <v>136</v>
      </c>
      <c r="Q2312">
        <f t="shared" si="473"/>
        <v>3.04</v>
      </c>
      <c r="R2312">
        <f t="shared" si="474"/>
        <v>90</v>
      </c>
      <c r="S2312">
        <f t="shared" si="475"/>
        <v>45.5</v>
      </c>
      <c r="T2312">
        <f t="shared" si="476"/>
        <v>67.3333333333333</v>
      </c>
      <c r="U2312">
        <f t="shared" si="477"/>
        <v>14.466041176470601</v>
      </c>
      <c r="V2312">
        <f t="shared" si="478"/>
        <v>40.040439999999997</v>
      </c>
      <c r="W2312">
        <f t="shared" si="479"/>
        <v>8.9500640000000006E-2</v>
      </c>
      <c r="X2312">
        <f t="shared" si="480"/>
        <v>1.3248</v>
      </c>
      <c r="Y2312">
        <f t="shared" si="481"/>
        <v>0.66980550000000005</v>
      </c>
      <c r="Z2312">
        <f t="shared" si="482"/>
        <v>0.99119581999999995</v>
      </c>
      <c r="AA2312" s="3">
        <f t="shared" si="483"/>
        <v>57.581783136470598</v>
      </c>
      <c r="AB2312" s="3" t="s">
        <v>87</v>
      </c>
    </row>
    <row r="2313" spans="1:28">
      <c r="A2313" s="1" t="s">
        <v>52</v>
      </c>
      <c r="I2313" s="1">
        <v>7.2</v>
      </c>
      <c r="J2313">
        <v>7.05</v>
      </c>
      <c r="K2313" s="1">
        <v>1.325</v>
      </c>
      <c r="L2313">
        <v>170</v>
      </c>
      <c r="M2313" s="1">
        <v>144</v>
      </c>
      <c r="N2313" s="1">
        <v>1.85</v>
      </c>
      <c r="O2313">
        <f t="shared" si="471"/>
        <v>84.705882352941202</v>
      </c>
      <c r="P2313">
        <f t="shared" si="472"/>
        <v>141</v>
      </c>
      <c r="Q2313">
        <f t="shared" si="473"/>
        <v>2.65</v>
      </c>
      <c r="R2313">
        <f t="shared" si="474"/>
        <v>85</v>
      </c>
      <c r="S2313">
        <f t="shared" si="475"/>
        <v>48</v>
      </c>
      <c r="T2313">
        <f t="shared" si="476"/>
        <v>61.6666666666667</v>
      </c>
      <c r="U2313">
        <f t="shared" si="477"/>
        <v>14.669788235294099</v>
      </c>
      <c r="V2313">
        <f t="shared" si="478"/>
        <v>41.512515</v>
      </c>
      <c r="W2313">
        <f t="shared" si="479"/>
        <v>7.8018649999999995E-2</v>
      </c>
      <c r="X2313">
        <f t="shared" si="480"/>
        <v>1.2512000000000001</v>
      </c>
      <c r="Y2313">
        <f t="shared" si="481"/>
        <v>0.70660800000000001</v>
      </c>
      <c r="Z2313">
        <f t="shared" si="482"/>
        <v>0.90777834999999996</v>
      </c>
      <c r="AA2313" s="3">
        <f t="shared" si="483"/>
        <v>59.125908235294098</v>
      </c>
      <c r="AB2313" s="3" t="s">
        <v>87</v>
      </c>
    </row>
    <row r="2314" spans="1:28">
      <c r="A2314" s="1" t="s">
        <v>52</v>
      </c>
      <c r="I2314" s="1">
        <v>6.95</v>
      </c>
      <c r="J2314">
        <v>7</v>
      </c>
      <c r="K2314" s="1">
        <v>1.35</v>
      </c>
      <c r="L2314">
        <v>185</v>
      </c>
      <c r="M2314" s="1">
        <v>146.5</v>
      </c>
      <c r="N2314" s="1">
        <v>2.33</v>
      </c>
      <c r="O2314">
        <f t="shared" si="471"/>
        <v>81.764705882352899</v>
      </c>
      <c r="P2314">
        <f t="shared" si="472"/>
        <v>140</v>
      </c>
      <c r="Q2314">
        <f t="shared" si="473"/>
        <v>2.7</v>
      </c>
      <c r="R2314">
        <f t="shared" si="474"/>
        <v>92.5</v>
      </c>
      <c r="S2314">
        <f t="shared" si="475"/>
        <v>48.8333333333333</v>
      </c>
      <c r="T2314">
        <f t="shared" si="476"/>
        <v>77.6666666666667</v>
      </c>
      <c r="U2314">
        <f t="shared" si="477"/>
        <v>14.160420588235301</v>
      </c>
      <c r="V2314">
        <f t="shared" si="478"/>
        <v>41.2181</v>
      </c>
      <c r="W2314">
        <f t="shared" si="479"/>
        <v>7.9490699999999997E-2</v>
      </c>
      <c r="X2314">
        <f t="shared" si="480"/>
        <v>1.3615999999999999</v>
      </c>
      <c r="Y2314">
        <f t="shared" si="481"/>
        <v>0.7188755</v>
      </c>
      <c r="Z2314">
        <f t="shared" si="482"/>
        <v>1.1433100300000001</v>
      </c>
      <c r="AA2314" s="3">
        <f t="shared" si="483"/>
        <v>58.681796818235298</v>
      </c>
      <c r="AB2314" s="3" t="s">
        <v>87</v>
      </c>
    </row>
    <row r="2315" spans="1:28">
      <c r="A2315" s="1" t="s">
        <v>52</v>
      </c>
      <c r="I2315" s="1">
        <v>7.1</v>
      </c>
      <c r="J2315">
        <v>7.2</v>
      </c>
      <c r="K2315" s="1">
        <v>1.25</v>
      </c>
      <c r="L2315">
        <v>170</v>
      </c>
      <c r="M2315" s="1">
        <v>147.5</v>
      </c>
      <c r="N2315" s="1">
        <v>1.62</v>
      </c>
      <c r="O2315">
        <f t="shared" si="471"/>
        <v>83.529411764705898</v>
      </c>
      <c r="P2315">
        <f t="shared" si="472"/>
        <v>144</v>
      </c>
      <c r="Q2315">
        <f t="shared" si="473"/>
        <v>2.5</v>
      </c>
      <c r="R2315">
        <f t="shared" si="474"/>
        <v>85</v>
      </c>
      <c r="S2315">
        <f t="shared" si="475"/>
        <v>49.1666666666667</v>
      </c>
      <c r="T2315">
        <f t="shared" si="476"/>
        <v>54</v>
      </c>
      <c r="U2315">
        <f t="shared" si="477"/>
        <v>14.466041176470601</v>
      </c>
      <c r="V2315">
        <f t="shared" si="478"/>
        <v>42.395760000000003</v>
      </c>
      <c r="W2315">
        <f t="shared" si="479"/>
        <v>7.3602500000000001E-2</v>
      </c>
      <c r="X2315">
        <f t="shared" si="480"/>
        <v>1.2512000000000001</v>
      </c>
      <c r="Y2315">
        <f t="shared" si="481"/>
        <v>0.7237825</v>
      </c>
      <c r="Z2315">
        <f t="shared" si="482"/>
        <v>0.79491942000000004</v>
      </c>
      <c r="AA2315" s="3">
        <f t="shared" si="483"/>
        <v>59.705305596470602</v>
      </c>
      <c r="AB2315" s="3" t="s">
        <v>87</v>
      </c>
    </row>
    <row r="2316" spans="1:28">
      <c r="A2316" s="1" t="s">
        <v>52</v>
      </c>
      <c r="I2316" s="1">
        <v>7.25</v>
      </c>
      <c r="J2316">
        <v>7.25</v>
      </c>
      <c r="K2316" s="1">
        <v>1.36</v>
      </c>
      <c r="L2316">
        <v>170</v>
      </c>
      <c r="M2316" s="1">
        <v>135.5</v>
      </c>
      <c r="N2316" s="1">
        <v>1.92</v>
      </c>
      <c r="O2316">
        <f t="shared" si="471"/>
        <v>85.294117647058798</v>
      </c>
      <c r="P2316">
        <f t="shared" si="472"/>
        <v>145</v>
      </c>
      <c r="Q2316">
        <f t="shared" si="473"/>
        <v>2.72</v>
      </c>
      <c r="R2316">
        <f t="shared" si="474"/>
        <v>85</v>
      </c>
      <c r="S2316">
        <f t="shared" si="475"/>
        <v>45.1666666666667</v>
      </c>
      <c r="T2316">
        <f t="shared" si="476"/>
        <v>64</v>
      </c>
      <c r="U2316">
        <f t="shared" si="477"/>
        <v>14.7716617647059</v>
      </c>
      <c r="V2316">
        <f t="shared" si="478"/>
        <v>42.690175000000004</v>
      </c>
      <c r="W2316">
        <f t="shared" si="479"/>
        <v>8.0079520000000001E-2</v>
      </c>
      <c r="X2316">
        <f t="shared" si="480"/>
        <v>1.2512000000000001</v>
      </c>
      <c r="Y2316">
        <f t="shared" si="481"/>
        <v>0.66489849999999995</v>
      </c>
      <c r="Z2316">
        <f t="shared" si="482"/>
        <v>0.94212671999999997</v>
      </c>
      <c r="AA2316" s="3">
        <f t="shared" si="483"/>
        <v>60.4001415047059</v>
      </c>
      <c r="AB2316" s="3" t="s">
        <v>87</v>
      </c>
    </row>
    <row r="2317" spans="1:28">
      <c r="A2317" s="1" t="s">
        <v>52</v>
      </c>
      <c r="I2317" s="1">
        <v>7.2</v>
      </c>
      <c r="J2317">
        <v>6.9</v>
      </c>
      <c r="K2317" s="1">
        <v>0.78500000000000003</v>
      </c>
      <c r="L2317">
        <v>175</v>
      </c>
      <c r="M2317" s="1">
        <v>139</v>
      </c>
      <c r="N2317" s="1">
        <v>1.55</v>
      </c>
      <c r="O2317">
        <f t="shared" si="471"/>
        <v>84.705882352941202</v>
      </c>
      <c r="P2317">
        <f t="shared" si="472"/>
        <v>138</v>
      </c>
      <c r="Q2317">
        <f t="shared" si="473"/>
        <v>1.57</v>
      </c>
      <c r="R2317">
        <f t="shared" si="474"/>
        <v>87.5</v>
      </c>
      <c r="S2317">
        <f t="shared" si="475"/>
        <v>46.3333333333333</v>
      </c>
      <c r="T2317">
        <f t="shared" si="476"/>
        <v>51.6666666666667</v>
      </c>
      <c r="U2317">
        <f t="shared" si="477"/>
        <v>14.669788235294099</v>
      </c>
      <c r="V2317">
        <f t="shared" si="478"/>
        <v>40.629269999999998</v>
      </c>
      <c r="W2317">
        <f t="shared" si="479"/>
        <v>4.6222369999999999E-2</v>
      </c>
      <c r="X2317">
        <f t="shared" si="480"/>
        <v>1.288</v>
      </c>
      <c r="Y2317">
        <f t="shared" si="481"/>
        <v>0.68207300000000004</v>
      </c>
      <c r="Z2317">
        <f t="shared" si="482"/>
        <v>0.76057105000000003</v>
      </c>
      <c r="AA2317" s="3">
        <f t="shared" si="483"/>
        <v>58.075924655294102</v>
      </c>
      <c r="AB2317" s="3" t="s">
        <v>87</v>
      </c>
    </row>
    <row r="2318" spans="1:28">
      <c r="A2318" s="1" t="s">
        <v>52</v>
      </c>
      <c r="I2318" s="1">
        <v>7.3</v>
      </c>
      <c r="J2318">
        <v>7</v>
      </c>
      <c r="K2318" s="1">
        <v>0.66500000000000004</v>
      </c>
      <c r="L2318">
        <v>175</v>
      </c>
      <c r="M2318" s="1">
        <v>137</v>
      </c>
      <c r="N2318" s="1">
        <v>1.59</v>
      </c>
      <c r="O2318">
        <f t="shared" si="471"/>
        <v>85.882352941176507</v>
      </c>
      <c r="P2318">
        <f t="shared" si="472"/>
        <v>140</v>
      </c>
      <c r="Q2318">
        <f t="shared" si="473"/>
        <v>1.33</v>
      </c>
      <c r="R2318">
        <f t="shared" si="474"/>
        <v>87.5</v>
      </c>
      <c r="S2318">
        <f t="shared" si="475"/>
        <v>45.6666666666667</v>
      </c>
      <c r="T2318">
        <f t="shared" si="476"/>
        <v>53</v>
      </c>
      <c r="U2318">
        <f t="shared" si="477"/>
        <v>14.8735352941176</v>
      </c>
      <c r="V2318">
        <f t="shared" si="478"/>
        <v>41.2181</v>
      </c>
      <c r="W2318">
        <f t="shared" si="479"/>
        <v>3.9156530000000002E-2</v>
      </c>
      <c r="X2318">
        <f t="shared" si="480"/>
        <v>1.288</v>
      </c>
      <c r="Y2318">
        <f t="shared" si="481"/>
        <v>0.67225900000000005</v>
      </c>
      <c r="Z2318">
        <f t="shared" si="482"/>
        <v>0.78019868999999997</v>
      </c>
      <c r="AA2318" s="3">
        <f t="shared" si="483"/>
        <v>58.871249514117601</v>
      </c>
      <c r="AB2318" s="3" t="s">
        <v>87</v>
      </c>
    </row>
    <row r="2319" spans="1:28">
      <c r="A2319" s="1" t="s">
        <v>52</v>
      </c>
      <c r="I2319" s="1">
        <v>7.3</v>
      </c>
      <c r="J2319">
        <v>7.35</v>
      </c>
      <c r="K2319" s="1">
        <v>0.9</v>
      </c>
      <c r="L2319">
        <v>205</v>
      </c>
      <c r="M2319" s="1">
        <v>141</v>
      </c>
      <c r="N2319" s="1">
        <v>1.9</v>
      </c>
      <c r="O2319">
        <f t="shared" si="471"/>
        <v>85.882352941176507</v>
      </c>
      <c r="P2319">
        <f t="shared" si="472"/>
        <v>147</v>
      </c>
      <c r="Q2319">
        <f t="shared" si="473"/>
        <v>1.8</v>
      </c>
      <c r="R2319">
        <f t="shared" si="474"/>
        <v>102.5</v>
      </c>
      <c r="S2319">
        <f t="shared" si="475"/>
        <v>47</v>
      </c>
      <c r="T2319">
        <f t="shared" si="476"/>
        <v>63.3333333333333</v>
      </c>
      <c r="U2319">
        <f t="shared" si="477"/>
        <v>14.8735352941176</v>
      </c>
      <c r="V2319">
        <f t="shared" si="478"/>
        <v>43.279004999999998</v>
      </c>
      <c r="W2319">
        <f t="shared" si="479"/>
        <v>5.2993800000000001E-2</v>
      </c>
      <c r="X2319">
        <f t="shared" si="480"/>
        <v>1.5087999999999999</v>
      </c>
      <c r="Y2319">
        <f t="shared" si="481"/>
        <v>0.69188700000000003</v>
      </c>
      <c r="Z2319">
        <f t="shared" si="482"/>
        <v>0.9323129</v>
      </c>
      <c r="AA2319" s="3">
        <f t="shared" si="483"/>
        <v>61.338533994117597</v>
      </c>
      <c r="AB2319" s="3" t="s">
        <v>87</v>
      </c>
    </row>
    <row r="2320" spans="1:28">
      <c r="A2320" s="1" t="s">
        <v>52</v>
      </c>
      <c r="I2320" s="1">
        <v>7.35</v>
      </c>
      <c r="J2320">
        <v>7.5</v>
      </c>
      <c r="K2320" s="1">
        <v>1.1200000000000001</v>
      </c>
      <c r="L2320">
        <v>175</v>
      </c>
      <c r="M2320" s="1">
        <v>141.5</v>
      </c>
      <c r="N2320" s="1">
        <v>1.6</v>
      </c>
      <c r="O2320">
        <f t="shared" si="471"/>
        <v>86.470588235294102</v>
      </c>
      <c r="P2320">
        <f t="shared" si="472"/>
        <v>150</v>
      </c>
      <c r="Q2320">
        <f t="shared" si="473"/>
        <v>2.2400000000000002</v>
      </c>
      <c r="R2320">
        <f t="shared" si="474"/>
        <v>87.5</v>
      </c>
      <c r="S2320">
        <f t="shared" si="475"/>
        <v>47.1666666666667</v>
      </c>
      <c r="T2320">
        <f t="shared" si="476"/>
        <v>53.3333333333333</v>
      </c>
      <c r="U2320">
        <f t="shared" si="477"/>
        <v>14.975408823529399</v>
      </c>
      <c r="V2320">
        <f t="shared" si="478"/>
        <v>44.16225</v>
      </c>
      <c r="W2320">
        <f t="shared" si="479"/>
        <v>6.5947839999999994E-2</v>
      </c>
      <c r="X2320">
        <f t="shared" si="480"/>
        <v>1.288</v>
      </c>
      <c r="Y2320">
        <f t="shared" si="481"/>
        <v>0.69434050000000003</v>
      </c>
      <c r="Z2320">
        <f t="shared" si="482"/>
        <v>0.78510559999999996</v>
      </c>
      <c r="AA2320" s="3">
        <f t="shared" si="483"/>
        <v>61.9710527635294</v>
      </c>
      <c r="AB2320" s="3" t="s">
        <v>87</v>
      </c>
    </row>
    <row r="2321" spans="1:28">
      <c r="A2321" s="1" t="s">
        <v>52</v>
      </c>
      <c r="I2321" s="1">
        <v>7.45</v>
      </c>
      <c r="J2321">
        <v>7.05</v>
      </c>
      <c r="K2321" s="1">
        <v>0.71499999999999997</v>
      </c>
      <c r="L2321">
        <v>165</v>
      </c>
      <c r="M2321" s="1">
        <v>139</v>
      </c>
      <c r="N2321" s="1">
        <v>1.34</v>
      </c>
      <c r="O2321">
        <f t="shared" si="471"/>
        <v>87.647058823529406</v>
      </c>
      <c r="P2321">
        <f t="shared" si="472"/>
        <v>141</v>
      </c>
      <c r="Q2321">
        <f t="shared" si="473"/>
        <v>1.43</v>
      </c>
      <c r="R2321">
        <f t="shared" si="474"/>
        <v>82.5</v>
      </c>
      <c r="S2321">
        <f t="shared" si="475"/>
        <v>46.3333333333333</v>
      </c>
      <c r="T2321">
        <f t="shared" si="476"/>
        <v>44.6666666666667</v>
      </c>
      <c r="U2321">
        <f t="shared" si="477"/>
        <v>15.1791558823529</v>
      </c>
      <c r="V2321">
        <f t="shared" si="478"/>
        <v>41.512515</v>
      </c>
      <c r="W2321">
        <f t="shared" si="479"/>
        <v>4.210063E-2</v>
      </c>
      <c r="X2321">
        <f t="shared" si="480"/>
        <v>1.2143999999999999</v>
      </c>
      <c r="Y2321">
        <f t="shared" si="481"/>
        <v>0.68207300000000004</v>
      </c>
      <c r="Z2321">
        <f t="shared" si="482"/>
        <v>0.65752593999999998</v>
      </c>
      <c r="AA2321" s="3">
        <f t="shared" si="483"/>
        <v>59.287770452352902</v>
      </c>
      <c r="AB2321" s="3" t="s">
        <v>87</v>
      </c>
    </row>
    <row r="2322" spans="1:28">
      <c r="A2322" s="1" t="s">
        <v>11</v>
      </c>
      <c r="I2322" s="1">
        <v>7.85</v>
      </c>
      <c r="J2322">
        <v>9.1999999999999993</v>
      </c>
      <c r="K2322" s="1">
        <v>0</v>
      </c>
      <c r="L2322">
        <v>18700</v>
      </c>
      <c r="M2322" s="1">
        <v>458</v>
      </c>
      <c r="N2322" s="1">
        <v>4.7</v>
      </c>
      <c r="O2322">
        <f t="shared" si="471"/>
        <v>92.352941176470594</v>
      </c>
      <c r="P2322">
        <f t="shared" si="472"/>
        <v>184</v>
      </c>
      <c r="Q2322">
        <f t="shared" si="473"/>
        <v>0</v>
      </c>
      <c r="R2322">
        <f t="shared" si="474"/>
        <v>9350</v>
      </c>
      <c r="S2322">
        <f t="shared" si="475"/>
        <v>152.666666666667</v>
      </c>
      <c r="T2322">
        <f t="shared" si="476"/>
        <v>156.666666666667</v>
      </c>
      <c r="U2322">
        <f t="shared" si="477"/>
        <v>15.9941441176471</v>
      </c>
      <c r="V2322">
        <f t="shared" si="478"/>
        <v>54.172359999999998</v>
      </c>
      <c r="W2322">
        <f t="shared" si="479"/>
        <v>0</v>
      </c>
      <c r="X2322">
        <f t="shared" si="480"/>
        <v>137.63200000000001</v>
      </c>
      <c r="Y2322">
        <f t="shared" si="481"/>
        <v>2.2474059999999998</v>
      </c>
      <c r="Z2322">
        <f t="shared" si="482"/>
        <v>2.3062477000000001</v>
      </c>
      <c r="AA2322" s="3">
        <f t="shared" si="483"/>
        <v>212.352157817647</v>
      </c>
      <c r="AB2322">
        <v>145.87812686764701</v>
      </c>
    </row>
    <row r="2323" spans="1:28">
      <c r="A2323" s="1" t="s">
        <v>11</v>
      </c>
      <c r="I2323" s="1">
        <v>8.3000000000000007</v>
      </c>
      <c r="J2323">
        <v>7.15</v>
      </c>
      <c r="K2323" s="1">
        <v>0.48</v>
      </c>
      <c r="L2323">
        <v>6350</v>
      </c>
      <c r="M2323" s="1">
        <v>405</v>
      </c>
      <c r="N2323" s="1">
        <v>4.5</v>
      </c>
      <c r="O2323">
        <f t="shared" si="471"/>
        <v>97.647058823529406</v>
      </c>
      <c r="P2323">
        <f t="shared" si="472"/>
        <v>143</v>
      </c>
      <c r="Q2323">
        <f t="shared" si="473"/>
        <v>0.96</v>
      </c>
      <c r="R2323">
        <f t="shared" si="474"/>
        <v>3175</v>
      </c>
      <c r="S2323">
        <f t="shared" si="475"/>
        <v>135</v>
      </c>
      <c r="T2323">
        <f t="shared" si="476"/>
        <v>150</v>
      </c>
      <c r="U2323">
        <f t="shared" si="477"/>
        <v>16.911005882352899</v>
      </c>
      <c r="V2323">
        <f t="shared" si="478"/>
        <v>42.101345000000002</v>
      </c>
      <c r="W2323">
        <f t="shared" si="479"/>
        <v>2.8263360000000001E-2</v>
      </c>
      <c r="X2323">
        <f t="shared" si="480"/>
        <v>46.735999999999997</v>
      </c>
      <c r="Y2323">
        <f t="shared" si="481"/>
        <v>1.9873350000000001</v>
      </c>
      <c r="Z2323">
        <f t="shared" si="482"/>
        <v>2.2081094999999999</v>
      </c>
      <c r="AA2323" s="3">
        <f t="shared" si="483"/>
        <v>109.972058742353</v>
      </c>
      <c r="AB2323">
        <v>97.518658832352997</v>
      </c>
    </row>
    <row r="2324" spans="1:28">
      <c r="A2324" s="1" t="s">
        <v>52</v>
      </c>
      <c r="I2324" s="1">
        <v>8.1</v>
      </c>
      <c r="J2324">
        <v>1.3</v>
      </c>
      <c r="K2324" s="1">
        <v>0</v>
      </c>
      <c r="L2324">
        <v>30000</v>
      </c>
      <c r="M2324" s="1">
        <v>1276</v>
      </c>
      <c r="N2324" s="1">
        <v>40</v>
      </c>
      <c r="O2324">
        <f t="shared" ref="O2324:O2387" si="484">(I2324/8.5)*100</f>
        <v>95.294117647058798</v>
      </c>
      <c r="P2324">
        <f t="shared" ref="P2324:P2387" si="485">(J2324/5)*100</f>
        <v>26</v>
      </c>
      <c r="Q2324">
        <f t="shared" ref="Q2324:Q2387" si="486">(K2324/50)*100</f>
        <v>0</v>
      </c>
      <c r="R2324">
        <f t="shared" ref="R2324:R2387" si="487">(L2324/200)*100</f>
        <v>15000</v>
      </c>
      <c r="S2324">
        <f t="shared" ref="S2324:S2387" si="488">(M2324/300)*100</f>
        <v>425.33333333333297</v>
      </c>
      <c r="T2324">
        <f t="shared" ref="T2324:T2387" si="489">(N2324/3)*100</f>
        <v>1333.3333333333301</v>
      </c>
      <c r="U2324">
        <f t="shared" ref="U2324:U2387" si="490">O2324*0.173185</f>
        <v>16.503511764705902</v>
      </c>
      <c r="V2324">
        <f t="shared" ref="V2324:V2387" si="491">P2324*0.294415</f>
        <v>7.6547900000000002</v>
      </c>
      <c r="W2324">
        <f t="shared" ref="W2324:W2387" si="492">Q2324*0.029441</f>
        <v>0</v>
      </c>
      <c r="X2324">
        <f t="shared" ref="X2324:X2387" si="493">L2324*0.00736</f>
        <v>220.8</v>
      </c>
      <c r="Y2324">
        <f t="shared" ref="Y2324:Y2387" si="494">M2324*0.004907</f>
        <v>6.2613320000000003</v>
      </c>
      <c r="Z2324">
        <f t="shared" ref="Z2324:Z2387" si="495">N2324*0.490691</f>
        <v>19.62764</v>
      </c>
      <c r="AA2324" s="3">
        <f t="shared" ref="AA2324:AA2387" si="496">SUM(U2324:Z2324)</f>
        <v>270.84727376470602</v>
      </c>
      <c r="AB2324">
        <v>63.204019164705898</v>
      </c>
    </row>
    <row r="2325" spans="1:28">
      <c r="A2325" s="1" t="s">
        <v>52</v>
      </c>
      <c r="I2325" s="1">
        <v>7.9</v>
      </c>
      <c r="J2325">
        <v>4</v>
      </c>
      <c r="K2325" s="1">
        <v>0</v>
      </c>
      <c r="L2325">
        <v>63500</v>
      </c>
      <c r="M2325" s="1">
        <v>1320</v>
      </c>
      <c r="N2325" s="1">
        <v>47</v>
      </c>
      <c r="O2325">
        <f t="shared" si="484"/>
        <v>92.941176470588204</v>
      </c>
      <c r="P2325">
        <f t="shared" si="485"/>
        <v>80</v>
      </c>
      <c r="Q2325">
        <f t="shared" si="486"/>
        <v>0</v>
      </c>
      <c r="R2325">
        <f t="shared" si="487"/>
        <v>31750</v>
      </c>
      <c r="S2325">
        <f t="shared" si="488"/>
        <v>440</v>
      </c>
      <c r="T2325">
        <f t="shared" si="489"/>
        <v>1566.6666666666699</v>
      </c>
      <c r="U2325">
        <f t="shared" si="490"/>
        <v>16.096017647058801</v>
      </c>
      <c r="V2325">
        <f t="shared" si="491"/>
        <v>23.5532</v>
      </c>
      <c r="W2325">
        <f t="shared" si="492"/>
        <v>0</v>
      </c>
      <c r="X2325">
        <f t="shared" si="493"/>
        <v>467.36</v>
      </c>
      <c r="Y2325">
        <f t="shared" si="494"/>
        <v>6.4772400000000001</v>
      </c>
      <c r="Z2325">
        <f t="shared" si="495"/>
        <v>23.062477000000001</v>
      </c>
      <c r="AA2325" s="3">
        <f t="shared" si="496"/>
        <v>536.54893464705901</v>
      </c>
      <c r="AB2325">
        <v>89.043282547058794</v>
      </c>
    </row>
    <row r="2326" spans="1:28">
      <c r="A2326" s="1" t="s">
        <v>11</v>
      </c>
      <c r="I2326" s="1">
        <v>7.65</v>
      </c>
      <c r="J2326">
        <v>6.8</v>
      </c>
      <c r="K2326" s="1">
        <v>0</v>
      </c>
      <c r="L2326">
        <v>2774.3150000000001</v>
      </c>
      <c r="M2326" s="1">
        <v>410</v>
      </c>
      <c r="N2326" s="1">
        <v>1.6</v>
      </c>
      <c r="O2326">
        <f t="shared" si="484"/>
        <v>90</v>
      </c>
      <c r="P2326">
        <f t="shared" si="485"/>
        <v>136</v>
      </c>
      <c r="Q2326">
        <f t="shared" si="486"/>
        <v>0</v>
      </c>
      <c r="R2326">
        <f t="shared" si="487"/>
        <v>1387.1575</v>
      </c>
      <c r="S2326">
        <f t="shared" si="488"/>
        <v>136.666666666667</v>
      </c>
      <c r="T2326">
        <f t="shared" si="489"/>
        <v>53.3333333333333</v>
      </c>
      <c r="U2326">
        <f t="shared" si="490"/>
        <v>15.586650000000001</v>
      </c>
      <c r="V2326">
        <f t="shared" si="491"/>
        <v>40.040439999999997</v>
      </c>
      <c r="W2326">
        <f t="shared" si="492"/>
        <v>0</v>
      </c>
      <c r="X2326">
        <f t="shared" si="493"/>
        <v>20.418958400000001</v>
      </c>
      <c r="Y2326">
        <f t="shared" si="494"/>
        <v>2.01187</v>
      </c>
      <c r="Z2326">
        <f t="shared" si="495"/>
        <v>0.78510559999999996</v>
      </c>
      <c r="AA2326" s="3">
        <f t="shared" si="496"/>
        <v>78.843024</v>
      </c>
      <c r="AB2326" s="3" t="s">
        <v>87</v>
      </c>
    </row>
    <row r="2327" spans="1:28">
      <c r="A2327" s="1" t="s">
        <v>11</v>
      </c>
      <c r="I2327" s="1">
        <v>7.5</v>
      </c>
      <c r="J2327">
        <v>6.7</v>
      </c>
      <c r="K2327" s="1">
        <v>0</v>
      </c>
      <c r="L2327">
        <v>2774.3150000000001</v>
      </c>
      <c r="M2327" s="1">
        <v>200</v>
      </c>
      <c r="N2327" s="1">
        <v>1.5</v>
      </c>
      <c r="O2327">
        <f t="shared" si="484"/>
        <v>88.235294117647101</v>
      </c>
      <c r="P2327">
        <f t="shared" si="485"/>
        <v>134</v>
      </c>
      <c r="Q2327">
        <f t="shared" si="486"/>
        <v>0</v>
      </c>
      <c r="R2327">
        <f t="shared" si="487"/>
        <v>1387.1575</v>
      </c>
      <c r="S2327">
        <f t="shared" si="488"/>
        <v>66.6666666666667</v>
      </c>
      <c r="T2327">
        <f t="shared" si="489"/>
        <v>50</v>
      </c>
      <c r="U2327">
        <f t="shared" si="490"/>
        <v>15.281029411764701</v>
      </c>
      <c r="V2327">
        <f t="shared" si="491"/>
        <v>39.451610000000002</v>
      </c>
      <c r="W2327">
        <f t="shared" si="492"/>
        <v>0</v>
      </c>
      <c r="X2327">
        <f t="shared" si="493"/>
        <v>20.418958400000001</v>
      </c>
      <c r="Y2327">
        <f t="shared" si="494"/>
        <v>0.98140000000000005</v>
      </c>
      <c r="Z2327">
        <f t="shared" si="495"/>
        <v>0.73603649999999998</v>
      </c>
      <c r="AA2327" s="3">
        <f t="shared" si="496"/>
        <v>76.869034311764693</v>
      </c>
      <c r="AB2327" s="3" t="s">
        <v>87</v>
      </c>
    </row>
    <row r="2328" spans="1:28">
      <c r="A2328" s="1" t="s">
        <v>11</v>
      </c>
      <c r="I2328" s="1">
        <v>8.0500000000000007</v>
      </c>
      <c r="J2328">
        <v>8.1999999999999993</v>
      </c>
      <c r="K2328" s="1">
        <v>0.93500000000000005</v>
      </c>
      <c r="L2328">
        <v>8850</v>
      </c>
      <c r="M2328" s="1">
        <v>404.5</v>
      </c>
      <c r="N2328" s="1">
        <v>3</v>
      </c>
      <c r="O2328">
        <f t="shared" si="484"/>
        <v>94.705882352941202</v>
      </c>
      <c r="P2328">
        <f t="shared" si="485"/>
        <v>164</v>
      </c>
      <c r="Q2328">
        <f t="shared" si="486"/>
        <v>1.87</v>
      </c>
      <c r="R2328">
        <f t="shared" si="487"/>
        <v>4425</v>
      </c>
      <c r="S2328">
        <f t="shared" si="488"/>
        <v>134.833333333333</v>
      </c>
      <c r="T2328">
        <f t="shared" si="489"/>
        <v>100</v>
      </c>
      <c r="U2328">
        <f t="shared" si="490"/>
        <v>16.401638235294101</v>
      </c>
      <c r="V2328">
        <f t="shared" si="491"/>
        <v>48.284059999999997</v>
      </c>
      <c r="W2328">
        <f t="shared" si="492"/>
        <v>5.505467E-2</v>
      </c>
      <c r="X2328">
        <f t="shared" si="493"/>
        <v>65.135999999999996</v>
      </c>
      <c r="Y2328">
        <f t="shared" si="494"/>
        <v>1.9848815</v>
      </c>
      <c r="Z2328">
        <f t="shared" si="495"/>
        <v>1.472073</v>
      </c>
      <c r="AA2328" s="3">
        <f t="shared" si="496"/>
        <v>133.33370740529401</v>
      </c>
      <c r="AB2328">
        <v>95.117068985294097</v>
      </c>
    </row>
    <row r="2329" spans="1:28">
      <c r="A2329" s="1" t="s">
        <v>11</v>
      </c>
      <c r="I2329" s="1">
        <v>8.35</v>
      </c>
      <c r="J2329">
        <v>9.4499999999999993</v>
      </c>
      <c r="K2329" s="1">
        <v>0.745</v>
      </c>
      <c r="L2329">
        <v>258500</v>
      </c>
      <c r="M2329" s="1">
        <v>732.5</v>
      </c>
      <c r="N2329" s="1">
        <v>9.23</v>
      </c>
      <c r="O2329">
        <f t="shared" si="484"/>
        <v>98.235294117647101</v>
      </c>
      <c r="P2329">
        <f t="shared" si="485"/>
        <v>189</v>
      </c>
      <c r="Q2329">
        <f t="shared" si="486"/>
        <v>1.49</v>
      </c>
      <c r="R2329">
        <f t="shared" si="487"/>
        <v>129250</v>
      </c>
      <c r="S2329">
        <f t="shared" si="488"/>
        <v>244.166666666667</v>
      </c>
      <c r="T2329">
        <f t="shared" si="489"/>
        <v>307.66666666666703</v>
      </c>
      <c r="U2329">
        <f t="shared" si="490"/>
        <v>17.0128794117647</v>
      </c>
      <c r="V2329">
        <f t="shared" si="491"/>
        <v>55.644435000000001</v>
      </c>
      <c r="W2329">
        <f t="shared" si="492"/>
        <v>4.3867089999999997E-2</v>
      </c>
      <c r="X2329">
        <f t="shared" si="493"/>
        <v>1902.56</v>
      </c>
      <c r="Y2329">
        <f t="shared" si="494"/>
        <v>3.5943774999999998</v>
      </c>
      <c r="Z2329">
        <f t="shared" si="495"/>
        <v>4.5290779299999997</v>
      </c>
      <c r="AA2329" s="3">
        <f t="shared" si="496"/>
        <v>1983.38463693176</v>
      </c>
      <c r="AB2329">
        <v>920.34481964176496</v>
      </c>
    </row>
    <row r="2330" spans="1:28">
      <c r="A2330" s="1" t="s">
        <v>11</v>
      </c>
      <c r="I2330" s="1">
        <v>8.1</v>
      </c>
      <c r="J2330">
        <v>6.6</v>
      </c>
      <c r="K2330" s="1">
        <v>0.63500000000000001</v>
      </c>
      <c r="L2330">
        <v>458500</v>
      </c>
      <c r="M2330" s="1">
        <v>773</v>
      </c>
      <c r="N2330" s="1">
        <v>25.324999999999999</v>
      </c>
      <c r="O2330">
        <f t="shared" si="484"/>
        <v>95.294117647058798</v>
      </c>
      <c r="P2330">
        <f t="shared" si="485"/>
        <v>132</v>
      </c>
      <c r="Q2330">
        <f t="shared" si="486"/>
        <v>1.27</v>
      </c>
      <c r="R2330">
        <f t="shared" si="487"/>
        <v>229250</v>
      </c>
      <c r="S2330">
        <f t="shared" si="488"/>
        <v>257.66666666666703</v>
      </c>
      <c r="T2330">
        <f t="shared" si="489"/>
        <v>844.16666666666697</v>
      </c>
      <c r="U2330">
        <f t="shared" si="490"/>
        <v>16.503511764705902</v>
      </c>
      <c r="V2330">
        <f t="shared" si="491"/>
        <v>38.862780000000001</v>
      </c>
      <c r="W2330">
        <f t="shared" si="492"/>
        <v>3.7390069999999997E-2</v>
      </c>
      <c r="X2330">
        <f t="shared" si="493"/>
        <v>3374.56</v>
      </c>
      <c r="Y2330">
        <f t="shared" si="494"/>
        <v>3.7931110000000001</v>
      </c>
      <c r="Z2330">
        <f t="shared" si="495"/>
        <v>12.426749575000001</v>
      </c>
      <c r="AA2330" s="3">
        <f t="shared" si="496"/>
        <v>3446.1835424097098</v>
      </c>
      <c r="AB2330">
        <v>1941.45893503971</v>
      </c>
    </row>
    <row r="2331" spans="1:28">
      <c r="A2331" s="1" t="s">
        <v>11</v>
      </c>
      <c r="I2331" s="1">
        <v>8.3000000000000007</v>
      </c>
      <c r="J2331">
        <v>9.75</v>
      </c>
      <c r="K2331" s="1">
        <v>0.76</v>
      </c>
      <c r="L2331">
        <v>840000</v>
      </c>
      <c r="M2331" s="1">
        <v>752</v>
      </c>
      <c r="N2331" s="1">
        <v>10.4</v>
      </c>
      <c r="O2331">
        <f t="shared" si="484"/>
        <v>97.647058823529406</v>
      </c>
      <c r="P2331">
        <f t="shared" si="485"/>
        <v>195</v>
      </c>
      <c r="Q2331">
        <f t="shared" si="486"/>
        <v>1.52</v>
      </c>
      <c r="R2331">
        <f t="shared" si="487"/>
        <v>420000</v>
      </c>
      <c r="S2331">
        <f t="shared" si="488"/>
        <v>250.666666666667</v>
      </c>
      <c r="T2331">
        <f t="shared" si="489"/>
        <v>346.66666666666703</v>
      </c>
      <c r="U2331">
        <f t="shared" si="490"/>
        <v>16.911005882352899</v>
      </c>
      <c r="V2331">
        <f t="shared" si="491"/>
        <v>57.410924999999999</v>
      </c>
      <c r="W2331">
        <f t="shared" si="492"/>
        <v>4.4750320000000003E-2</v>
      </c>
      <c r="X2331">
        <f t="shared" si="493"/>
        <v>6182.4</v>
      </c>
      <c r="Y2331">
        <f t="shared" si="494"/>
        <v>3.690064</v>
      </c>
      <c r="Z2331">
        <f t="shared" si="495"/>
        <v>5.1031864000000002</v>
      </c>
      <c r="AA2331" s="3">
        <f t="shared" si="496"/>
        <v>6265.5599316023499</v>
      </c>
      <c r="AB2331">
        <v>3506.0465913323501</v>
      </c>
    </row>
    <row r="2332" spans="1:28">
      <c r="A2332" s="1" t="s">
        <v>11</v>
      </c>
      <c r="I2332" s="1">
        <v>7.65</v>
      </c>
      <c r="J2332">
        <v>7.75</v>
      </c>
      <c r="K2332" s="1">
        <v>0.63</v>
      </c>
      <c r="L2332">
        <v>16500</v>
      </c>
      <c r="M2332" s="1">
        <v>59.5</v>
      </c>
      <c r="N2332" s="1">
        <v>2</v>
      </c>
      <c r="O2332">
        <f t="shared" si="484"/>
        <v>90</v>
      </c>
      <c r="P2332">
        <f t="shared" si="485"/>
        <v>155</v>
      </c>
      <c r="Q2332">
        <f t="shared" si="486"/>
        <v>1.26</v>
      </c>
      <c r="R2332">
        <f t="shared" si="487"/>
        <v>8250</v>
      </c>
      <c r="S2332">
        <f t="shared" si="488"/>
        <v>19.8333333333333</v>
      </c>
      <c r="T2332">
        <f t="shared" si="489"/>
        <v>66.6666666666667</v>
      </c>
      <c r="U2332">
        <f t="shared" si="490"/>
        <v>15.586650000000001</v>
      </c>
      <c r="V2332">
        <f t="shared" si="491"/>
        <v>45.634324999999997</v>
      </c>
      <c r="W2332">
        <f t="shared" si="492"/>
        <v>3.7095660000000003E-2</v>
      </c>
      <c r="X2332">
        <f t="shared" si="493"/>
        <v>121.44</v>
      </c>
      <c r="Y2332">
        <f t="shared" si="494"/>
        <v>0.29196650000000002</v>
      </c>
      <c r="Z2332">
        <f t="shared" si="495"/>
        <v>0.98138199999999998</v>
      </c>
      <c r="AA2332" s="3">
        <f t="shared" si="496"/>
        <v>183.97141916000001</v>
      </c>
      <c r="AB2332">
        <v>87.6037149</v>
      </c>
    </row>
    <row r="2333" spans="1:28">
      <c r="A2333" s="1" t="s">
        <v>11</v>
      </c>
      <c r="I2333" s="1">
        <v>7.15</v>
      </c>
      <c r="J2333">
        <v>4.5</v>
      </c>
      <c r="K2333" s="1">
        <v>1.42</v>
      </c>
      <c r="L2333">
        <v>16500</v>
      </c>
      <c r="M2333" s="1">
        <v>123</v>
      </c>
      <c r="N2333" s="1">
        <v>16.399999999999999</v>
      </c>
      <c r="O2333">
        <f t="shared" si="484"/>
        <v>84.117647058823493</v>
      </c>
      <c r="P2333">
        <f t="shared" si="485"/>
        <v>90</v>
      </c>
      <c r="Q2333">
        <f t="shared" si="486"/>
        <v>2.84</v>
      </c>
      <c r="R2333">
        <f t="shared" si="487"/>
        <v>8250</v>
      </c>
      <c r="S2333">
        <f t="shared" si="488"/>
        <v>41</v>
      </c>
      <c r="T2333">
        <f t="shared" si="489"/>
        <v>546.66666666666697</v>
      </c>
      <c r="U2333">
        <f t="shared" si="490"/>
        <v>14.5679147058824</v>
      </c>
      <c r="V2333">
        <f t="shared" si="491"/>
        <v>26.497350000000001</v>
      </c>
      <c r="W2333">
        <f t="shared" si="492"/>
        <v>8.3612439999999996E-2</v>
      </c>
      <c r="X2333">
        <f t="shared" si="493"/>
        <v>121.44</v>
      </c>
      <c r="Y2333">
        <f t="shared" si="494"/>
        <v>0.60356100000000001</v>
      </c>
      <c r="Z2333">
        <f t="shared" si="495"/>
        <v>8.0473324000000002</v>
      </c>
      <c r="AA2333" s="3">
        <f t="shared" si="496"/>
        <v>171.23977054588201</v>
      </c>
      <c r="AB2333">
        <v>92.7471457558824</v>
      </c>
    </row>
    <row r="2334" spans="1:28">
      <c r="A2334" s="1" t="s">
        <v>11</v>
      </c>
      <c r="I2334" s="1">
        <v>6.95</v>
      </c>
      <c r="J2334">
        <v>7.55</v>
      </c>
      <c r="K2334" s="1">
        <v>0.47</v>
      </c>
      <c r="L2334">
        <v>310</v>
      </c>
      <c r="M2334" s="1">
        <v>56</v>
      </c>
      <c r="N2334" s="1">
        <v>1.3</v>
      </c>
      <c r="O2334">
        <f t="shared" si="484"/>
        <v>81.764705882352899</v>
      </c>
      <c r="P2334">
        <f t="shared" si="485"/>
        <v>151</v>
      </c>
      <c r="Q2334">
        <f t="shared" si="486"/>
        <v>0.94</v>
      </c>
      <c r="R2334">
        <f t="shared" si="487"/>
        <v>155</v>
      </c>
      <c r="S2334">
        <f t="shared" si="488"/>
        <v>18.6666666666667</v>
      </c>
      <c r="T2334">
        <f t="shared" si="489"/>
        <v>43.3333333333333</v>
      </c>
      <c r="U2334">
        <f t="shared" si="490"/>
        <v>14.160420588235301</v>
      </c>
      <c r="V2334">
        <f t="shared" si="491"/>
        <v>44.456665000000001</v>
      </c>
      <c r="W2334">
        <f t="shared" si="492"/>
        <v>2.7674540000000001E-2</v>
      </c>
      <c r="X2334">
        <f t="shared" si="493"/>
        <v>2.2816000000000001</v>
      </c>
      <c r="Y2334">
        <f t="shared" si="494"/>
        <v>0.27479199999999998</v>
      </c>
      <c r="Z2334">
        <f t="shared" si="495"/>
        <v>0.63789830000000003</v>
      </c>
      <c r="AA2334" s="3">
        <f t="shared" si="496"/>
        <v>61.839050428235304</v>
      </c>
      <c r="AB2334" s="3" t="s">
        <v>87</v>
      </c>
    </row>
    <row r="2335" spans="1:28">
      <c r="A2335" s="1" t="s">
        <v>11</v>
      </c>
      <c r="I2335" s="1">
        <v>7.45</v>
      </c>
      <c r="J2335">
        <v>7.7</v>
      </c>
      <c r="K2335" s="1">
        <v>1.125</v>
      </c>
      <c r="L2335">
        <v>305</v>
      </c>
      <c r="M2335" s="1">
        <v>28.5</v>
      </c>
      <c r="N2335" s="1">
        <v>1.4</v>
      </c>
      <c r="O2335">
        <f t="shared" si="484"/>
        <v>87.647058823529406</v>
      </c>
      <c r="P2335">
        <f t="shared" si="485"/>
        <v>154</v>
      </c>
      <c r="Q2335">
        <f t="shared" si="486"/>
        <v>2.25</v>
      </c>
      <c r="R2335">
        <f t="shared" si="487"/>
        <v>152.5</v>
      </c>
      <c r="S2335">
        <f t="shared" si="488"/>
        <v>9.5</v>
      </c>
      <c r="T2335">
        <f t="shared" si="489"/>
        <v>46.6666666666667</v>
      </c>
      <c r="U2335">
        <f t="shared" si="490"/>
        <v>15.1791558823529</v>
      </c>
      <c r="V2335">
        <f t="shared" si="491"/>
        <v>45.339910000000003</v>
      </c>
      <c r="W2335">
        <f t="shared" si="492"/>
        <v>6.6242250000000003E-2</v>
      </c>
      <c r="X2335">
        <f t="shared" si="493"/>
        <v>2.2448000000000001</v>
      </c>
      <c r="Y2335">
        <f t="shared" si="494"/>
        <v>0.13984949999999999</v>
      </c>
      <c r="Z2335">
        <f t="shared" si="495"/>
        <v>0.68696740000000001</v>
      </c>
      <c r="AA2335" s="3">
        <f t="shared" si="496"/>
        <v>63.656925032352902</v>
      </c>
      <c r="AB2335" s="3" t="s">
        <v>87</v>
      </c>
    </row>
    <row r="2336" spans="1:28">
      <c r="A2336" s="1" t="s">
        <v>11</v>
      </c>
      <c r="I2336" s="1">
        <v>7.8</v>
      </c>
      <c r="J2336">
        <v>8</v>
      </c>
      <c r="K2336" s="1">
        <v>0.43</v>
      </c>
      <c r="L2336">
        <v>2355</v>
      </c>
      <c r="M2336" s="1">
        <v>214.5</v>
      </c>
      <c r="N2336" s="1">
        <v>2.625</v>
      </c>
      <c r="O2336">
        <f t="shared" si="484"/>
        <v>91.764705882352899</v>
      </c>
      <c r="P2336">
        <f t="shared" si="485"/>
        <v>160</v>
      </c>
      <c r="Q2336">
        <f t="shared" si="486"/>
        <v>0.86</v>
      </c>
      <c r="R2336">
        <f t="shared" si="487"/>
        <v>1177.5</v>
      </c>
      <c r="S2336">
        <f t="shared" si="488"/>
        <v>71.5</v>
      </c>
      <c r="T2336">
        <f t="shared" si="489"/>
        <v>87.5</v>
      </c>
      <c r="U2336">
        <f t="shared" si="490"/>
        <v>15.8922705882353</v>
      </c>
      <c r="V2336">
        <f t="shared" si="491"/>
        <v>47.106400000000001</v>
      </c>
      <c r="W2336">
        <f t="shared" si="492"/>
        <v>2.531926E-2</v>
      </c>
      <c r="X2336">
        <f t="shared" si="493"/>
        <v>17.332799999999999</v>
      </c>
      <c r="Y2336">
        <f t="shared" si="494"/>
        <v>1.0525515000000001</v>
      </c>
      <c r="Z2336">
        <f t="shared" si="495"/>
        <v>1.288063875</v>
      </c>
      <c r="AA2336" s="3">
        <f t="shared" si="496"/>
        <v>82.697405223235293</v>
      </c>
      <c r="AB2336" s="3" t="s">
        <v>87</v>
      </c>
    </row>
    <row r="2337" spans="1:28">
      <c r="A2337" s="1" t="s">
        <v>11</v>
      </c>
      <c r="I2337" s="1">
        <v>8.0500000000000007</v>
      </c>
      <c r="J2337">
        <v>8.8000000000000007</v>
      </c>
      <c r="K2337" s="1">
        <v>0.46</v>
      </c>
      <c r="L2337">
        <v>15250</v>
      </c>
      <c r="M2337" s="1">
        <v>477.5</v>
      </c>
      <c r="N2337" s="1">
        <v>4.0750000000000002</v>
      </c>
      <c r="O2337">
        <f t="shared" si="484"/>
        <v>94.705882352941202</v>
      </c>
      <c r="P2337">
        <f t="shared" si="485"/>
        <v>176</v>
      </c>
      <c r="Q2337">
        <f t="shared" si="486"/>
        <v>0.92</v>
      </c>
      <c r="R2337">
        <f t="shared" si="487"/>
        <v>7625</v>
      </c>
      <c r="S2337">
        <f t="shared" si="488"/>
        <v>159.166666666667</v>
      </c>
      <c r="T2337">
        <f t="shared" si="489"/>
        <v>135.833333333333</v>
      </c>
      <c r="U2337">
        <f t="shared" si="490"/>
        <v>16.401638235294101</v>
      </c>
      <c r="V2337">
        <f t="shared" si="491"/>
        <v>51.817039999999999</v>
      </c>
      <c r="W2337">
        <f t="shared" si="492"/>
        <v>2.7085720000000001E-2</v>
      </c>
      <c r="X2337">
        <f t="shared" si="493"/>
        <v>112.24</v>
      </c>
      <c r="Y2337">
        <f t="shared" si="494"/>
        <v>2.3430925</v>
      </c>
      <c r="Z2337">
        <f t="shared" si="495"/>
        <v>1.9995658249999999</v>
      </c>
      <c r="AA2337" s="3">
        <f t="shared" si="496"/>
        <v>184.82842228029401</v>
      </c>
      <c r="AB2337">
        <v>142.97741741029401</v>
      </c>
    </row>
    <row r="2338" spans="1:28">
      <c r="A2338" s="1" t="s">
        <v>11</v>
      </c>
      <c r="I2338" s="1">
        <v>7.6</v>
      </c>
      <c r="J2338">
        <v>7.2</v>
      </c>
      <c r="K2338" s="1">
        <v>0.72</v>
      </c>
      <c r="L2338">
        <v>1950</v>
      </c>
      <c r="M2338" s="1">
        <v>91.5</v>
      </c>
      <c r="N2338" s="1">
        <v>2.0499999999999998</v>
      </c>
      <c r="O2338">
        <f t="shared" si="484"/>
        <v>89.411764705882305</v>
      </c>
      <c r="P2338">
        <f t="shared" si="485"/>
        <v>144</v>
      </c>
      <c r="Q2338">
        <f t="shared" si="486"/>
        <v>1.44</v>
      </c>
      <c r="R2338">
        <f t="shared" si="487"/>
        <v>975</v>
      </c>
      <c r="S2338">
        <f t="shared" si="488"/>
        <v>30.5</v>
      </c>
      <c r="T2338">
        <f t="shared" si="489"/>
        <v>68.3333333333333</v>
      </c>
      <c r="U2338">
        <f t="shared" si="490"/>
        <v>15.4847764705882</v>
      </c>
      <c r="V2338">
        <f t="shared" si="491"/>
        <v>42.395760000000003</v>
      </c>
      <c r="W2338">
        <f t="shared" si="492"/>
        <v>4.2395040000000002E-2</v>
      </c>
      <c r="X2338">
        <f t="shared" si="493"/>
        <v>14.352</v>
      </c>
      <c r="Y2338">
        <f t="shared" si="494"/>
        <v>0.44899050000000001</v>
      </c>
      <c r="Z2338">
        <f t="shared" si="495"/>
        <v>1.00591655</v>
      </c>
      <c r="AA2338" s="3">
        <f t="shared" si="496"/>
        <v>73.729838560588206</v>
      </c>
      <c r="AB2338" s="3" t="s">
        <v>87</v>
      </c>
    </row>
    <row r="2339" spans="1:28">
      <c r="A2339" s="1" t="s">
        <v>11</v>
      </c>
      <c r="I2339" s="1">
        <v>7.2</v>
      </c>
      <c r="J2339">
        <v>7.5</v>
      </c>
      <c r="K2339" s="1">
        <v>0.505</v>
      </c>
      <c r="L2339">
        <v>305</v>
      </c>
      <c r="M2339" s="1">
        <v>25.5</v>
      </c>
      <c r="N2339" s="1">
        <v>1.35</v>
      </c>
      <c r="O2339">
        <f t="shared" si="484"/>
        <v>84.705882352941202</v>
      </c>
      <c r="P2339">
        <f t="shared" si="485"/>
        <v>150</v>
      </c>
      <c r="Q2339">
        <f t="shared" si="486"/>
        <v>1.01</v>
      </c>
      <c r="R2339">
        <f t="shared" si="487"/>
        <v>152.5</v>
      </c>
      <c r="S2339">
        <f t="shared" si="488"/>
        <v>8.5</v>
      </c>
      <c r="T2339">
        <f t="shared" si="489"/>
        <v>45</v>
      </c>
      <c r="U2339">
        <f t="shared" si="490"/>
        <v>14.669788235294099</v>
      </c>
      <c r="V2339">
        <f t="shared" si="491"/>
        <v>44.16225</v>
      </c>
      <c r="W2339">
        <f t="shared" si="492"/>
        <v>2.973541E-2</v>
      </c>
      <c r="X2339">
        <f t="shared" si="493"/>
        <v>2.2448000000000001</v>
      </c>
      <c r="Y2339">
        <f t="shared" si="494"/>
        <v>0.1251285</v>
      </c>
      <c r="Z2339">
        <f t="shared" si="495"/>
        <v>0.66243284999999996</v>
      </c>
      <c r="AA2339" s="3">
        <f t="shared" si="496"/>
        <v>61.894134995294102</v>
      </c>
      <c r="AB2339" s="3" t="s">
        <v>87</v>
      </c>
    </row>
    <row r="2340" spans="1:28">
      <c r="A2340" s="1" t="s">
        <v>11</v>
      </c>
      <c r="I2340" s="1">
        <v>7.1</v>
      </c>
      <c r="J2340">
        <v>6.7</v>
      </c>
      <c r="K2340" s="1">
        <v>0.42499999999999999</v>
      </c>
      <c r="L2340">
        <v>185</v>
      </c>
      <c r="M2340" s="1">
        <v>35.5</v>
      </c>
      <c r="N2340" s="1">
        <v>1.7</v>
      </c>
      <c r="O2340">
        <f t="shared" si="484"/>
        <v>83.529411764705898</v>
      </c>
      <c r="P2340">
        <f t="shared" si="485"/>
        <v>134</v>
      </c>
      <c r="Q2340">
        <f t="shared" si="486"/>
        <v>0.85</v>
      </c>
      <c r="R2340">
        <f t="shared" si="487"/>
        <v>92.5</v>
      </c>
      <c r="S2340">
        <f t="shared" si="488"/>
        <v>11.8333333333333</v>
      </c>
      <c r="T2340">
        <f t="shared" si="489"/>
        <v>56.6666666666667</v>
      </c>
      <c r="U2340">
        <f t="shared" si="490"/>
        <v>14.466041176470601</v>
      </c>
      <c r="V2340">
        <f t="shared" si="491"/>
        <v>39.451610000000002</v>
      </c>
      <c r="W2340">
        <f t="shared" si="492"/>
        <v>2.5024850000000001E-2</v>
      </c>
      <c r="X2340">
        <f t="shared" si="493"/>
        <v>1.3615999999999999</v>
      </c>
      <c r="Y2340">
        <f t="shared" si="494"/>
        <v>0.17419850000000001</v>
      </c>
      <c r="Z2340">
        <f t="shared" si="495"/>
        <v>0.83417470000000005</v>
      </c>
      <c r="AA2340" s="3">
        <f t="shared" si="496"/>
        <v>56.312649226470597</v>
      </c>
      <c r="AB2340" s="3" t="s">
        <v>87</v>
      </c>
    </row>
    <row r="2341" spans="1:28">
      <c r="A2341" s="1" t="s">
        <v>11</v>
      </c>
      <c r="I2341" s="1">
        <v>7.55</v>
      </c>
      <c r="J2341">
        <v>6.3</v>
      </c>
      <c r="K2341" s="1">
        <v>2.1</v>
      </c>
      <c r="L2341">
        <v>1350</v>
      </c>
      <c r="M2341" s="1">
        <v>27935</v>
      </c>
      <c r="N2341" s="1">
        <v>4.3499999999999996</v>
      </c>
      <c r="O2341">
        <f t="shared" si="484"/>
        <v>88.823529411764696</v>
      </c>
      <c r="P2341">
        <f t="shared" si="485"/>
        <v>126</v>
      </c>
      <c r="Q2341">
        <f t="shared" si="486"/>
        <v>4.2</v>
      </c>
      <c r="R2341">
        <f t="shared" si="487"/>
        <v>675</v>
      </c>
      <c r="S2341">
        <f t="shared" si="488"/>
        <v>9311.6666666666697</v>
      </c>
      <c r="T2341">
        <f t="shared" si="489"/>
        <v>145</v>
      </c>
      <c r="U2341">
        <f t="shared" si="490"/>
        <v>15.3829029411765</v>
      </c>
      <c r="V2341">
        <f t="shared" si="491"/>
        <v>37.096290000000003</v>
      </c>
      <c r="W2341">
        <f t="shared" si="492"/>
        <v>0.1236522</v>
      </c>
      <c r="X2341">
        <f t="shared" si="493"/>
        <v>9.9359999999999999</v>
      </c>
      <c r="Y2341">
        <f t="shared" si="494"/>
        <v>137.077045</v>
      </c>
      <c r="Z2341">
        <f t="shared" si="495"/>
        <v>2.13450585</v>
      </c>
      <c r="AA2341" s="3">
        <f t="shared" si="496"/>
        <v>201.75039599117599</v>
      </c>
      <c r="AB2341">
        <v>192.12058164117599</v>
      </c>
    </row>
    <row r="2342" spans="1:28">
      <c r="A2342" s="1" t="s">
        <v>11</v>
      </c>
      <c r="I2342" s="1">
        <v>7.7</v>
      </c>
      <c r="J2342">
        <v>6.25</v>
      </c>
      <c r="K2342" s="1">
        <v>2</v>
      </c>
      <c r="L2342">
        <v>1375</v>
      </c>
      <c r="M2342" s="1">
        <v>962.5</v>
      </c>
      <c r="N2342" s="1">
        <v>1.35</v>
      </c>
      <c r="O2342">
        <f t="shared" si="484"/>
        <v>90.588235294117695</v>
      </c>
      <c r="P2342">
        <f t="shared" si="485"/>
        <v>125</v>
      </c>
      <c r="Q2342">
        <f t="shared" si="486"/>
        <v>4</v>
      </c>
      <c r="R2342">
        <f t="shared" si="487"/>
        <v>687.5</v>
      </c>
      <c r="S2342">
        <f t="shared" si="488"/>
        <v>320.83333333333297</v>
      </c>
      <c r="T2342">
        <f t="shared" si="489"/>
        <v>45</v>
      </c>
      <c r="U2342">
        <f t="shared" si="490"/>
        <v>15.6885235294118</v>
      </c>
      <c r="V2342">
        <f t="shared" si="491"/>
        <v>36.801875000000003</v>
      </c>
      <c r="W2342">
        <f t="shared" si="492"/>
        <v>0.11776399999999999</v>
      </c>
      <c r="X2342">
        <f t="shared" si="493"/>
        <v>10.119999999999999</v>
      </c>
      <c r="Y2342">
        <f t="shared" si="494"/>
        <v>4.7229875000000003</v>
      </c>
      <c r="Z2342">
        <f t="shared" si="495"/>
        <v>0.66243284999999996</v>
      </c>
      <c r="AA2342" s="3">
        <f t="shared" si="496"/>
        <v>68.113582879411794</v>
      </c>
      <c r="AB2342" s="3" t="s">
        <v>87</v>
      </c>
    </row>
    <row r="2343" spans="1:28">
      <c r="A2343" s="1" t="s">
        <v>11</v>
      </c>
      <c r="I2343" s="1">
        <v>6.4</v>
      </c>
      <c r="J2343">
        <v>4.7</v>
      </c>
      <c r="K2343" s="1">
        <v>4.0999999999999996</v>
      </c>
      <c r="L2343">
        <v>10501</v>
      </c>
      <c r="M2343" s="1">
        <v>73</v>
      </c>
      <c r="N2343" s="1">
        <v>32.6</v>
      </c>
      <c r="O2343">
        <f t="shared" si="484"/>
        <v>75.294117647058798</v>
      </c>
      <c r="P2343">
        <f t="shared" si="485"/>
        <v>94</v>
      </c>
      <c r="Q2343">
        <f t="shared" si="486"/>
        <v>8.1999999999999993</v>
      </c>
      <c r="R2343">
        <f t="shared" si="487"/>
        <v>5250.5</v>
      </c>
      <c r="S2343">
        <f t="shared" si="488"/>
        <v>24.3333333333333</v>
      </c>
      <c r="T2343">
        <f t="shared" si="489"/>
        <v>1086.6666666666699</v>
      </c>
      <c r="U2343">
        <f t="shared" si="490"/>
        <v>13.039811764705901</v>
      </c>
      <c r="V2343">
        <f t="shared" si="491"/>
        <v>27.67501</v>
      </c>
      <c r="W2343">
        <f t="shared" si="492"/>
        <v>0.2414162</v>
      </c>
      <c r="X2343">
        <f t="shared" si="493"/>
        <v>77.287360000000007</v>
      </c>
      <c r="Y2343">
        <f t="shared" si="494"/>
        <v>0.358211</v>
      </c>
      <c r="Z2343">
        <f t="shared" si="495"/>
        <v>15.996526599999999</v>
      </c>
      <c r="AA2343" s="3">
        <f t="shared" si="496"/>
        <v>134.59833556470599</v>
      </c>
      <c r="AB2343">
        <v>67.339714464705906</v>
      </c>
    </row>
    <row r="2344" spans="1:28">
      <c r="A2344" s="1" t="s">
        <v>11</v>
      </c>
      <c r="I2344" s="1">
        <v>8.15</v>
      </c>
      <c r="J2344">
        <v>6.5</v>
      </c>
      <c r="K2344" s="1">
        <v>0.6</v>
      </c>
      <c r="L2344">
        <v>456</v>
      </c>
      <c r="M2344" s="1">
        <v>124.5</v>
      </c>
      <c r="N2344" s="1">
        <v>1.45</v>
      </c>
      <c r="O2344">
        <f t="shared" si="484"/>
        <v>95.882352941176507</v>
      </c>
      <c r="P2344">
        <f t="shared" si="485"/>
        <v>130</v>
      </c>
      <c r="Q2344">
        <f t="shared" si="486"/>
        <v>1.2</v>
      </c>
      <c r="R2344">
        <f t="shared" si="487"/>
        <v>228</v>
      </c>
      <c r="S2344">
        <f t="shared" si="488"/>
        <v>41.5</v>
      </c>
      <c r="T2344">
        <f t="shared" si="489"/>
        <v>48.3333333333333</v>
      </c>
      <c r="U2344">
        <f t="shared" si="490"/>
        <v>16.6053852941176</v>
      </c>
      <c r="V2344">
        <f t="shared" si="491"/>
        <v>38.273949999999999</v>
      </c>
      <c r="W2344">
        <f t="shared" si="492"/>
        <v>3.5329199999999998E-2</v>
      </c>
      <c r="X2344">
        <f t="shared" si="493"/>
        <v>3.35616</v>
      </c>
      <c r="Y2344">
        <f t="shared" si="494"/>
        <v>0.61092150000000001</v>
      </c>
      <c r="Z2344">
        <f t="shared" si="495"/>
        <v>0.71150195000000005</v>
      </c>
      <c r="AA2344" s="3">
        <f t="shared" si="496"/>
        <v>59.593247944117699</v>
      </c>
      <c r="AB2344" s="3" t="s">
        <v>87</v>
      </c>
    </row>
    <row r="2345" spans="1:28">
      <c r="A2345" s="1" t="s">
        <v>52</v>
      </c>
      <c r="I2345" s="1">
        <v>7.25</v>
      </c>
      <c r="J2345">
        <v>3.8</v>
      </c>
      <c r="K2345" s="1">
        <v>1.5</v>
      </c>
      <c r="L2345">
        <v>55180</v>
      </c>
      <c r="M2345" s="1">
        <v>709.5</v>
      </c>
      <c r="N2345" s="1">
        <v>10.9</v>
      </c>
      <c r="O2345">
        <f t="shared" si="484"/>
        <v>85.294117647058798</v>
      </c>
      <c r="P2345">
        <f t="shared" si="485"/>
        <v>76</v>
      </c>
      <c r="Q2345">
        <f t="shared" si="486"/>
        <v>3</v>
      </c>
      <c r="R2345">
        <f t="shared" si="487"/>
        <v>27590</v>
      </c>
      <c r="S2345">
        <f t="shared" si="488"/>
        <v>236.5</v>
      </c>
      <c r="T2345">
        <f t="shared" si="489"/>
        <v>363.33333333333297</v>
      </c>
      <c r="U2345">
        <f t="shared" si="490"/>
        <v>14.7716617647059</v>
      </c>
      <c r="V2345">
        <f t="shared" si="491"/>
        <v>22.375540000000001</v>
      </c>
      <c r="W2345">
        <f t="shared" si="492"/>
        <v>8.8322999999999999E-2</v>
      </c>
      <c r="X2345">
        <f t="shared" si="493"/>
        <v>406.12479999999999</v>
      </c>
      <c r="Y2345">
        <f t="shared" si="494"/>
        <v>3.4815165000000001</v>
      </c>
      <c r="Z2345">
        <f t="shared" si="495"/>
        <v>5.3485319000000002</v>
      </c>
      <c r="AA2345" s="3">
        <f t="shared" si="496"/>
        <v>452.19037316470599</v>
      </c>
      <c r="AB2345" s="3" t="s">
        <v>87</v>
      </c>
    </row>
    <row r="2346" spans="1:28">
      <c r="A2346" s="1" t="s">
        <v>52</v>
      </c>
      <c r="I2346" s="1">
        <v>6.4</v>
      </c>
      <c r="J2346">
        <v>5.2</v>
      </c>
      <c r="K2346" s="1">
        <v>1.1000000000000001</v>
      </c>
      <c r="L2346">
        <v>12180</v>
      </c>
      <c r="M2346" s="1">
        <v>158.5</v>
      </c>
      <c r="N2346" s="1">
        <v>6.05</v>
      </c>
      <c r="O2346">
        <f t="shared" si="484"/>
        <v>75.294117647058798</v>
      </c>
      <c r="P2346">
        <f t="shared" si="485"/>
        <v>104</v>
      </c>
      <c r="Q2346">
        <f t="shared" si="486"/>
        <v>2.2000000000000002</v>
      </c>
      <c r="R2346">
        <f t="shared" si="487"/>
        <v>6090</v>
      </c>
      <c r="S2346">
        <f t="shared" si="488"/>
        <v>52.8333333333333</v>
      </c>
      <c r="T2346">
        <f t="shared" si="489"/>
        <v>201.666666666667</v>
      </c>
      <c r="U2346">
        <f t="shared" si="490"/>
        <v>13.039811764705901</v>
      </c>
      <c r="V2346">
        <f t="shared" si="491"/>
        <v>30.619160000000001</v>
      </c>
      <c r="W2346">
        <f t="shared" si="492"/>
        <v>6.47702E-2</v>
      </c>
      <c r="X2346">
        <f t="shared" si="493"/>
        <v>89.644800000000004</v>
      </c>
      <c r="Y2346">
        <f t="shared" si="494"/>
        <v>0.77775950000000005</v>
      </c>
      <c r="Z2346">
        <f t="shared" si="495"/>
        <v>2.9686805500000002</v>
      </c>
      <c r="AA2346" s="3">
        <f t="shared" si="496"/>
        <v>137.11498201470599</v>
      </c>
      <c r="AB2346" s="3" t="s">
        <v>87</v>
      </c>
    </row>
    <row r="2347" spans="1:28">
      <c r="A2347" s="1" t="s">
        <v>52</v>
      </c>
      <c r="I2347" s="1">
        <v>7.35</v>
      </c>
      <c r="J2347">
        <v>5.75</v>
      </c>
      <c r="K2347" s="1">
        <v>1.55</v>
      </c>
      <c r="L2347">
        <v>515</v>
      </c>
      <c r="M2347" s="1">
        <v>29</v>
      </c>
      <c r="N2347" s="1">
        <v>2.2000000000000002</v>
      </c>
      <c r="O2347">
        <f t="shared" si="484"/>
        <v>86.470588235294102</v>
      </c>
      <c r="P2347">
        <f t="shared" si="485"/>
        <v>115</v>
      </c>
      <c r="Q2347">
        <f t="shared" si="486"/>
        <v>3.1</v>
      </c>
      <c r="R2347">
        <f t="shared" si="487"/>
        <v>257.5</v>
      </c>
      <c r="S2347">
        <f t="shared" si="488"/>
        <v>9.6666666666666696</v>
      </c>
      <c r="T2347">
        <f t="shared" si="489"/>
        <v>73.3333333333333</v>
      </c>
      <c r="U2347">
        <f t="shared" si="490"/>
        <v>14.975408823529399</v>
      </c>
      <c r="V2347">
        <f t="shared" si="491"/>
        <v>33.857725000000002</v>
      </c>
      <c r="W2347">
        <f t="shared" si="492"/>
        <v>9.1267100000000004E-2</v>
      </c>
      <c r="X2347">
        <f t="shared" si="493"/>
        <v>3.7904</v>
      </c>
      <c r="Y2347">
        <f t="shared" si="494"/>
        <v>0.14230300000000001</v>
      </c>
      <c r="Z2347">
        <f t="shared" si="495"/>
        <v>1.0795201999999999</v>
      </c>
      <c r="AA2347" s="3">
        <f t="shared" si="496"/>
        <v>53.936624123529398</v>
      </c>
      <c r="AB2347" s="3" t="s">
        <v>87</v>
      </c>
    </row>
    <row r="2348" spans="1:28">
      <c r="A2348" s="1" t="s">
        <v>52</v>
      </c>
      <c r="I2348" s="1">
        <v>7.1</v>
      </c>
      <c r="J2348">
        <v>6.5</v>
      </c>
      <c r="K2348" s="1">
        <v>0.6</v>
      </c>
      <c r="L2348">
        <v>900</v>
      </c>
      <c r="M2348" s="1">
        <v>31</v>
      </c>
      <c r="N2348" s="1">
        <v>2.25</v>
      </c>
      <c r="O2348">
        <f t="shared" si="484"/>
        <v>83.529411764705898</v>
      </c>
      <c r="P2348">
        <f t="shared" si="485"/>
        <v>130</v>
      </c>
      <c r="Q2348">
        <f t="shared" si="486"/>
        <v>1.2</v>
      </c>
      <c r="R2348">
        <f t="shared" si="487"/>
        <v>450</v>
      </c>
      <c r="S2348">
        <f t="shared" si="488"/>
        <v>10.3333333333333</v>
      </c>
      <c r="T2348">
        <f t="shared" si="489"/>
        <v>75</v>
      </c>
      <c r="U2348">
        <f t="shared" si="490"/>
        <v>14.466041176470601</v>
      </c>
      <c r="V2348">
        <f t="shared" si="491"/>
        <v>38.273949999999999</v>
      </c>
      <c r="W2348">
        <f t="shared" si="492"/>
        <v>3.5329199999999998E-2</v>
      </c>
      <c r="X2348">
        <f t="shared" si="493"/>
        <v>6.6239999999999997</v>
      </c>
      <c r="Y2348">
        <f t="shared" si="494"/>
        <v>0.152117</v>
      </c>
      <c r="Z2348">
        <f t="shared" si="495"/>
        <v>1.10405475</v>
      </c>
      <c r="AA2348" s="3">
        <f t="shared" si="496"/>
        <v>60.655492126470598</v>
      </c>
      <c r="AB2348" s="3" t="s">
        <v>87</v>
      </c>
    </row>
    <row r="2349" spans="1:28">
      <c r="A2349" s="1" t="s">
        <v>52</v>
      </c>
      <c r="I2349" s="1">
        <v>7.05</v>
      </c>
      <c r="J2349">
        <v>6.55</v>
      </c>
      <c r="K2349" s="1">
        <v>0.95</v>
      </c>
      <c r="L2349">
        <v>1580</v>
      </c>
      <c r="M2349" s="1">
        <v>70</v>
      </c>
      <c r="N2349" s="1">
        <v>3.65</v>
      </c>
      <c r="O2349">
        <f t="shared" si="484"/>
        <v>82.941176470588204</v>
      </c>
      <c r="P2349">
        <f t="shared" si="485"/>
        <v>131</v>
      </c>
      <c r="Q2349">
        <f t="shared" si="486"/>
        <v>1.9</v>
      </c>
      <c r="R2349">
        <f t="shared" si="487"/>
        <v>790</v>
      </c>
      <c r="S2349">
        <f t="shared" si="488"/>
        <v>23.3333333333333</v>
      </c>
      <c r="T2349">
        <f t="shared" si="489"/>
        <v>121.666666666667</v>
      </c>
      <c r="U2349">
        <f t="shared" si="490"/>
        <v>14.3641676470588</v>
      </c>
      <c r="V2349">
        <f t="shared" si="491"/>
        <v>38.568365</v>
      </c>
      <c r="W2349">
        <f t="shared" si="492"/>
        <v>5.5937899999999999E-2</v>
      </c>
      <c r="X2349">
        <f t="shared" si="493"/>
        <v>11.6288</v>
      </c>
      <c r="Y2349">
        <f t="shared" si="494"/>
        <v>0.34349000000000002</v>
      </c>
      <c r="Z2349">
        <f t="shared" si="495"/>
        <v>1.7910221500000001</v>
      </c>
      <c r="AA2349" s="3">
        <f t="shared" si="496"/>
        <v>66.7517826970588</v>
      </c>
      <c r="AB2349" s="3" t="s">
        <v>87</v>
      </c>
    </row>
    <row r="2350" spans="1:28">
      <c r="A2350" s="1" t="s">
        <v>52</v>
      </c>
      <c r="I2350" s="1">
        <v>8</v>
      </c>
      <c r="J2350">
        <v>7.6</v>
      </c>
      <c r="K2350" s="1">
        <v>0.9</v>
      </c>
      <c r="L2350">
        <v>456</v>
      </c>
      <c r="M2350" s="1">
        <v>248.5</v>
      </c>
      <c r="N2350" s="1">
        <v>10.45</v>
      </c>
      <c r="O2350">
        <f t="shared" si="484"/>
        <v>94.117647058823493</v>
      </c>
      <c r="P2350">
        <f t="shared" si="485"/>
        <v>152</v>
      </c>
      <c r="Q2350">
        <f t="shared" si="486"/>
        <v>1.8</v>
      </c>
      <c r="R2350">
        <f t="shared" si="487"/>
        <v>228</v>
      </c>
      <c r="S2350">
        <f t="shared" si="488"/>
        <v>82.8333333333333</v>
      </c>
      <c r="T2350">
        <f t="shared" si="489"/>
        <v>348.33333333333297</v>
      </c>
      <c r="U2350">
        <f t="shared" si="490"/>
        <v>16.299764705882399</v>
      </c>
      <c r="V2350">
        <f t="shared" si="491"/>
        <v>44.751080000000002</v>
      </c>
      <c r="W2350">
        <f t="shared" si="492"/>
        <v>5.2993800000000001E-2</v>
      </c>
      <c r="X2350">
        <f t="shared" si="493"/>
        <v>3.35616</v>
      </c>
      <c r="Y2350">
        <f t="shared" si="494"/>
        <v>1.2193894999999999</v>
      </c>
      <c r="Z2350">
        <f t="shared" si="495"/>
        <v>5.1277209499999996</v>
      </c>
      <c r="AA2350" s="3">
        <f t="shared" si="496"/>
        <v>70.807108955882399</v>
      </c>
      <c r="AB2350">
        <v>71.213394755882305</v>
      </c>
    </row>
    <row r="2351" spans="1:28">
      <c r="A2351" s="1" t="s">
        <v>52</v>
      </c>
      <c r="I2351" s="1">
        <v>7.75</v>
      </c>
      <c r="J2351">
        <v>8</v>
      </c>
      <c r="K2351" s="1">
        <v>1.6</v>
      </c>
      <c r="L2351">
        <v>10501</v>
      </c>
      <c r="M2351" s="1">
        <v>73.5</v>
      </c>
      <c r="N2351" s="1">
        <v>7.7</v>
      </c>
      <c r="O2351">
        <f t="shared" si="484"/>
        <v>91.176470588235304</v>
      </c>
      <c r="P2351">
        <f t="shared" si="485"/>
        <v>160</v>
      </c>
      <c r="Q2351">
        <f t="shared" si="486"/>
        <v>3.2</v>
      </c>
      <c r="R2351">
        <f t="shared" si="487"/>
        <v>5250.5</v>
      </c>
      <c r="S2351">
        <f t="shared" si="488"/>
        <v>24.5</v>
      </c>
      <c r="T2351">
        <f t="shared" si="489"/>
        <v>256.66666666666703</v>
      </c>
      <c r="U2351">
        <f t="shared" si="490"/>
        <v>15.790397058823499</v>
      </c>
      <c r="V2351">
        <f t="shared" si="491"/>
        <v>47.106400000000001</v>
      </c>
      <c r="W2351">
        <f t="shared" si="492"/>
        <v>9.4211199999999995E-2</v>
      </c>
      <c r="X2351">
        <f t="shared" si="493"/>
        <v>77.287360000000007</v>
      </c>
      <c r="Y2351">
        <f t="shared" si="494"/>
        <v>0.3606645</v>
      </c>
      <c r="Z2351">
        <f t="shared" si="495"/>
        <v>3.7783207000000001</v>
      </c>
      <c r="AA2351" s="3">
        <f t="shared" si="496"/>
        <v>144.41735345882401</v>
      </c>
      <c r="AB2351">
        <v>77.810838008823495</v>
      </c>
    </row>
    <row r="2352" spans="1:28">
      <c r="A2352" s="1" t="s">
        <v>52</v>
      </c>
      <c r="I2352" s="1">
        <v>7.6</v>
      </c>
      <c r="J2352">
        <v>7.55</v>
      </c>
      <c r="K2352" s="1">
        <v>0.8</v>
      </c>
      <c r="L2352">
        <v>701</v>
      </c>
      <c r="M2352" s="1">
        <v>130.5</v>
      </c>
      <c r="N2352" s="1">
        <v>5.6</v>
      </c>
      <c r="O2352">
        <f t="shared" si="484"/>
        <v>89.411764705882305</v>
      </c>
      <c r="P2352">
        <f t="shared" si="485"/>
        <v>151</v>
      </c>
      <c r="Q2352">
        <f t="shared" si="486"/>
        <v>1.6</v>
      </c>
      <c r="R2352">
        <f t="shared" si="487"/>
        <v>350.5</v>
      </c>
      <c r="S2352">
        <f t="shared" si="488"/>
        <v>43.5</v>
      </c>
      <c r="T2352">
        <f t="shared" si="489"/>
        <v>186.666666666667</v>
      </c>
      <c r="U2352">
        <f t="shared" si="490"/>
        <v>15.4847764705882</v>
      </c>
      <c r="V2352">
        <f t="shared" si="491"/>
        <v>44.456665000000001</v>
      </c>
      <c r="W2352">
        <f t="shared" si="492"/>
        <v>4.7105599999999997E-2</v>
      </c>
      <c r="X2352">
        <f t="shared" si="493"/>
        <v>5.1593600000000004</v>
      </c>
      <c r="Y2352">
        <f t="shared" si="494"/>
        <v>0.64036349999999997</v>
      </c>
      <c r="Z2352">
        <f t="shared" si="495"/>
        <v>2.7478696</v>
      </c>
      <c r="AA2352" s="3">
        <f t="shared" si="496"/>
        <v>68.536140170588197</v>
      </c>
      <c r="AB2352">
        <v>66.469465720588204</v>
      </c>
    </row>
    <row r="2353" spans="1:28">
      <c r="A2353" s="1" t="s">
        <v>52</v>
      </c>
      <c r="I2353" s="1">
        <v>7.1</v>
      </c>
      <c r="J2353">
        <v>6.4</v>
      </c>
      <c r="K2353" s="1">
        <v>1</v>
      </c>
      <c r="L2353">
        <v>701</v>
      </c>
      <c r="M2353" s="1">
        <v>85</v>
      </c>
      <c r="N2353" s="1">
        <v>6.8</v>
      </c>
      <c r="O2353">
        <f t="shared" si="484"/>
        <v>83.529411764705898</v>
      </c>
      <c r="P2353">
        <f t="shared" si="485"/>
        <v>128</v>
      </c>
      <c r="Q2353">
        <f t="shared" si="486"/>
        <v>2</v>
      </c>
      <c r="R2353">
        <f t="shared" si="487"/>
        <v>350.5</v>
      </c>
      <c r="S2353">
        <f t="shared" si="488"/>
        <v>28.3333333333333</v>
      </c>
      <c r="T2353">
        <f t="shared" si="489"/>
        <v>226.666666666667</v>
      </c>
      <c r="U2353">
        <f t="shared" si="490"/>
        <v>14.466041176470601</v>
      </c>
      <c r="V2353">
        <f t="shared" si="491"/>
        <v>37.685119999999998</v>
      </c>
      <c r="W2353">
        <f t="shared" si="492"/>
        <v>5.8881999999999997E-2</v>
      </c>
      <c r="X2353">
        <f t="shared" si="493"/>
        <v>5.1593600000000004</v>
      </c>
      <c r="Y2353">
        <f t="shared" si="494"/>
        <v>0.41709499999999999</v>
      </c>
      <c r="Z2353">
        <f t="shared" si="495"/>
        <v>3.3366988000000002</v>
      </c>
      <c r="AA2353" s="3">
        <f t="shared" si="496"/>
        <v>61.123196976470602</v>
      </c>
      <c r="AB2353" s="3" t="s">
        <v>87</v>
      </c>
    </row>
    <row r="2354" spans="1:28">
      <c r="A2354" s="1" t="s">
        <v>52</v>
      </c>
      <c r="I2354" s="1">
        <v>6.7</v>
      </c>
      <c r="J2354">
        <v>5.9</v>
      </c>
      <c r="K2354" s="1">
        <v>0.7</v>
      </c>
      <c r="L2354">
        <v>6001</v>
      </c>
      <c r="M2354" s="1">
        <v>69.5</v>
      </c>
      <c r="N2354" s="1">
        <v>3.9</v>
      </c>
      <c r="O2354">
        <f t="shared" si="484"/>
        <v>78.823529411764696</v>
      </c>
      <c r="P2354">
        <f t="shared" si="485"/>
        <v>118</v>
      </c>
      <c r="Q2354">
        <f t="shared" si="486"/>
        <v>1.4</v>
      </c>
      <c r="R2354">
        <f t="shared" si="487"/>
        <v>3000.5</v>
      </c>
      <c r="S2354">
        <f t="shared" si="488"/>
        <v>23.1666666666667</v>
      </c>
      <c r="T2354">
        <f t="shared" si="489"/>
        <v>130</v>
      </c>
      <c r="U2354">
        <f t="shared" si="490"/>
        <v>13.6510529411765</v>
      </c>
      <c r="V2354">
        <f t="shared" si="491"/>
        <v>34.740969999999997</v>
      </c>
      <c r="W2354">
        <f t="shared" si="492"/>
        <v>4.1217400000000001E-2</v>
      </c>
      <c r="X2354">
        <f t="shared" si="493"/>
        <v>44.167360000000002</v>
      </c>
      <c r="Y2354">
        <f t="shared" si="494"/>
        <v>0.34103650000000002</v>
      </c>
      <c r="Z2354">
        <f t="shared" si="495"/>
        <v>1.9136949000000001</v>
      </c>
      <c r="AA2354" s="3">
        <f t="shared" si="496"/>
        <v>94.855331741176499</v>
      </c>
      <c r="AB2354" s="3" t="s">
        <v>87</v>
      </c>
    </row>
    <row r="2355" spans="1:28">
      <c r="A2355" s="1" t="s">
        <v>52</v>
      </c>
      <c r="I2355" s="1">
        <v>8.5</v>
      </c>
      <c r="J2355">
        <v>9.5500000000000007</v>
      </c>
      <c r="K2355" s="1">
        <v>1.1000000000000001</v>
      </c>
      <c r="L2355">
        <v>120001</v>
      </c>
      <c r="M2355" s="1">
        <v>165</v>
      </c>
      <c r="N2355" s="1">
        <v>15.7</v>
      </c>
      <c r="O2355">
        <f t="shared" si="484"/>
        <v>100</v>
      </c>
      <c r="P2355">
        <f t="shared" si="485"/>
        <v>191</v>
      </c>
      <c r="Q2355">
        <f t="shared" si="486"/>
        <v>2.2000000000000002</v>
      </c>
      <c r="R2355">
        <f t="shared" si="487"/>
        <v>60000.5</v>
      </c>
      <c r="S2355">
        <f t="shared" si="488"/>
        <v>55</v>
      </c>
      <c r="T2355">
        <f t="shared" si="489"/>
        <v>523.33333333333303</v>
      </c>
      <c r="U2355">
        <f t="shared" si="490"/>
        <v>17.3185</v>
      </c>
      <c r="V2355">
        <f t="shared" si="491"/>
        <v>56.233265000000003</v>
      </c>
      <c r="W2355">
        <f t="shared" si="492"/>
        <v>6.47702E-2</v>
      </c>
      <c r="X2355">
        <f t="shared" si="493"/>
        <v>883.20735999999999</v>
      </c>
      <c r="Y2355">
        <f t="shared" si="494"/>
        <v>0.80965500000000001</v>
      </c>
      <c r="Z2355">
        <f t="shared" si="495"/>
        <v>7.7038487</v>
      </c>
      <c r="AA2355" s="3">
        <f t="shared" si="496"/>
        <v>965.33739890000004</v>
      </c>
      <c r="AB2355">
        <v>95.484038749999996</v>
      </c>
    </row>
    <row r="2356" spans="1:28">
      <c r="A2356" s="1" t="s">
        <v>52</v>
      </c>
      <c r="I2356" s="1">
        <v>7.2</v>
      </c>
      <c r="J2356">
        <v>7.75</v>
      </c>
      <c r="K2356" s="1">
        <v>1.3</v>
      </c>
      <c r="L2356">
        <v>10501</v>
      </c>
      <c r="M2356" s="1">
        <v>361.5</v>
      </c>
      <c r="N2356" s="1">
        <v>9.4</v>
      </c>
      <c r="O2356">
        <f t="shared" si="484"/>
        <v>84.705882352941202</v>
      </c>
      <c r="P2356">
        <f t="shared" si="485"/>
        <v>155</v>
      </c>
      <c r="Q2356">
        <f t="shared" si="486"/>
        <v>2.6</v>
      </c>
      <c r="R2356">
        <f t="shared" si="487"/>
        <v>5250.5</v>
      </c>
      <c r="S2356">
        <f t="shared" si="488"/>
        <v>120.5</v>
      </c>
      <c r="T2356">
        <f t="shared" si="489"/>
        <v>313.33333333333297</v>
      </c>
      <c r="U2356">
        <f t="shared" si="490"/>
        <v>14.669788235294099</v>
      </c>
      <c r="V2356">
        <f t="shared" si="491"/>
        <v>45.634324999999997</v>
      </c>
      <c r="W2356">
        <f t="shared" si="492"/>
        <v>7.6546600000000006E-2</v>
      </c>
      <c r="X2356">
        <f t="shared" si="493"/>
        <v>77.287360000000007</v>
      </c>
      <c r="Y2356">
        <f t="shared" si="494"/>
        <v>1.7738805</v>
      </c>
      <c r="Z2356">
        <f t="shared" si="495"/>
        <v>4.6124954000000002</v>
      </c>
      <c r="AA2356" s="3">
        <f t="shared" si="496"/>
        <v>144.05439573529401</v>
      </c>
      <c r="AB2356">
        <v>144.417992085294</v>
      </c>
    </row>
    <row r="2357" spans="1:28">
      <c r="A2357" s="1" t="s">
        <v>52</v>
      </c>
      <c r="I2357" s="1">
        <v>7.9</v>
      </c>
      <c r="J2357">
        <v>8.4499999999999993</v>
      </c>
      <c r="K2357" s="1">
        <v>0.9</v>
      </c>
      <c r="L2357">
        <v>2101</v>
      </c>
      <c r="M2357" s="1">
        <v>225</v>
      </c>
      <c r="N2357" s="1">
        <v>8.6999999999999993</v>
      </c>
      <c r="O2357">
        <f t="shared" si="484"/>
        <v>92.941176470588204</v>
      </c>
      <c r="P2357">
        <f t="shared" si="485"/>
        <v>169</v>
      </c>
      <c r="Q2357">
        <f t="shared" si="486"/>
        <v>1.8</v>
      </c>
      <c r="R2357">
        <f t="shared" si="487"/>
        <v>1050.5</v>
      </c>
      <c r="S2357">
        <f t="shared" si="488"/>
        <v>75</v>
      </c>
      <c r="T2357">
        <f t="shared" si="489"/>
        <v>290</v>
      </c>
      <c r="U2357">
        <f t="shared" si="490"/>
        <v>16.096017647058801</v>
      </c>
      <c r="V2357">
        <f t="shared" si="491"/>
        <v>49.756135</v>
      </c>
      <c r="W2357">
        <f t="shared" si="492"/>
        <v>5.2993800000000001E-2</v>
      </c>
      <c r="X2357">
        <f t="shared" si="493"/>
        <v>15.46336</v>
      </c>
      <c r="Y2357">
        <f t="shared" si="494"/>
        <v>1.1040749999999999</v>
      </c>
      <c r="Z2357">
        <f t="shared" si="495"/>
        <v>4.2690117000000001</v>
      </c>
      <c r="AA2357" s="3">
        <f t="shared" si="496"/>
        <v>86.741593147058794</v>
      </c>
      <c r="AB2357" s="3" t="s">
        <v>87</v>
      </c>
    </row>
    <row r="2358" spans="1:28">
      <c r="A2358" s="1" t="s">
        <v>52</v>
      </c>
      <c r="I2358" s="1">
        <v>7.75</v>
      </c>
      <c r="J2358">
        <v>7.85</v>
      </c>
      <c r="K2358" s="1">
        <v>1.1000000000000001</v>
      </c>
      <c r="L2358">
        <v>2151</v>
      </c>
      <c r="M2358" s="1">
        <v>210</v>
      </c>
      <c r="N2358" s="1">
        <v>8.9499999999999993</v>
      </c>
      <c r="O2358">
        <f t="shared" si="484"/>
        <v>91.176470588235304</v>
      </c>
      <c r="P2358">
        <f t="shared" si="485"/>
        <v>157</v>
      </c>
      <c r="Q2358">
        <f t="shared" si="486"/>
        <v>2.2000000000000002</v>
      </c>
      <c r="R2358">
        <f t="shared" si="487"/>
        <v>1075.5</v>
      </c>
      <c r="S2358">
        <f t="shared" si="488"/>
        <v>70</v>
      </c>
      <c r="T2358">
        <f t="shared" si="489"/>
        <v>298.33333333333297</v>
      </c>
      <c r="U2358">
        <f t="shared" si="490"/>
        <v>15.790397058823499</v>
      </c>
      <c r="V2358">
        <f t="shared" si="491"/>
        <v>46.223154999999998</v>
      </c>
      <c r="W2358">
        <f t="shared" si="492"/>
        <v>6.47702E-2</v>
      </c>
      <c r="X2358">
        <f t="shared" si="493"/>
        <v>15.83136</v>
      </c>
      <c r="Y2358">
        <f t="shared" si="494"/>
        <v>1.03047</v>
      </c>
      <c r="Z2358">
        <f t="shared" si="495"/>
        <v>4.3916844499999996</v>
      </c>
      <c r="AA2358" s="3">
        <f t="shared" si="496"/>
        <v>83.331836708823502</v>
      </c>
      <c r="AB2358">
        <v>73.422346108823504</v>
      </c>
    </row>
    <row r="2359" spans="1:28">
      <c r="A2359" s="1" t="s">
        <v>52</v>
      </c>
      <c r="I2359" s="1">
        <v>6.7</v>
      </c>
      <c r="J2359">
        <v>7.6</v>
      </c>
      <c r="K2359" s="1">
        <v>0.8</v>
      </c>
      <c r="L2359">
        <v>1151</v>
      </c>
      <c r="M2359" s="1">
        <v>30</v>
      </c>
      <c r="N2359" s="1">
        <v>2.95</v>
      </c>
      <c r="O2359">
        <f t="shared" si="484"/>
        <v>78.823529411764696</v>
      </c>
      <c r="P2359">
        <f t="shared" si="485"/>
        <v>152</v>
      </c>
      <c r="Q2359">
        <f t="shared" si="486"/>
        <v>1.6</v>
      </c>
      <c r="R2359">
        <f t="shared" si="487"/>
        <v>575.5</v>
      </c>
      <c r="S2359">
        <f t="shared" si="488"/>
        <v>10</v>
      </c>
      <c r="T2359">
        <f t="shared" si="489"/>
        <v>98.3333333333333</v>
      </c>
      <c r="U2359">
        <f t="shared" si="490"/>
        <v>13.6510529411765</v>
      </c>
      <c r="V2359">
        <f t="shared" si="491"/>
        <v>44.751080000000002</v>
      </c>
      <c r="W2359">
        <f t="shared" si="492"/>
        <v>4.7105599999999997E-2</v>
      </c>
      <c r="X2359">
        <f t="shared" si="493"/>
        <v>8.4713600000000007</v>
      </c>
      <c r="Y2359">
        <f t="shared" si="494"/>
        <v>0.14721000000000001</v>
      </c>
      <c r="Z2359">
        <f t="shared" si="495"/>
        <v>1.4475384499999999</v>
      </c>
      <c r="AA2359" s="3">
        <f t="shared" si="496"/>
        <v>68.5153469911765</v>
      </c>
      <c r="AB2359">
        <v>63.774047691176499</v>
      </c>
    </row>
    <row r="2360" spans="1:28">
      <c r="A2360" s="1" t="s">
        <v>52</v>
      </c>
      <c r="I2360" s="1">
        <v>7.6</v>
      </c>
      <c r="J2360">
        <v>5</v>
      </c>
      <c r="K2360" s="1">
        <v>0.75</v>
      </c>
      <c r="L2360">
        <v>3900</v>
      </c>
      <c r="M2360" s="1">
        <v>54</v>
      </c>
      <c r="N2360" s="1">
        <v>4.25</v>
      </c>
      <c r="O2360">
        <f t="shared" si="484"/>
        <v>89.411764705882405</v>
      </c>
      <c r="P2360">
        <f t="shared" si="485"/>
        <v>100</v>
      </c>
      <c r="Q2360">
        <f t="shared" si="486"/>
        <v>1.5</v>
      </c>
      <c r="R2360">
        <f t="shared" si="487"/>
        <v>1950</v>
      </c>
      <c r="S2360">
        <f t="shared" si="488"/>
        <v>18</v>
      </c>
      <c r="T2360">
        <f t="shared" si="489"/>
        <v>141.666666666667</v>
      </c>
      <c r="U2360">
        <f t="shared" si="490"/>
        <v>15.4847764705882</v>
      </c>
      <c r="V2360">
        <f t="shared" si="491"/>
        <v>29.441500000000001</v>
      </c>
      <c r="W2360">
        <f t="shared" si="492"/>
        <v>4.4161499999999999E-2</v>
      </c>
      <c r="X2360">
        <f t="shared" si="493"/>
        <v>28.704000000000001</v>
      </c>
      <c r="Y2360">
        <f t="shared" si="494"/>
        <v>0.26497799999999999</v>
      </c>
      <c r="Z2360">
        <f t="shared" si="495"/>
        <v>2.08543675</v>
      </c>
      <c r="AA2360" s="3">
        <f t="shared" si="496"/>
        <v>76.0248527205882</v>
      </c>
      <c r="AB2360" s="3" t="s">
        <v>87</v>
      </c>
    </row>
    <row r="2361" spans="1:28">
      <c r="A2361" s="1" t="s">
        <v>52</v>
      </c>
      <c r="I2361" s="1">
        <v>7.2</v>
      </c>
      <c r="J2361">
        <v>5.2</v>
      </c>
      <c r="K2361" s="1">
        <v>0.6</v>
      </c>
      <c r="L2361">
        <v>1951</v>
      </c>
      <c r="M2361" s="1">
        <v>61</v>
      </c>
      <c r="N2361" s="1">
        <v>1.95</v>
      </c>
      <c r="O2361">
        <f t="shared" si="484"/>
        <v>84.705882352941202</v>
      </c>
      <c r="P2361">
        <f t="shared" si="485"/>
        <v>104</v>
      </c>
      <c r="Q2361">
        <f t="shared" si="486"/>
        <v>1.2</v>
      </c>
      <c r="R2361">
        <f t="shared" si="487"/>
        <v>975.5</v>
      </c>
      <c r="S2361">
        <f t="shared" si="488"/>
        <v>20.3333333333333</v>
      </c>
      <c r="T2361">
        <f t="shared" si="489"/>
        <v>65</v>
      </c>
      <c r="U2361">
        <f t="shared" si="490"/>
        <v>14.669788235294099</v>
      </c>
      <c r="V2361">
        <f t="shared" si="491"/>
        <v>30.619160000000001</v>
      </c>
      <c r="W2361">
        <f t="shared" si="492"/>
        <v>3.5329199999999998E-2</v>
      </c>
      <c r="X2361">
        <f t="shared" si="493"/>
        <v>14.359360000000001</v>
      </c>
      <c r="Y2361">
        <f t="shared" si="494"/>
        <v>0.29932700000000001</v>
      </c>
      <c r="Z2361">
        <f t="shared" si="495"/>
        <v>0.95684745000000004</v>
      </c>
      <c r="AA2361" s="3">
        <f t="shared" si="496"/>
        <v>60.939811885294098</v>
      </c>
      <c r="AB2361" s="3" t="s">
        <v>87</v>
      </c>
    </row>
    <row r="2362" spans="1:28">
      <c r="A2362" s="1" t="s">
        <v>52</v>
      </c>
      <c r="I2362" s="1">
        <v>7.2</v>
      </c>
      <c r="J2362">
        <v>4.0999999999999996</v>
      </c>
      <c r="K2362" s="1">
        <v>0.6</v>
      </c>
      <c r="L2362">
        <v>14865</v>
      </c>
      <c r="M2362" s="1">
        <v>47</v>
      </c>
      <c r="N2362" s="1">
        <v>1.85</v>
      </c>
      <c r="O2362">
        <f t="shared" si="484"/>
        <v>84.705882352941202</v>
      </c>
      <c r="P2362">
        <f t="shared" si="485"/>
        <v>82</v>
      </c>
      <c r="Q2362">
        <f t="shared" si="486"/>
        <v>1.2</v>
      </c>
      <c r="R2362">
        <f t="shared" si="487"/>
        <v>7432.5</v>
      </c>
      <c r="S2362">
        <f t="shared" si="488"/>
        <v>15.6666666666667</v>
      </c>
      <c r="T2362">
        <f t="shared" si="489"/>
        <v>61.6666666666667</v>
      </c>
      <c r="U2362">
        <f t="shared" si="490"/>
        <v>14.669788235294099</v>
      </c>
      <c r="V2362">
        <f t="shared" si="491"/>
        <v>24.142029999999998</v>
      </c>
      <c r="W2362">
        <f t="shared" si="492"/>
        <v>3.5329199999999998E-2</v>
      </c>
      <c r="X2362">
        <f t="shared" si="493"/>
        <v>109.4064</v>
      </c>
      <c r="Y2362">
        <f t="shared" si="494"/>
        <v>0.230629</v>
      </c>
      <c r="Z2362">
        <f t="shared" si="495"/>
        <v>0.90777834999999996</v>
      </c>
      <c r="AA2362" s="3">
        <f t="shared" si="496"/>
        <v>149.39195478529399</v>
      </c>
      <c r="AB2362" s="3" t="s">
        <v>90</v>
      </c>
    </row>
    <row r="2363" spans="1:28">
      <c r="A2363" s="1" t="s">
        <v>52</v>
      </c>
      <c r="I2363" s="1">
        <v>7.25</v>
      </c>
      <c r="J2363">
        <v>5.9</v>
      </c>
      <c r="K2363" s="1">
        <v>0.65</v>
      </c>
      <c r="L2363">
        <v>2130</v>
      </c>
      <c r="M2363" s="1">
        <v>64.5</v>
      </c>
      <c r="N2363" s="1">
        <v>2.6</v>
      </c>
      <c r="O2363">
        <f t="shared" si="484"/>
        <v>85.294117647058798</v>
      </c>
      <c r="P2363">
        <f t="shared" si="485"/>
        <v>118</v>
      </c>
      <c r="Q2363">
        <f t="shared" si="486"/>
        <v>1.3</v>
      </c>
      <c r="R2363">
        <f t="shared" si="487"/>
        <v>1065</v>
      </c>
      <c r="S2363">
        <f t="shared" si="488"/>
        <v>21.5</v>
      </c>
      <c r="T2363">
        <f t="shared" si="489"/>
        <v>86.6666666666667</v>
      </c>
      <c r="U2363">
        <f t="shared" si="490"/>
        <v>14.7716617647059</v>
      </c>
      <c r="V2363">
        <f t="shared" si="491"/>
        <v>34.740969999999997</v>
      </c>
      <c r="W2363">
        <f t="shared" si="492"/>
        <v>3.8273300000000003E-2</v>
      </c>
      <c r="X2363">
        <f t="shared" si="493"/>
        <v>15.6768</v>
      </c>
      <c r="Y2363">
        <f t="shared" si="494"/>
        <v>0.31650149999999999</v>
      </c>
      <c r="Z2363">
        <f t="shared" si="495"/>
        <v>1.2757966000000001</v>
      </c>
      <c r="AA2363" s="3">
        <f t="shared" si="496"/>
        <v>66.820003164705895</v>
      </c>
      <c r="AB2363" s="3" t="s">
        <v>87</v>
      </c>
    </row>
    <row r="2364" spans="1:28">
      <c r="A2364" s="1" t="s">
        <v>52</v>
      </c>
      <c r="I2364" s="1">
        <v>7</v>
      </c>
      <c r="J2364">
        <v>4.3499999999999996</v>
      </c>
      <c r="K2364" s="1">
        <v>2.35</v>
      </c>
      <c r="L2364">
        <v>1001</v>
      </c>
      <c r="M2364" s="1">
        <v>115</v>
      </c>
      <c r="N2364" s="1">
        <v>3.65</v>
      </c>
      <c r="O2364">
        <f t="shared" si="484"/>
        <v>82.352941176470594</v>
      </c>
      <c r="P2364">
        <f t="shared" si="485"/>
        <v>87</v>
      </c>
      <c r="Q2364">
        <f t="shared" si="486"/>
        <v>4.7</v>
      </c>
      <c r="R2364">
        <f t="shared" si="487"/>
        <v>500.5</v>
      </c>
      <c r="S2364">
        <f t="shared" si="488"/>
        <v>38.3333333333333</v>
      </c>
      <c r="T2364">
        <f t="shared" si="489"/>
        <v>121.666666666667</v>
      </c>
      <c r="U2364">
        <f t="shared" si="490"/>
        <v>14.2622941176471</v>
      </c>
      <c r="V2364">
        <f t="shared" si="491"/>
        <v>25.614104999999999</v>
      </c>
      <c r="W2364">
        <f t="shared" si="492"/>
        <v>0.13837269999999999</v>
      </c>
      <c r="X2364">
        <f t="shared" si="493"/>
        <v>7.3673599999999997</v>
      </c>
      <c r="Y2364">
        <f t="shared" si="494"/>
        <v>0.56430499999999995</v>
      </c>
      <c r="Z2364">
        <f t="shared" si="495"/>
        <v>1.7910221500000001</v>
      </c>
      <c r="AA2364" s="3">
        <f t="shared" si="496"/>
        <v>49.737458967647001</v>
      </c>
      <c r="AB2364" s="3" t="s">
        <v>90</v>
      </c>
    </row>
    <row r="2365" spans="1:28">
      <c r="A2365" s="1" t="s">
        <v>52</v>
      </c>
      <c r="I2365" s="1">
        <v>7.05</v>
      </c>
      <c r="J2365">
        <v>5.9</v>
      </c>
      <c r="K2365" s="1">
        <v>0.6</v>
      </c>
      <c r="L2365">
        <v>730</v>
      </c>
      <c r="M2365" s="1">
        <v>25.5</v>
      </c>
      <c r="N2365" s="1">
        <v>2.7</v>
      </c>
      <c r="O2365">
        <f t="shared" si="484"/>
        <v>82.941176470588204</v>
      </c>
      <c r="P2365">
        <f t="shared" si="485"/>
        <v>118</v>
      </c>
      <c r="Q2365">
        <f t="shared" si="486"/>
        <v>1.2</v>
      </c>
      <c r="R2365">
        <f t="shared" si="487"/>
        <v>365</v>
      </c>
      <c r="S2365">
        <f t="shared" si="488"/>
        <v>8.5</v>
      </c>
      <c r="T2365">
        <f t="shared" si="489"/>
        <v>90</v>
      </c>
      <c r="U2365">
        <f t="shared" si="490"/>
        <v>14.3641676470588</v>
      </c>
      <c r="V2365">
        <f t="shared" si="491"/>
        <v>34.740969999999997</v>
      </c>
      <c r="W2365">
        <f t="shared" si="492"/>
        <v>3.5329199999999998E-2</v>
      </c>
      <c r="X2365">
        <f t="shared" si="493"/>
        <v>5.3727999999999998</v>
      </c>
      <c r="Y2365">
        <f t="shared" si="494"/>
        <v>0.1251285</v>
      </c>
      <c r="Z2365">
        <f t="shared" si="495"/>
        <v>1.3248656999999999</v>
      </c>
      <c r="AA2365" s="3">
        <f t="shared" si="496"/>
        <v>55.963261047058801</v>
      </c>
      <c r="AB2365" s="3" t="s">
        <v>87</v>
      </c>
    </row>
    <row r="2366" spans="1:28">
      <c r="A2366" s="1" t="s">
        <v>52</v>
      </c>
      <c r="I2366" s="1">
        <v>7.15</v>
      </c>
      <c r="J2366">
        <v>6.8</v>
      </c>
      <c r="K2366" s="1">
        <v>1.1000000000000001</v>
      </c>
      <c r="L2366">
        <v>880</v>
      </c>
      <c r="M2366" s="1">
        <v>28.5</v>
      </c>
      <c r="N2366" s="1">
        <v>2.6</v>
      </c>
      <c r="O2366">
        <f t="shared" si="484"/>
        <v>84.117647058823493</v>
      </c>
      <c r="P2366">
        <f t="shared" si="485"/>
        <v>136</v>
      </c>
      <c r="Q2366">
        <f t="shared" si="486"/>
        <v>2.2000000000000002</v>
      </c>
      <c r="R2366">
        <f t="shared" si="487"/>
        <v>440</v>
      </c>
      <c r="S2366">
        <f t="shared" si="488"/>
        <v>9.5</v>
      </c>
      <c r="T2366">
        <f t="shared" si="489"/>
        <v>86.6666666666667</v>
      </c>
      <c r="U2366">
        <f t="shared" si="490"/>
        <v>14.5679147058824</v>
      </c>
      <c r="V2366">
        <f t="shared" si="491"/>
        <v>40.040439999999997</v>
      </c>
      <c r="W2366">
        <f t="shared" si="492"/>
        <v>6.47702E-2</v>
      </c>
      <c r="X2366">
        <f t="shared" si="493"/>
        <v>6.4767999999999999</v>
      </c>
      <c r="Y2366">
        <f t="shared" si="494"/>
        <v>0.13984949999999999</v>
      </c>
      <c r="Z2366">
        <f t="shared" si="495"/>
        <v>1.2757966000000001</v>
      </c>
      <c r="AA2366" s="3">
        <f t="shared" si="496"/>
        <v>62.565571005882298</v>
      </c>
      <c r="AB2366" s="3" t="s">
        <v>87</v>
      </c>
    </row>
    <row r="2367" spans="1:28">
      <c r="A2367" s="1" t="s">
        <v>52</v>
      </c>
      <c r="I2367" s="1">
        <v>6.85</v>
      </c>
      <c r="J2367">
        <v>7.5</v>
      </c>
      <c r="K2367" s="1">
        <v>0.75</v>
      </c>
      <c r="L2367">
        <v>10501</v>
      </c>
      <c r="M2367" s="1">
        <v>33</v>
      </c>
      <c r="N2367" s="1">
        <v>1.8</v>
      </c>
      <c r="O2367">
        <f t="shared" si="484"/>
        <v>80.588235294117595</v>
      </c>
      <c r="P2367">
        <f t="shared" si="485"/>
        <v>150</v>
      </c>
      <c r="Q2367">
        <f t="shared" si="486"/>
        <v>1.5</v>
      </c>
      <c r="R2367">
        <f t="shared" si="487"/>
        <v>5250.5</v>
      </c>
      <c r="S2367">
        <f t="shared" si="488"/>
        <v>11</v>
      </c>
      <c r="T2367">
        <f t="shared" si="489"/>
        <v>60</v>
      </c>
      <c r="U2367">
        <f t="shared" si="490"/>
        <v>13.9566735294118</v>
      </c>
      <c r="V2367">
        <f t="shared" si="491"/>
        <v>44.16225</v>
      </c>
      <c r="W2367">
        <f t="shared" si="492"/>
        <v>4.4161499999999999E-2</v>
      </c>
      <c r="X2367">
        <f t="shared" si="493"/>
        <v>77.287360000000007</v>
      </c>
      <c r="Y2367">
        <f t="shared" si="494"/>
        <v>0.16193099999999999</v>
      </c>
      <c r="Z2367">
        <f t="shared" si="495"/>
        <v>0.88324380000000002</v>
      </c>
      <c r="AA2367" s="3">
        <f t="shared" si="496"/>
        <v>136.49561982941199</v>
      </c>
      <c r="AB2367">
        <v>66.953936679411797</v>
      </c>
    </row>
    <row r="2368" spans="1:28">
      <c r="A2368" s="1" t="s">
        <v>52</v>
      </c>
      <c r="I2368" s="1">
        <v>6.9</v>
      </c>
      <c r="J2368">
        <v>6.7</v>
      </c>
      <c r="K2368" s="1">
        <v>1.1000000000000001</v>
      </c>
      <c r="L2368">
        <v>930</v>
      </c>
      <c r="M2368" s="1">
        <v>72.5</v>
      </c>
      <c r="N2368" s="1">
        <v>2.8</v>
      </c>
      <c r="O2368">
        <f t="shared" si="484"/>
        <v>81.176470588235304</v>
      </c>
      <c r="P2368">
        <f t="shared" si="485"/>
        <v>134</v>
      </c>
      <c r="Q2368">
        <f t="shared" si="486"/>
        <v>2.2000000000000002</v>
      </c>
      <c r="R2368">
        <f t="shared" si="487"/>
        <v>465</v>
      </c>
      <c r="S2368">
        <f t="shared" si="488"/>
        <v>24.1666666666667</v>
      </c>
      <c r="T2368">
        <f t="shared" si="489"/>
        <v>93.3333333333333</v>
      </c>
      <c r="U2368">
        <f t="shared" si="490"/>
        <v>14.0585470588235</v>
      </c>
      <c r="V2368">
        <f t="shared" si="491"/>
        <v>39.451610000000002</v>
      </c>
      <c r="W2368">
        <f t="shared" si="492"/>
        <v>6.47702E-2</v>
      </c>
      <c r="X2368">
        <f t="shared" si="493"/>
        <v>6.8448000000000002</v>
      </c>
      <c r="Y2368">
        <f t="shared" si="494"/>
        <v>0.3557575</v>
      </c>
      <c r="Z2368">
        <f t="shared" si="495"/>
        <v>1.3739348</v>
      </c>
      <c r="AA2368" s="3">
        <f t="shared" si="496"/>
        <v>62.149419558823503</v>
      </c>
      <c r="AB2368" s="3" t="s">
        <v>87</v>
      </c>
    </row>
    <row r="2369" spans="1:28">
      <c r="A2369" s="1" t="s">
        <v>52</v>
      </c>
      <c r="I2369" s="1">
        <v>7</v>
      </c>
      <c r="J2369">
        <v>4.0999999999999996</v>
      </c>
      <c r="K2369" s="1">
        <v>1</v>
      </c>
      <c r="L2369">
        <v>1001</v>
      </c>
      <c r="M2369" s="1">
        <v>135</v>
      </c>
      <c r="N2369" s="1">
        <v>3.35</v>
      </c>
      <c r="O2369">
        <f t="shared" si="484"/>
        <v>82.352941176470594</v>
      </c>
      <c r="P2369">
        <f t="shared" si="485"/>
        <v>82</v>
      </c>
      <c r="Q2369">
        <f t="shared" si="486"/>
        <v>2</v>
      </c>
      <c r="R2369">
        <f t="shared" si="487"/>
        <v>500.5</v>
      </c>
      <c r="S2369">
        <f t="shared" si="488"/>
        <v>45</v>
      </c>
      <c r="T2369">
        <f t="shared" si="489"/>
        <v>111.666666666667</v>
      </c>
      <c r="U2369">
        <f t="shared" si="490"/>
        <v>14.2622941176471</v>
      </c>
      <c r="V2369">
        <f t="shared" si="491"/>
        <v>24.142029999999998</v>
      </c>
      <c r="W2369">
        <f t="shared" si="492"/>
        <v>5.8881999999999997E-2</v>
      </c>
      <c r="X2369">
        <f t="shared" si="493"/>
        <v>7.3673599999999997</v>
      </c>
      <c r="Y2369">
        <f t="shared" si="494"/>
        <v>0.66244499999999995</v>
      </c>
      <c r="Z2369">
        <f t="shared" si="495"/>
        <v>1.64381485</v>
      </c>
      <c r="AA2369" s="3">
        <f t="shared" si="496"/>
        <v>48.136825967646999</v>
      </c>
      <c r="AB2369" s="3" t="s">
        <v>90</v>
      </c>
    </row>
    <row r="2370" spans="1:28">
      <c r="A2370" s="1" t="s">
        <v>52</v>
      </c>
      <c r="I2370" s="1">
        <v>7.85</v>
      </c>
      <c r="J2370">
        <v>5.8</v>
      </c>
      <c r="K2370" s="1">
        <v>2</v>
      </c>
      <c r="L2370">
        <v>120365</v>
      </c>
      <c r="M2370" s="1">
        <v>333</v>
      </c>
      <c r="N2370" s="1">
        <v>13.15</v>
      </c>
      <c r="O2370">
        <f t="shared" si="484"/>
        <v>92.352941176470594</v>
      </c>
      <c r="P2370">
        <f t="shared" si="485"/>
        <v>116</v>
      </c>
      <c r="Q2370">
        <f t="shared" si="486"/>
        <v>4</v>
      </c>
      <c r="R2370">
        <f t="shared" si="487"/>
        <v>60182.5</v>
      </c>
      <c r="S2370">
        <f t="shared" si="488"/>
        <v>111</v>
      </c>
      <c r="T2370">
        <f t="shared" si="489"/>
        <v>438.33333333333297</v>
      </c>
      <c r="U2370">
        <f t="shared" si="490"/>
        <v>15.9941441176471</v>
      </c>
      <c r="V2370">
        <f t="shared" si="491"/>
        <v>34.152140000000003</v>
      </c>
      <c r="W2370">
        <f t="shared" si="492"/>
        <v>0.11776399999999999</v>
      </c>
      <c r="X2370">
        <f t="shared" si="493"/>
        <v>885.88639999999998</v>
      </c>
      <c r="Y2370">
        <f t="shared" si="494"/>
        <v>1.634031</v>
      </c>
      <c r="Z2370">
        <f t="shared" si="495"/>
        <v>6.4525866499999998</v>
      </c>
      <c r="AA2370" s="3">
        <f t="shared" si="496"/>
        <v>944.23706576764698</v>
      </c>
      <c r="AB2370">
        <v>943.15957141764704</v>
      </c>
    </row>
    <row r="2371" spans="1:28">
      <c r="A2371" s="1" t="s">
        <v>52</v>
      </c>
      <c r="I2371" s="1">
        <v>7.05</v>
      </c>
      <c r="J2371">
        <v>4.5</v>
      </c>
      <c r="K2371" s="1">
        <v>0.7</v>
      </c>
      <c r="L2371">
        <v>1505</v>
      </c>
      <c r="M2371" s="1">
        <v>34.5</v>
      </c>
      <c r="N2371" s="1">
        <v>2.0499999999999998</v>
      </c>
      <c r="O2371">
        <f t="shared" si="484"/>
        <v>82.941176470588204</v>
      </c>
      <c r="P2371">
        <f t="shared" si="485"/>
        <v>90</v>
      </c>
      <c r="Q2371">
        <f t="shared" si="486"/>
        <v>1.4</v>
      </c>
      <c r="R2371">
        <f t="shared" si="487"/>
        <v>752.5</v>
      </c>
      <c r="S2371">
        <f t="shared" si="488"/>
        <v>11.5</v>
      </c>
      <c r="T2371">
        <f t="shared" si="489"/>
        <v>68.3333333333333</v>
      </c>
      <c r="U2371">
        <f t="shared" si="490"/>
        <v>14.3641676470588</v>
      </c>
      <c r="V2371">
        <f t="shared" si="491"/>
        <v>26.497350000000001</v>
      </c>
      <c r="W2371">
        <f t="shared" si="492"/>
        <v>4.1217400000000001E-2</v>
      </c>
      <c r="X2371">
        <f t="shared" si="493"/>
        <v>11.0768</v>
      </c>
      <c r="Y2371">
        <f t="shared" si="494"/>
        <v>0.16929150000000001</v>
      </c>
      <c r="Z2371">
        <f t="shared" si="495"/>
        <v>1.00591655</v>
      </c>
      <c r="AA2371" s="3">
        <f t="shared" si="496"/>
        <v>53.154743097058798</v>
      </c>
      <c r="AB2371" s="3" t="s">
        <v>90</v>
      </c>
    </row>
    <row r="2372" spans="1:28">
      <c r="A2372" s="1" t="s">
        <v>56</v>
      </c>
      <c r="I2372" s="1">
        <v>6.9</v>
      </c>
      <c r="J2372">
        <v>6.65</v>
      </c>
      <c r="K2372" s="1">
        <v>0.85</v>
      </c>
      <c r="L2372">
        <v>700</v>
      </c>
      <c r="M2372" s="1">
        <v>18.5</v>
      </c>
      <c r="N2372" s="1">
        <v>2.0499999999999998</v>
      </c>
      <c r="O2372">
        <f t="shared" si="484"/>
        <v>81.176470588235304</v>
      </c>
      <c r="P2372">
        <f t="shared" si="485"/>
        <v>133</v>
      </c>
      <c r="Q2372">
        <f t="shared" si="486"/>
        <v>1.7</v>
      </c>
      <c r="R2372">
        <f t="shared" si="487"/>
        <v>350</v>
      </c>
      <c r="S2372">
        <f t="shared" si="488"/>
        <v>6.1666666666666696</v>
      </c>
      <c r="T2372">
        <f t="shared" si="489"/>
        <v>68.3333333333333</v>
      </c>
      <c r="U2372">
        <f t="shared" si="490"/>
        <v>14.0585470588235</v>
      </c>
      <c r="V2372">
        <f t="shared" si="491"/>
        <v>39.157195000000002</v>
      </c>
      <c r="W2372">
        <f t="shared" si="492"/>
        <v>5.0049700000000003E-2</v>
      </c>
      <c r="X2372">
        <f t="shared" si="493"/>
        <v>5.1520000000000001</v>
      </c>
      <c r="Y2372">
        <f t="shared" si="494"/>
        <v>9.0779499999999999E-2</v>
      </c>
      <c r="Z2372">
        <f t="shared" si="495"/>
        <v>1.00591655</v>
      </c>
      <c r="AA2372" s="3">
        <f t="shared" si="496"/>
        <v>59.514487808823503</v>
      </c>
      <c r="AB2372" s="3" t="s">
        <v>87</v>
      </c>
    </row>
    <row r="2373" spans="1:28">
      <c r="A2373" s="1" t="s">
        <v>11</v>
      </c>
      <c r="I2373" s="1">
        <v>7.85</v>
      </c>
      <c r="J2373">
        <v>11.5</v>
      </c>
      <c r="K2373" s="1">
        <v>17.5</v>
      </c>
      <c r="L2373">
        <v>16500</v>
      </c>
      <c r="M2373" s="1">
        <v>307</v>
      </c>
      <c r="N2373" s="1">
        <v>2.6</v>
      </c>
      <c r="O2373">
        <f t="shared" si="484"/>
        <v>92.352941176470594</v>
      </c>
      <c r="P2373">
        <f t="shared" si="485"/>
        <v>230</v>
      </c>
      <c r="Q2373">
        <f t="shared" si="486"/>
        <v>35</v>
      </c>
      <c r="R2373">
        <f t="shared" si="487"/>
        <v>8250</v>
      </c>
      <c r="S2373">
        <f t="shared" si="488"/>
        <v>102.333333333333</v>
      </c>
      <c r="T2373">
        <f t="shared" si="489"/>
        <v>86.6666666666667</v>
      </c>
      <c r="U2373">
        <f t="shared" si="490"/>
        <v>15.9941441176471</v>
      </c>
      <c r="V2373">
        <f t="shared" si="491"/>
        <v>67.715450000000004</v>
      </c>
      <c r="W2373">
        <f t="shared" si="492"/>
        <v>1.030435</v>
      </c>
      <c r="X2373">
        <f t="shared" si="493"/>
        <v>121.44</v>
      </c>
      <c r="Y2373">
        <f t="shared" si="494"/>
        <v>1.5064489999999999</v>
      </c>
      <c r="Z2373">
        <f t="shared" si="495"/>
        <v>1.2757966000000001</v>
      </c>
      <c r="AA2373" s="3">
        <f t="shared" si="496"/>
        <v>208.96227471764701</v>
      </c>
      <c r="AB2373">
        <v>142.261523067647</v>
      </c>
    </row>
    <row r="2374" spans="1:28">
      <c r="A2374" s="1" t="s">
        <v>11</v>
      </c>
      <c r="I2374" s="1">
        <v>8.15</v>
      </c>
      <c r="J2374">
        <v>10.3</v>
      </c>
      <c r="K2374" s="1">
        <v>1.9</v>
      </c>
      <c r="L2374">
        <v>13000</v>
      </c>
      <c r="M2374" s="1">
        <v>554.5</v>
      </c>
      <c r="N2374" s="1">
        <v>2.5</v>
      </c>
      <c r="O2374">
        <f t="shared" si="484"/>
        <v>95.882352941176507</v>
      </c>
      <c r="P2374">
        <f t="shared" si="485"/>
        <v>206</v>
      </c>
      <c r="Q2374">
        <f t="shared" si="486"/>
        <v>3.8</v>
      </c>
      <c r="R2374">
        <f t="shared" si="487"/>
        <v>6500</v>
      </c>
      <c r="S2374">
        <f t="shared" si="488"/>
        <v>184.833333333333</v>
      </c>
      <c r="T2374">
        <f t="shared" si="489"/>
        <v>83.3333333333333</v>
      </c>
      <c r="U2374">
        <f t="shared" si="490"/>
        <v>16.6053852941176</v>
      </c>
      <c r="V2374">
        <f t="shared" si="491"/>
        <v>60.64949</v>
      </c>
      <c r="W2374">
        <f t="shared" si="492"/>
        <v>0.1118758</v>
      </c>
      <c r="X2374">
        <f t="shared" si="493"/>
        <v>95.68</v>
      </c>
      <c r="Y2374">
        <f t="shared" si="494"/>
        <v>2.7209314999999998</v>
      </c>
      <c r="Z2374">
        <f t="shared" si="495"/>
        <v>1.2267275</v>
      </c>
      <c r="AA2374" s="3">
        <f t="shared" si="496"/>
        <v>176.994410094118</v>
      </c>
      <c r="AB2374">
        <v>125.537720744118</v>
      </c>
    </row>
    <row r="2375" spans="1:28">
      <c r="A2375" s="1" t="s">
        <v>11</v>
      </c>
      <c r="I2375" s="1">
        <v>7.35</v>
      </c>
      <c r="J2375">
        <v>8.1</v>
      </c>
      <c r="K2375" s="1">
        <v>0.5</v>
      </c>
      <c r="L2375">
        <v>10500</v>
      </c>
      <c r="M2375" s="1">
        <v>783.5</v>
      </c>
      <c r="N2375" s="1">
        <v>2.2999999999999998</v>
      </c>
      <c r="O2375">
        <f t="shared" si="484"/>
        <v>86.470588235294102</v>
      </c>
      <c r="P2375">
        <f t="shared" si="485"/>
        <v>162</v>
      </c>
      <c r="Q2375">
        <f t="shared" si="486"/>
        <v>1</v>
      </c>
      <c r="R2375">
        <f t="shared" si="487"/>
        <v>5250</v>
      </c>
      <c r="S2375">
        <f t="shared" si="488"/>
        <v>261.16666666666703</v>
      </c>
      <c r="T2375">
        <f t="shared" si="489"/>
        <v>76.6666666666667</v>
      </c>
      <c r="U2375">
        <f t="shared" si="490"/>
        <v>14.975408823529399</v>
      </c>
      <c r="V2375">
        <f t="shared" si="491"/>
        <v>47.695230000000002</v>
      </c>
      <c r="W2375">
        <f t="shared" si="492"/>
        <v>2.9440999999999998E-2</v>
      </c>
      <c r="X2375">
        <f t="shared" si="493"/>
        <v>77.28</v>
      </c>
      <c r="Y2375">
        <f t="shared" si="494"/>
        <v>3.8446345000000002</v>
      </c>
      <c r="Z2375">
        <f t="shared" si="495"/>
        <v>1.1285893</v>
      </c>
      <c r="AA2375" s="3">
        <f t="shared" si="496"/>
        <v>144.953303623529</v>
      </c>
      <c r="AB2375">
        <v>108.578726073529</v>
      </c>
    </row>
    <row r="2376" spans="1:28">
      <c r="A2376" s="1" t="s">
        <v>52</v>
      </c>
      <c r="I2376" s="1">
        <v>7.8</v>
      </c>
      <c r="J2376">
        <v>8</v>
      </c>
      <c r="K2376" s="1">
        <v>1.2</v>
      </c>
      <c r="L2376">
        <v>16800</v>
      </c>
      <c r="M2376" s="1">
        <v>779</v>
      </c>
      <c r="N2376" s="1">
        <v>2.7</v>
      </c>
      <c r="O2376">
        <f t="shared" si="484"/>
        <v>91.764705882352899</v>
      </c>
      <c r="P2376">
        <f t="shared" si="485"/>
        <v>160</v>
      </c>
      <c r="Q2376">
        <f t="shared" si="486"/>
        <v>2.4</v>
      </c>
      <c r="R2376">
        <f t="shared" si="487"/>
        <v>8400</v>
      </c>
      <c r="S2376">
        <f t="shared" si="488"/>
        <v>259.66666666666703</v>
      </c>
      <c r="T2376">
        <f t="shared" si="489"/>
        <v>90</v>
      </c>
      <c r="U2376">
        <f t="shared" si="490"/>
        <v>15.8922705882353</v>
      </c>
      <c r="V2376">
        <f t="shared" si="491"/>
        <v>47.106400000000001</v>
      </c>
      <c r="W2376">
        <f t="shared" si="492"/>
        <v>7.0658399999999996E-2</v>
      </c>
      <c r="X2376">
        <f t="shared" si="493"/>
        <v>123.648</v>
      </c>
      <c r="Y2376">
        <f t="shared" si="494"/>
        <v>3.8225530000000001</v>
      </c>
      <c r="Z2376">
        <f t="shared" si="495"/>
        <v>1.3248656999999999</v>
      </c>
      <c r="AA2376" s="3">
        <f t="shared" si="496"/>
        <v>191.86474768823501</v>
      </c>
      <c r="AB2376">
        <v>153.619257088235</v>
      </c>
    </row>
    <row r="2377" spans="1:28">
      <c r="A2377" s="1" t="s">
        <v>52</v>
      </c>
      <c r="I2377" s="1">
        <v>7.6</v>
      </c>
      <c r="J2377">
        <v>8.3000000000000007</v>
      </c>
      <c r="K2377" s="1">
        <v>1.1000000000000001</v>
      </c>
      <c r="L2377">
        <v>12650</v>
      </c>
      <c r="M2377" s="1">
        <v>666.5</v>
      </c>
      <c r="N2377" s="1">
        <v>2.5499999999999998</v>
      </c>
      <c r="O2377">
        <f t="shared" si="484"/>
        <v>89.411764705882305</v>
      </c>
      <c r="P2377">
        <f t="shared" si="485"/>
        <v>166</v>
      </c>
      <c r="Q2377">
        <f t="shared" si="486"/>
        <v>2.2000000000000002</v>
      </c>
      <c r="R2377">
        <f t="shared" si="487"/>
        <v>6325</v>
      </c>
      <c r="S2377">
        <f t="shared" si="488"/>
        <v>222.166666666667</v>
      </c>
      <c r="T2377">
        <f t="shared" si="489"/>
        <v>85</v>
      </c>
      <c r="U2377">
        <f t="shared" si="490"/>
        <v>15.4847764705882</v>
      </c>
      <c r="V2377">
        <f t="shared" si="491"/>
        <v>48.872889999999998</v>
      </c>
      <c r="W2377">
        <f t="shared" si="492"/>
        <v>6.47702E-2</v>
      </c>
      <c r="X2377">
        <f t="shared" si="493"/>
        <v>93.103999999999999</v>
      </c>
      <c r="Y2377">
        <f t="shared" si="494"/>
        <v>3.2705155000000001</v>
      </c>
      <c r="Z2377">
        <f t="shared" si="495"/>
        <v>1.25126205</v>
      </c>
      <c r="AA2377" s="3">
        <f t="shared" si="496"/>
        <v>162.04821422058799</v>
      </c>
      <c r="AB2377">
        <v>116.083555920588</v>
      </c>
    </row>
    <row r="2378" spans="1:28">
      <c r="A2378" s="1" t="s">
        <v>11</v>
      </c>
      <c r="I2378" s="1">
        <v>7.75</v>
      </c>
      <c r="J2378">
        <v>7.35</v>
      </c>
      <c r="K2378" s="1">
        <v>2.4500000000000002</v>
      </c>
      <c r="L2378">
        <v>15001</v>
      </c>
      <c r="M2378" s="1">
        <v>242.5</v>
      </c>
      <c r="N2378" s="1">
        <v>2.5</v>
      </c>
      <c r="O2378">
        <f t="shared" si="484"/>
        <v>91.176470588235304</v>
      </c>
      <c r="P2378">
        <f t="shared" si="485"/>
        <v>147</v>
      </c>
      <c r="Q2378">
        <f t="shared" si="486"/>
        <v>4.9000000000000004</v>
      </c>
      <c r="R2378">
        <f t="shared" si="487"/>
        <v>7500.5</v>
      </c>
      <c r="S2378">
        <f t="shared" si="488"/>
        <v>80.8333333333333</v>
      </c>
      <c r="T2378">
        <f t="shared" si="489"/>
        <v>83.3333333333333</v>
      </c>
      <c r="U2378">
        <f t="shared" si="490"/>
        <v>15.790397058823499</v>
      </c>
      <c r="V2378">
        <f t="shared" si="491"/>
        <v>43.279004999999998</v>
      </c>
      <c r="W2378">
        <f t="shared" si="492"/>
        <v>0.1442609</v>
      </c>
      <c r="X2378">
        <f t="shared" si="493"/>
        <v>110.40736</v>
      </c>
      <c r="Y2378">
        <f t="shared" si="494"/>
        <v>1.1899474999999999</v>
      </c>
      <c r="Z2378">
        <f t="shared" si="495"/>
        <v>1.2267275</v>
      </c>
      <c r="AA2378" s="3">
        <f t="shared" si="496"/>
        <v>172.037697958824</v>
      </c>
      <c r="AB2378">
        <v>128.17799615882399</v>
      </c>
    </row>
    <row r="2379" spans="1:28">
      <c r="A2379" s="1" t="s">
        <v>11</v>
      </c>
      <c r="I2379" s="1">
        <v>7.25</v>
      </c>
      <c r="J2379">
        <v>6.4</v>
      </c>
      <c r="K2379" s="1">
        <v>0</v>
      </c>
      <c r="L2379">
        <v>5884.85</v>
      </c>
      <c r="M2379" s="1">
        <v>465.65</v>
      </c>
      <c r="N2379" s="1">
        <v>10.4</v>
      </c>
      <c r="O2379">
        <f t="shared" si="484"/>
        <v>85.294117647058798</v>
      </c>
      <c r="P2379">
        <f t="shared" si="485"/>
        <v>128</v>
      </c>
      <c r="Q2379">
        <f t="shared" si="486"/>
        <v>0</v>
      </c>
      <c r="R2379">
        <f t="shared" si="487"/>
        <v>2942.4250000000002</v>
      </c>
      <c r="S2379">
        <f t="shared" si="488"/>
        <v>155.21666666666701</v>
      </c>
      <c r="T2379">
        <f t="shared" si="489"/>
        <v>346.66666666666703</v>
      </c>
      <c r="U2379">
        <f t="shared" si="490"/>
        <v>14.7716617647059</v>
      </c>
      <c r="V2379">
        <f t="shared" si="491"/>
        <v>37.685119999999998</v>
      </c>
      <c r="W2379">
        <f t="shared" si="492"/>
        <v>0</v>
      </c>
      <c r="X2379">
        <f t="shared" si="493"/>
        <v>43.312496000000003</v>
      </c>
      <c r="Y2379">
        <f t="shared" si="494"/>
        <v>2.2849445500000001</v>
      </c>
      <c r="Z2379">
        <f t="shared" si="495"/>
        <v>5.1031864000000002</v>
      </c>
      <c r="AA2379" s="3">
        <f t="shared" si="496"/>
        <v>103.15740871470599</v>
      </c>
      <c r="AB2379">
        <v>65.578734364705895</v>
      </c>
    </row>
    <row r="2380" spans="1:28">
      <c r="A2380" s="1" t="s">
        <v>52</v>
      </c>
      <c r="I2380" s="1">
        <v>7.5</v>
      </c>
      <c r="J2380">
        <v>3.95</v>
      </c>
      <c r="K2380" s="1">
        <v>0</v>
      </c>
      <c r="L2380">
        <v>5884.85</v>
      </c>
      <c r="M2380" s="1">
        <v>465.65</v>
      </c>
      <c r="N2380" s="1">
        <v>10.4</v>
      </c>
      <c r="O2380">
        <f t="shared" si="484"/>
        <v>88.235294117647101</v>
      </c>
      <c r="P2380">
        <f t="shared" si="485"/>
        <v>79</v>
      </c>
      <c r="Q2380">
        <f t="shared" si="486"/>
        <v>0</v>
      </c>
      <c r="R2380">
        <f t="shared" si="487"/>
        <v>2942.4250000000002</v>
      </c>
      <c r="S2380">
        <f t="shared" si="488"/>
        <v>155.21666666666701</v>
      </c>
      <c r="T2380">
        <f t="shared" si="489"/>
        <v>346.66666666666703</v>
      </c>
      <c r="U2380">
        <f t="shared" si="490"/>
        <v>15.281029411764701</v>
      </c>
      <c r="V2380">
        <f t="shared" si="491"/>
        <v>23.258785</v>
      </c>
      <c r="W2380">
        <f t="shared" si="492"/>
        <v>0</v>
      </c>
      <c r="X2380">
        <f t="shared" si="493"/>
        <v>43.312496000000003</v>
      </c>
      <c r="Y2380">
        <f t="shared" si="494"/>
        <v>2.2849445500000001</v>
      </c>
      <c r="Z2380">
        <f t="shared" si="495"/>
        <v>5.1031864000000002</v>
      </c>
      <c r="AA2380" s="3">
        <f t="shared" si="496"/>
        <v>89.240441361764695</v>
      </c>
      <c r="AB2380" s="3" t="s">
        <v>87</v>
      </c>
    </row>
    <row r="2381" spans="1:28">
      <c r="A2381" s="1" t="s">
        <v>11</v>
      </c>
      <c r="I2381" s="1">
        <v>8.6999999999999993</v>
      </c>
      <c r="J2381">
        <v>16.399999999999999</v>
      </c>
      <c r="K2381" s="1">
        <v>0</v>
      </c>
      <c r="L2381">
        <v>280</v>
      </c>
      <c r="M2381" s="1">
        <v>1162</v>
      </c>
      <c r="N2381" s="1">
        <v>17</v>
      </c>
      <c r="O2381">
        <f t="shared" si="484"/>
        <v>102.35294117647101</v>
      </c>
      <c r="P2381">
        <f t="shared" si="485"/>
        <v>328</v>
      </c>
      <c r="Q2381">
        <f t="shared" si="486"/>
        <v>0</v>
      </c>
      <c r="R2381">
        <f t="shared" si="487"/>
        <v>140</v>
      </c>
      <c r="S2381">
        <f t="shared" si="488"/>
        <v>387.33333333333297</v>
      </c>
      <c r="T2381">
        <f t="shared" si="489"/>
        <v>566.66666666666697</v>
      </c>
      <c r="U2381">
        <f t="shared" si="490"/>
        <v>17.725994117647101</v>
      </c>
      <c r="V2381">
        <f t="shared" si="491"/>
        <v>96.568119999999993</v>
      </c>
      <c r="W2381">
        <f t="shared" si="492"/>
        <v>0</v>
      </c>
      <c r="X2381">
        <f t="shared" si="493"/>
        <v>2.0608</v>
      </c>
      <c r="Y2381">
        <f t="shared" si="494"/>
        <v>5.7019339999999996</v>
      </c>
      <c r="Z2381">
        <f t="shared" si="495"/>
        <v>8.3417469999999998</v>
      </c>
      <c r="AA2381" s="3">
        <f t="shared" si="496"/>
        <v>130.39859511764701</v>
      </c>
      <c r="AB2381">
        <v>130.32796421764701</v>
      </c>
    </row>
    <row r="2382" spans="1:28">
      <c r="A2382" s="1" t="s">
        <v>11</v>
      </c>
      <c r="I2382" s="1">
        <v>8.1</v>
      </c>
      <c r="J2382">
        <v>6.05</v>
      </c>
      <c r="K2382" s="1">
        <v>3.3</v>
      </c>
      <c r="L2382">
        <v>13000</v>
      </c>
      <c r="M2382" s="1">
        <v>7110</v>
      </c>
      <c r="N2382" s="1">
        <v>36</v>
      </c>
      <c r="O2382">
        <f t="shared" si="484"/>
        <v>95.294117647058798</v>
      </c>
      <c r="P2382">
        <f t="shared" si="485"/>
        <v>121</v>
      </c>
      <c r="Q2382">
        <f t="shared" si="486"/>
        <v>6.6</v>
      </c>
      <c r="R2382">
        <f t="shared" si="487"/>
        <v>6500</v>
      </c>
      <c r="S2382">
        <f t="shared" si="488"/>
        <v>2370</v>
      </c>
      <c r="T2382">
        <f t="shared" si="489"/>
        <v>1200</v>
      </c>
      <c r="U2382">
        <f t="shared" si="490"/>
        <v>16.503511764705902</v>
      </c>
      <c r="V2382">
        <f t="shared" si="491"/>
        <v>35.624215</v>
      </c>
      <c r="W2382">
        <f t="shared" si="492"/>
        <v>0.1943106</v>
      </c>
      <c r="X2382">
        <f t="shared" si="493"/>
        <v>95.68</v>
      </c>
      <c r="Y2382">
        <f t="shared" si="494"/>
        <v>34.888770000000001</v>
      </c>
      <c r="Z2382">
        <f t="shared" si="495"/>
        <v>17.664876</v>
      </c>
      <c r="AA2382" s="3">
        <f t="shared" si="496"/>
        <v>200.555683364706</v>
      </c>
      <c r="AB2382">
        <v>105.45860291470601</v>
      </c>
    </row>
    <row r="2383" spans="1:28">
      <c r="A2383" s="1" t="s">
        <v>11</v>
      </c>
      <c r="I2383" s="1">
        <v>7.6</v>
      </c>
      <c r="J2383">
        <v>3.9</v>
      </c>
      <c r="K2383" s="1">
        <v>1.4</v>
      </c>
      <c r="L2383">
        <v>3500</v>
      </c>
      <c r="M2383" s="1">
        <v>417</v>
      </c>
      <c r="N2383" s="1">
        <v>10.4</v>
      </c>
      <c r="O2383">
        <f t="shared" si="484"/>
        <v>89.411764705882305</v>
      </c>
      <c r="P2383">
        <f t="shared" si="485"/>
        <v>78</v>
      </c>
      <c r="Q2383">
        <f t="shared" si="486"/>
        <v>2.8</v>
      </c>
      <c r="R2383">
        <f t="shared" si="487"/>
        <v>1750</v>
      </c>
      <c r="S2383">
        <f t="shared" si="488"/>
        <v>139</v>
      </c>
      <c r="T2383">
        <f t="shared" si="489"/>
        <v>346.66666666666703</v>
      </c>
      <c r="U2383">
        <f t="shared" si="490"/>
        <v>15.4847764705882</v>
      </c>
      <c r="V2383">
        <f t="shared" si="491"/>
        <v>22.964369999999999</v>
      </c>
      <c r="W2383">
        <f t="shared" si="492"/>
        <v>8.2434800000000003E-2</v>
      </c>
      <c r="X2383">
        <f t="shared" si="493"/>
        <v>25.76</v>
      </c>
      <c r="Y2383">
        <f t="shared" si="494"/>
        <v>2.0462189999999998</v>
      </c>
      <c r="Z2383">
        <f t="shared" si="495"/>
        <v>5.1031864000000002</v>
      </c>
      <c r="AA2383" s="3">
        <f t="shared" si="496"/>
        <v>71.440986670588202</v>
      </c>
      <c r="AB2383">
        <v>63.601123370588198</v>
      </c>
    </row>
    <row r="2384" spans="1:28">
      <c r="A2384" s="1" t="s">
        <v>11</v>
      </c>
      <c r="I2384" s="1">
        <v>7.7</v>
      </c>
      <c r="J2384">
        <v>13.7</v>
      </c>
      <c r="K2384" s="1">
        <v>20.95</v>
      </c>
      <c r="L2384">
        <v>46550</v>
      </c>
      <c r="M2384" s="1">
        <v>812.5</v>
      </c>
      <c r="N2384" s="1">
        <v>11</v>
      </c>
      <c r="O2384">
        <f t="shared" si="484"/>
        <v>90.588235294117695</v>
      </c>
      <c r="P2384">
        <f t="shared" si="485"/>
        <v>274</v>
      </c>
      <c r="Q2384">
        <f t="shared" si="486"/>
        <v>41.9</v>
      </c>
      <c r="R2384">
        <f t="shared" si="487"/>
        <v>23275</v>
      </c>
      <c r="S2384">
        <f t="shared" si="488"/>
        <v>270.83333333333297</v>
      </c>
      <c r="T2384">
        <f t="shared" si="489"/>
        <v>366.66666666666703</v>
      </c>
      <c r="U2384">
        <f t="shared" si="490"/>
        <v>15.6885235294118</v>
      </c>
      <c r="V2384">
        <f t="shared" si="491"/>
        <v>80.669709999999995</v>
      </c>
      <c r="W2384">
        <f t="shared" si="492"/>
        <v>1.2335779</v>
      </c>
      <c r="X2384">
        <f t="shared" si="493"/>
        <v>342.608</v>
      </c>
      <c r="Y2384">
        <f t="shared" si="494"/>
        <v>3.9869374999999998</v>
      </c>
      <c r="Z2384">
        <f t="shared" si="495"/>
        <v>5.3976009999999999</v>
      </c>
      <c r="AA2384" s="3">
        <f t="shared" si="496"/>
        <v>449.58434992941199</v>
      </c>
      <c r="AB2384">
        <v>125.87680942941201</v>
      </c>
    </row>
    <row r="2385" spans="1:28">
      <c r="A2385" s="1" t="s">
        <v>11</v>
      </c>
      <c r="I2385" s="1">
        <v>7.3</v>
      </c>
      <c r="J2385">
        <v>7.3</v>
      </c>
      <c r="K2385" s="1">
        <v>0.75</v>
      </c>
      <c r="L2385">
        <v>5109.3500000000004</v>
      </c>
      <c r="M2385" s="1">
        <v>48</v>
      </c>
      <c r="N2385" s="1">
        <v>1.45</v>
      </c>
      <c r="O2385">
        <f t="shared" si="484"/>
        <v>85.882352941176507</v>
      </c>
      <c r="P2385">
        <f t="shared" si="485"/>
        <v>146</v>
      </c>
      <c r="Q2385">
        <f t="shared" si="486"/>
        <v>1.5</v>
      </c>
      <c r="R2385">
        <f t="shared" si="487"/>
        <v>2554.6750000000002</v>
      </c>
      <c r="S2385">
        <f t="shared" si="488"/>
        <v>16</v>
      </c>
      <c r="T2385">
        <f t="shared" si="489"/>
        <v>48.3333333333333</v>
      </c>
      <c r="U2385">
        <f t="shared" si="490"/>
        <v>14.8735352941176</v>
      </c>
      <c r="V2385">
        <f t="shared" si="491"/>
        <v>42.984589999999997</v>
      </c>
      <c r="W2385">
        <f t="shared" si="492"/>
        <v>4.4161499999999999E-2</v>
      </c>
      <c r="X2385">
        <f t="shared" si="493"/>
        <v>37.604816</v>
      </c>
      <c r="Y2385">
        <f t="shared" si="494"/>
        <v>0.235536</v>
      </c>
      <c r="Z2385">
        <f t="shared" si="495"/>
        <v>0.71150195000000005</v>
      </c>
      <c r="AA2385" s="3">
        <f t="shared" si="496"/>
        <v>96.454140744117694</v>
      </c>
      <c r="AB2385" s="3" t="s">
        <v>87</v>
      </c>
    </row>
    <row r="2386" spans="1:28">
      <c r="A2386" s="1" t="s">
        <v>11</v>
      </c>
      <c r="I2386" s="1">
        <v>7.15</v>
      </c>
      <c r="J2386">
        <v>7.75</v>
      </c>
      <c r="K2386" s="1">
        <v>0.9</v>
      </c>
      <c r="L2386">
        <v>14390</v>
      </c>
      <c r="M2386" s="1">
        <v>145.5</v>
      </c>
      <c r="N2386" s="1">
        <v>2.4</v>
      </c>
      <c r="O2386">
        <f t="shared" si="484"/>
        <v>84.117647058823493</v>
      </c>
      <c r="P2386">
        <f t="shared" si="485"/>
        <v>155</v>
      </c>
      <c r="Q2386">
        <f t="shared" si="486"/>
        <v>1.8</v>
      </c>
      <c r="R2386">
        <f t="shared" si="487"/>
        <v>7195</v>
      </c>
      <c r="S2386">
        <f t="shared" si="488"/>
        <v>48.5</v>
      </c>
      <c r="T2386">
        <f t="shared" si="489"/>
        <v>80</v>
      </c>
      <c r="U2386">
        <f t="shared" si="490"/>
        <v>14.5679147058824</v>
      </c>
      <c r="V2386">
        <f t="shared" si="491"/>
        <v>45.634324999999997</v>
      </c>
      <c r="W2386">
        <f t="shared" si="492"/>
        <v>5.2993800000000001E-2</v>
      </c>
      <c r="X2386">
        <f t="shared" si="493"/>
        <v>105.9104</v>
      </c>
      <c r="Y2386">
        <f t="shared" si="494"/>
        <v>0.71396850000000001</v>
      </c>
      <c r="Z2386">
        <f t="shared" si="495"/>
        <v>1.1776584000000001</v>
      </c>
      <c r="AA2386" s="3">
        <f t="shared" si="496"/>
        <v>168.057260405882</v>
      </c>
      <c r="AB2386">
        <v>126.748537505882</v>
      </c>
    </row>
    <row r="2387" spans="1:28">
      <c r="A2387" s="1" t="s">
        <v>11</v>
      </c>
      <c r="I2387" s="1">
        <v>7.55</v>
      </c>
      <c r="J2387">
        <v>6.55</v>
      </c>
      <c r="K2387" s="1">
        <v>0.05</v>
      </c>
      <c r="L2387">
        <v>466.5</v>
      </c>
      <c r="M2387" s="1">
        <v>116.5</v>
      </c>
      <c r="N2387" s="1">
        <v>1</v>
      </c>
      <c r="O2387">
        <f t="shared" si="484"/>
        <v>88.823529411764696</v>
      </c>
      <c r="P2387">
        <f t="shared" si="485"/>
        <v>131</v>
      </c>
      <c r="Q2387">
        <f t="shared" si="486"/>
        <v>0.1</v>
      </c>
      <c r="R2387">
        <f t="shared" si="487"/>
        <v>233.25</v>
      </c>
      <c r="S2387">
        <f t="shared" si="488"/>
        <v>38.8333333333333</v>
      </c>
      <c r="T2387">
        <f t="shared" si="489"/>
        <v>33.3333333333333</v>
      </c>
      <c r="U2387">
        <f t="shared" si="490"/>
        <v>15.3829029411765</v>
      </c>
      <c r="V2387">
        <f t="shared" si="491"/>
        <v>38.568365</v>
      </c>
      <c r="W2387">
        <f t="shared" si="492"/>
        <v>2.9440999999999998E-3</v>
      </c>
      <c r="X2387">
        <f t="shared" si="493"/>
        <v>3.43344</v>
      </c>
      <c r="Y2387">
        <f t="shared" si="494"/>
        <v>0.57166550000000005</v>
      </c>
      <c r="Z2387">
        <f t="shared" si="495"/>
        <v>0.49069099999999999</v>
      </c>
      <c r="AA2387" s="3">
        <f t="shared" si="496"/>
        <v>58.450008541176501</v>
      </c>
      <c r="AB2387" s="3" t="s">
        <v>87</v>
      </c>
    </row>
    <row r="2388" spans="1:28">
      <c r="A2388" s="1" t="s">
        <v>11</v>
      </c>
      <c r="I2388" s="1">
        <v>7.55</v>
      </c>
      <c r="J2388">
        <v>6.2</v>
      </c>
      <c r="K2388" s="1">
        <v>8.5</v>
      </c>
      <c r="L2388">
        <v>12225</v>
      </c>
      <c r="M2388" s="1">
        <v>207.5</v>
      </c>
      <c r="N2388" s="1">
        <v>5</v>
      </c>
      <c r="O2388">
        <f t="shared" ref="O2388:O2451" si="497">(I2388/8.5)*100</f>
        <v>88.823529411764696</v>
      </c>
      <c r="P2388">
        <f t="shared" ref="P2388:P2451" si="498">(J2388/5)*100</f>
        <v>124</v>
      </c>
      <c r="Q2388">
        <f t="shared" ref="Q2388:Q2451" si="499">(K2388/50)*100</f>
        <v>17</v>
      </c>
      <c r="R2388">
        <f t="shared" ref="R2388:R2451" si="500">(L2388/200)*100</f>
        <v>6112.5</v>
      </c>
      <c r="S2388">
        <f t="shared" ref="S2388:S2451" si="501">(M2388/300)*100</f>
        <v>69.1666666666667</v>
      </c>
      <c r="T2388">
        <f t="shared" ref="T2388:T2451" si="502">(N2388/3)*100</f>
        <v>166.666666666667</v>
      </c>
      <c r="U2388">
        <f t="shared" ref="U2388:U2451" si="503">O2388*0.173185</f>
        <v>15.3829029411765</v>
      </c>
      <c r="V2388">
        <f t="shared" ref="V2388:V2451" si="504">P2388*0.294415</f>
        <v>36.507460000000002</v>
      </c>
      <c r="W2388">
        <f t="shared" ref="W2388:W2451" si="505">Q2388*0.029441</f>
        <v>0.50049699999999997</v>
      </c>
      <c r="X2388">
        <f t="shared" ref="X2388:X2451" si="506">L2388*0.00736</f>
        <v>89.975999999999999</v>
      </c>
      <c r="Y2388">
        <f t="shared" ref="Y2388:Y2451" si="507">M2388*0.004907</f>
        <v>1.0182024999999999</v>
      </c>
      <c r="Z2388">
        <f t="shared" ref="Z2388:Z2451" si="508">N2388*0.490691</f>
        <v>2.4534549999999999</v>
      </c>
      <c r="AA2388" s="3">
        <f t="shared" ref="AA2388:AA2451" si="509">SUM(U2388:Z2388)</f>
        <v>145.83851744117601</v>
      </c>
      <c r="AB2388">
        <v>104.342834191176</v>
      </c>
    </row>
    <row r="2389" spans="1:28">
      <c r="A2389" s="1" t="s">
        <v>11</v>
      </c>
      <c r="I2389" s="1">
        <v>7.6</v>
      </c>
      <c r="J2389">
        <v>5.25</v>
      </c>
      <c r="K2389" s="1">
        <v>0.55000000000000004</v>
      </c>
      <c r="L2389">
        <v>2650</v>
      </c>
      <c r="M2389" s="1">
        <v>253</v>
      </c>
      <c r="N2389" s="1">
        <v>1.95</v>
      </c>
      <c r="O2389">
        <f t="shared" si="497"/>
        <v>89.411764705882305</v>
      </c>
      <c r="P2389">
        <f t="shared" si="498"/>
        <v>105</v>
      </c>
      <c r="Q2389">
        <f t="shared" si="499"/>
        <v>1.1000000000000001</v>
      </c>
      <c r="R2389">
        <f t="shared" si="500"/>
        <v>1325</v>
      </c>
      <c r="S2389">
        <f t="shared" si="501"/>
        <v>84.3333333333333</v>
      </c>
      <c r="T2389">
        <f t="shared" si="502"/>
        <v>65</v>
      </c>
      <c r="U2389">
        <f t="shared" si="503"/>
        <v>15.4847764705882</v>
      </c>
      <c r="V2389">
        <f t="shared" si="504"/>
        <v>30.913575000000002</v>
      </c>
      <c r="W2389">
        <f t="shared" si="505"/>
        <v>3.23851E-2</v>
      </c>
      <c r="X2389">
        <f t="shared" si="506"/>
        <v>19.504000000000001</v>
      </c>
      <c r="Y2389">
        <f t="shared" si="507"/>
        <v>1.241471</v>
      </c>
      <c r="Z2389">
        <f t="shared" si="508"/>
        <v>0.95684745000000004</v>
      </c>
      <c r="AA2389" s="3">
        <f t="shared" si="509"/>
        <v>68.133055020588202</v>
      </c>
      <c r="AB2389" s="3" t="s">
        <v>87</v>
      </c>
    </row>
    <row r="2390" spans="1:28">
      <c r="A2390" s="1" t="s">
        <v>11</v>
      </c>
      <c r="I2390" s="1">
        <v>7.35</v>
      </c>
      <c r="J2390">
        <v>8</v>
      </c>
      <c r="K2390" s="1">
        <v>0.7</v>
      </c>
      <c r="L2390">
        <v>8725</v>
      </c>
      <c r="M2390" s="1">
        <v>144.5</v>
      </c>
      <c r="N2390" s="1">
        <v>2.8</v>
      </c>
      <c r="O2390">
        <f t="shared" si="497"/>
        <v>86.470588235294102</v>
      </c>
      <c r="P2390">
        <f t="shared" si="498"/>
        <v>160</v>
      </c>
      <c r="Q2390">
        <f t="shared" si="499"/>
        <v>1.4</v>
      </c>
      <c r="R2390">
        <f t="shared" si="500"/>
        <v>4362.5</v>
      </c>
      <c r="S2390">
        <f t="shared" si="501"/>
        <v>48.1666666666667</v>
      </c>
      <c r="T2390">
        <f t="shared" si="502"/>
        <v>93.3333333333333</v>
      </c>
      <c r="U2390">
        <f t="shared" si="503"/>
        <v>14.975408823529399</v>
      </c>
      <c r="V2390">
        <f t="shared" si="504"/>
        <v>47.106400000000001</v>
      </c>
      <c r="W2390">
        <f t="shared" si="505"/>
        <v>4.1217400000000001E-2</v>
      </c>
      <c r="X2390">
        <f t="shared" si="506"/>
        <v>64.215999999999994</v>
      </c>
      <c r="Y2390">
        <f t="shared" si="507"/>
        <v>0.70906150000000001</v>
      </c>
      <c r="Z2390">
        <f t="shared" si="508"/>
        <v>1.3739348</v>
      </c>
      <c r="AA2390" s="3">
        <f t="shared" si="509"/>
        <v>128.42202252352899</v>
      </c>
      <c r="AB2390">
        <v>94.424724473529395</v>
      </c>
    </row>
    <row r="2391" spans="1:28">
      <c r="A2391" s="1" t="s">
        <v>11</v>
      </c>
      <c r="I2391" s="1">
        <v>7.15</v>
      </c>
      <c r="J2391">
        <v>4.45</v>
      </c>
      <c r="K2391" s="1">
        <v>3.2</v>
      </c>
      <c r="L2391">
        <v>73000</v>
      </c>
      <c r="M2391" s="1">
        <v>531</v>
      </c>
      <c r="N2391" s="1">
        <v>3.55</v>
      </c>
      <c r="O2391">
        <f t="shared" si="497"/>
        <v>84.117647058823493</v>
      </c>
      <c r="P2391">
        <f t="shared" si="498"/>
        <v>89</v>
      </c>
      <c r="Q2391">
        <f t="shared" si="499"/>
        <v>6.4</v>
      </c>
      <c r="R2391">
        <f t="shared" si="500"/>
        <v>36500</v>
      </c>
      <c r="S2391">
        <f t="shared" si="501"/>
        <v>177</v>
      </c>
      <c r="T2391">
        <f t="shared" si="502"/>
        <v>118.333333333333</v>
      </c>
      <c r="U2391">
        <f t="shared" si="503"/>
        <v>14.5679147058824</v>
      </c>
      <c r="V2391">
        <f t="shared" si="504"/>
        <v>26.202935</v>
      </c>
      <c r="W2391">
        <f t="shared" si="505"/>
        <v>0.18842239999999999</v>
      </c>
      <c r="X2391">
        <f t="shared" si="506"/>
        <v>537.28</v>
      </c>
      <c r="Y2391">
        <f t="shared" si="507"/>
        <v>2.6056170000000001</v>
      </c>
      <c r="Z2391">
        <f t="shared" si="508"/>
        <v>1.74195305</v>
      </c>
      <c r="AA2391" s="3">
        <f t="shared" si="509"/>
        <v>582.58684215588198</v>
      </c>
      <c r="AB2391">
        <v>332.49993535588197</v>
      </c>
    </row>
    <row r="2392" spans="1:28">
      <c r="A2392" s="1" t="s">
        <v>11</v>
      </c>
      <c r="I2392" s="1">
        <v>6.8</v>
      </c>
      <c r="J2392">
        <v>5.4</v>
      </c>
      <c r="K2392" s="1">
        <v>6</v>
      </c>
      <c r="L2392">
        <v>8890</v>
      </c>
      <c r="M2392" s="1">
        <v>149</v>
      </c>
      <c r="N2392" s="1">
        <v>2.85</v>
      </c>
      <c r="O2392">
        <f t="shared" si="497"/>
        <v>80</v>
      </c>
      <c r="P2392">
        <f t="shared" si="498"/>
        <v>108</v>
      </c>
      <c r="Q2392">
        <f t="shared" si="499"/>
        <v>12</v>
      </c>
      <c r="R2392">
        <f t="shared" si="500"/>
        <v>4445</v>
      </c>
      <c r="S2392">
        <f t="shared" si="501"/>
        <v>49.6666666666667</v>
      </c>
      <c r="T2392">
        <f t="shared" si="502"/>
        <v>95</v>
      </c>
      <c r="U2392">
        <f t="shared" si="503"/>
        <v>13.854799999999999</v>
      </c>
      <c r="V2392">
        <f t="shared" si="504"/>
        <v>31.79682</v>
      </c>
      <c r="W2392">
        <f t="shared" si="505"/>
        <v>0.35329199999999999</v>
      </c>
      <c r="X2392">
        <f t="shared" si="506"/>
        <v>65.430400000000006</v>
      </c>
      <c r="Y2392">
        <f t="shared" si="507"/>
        <v>0.73114299999999999</v>
      </c>
      <c r="Z2392">
        <f t="shared" si="508"/>
        <v>1.3984693500000001</v>
      </c>
      <c r="AA2392" s="3">
        <f t="shared" si="509"/>
        <v>113.56492435</v>
      </c>
      <c r="AB2392">
        <v>78.868412550000002</v>
      </c>
    </row>
    <row r="2393" spans="1:28">
      <c r="A2393" s="1" t="s">
        <v>11</v>
      </c>
      <c r="I2393" s="1">
        <v>8.75</v>
      </c>
      <c r="J2393">
        <v>6.65</v>
      </c>
      <c r="K2393" s="1">
        <v>0.3</v>
      </c>
      <c r="L2393">
        <v>320</v>
      </c>
      <c r="M2393" s="1">
        <v>1755</v>
      </c>
      <c r="N2393" s="1">
        <v>28</v>
      </c>
      <c r="O2393">
        <f t="shared" si="497"/>
        <v>102.941176470588</v>
      </c>
      <c r="P2393">
        <f t="shared" si="498"/>
        <v>133</v>
      </c>
      <c r="Q2393">
        <f t="shared" si="499"/>
        <v>0.6</v>
      </c>
      <c r="R2393">
        <f t="shared" si="500"/>
        <v>160</v>
      </c>
      <c r="S2393">
        <f t="shared" si="501"/>
        <v>585</v>
      </c>
      <c r="T2393">
        <f t="shared" si="502"/>
        <v>933.33333333333303</v>
      </c>
      <c r="U2393">
        <f t="shared" si="503"/>
        <v>17.827867647058799</v>
      </c>
      <c r="V2393">
        <f t="shared" si="504"/>
        <v>39.157195000000002</v>
      </c>
      <c r="W2393">
        <f t="shared" si="505"/>
        <v>1.7664599999999999E-2</v>
      </c>
      <c r="X2393">
        <f t="shared" si="506"/>
        <v>2.3552</v>
      </c>
      <c r="Y2393">
        <f t="shared" si="507"/>
        <v>8.6117849999999994</v>
      </c>
      <c r="Z2393">
        <f t="shared" si="508"/>
        <v>13.739348</v>
      </c>
      <c r="AA2393" s="3">
        <f t="shared" si="509"/>
        <v>81.709060247058801</v>
      </c>
      <c r="AB2393">
        <v>80.032467047058802</v>
      </c>
    </row>
    <row r="2394" spans="1:28">
      <c r="A2394" s="1" t="s">
        <v>11</v>
      </c>
      <c r="I2394" s="1">
        <v>8.5500000000000007</v>
      </c>
      <c r="J2394">
        <v>6.2</v>
      </c>
      <c r="K2394" s="1">
        <v>0.15</v>
      </c>
      <c r="L2394">
        <v>320</v>
      </c>
      <c r="M2394" s="1">
        <v>888.5</v>
      </c>
      <c r="N2394" s="1">
        <v>23.5</v>
      </c>
      <c r="O2394">
        <f t="shared" si="497"/>
        <v>100.58823529411799</v>
      </c>
      <c r="P2394">
        <f t="shared" si="498"/>
        <v>124</v>
      </c>
      <c r="Q2394">
        <f t="shared" si="499"/>
        <v>0.3</v>
      </c>
      <c r="R2394">
        <f t="shared" si="500"/>
        <v>160</v>
      </c>
      <c r="S2394">
        <f t="shared" si="501"/>
        <v>296.16666666666703</v>
      </c>
      <c r="T2394">
        <f t="shared" si="502"/>
        <v>783.33333333333303</v>
      </c>
      <c r="U2394">
        <f t="shared" si="503"/>
        <v>17.420373529411801</v>
      </c>
      <c r="V2394">
        <f t="shared" si="504"/>
        <v>36.507460000000002</v>
      </c>
      <c r="W2394">
        <f t="shared" si="505"/>
        <v>8.8322999999999995E-3</v>
      </c>
      <c r="X2394">
        <f t="shared" si="506"/>
        <v>2.3552</v>
      </c>
      <c r="Y2394">
        <f t="shared" si="507"/>
        <v>4.3598695000000003</v>
      </c>
      <c r="Z2394">
        <f t="shared" si="508"/>
        <v>11.531238500000001</v>
      </c>
      <c r="AA2394" s="3">
        <f t="shared" si="509"/>
        <v>72.182973829411793</v>
      </c>
      <c r="AB2394">
        <v>70.580716279411803</v>
      </c>
    </row>
    <row r="2395" spans="1:28">
      <c r="A2395" s="1" t="s">
        <v>11</v>
      </c>
      <c r="I2395" s="1">
        <v>7.95</v>
      </c>
      <c r="J2395">
        <v>8.0500000000000007</v>
      </c>
      <c r="K2395" s="1">
        <v>0.65</v>
      </c>
      <c r="L2395">
        <v>18.5</v>
      </c>
      <c r="M2395" s="1">
        <v>323.5</v>
      </c>
      <c r="N2395" s="1">
        <v>0.55000000000000004</v>
      </c>
      <c r="O2395">
        <f t="shared" si="497"/>
        <v>93.529411764705898</v>
      </c>
      <c r="P2395">
        <f t="shared" si="498"/>
        <v>161</v>
      </c>
      <c r="Q2395">
        <f t="shared" si="499"/>
        <v>1.3</v>
      </c>
      <c r="R2395">
        <f t="shared" si="500"/>
        <v>9.25</v>
      </c>
      <c r="S2395">
        <f t="shared" si="501"/>
        <v>107.833333333333</v>
      </c>
      <c r="T2395">
        <f t="shared" si="502"/>
        <v>18.3333333333333</v>
      </c>
      <c r="U2395">
        <f t="shared" si="503"/>
        <v>16.197891176470598</v>
      </c>
      <c r="V2395">
        <f t="shared" si="504"/>
        <v>47.400815000000001</v>
      </c>
      <c r="W2395">
        <f t="shared" si="505"/>
        <v>3.8273300000000003E-2</v>
      </c>
      <c r="X2395">
        <f t="shared" si="506"/>
        <v>0.13616</v>
      </c>
      <c r="Y2395">
        <f t="shared" si="507"/>
        <v>1.5874145</v>
      </c>
      <c r="Z2395">
        <f t="shared" si="508"/>
        <v>0.26988004999999998</v>
      </c>
      <c r="AA2395" s="3">
        <f t="shared" si="509"/>
        <v>65.630434026470596</v>
      </c>
      <c r="AB2395">
        <v>65.974896726470604</v>
      </c>
    </row>
    <row r="2396" spans="1:28">
      <c r="A2396" s="1" t="s">
        <v>11</v>
      </c>
      <c r="I2396" s="1">
        <v>7.85</v>
      </c>
      <c r="J2396">
        <v>4.25</v>
      </c>
      <c r="K2396" s="1">
        <v>0.8</v>
      </c>
      <c r="L2396">
        <v>483.5</v>
      </c>
      <c r="M2396" s="1">
        <v>2840.5</v>
      </c>
      <c r="N2396" s="1">
        <v>5.7</v>
      </c>
      <c r="O2396">
        <f t="shared" si="497"/>
        <v>92.352941176470594</v>
      </c>
      <c r="P2396">
        <f t="shared" si="498"/>
        <v>85</v>
      </c>
      <c r="Q2396">
        <f t="shared" si="499"/>
        <v>1.6</v>
      </c>
      <c r="R2396">
        <f t="shared" si="500"/>
        <v>241.75</v>
      </c>
      <c r="S2396">
        <f t="shared" si="501"/>
        <v>946.83333333333303</v>
      </c>
      <c r="T2396">
        <f t="shared" si="502"/>
        <v>190</v>
      </c>
      <c r="U2396">
        <f t="shared" si="503"/>
        <v>15.9941441176471</v>
      </c>
      <c r="V2396">
        <f t="shared" si="504"/>
        <v>25.025275000000001</v>
      </c>
      <c r="W2396">
        <f t="shared" si="505"/>
        <v>4.7105599999999997E-2</v>
      </c>
      <c r="X2396">
        <f t="shared" si="506"/>
        <v>3.5585599999999999</v>
      </c>
      <c r="Y2396">
        <f t="shared" si="507"/>
        <v>13.938333500000001</v>
      </c>
      <c r="Z2396">
        <f t="shared" si="508"/>
        <v>2.7969387000000001</v>
      </c>
      <c r="AA2396" s="3">
        <f t="shared" si="509"/>
        <v>61.360356917647103</v>
      </c>
      <c r="AB2396" s="3" t="s">
        <v>87</v>
      </c>
    </row>
    <row r="2397" spans="1:28">
      <c r="A2397" s="1" t="s">
        <v>11</v>
      </c>
      <c r="I2397" s="1">
        <v>8.75</v>
      </c>
      <c r="J2397">
        <v>6.7</v>
      </c>
      <c r="K2397" s="1">
        <v>0.15</v>
      </c>
      <c r="L2397">
        <v>44.5</v>
      </c>
      <c r="M2397" s="1">
        <v>15807.5</v>
      </c>
      <c r="N2397" s="1">
        <v>49</v>
      </c>
      <c r="O2397">
        <f t="shared" si="497"/>
        <v>102.941176470588</v>
      </c>
      <c r="P2397">
        <f t="shared" si="498"/>
        <v>134</v>
      </c>
      <c r="Q2397">
        <f t="shared" si="499"/>
        <v>0.3</v>
      </c>
      <c r="R2397">
        <f t="shared" si="500"/>
        <v>22.25</v>
      </c>
      <c r="S2397">
        <f t="shared" si="501"/>
        <v>5269.1666666666697</v>
      </c>
      <c r="T2397">
        <f t="shared" si="502"/>
        <v>1633.3333333333301</v>
      </c>
      <c r="U2397">
        <f t="shared" si="503"/>
        <v>17.827867647058799</v>
      </c>
      <c r="V2397">
        <f t="shared" si="504"/>
        <v>39.451610000000002</v>
      </c>
      <c r="W2397">
        <f t="shared" si="505"/>
        <v>8.8322999999999995E-3</v>
      </c>
      <c r="X2397">
        <f t="shared" si="506"/>
        <v>0.32751999999999998</v>
      </c>
      <c r="Y2397">
        <f t="shared" si="507"/>
        <v>77.5674025</v>
      </c>
      <c r="Z2397">
        <f t="shared" si="508"/>
        <v>24.043859000000001</v>
      </c>
      <c r="AA2397" s="3">
        <f t="shared" si="509"/>
        <v>159.227091447059</v>
      </c>
      <c r="AB2397">
        <v>159.41552259705901</v>
      </c>
    </row>
    <row r="2398" spans="1:28">
      <c r="A2398" s="1" t="s">
        <v>11</v>
      </c>
      <c r="I2398" s="1">
        <v>7.8</v>
      </c>
      <c r="J2398">
        <v>6.25</v>
      </c>
      <c r="K2398" s="1">
        <v>0.4</v>
      </c>
      <c r="L2398">
        <v>51.5</v>
      </c>
      <c r="M2398" s="1">
        <v>2486</v>
      </c>
      <c r="N2398" s="1">
        <v>10.55</v>
      </c>
      <c r="O2398">
        <f t="shared" si="497"/>
        <v>91.764705882352899</v>
      </c>
      <c r="P2398">
        <f t="shared" si="498"/>
        <v>125</v>
      </c>
      <c r="Q2398">
        <f t="shared" si="499"/>
        <v>0.8</v>
      </c>
      <c r="R2398">
        <f t="shared" si="500"/>
        <v>25.75</v>
      </c>
      <c r="S2398">
        <f t="shared" si="501"/>
        <v>828.66666666666697</v>
      </c>
      <c r="T2398">
        <f t="shared" si="502"/>
        <v>351.66666666666703</v>
      </c>
      <c r="U2398">
        <f t="shared" si="503"/>
        <v>15.8922705882353</v>
      </c>
      <c r="V2398">
        <f t="shared" si="504"/>
        <v>36.801875000000003</v>
      </c>
      <c r="W2398">
        <f t="shared" si="505"/>
        <v>2.3552799999999999E-2</v>
      </c>
      <c r="X2398">
        <f t="shared" si="506"/>
        <v>0.37903999999999999</v>
      </c>
      <c r="Y2398">
        <f t="shared" si="507"/>
        <v>12.198802000000001</v>
      </c>
      <c r="Z2398">
        <f t="shared" si="508"/>
        <v>5.1767900500000001</v>
      </c>
      <c r="AA2398" s="3">
        <f t="shared" si="509"/>
        <v>70.472330438235304</v>
      </c>
      <c r="AB2398">
        <v>70.560663688235294</v>
      </c>
    </row>
    <row r="2399" spans="1:28">
      <c r="A2399" s="1" t="s">
        <v>11</v>
      </c>
      <c r="I2399" s="1">
        <v>7.75</v>
      </c>
      <c r="J2399">
        <v>5.6</v>
      </c>
      <c r="K2399" s="1">
        <v>0.3</v>
      </c>
      <c r="L2399">
        <v>14.5</v>
      </c>
      <c r="M2399" s="1">
        <v>480</v>
      </c>
      <c r="N2399" s="1">
        <v>7.75</v>
      </c>
      <c r="O2399">
        <f t="shared" si="497"/>
        <v>91.176470588235304</v>
      </c>
      <c r="P2399">
        <f t="shared" si="498"/>
        <v>112</v>
      </c>
      <c r="Q2399">
        <f t="shared" si="499"/>
        <v>0.6</v>
      </c>
      <c r="R2399">
        <f t="shared" si="500"/>
        <v>7.25</v>
      </c>
      <c r="S2399">
        <f t="shared" si="501"/>
        <v>160</v>
      </c>
      <c r="T2399">
        <f t="shared" si="502"/>
        <v>258.33333333333297</v>
      </c>
      <c r="U2399">
        <f t="shared" si="503"/>
        <v>15.790397058823499</v>
      </c>
      <c r="V2399">
        <f t="shared" si="504"/>
        <v>32.97448</v>
      </c>
      <c r="W2399">
        <f t="shared" si="505"/>
        <v>1.7664599999999999E-2</v>
      </c>
      <c r="X2399">
        <f t="shared" si="506"/>
        <v>0.10672</v>
      </c>
      <c r="Y2399">
        <f t="shared" si="507"/>
        <v>2.3553600000000001</v>
      </c>
      <c r="Z2399">
        <f t="shared" si="508"/>
        <v>3.8028552499999999</v>
      </c>
      <c r="AA2399" s="3">
        <f t="shared" si="509"/>
        <v>55.047476908823498</v>
      </c>
      <c r="AB2399" s="3" t="s">
        <v>87</v>
      </c>
    </row>
    <row r="2400" spans="1:28">
      <c r="A2400" s="1" t="s">
        <v>11</v>
      </c>
      <c r="I2400" s="1">
        <v>7.5</v>
      </c>
      <c r="J2400">
        <v>6.8</v>
      </c>
      <c r="K2400" s="1">
        <v>0.25</v>
      </c>
      <c r="L2400">
        <v>5095.3500000000004</v>
      </c>
      <c r="M2400" s="1">
        <v>791.5</v>
      </c>
      <c r="N2400" s="1">
        <v>44.6</v>
      </c>
      <c r="O2400">
        <f t="shared" si="497"/>
        <v>88.235294117647101</v>
      </c>
      <c r="P2400">
        <f t="shared" si="498"/>
        <v>136</v>
      </c>
      <c r="Q2400">
        <f t="shared" si="499"/>
        <v>0.5</v>
      </c>
      <c r="R2400">
        <f t="shared" si="500"/>
        <v>2547.6750000000002</v>
      </c>
      <c r="S2400">
        <f t="shared" si="501"/>
        <v>263.83333333333297</v>
      </c>
      <c r="T2400">
        <f t="shared" si="502"/>
        <v>1486.6666666666699</v>
      </c>
      <c r="U2400">
        <f t="shared" si="503"/>
        <v>15.281029411764701</v>
      </c>
      <c r="V2400">
        <f t="shared" si="504"/>
        <v>40.040439999999997</v>
      </c>
      <c r="W2400">
        <f t="shared" si="505"/>
        <v>1.4720499999999999E-2</v>
      </c>
      <c r="X2400">
        <f t="shared" si="506"/>
        <v>37.501776</v>
      </c>
      <c r="Y2400">
        <f t="shared" si="507"/>
        <v>3.8838905000000001</v>
      </c>
      <c r="Z2400">
        <f t="shared" si="508"/>
        <v>21.884818599999999</v>
      </c>
      <c r="AA2400" s="3">
        <f t="shared" si="509"/>
        <v>118.60667501176501</v>
      </c>
      <c r="AB2400">
        <v>81.533264811764695</v>
      </c>
    </row>
    <row r="2401" spans="1:28">
      <c r="A2401" s="1" t="s">
        <v>11</v>
      </c>
      <c r="I2401" s="1">
        <v>7.9</v>
      </c>
      <c r="J2401">
        <v>6.9</v>
      </c>
      <c r="K2401" s="1">
        <v>0.05</v>
      </c>
      <c r="L2401">
        <v>18.5</v>
      </c>
      <c r="M2401" s="1">
        <v>403</v>
      </c>
      <c r="N2401" s="1">
        <v>1.55</v>
      </c>
      <c r="O2401">
        <f t="shared" si="497"/>
        <v>92.941176470588204</v>
      </c>
      <c r="P2401">
        <f t="shared" si="498"/>
        <v>138</v>
      </c>
      <c r="Q2401">
        <f t="shared" si="499"/>
        <v>0.1</v>
      </c>
      <c r="R2401">
        <f t="shared" si="500"/>
        <v>9.25</v>
      </c>
      <c r="S2401">
        <f t="shared" si="501"/>
        <v>134.333333333333</v>
      </c>
      <c r="T2401">
        <f t="shared" si="502"/>
        <v>51.6666666666667</v>
      </c>
      <c r="U2401">
        <f t="shared" si="503"/>
        <v>16.096017647058801</v>
      </c>
      <c r="V2401">
        <f t="shared" si="504"/>
        <v>40.629269999999998</v>
      </c>
      <c r="W2401">
        <f t="shared" si="505"/>
        <v>2.9440999999999998E-3</v>
      </c>
      <c r="X2401">
        <f t="shared" si="506"/>
        <v>0.13616</v>
      </c>
      <c r="Y2401">
        <f t="shared" si="507"/>
        <v>1.9775210000000001</v>
      </c>
      <c r="Z2401">
        <f t="shared" si="508"/>
        <v>0.76057105000000003</v>
      </c>
      <c r="AA2401" s="3">
        <f t="shared" si="509"/>
        <v>59.602483797058802</v>
      </c>
      <c r="AB2401" s="3" t="s">
        <v>87</v>
      </c>
    </row>
    <row r="2402" spans="1:28">
      <c r="A2402" s="1" t="s">
        <v>11</v>
      </c>
      <c r="I2402" s="1">
        <v>8.4499999999999993</v>
      </c>
      <c r="J2402">
        <v>6.85</v>
      </c>
      <c r="K2402" s="1">
        <v>0.35</v>
      </c>
      <c r="L2402">
        <v>63.5</v>
      </c>
      <c r="M2402" s="1">
        <v>401</v>
      </c>
      <c r="N2402" s="1">
        <v>0.8</v>
      </c>
      <c r="O2402">
        <f t="shared" si="497"/>
        <v>99.411764705882305</v>
      </c>
      <c r="P2402">
        <f t="shared" si="498"/>
        <v>137</v>
      </c>
      <c r="Q2402">
        <f t="shared" si="499"/>
        <v>0.7</v>
      </c>
      <c r="R2402">
        <f t="shared" si="500"/>
        <v>31.75</v>
      </c>
      <c r="S2402">
        <f t="shared" si="501"/>
        <v>133.666666666667</v>
      </c>
      <c r="T2402">
        <f t="shared" si="502"/>
        <v>26.6666666666667</v>
      </c>
      <c r="U2402">
        <f t="shared" si="503"/>
        <v>17.216626470588199</v>
      </c>
      <c r="V2402">
        <f t="shared" si="504"/>
        <v>40.334854999999997</v>
      </c>
      <c r="W2402">
        <f t="shared" si="505"/>
        <v>2.0608700000000001E-2</v>
      </c>
      <c r="X2402">
        <f t="shared" si="506"/>
        <v>0.46736</v>
      </c>
      <c r="Y2402">
        <f t="shared" si="507"/>
        <v>1.9677070000000001</v>
      </c>
      <c r="Z2402">
        <f t="shared" si="508"/>
        <v>0.39255279999999998</v>
      </c>
      <c r="AA2402" s="3">
        <f t="shared" si="509"/>
        <v>60.399709970588198</v>
      </c>
      <c r="AB2402" s="3" t="s">
        <v>87</v>
      </c>
    </row>
    <row r="2403" spans="1:28">
      <c r="A2403" s="1" t="s">
        <v>11</v>
      </c>
      <c r="I2403" s="1">
        <v>7.65</v>
      </c>
      <c r="J2403">
        <v>7.15</v>
      </c>
      <c r="K2403" s="1">
        <v>0.05</v>
      </c>
      <c r="L2403">
        <v>96</v>
      </c>
      <c r="M2403" s="1">
        <v>267</v>
      </c>
      <c r="N2403" s="1">
        <v>0.8</v>
      </c>
      <c r="O2403">
        <f t="shared" si="497"/>
        <v>90</v>
      </c>
      <c r="P2403">
        <f t="shared" si="498"/>
        <v>143</v>
      </c>
      <c r="Q2403">
        <f t="shared" si="499"/>
        <v>0.1</v>
      </c>
      <c r="R2403">
        <f t="shared" si="500"/>
        <v>48</v>
      </c>
      <c r="S2403">
        <f t="shared" si="501"/>
        <v>89</v>
      </c>
      <c r="T2403">
        <f t="shared" si="502"/>
        <v>26.6666666666667</v>
      </c>
      <c r="U2403">
        <f t="shared" si="503"/>
        <v>15.586650000000001</v>
      </c>
      <c r="V2403">
        <f t="shared" si="504"/>
        <v>42.101345000000002</v>
      </c>
      <c r="W2403">
        <f t="shared" si="505"/>
        <v>2.9440999999999998E-3</v>
      </c>
      <c r="X2403">
        <f t="shared" si="506"/>
        <v>0.70655999999999997</v>
      </c>
      <c r="Y2403">
        <f t="shared" si="507"/>
        <v>1.3101689999999999</v>
      </c>
      <c r="Z2403">
        <f t="shared" si="508"/>
        <v>0.39255279999999998</v>
      </c>
      <c r="AA2403" s="3">
        <f t="shared" si="509"/>
        <v>60.100220899999997</v>
      </c>
      <c r="AB2403" s="3" t="s">
        <v>87</v>
      </c>
    </row>
    <row r="2404" spans="1:28">
      <c r="A2404" s="1" t="s">
        <v>11</v>
      </c>
      <c r="I2404" s="1">
        <v>7.65</v>
      </c>
      <c r="J2404">
        <v>5.85</v>
      </c>
      <c r="K2404" s="1">
        <v>0.15</v>
      </c>
      <c r="L2404">
        <v>11</v>
      </c>
      <c r="M2404" s="1">
        <v>2385</v>
      </c>
      <c r="N2404" s="1">
        <v>17.25</v>
      </c>
      <c r="O2404">
        <f t="shared" si="497"/>
        <v>90</v>
      </c>
      <c r="P2404">
        <f t="shared" si="498"/>
        <v>117</v>
      </c>
      <c r="Q2404">
        <f t="shared" si="499"/>
        <v>0.3</v>
      </c>
      <c r="R2404">
        <f t="shared" si="500"/>
        <v>5.5</v>
      </c>
      <c r="S2404">
        <f t="shared" si="501"/>
        <v>795</v>
      </c>
      <c r="T2404">
        <f t="shared" si="502"/>
        <v>575</v>
      </c>
      <c r="U2404">
        <f t="shared" si="503"/>
        <v>15.586650000000001</v>
      </c>
      <c r="V2404">
        <f t="shared" si="504"/>
        <v>34.446554999999996</v>
      </c>
      <c r="W2404">
        <f t="shared" si="505"/>
        <v>8.8322999999999995E-3</v>
      </c>
      <c r="X2404">
        <f t="shared" si="506"/>
        <v>8.0960000000000004E-2</v>
      </c>
      <c r="Y2404">
        <f t="shared" si="507"/>
        <v>11.703194999999999</v>
      </c>
      <c r="Z2404">
        <f t="shared" si="508"/>
        <v>8.4644197499999994</v>
      </c>
      <c r="AA2404" s="3">
        <f t="shared" si="509"/>
        <v>70.290612049999993</v>
      </c>
      <c r="AB2404">
        <v>70.657153249999993</v>
      </c>
    </row>
    <row r="2405" spans="1:28">
      <c r="A2405" s="1" t="s">
        <v>11</v>
      </c>
      <c r="I2405" s="1">
        <v>7.8</v>
      </c>
      <c r="J2405">
        <v>5.05</v>
      </c>
      <c r="K2405" s="1">
        <v>0.1</v>
      </c>
      <c r="L2405">
        <v>8</v>
      </c>
      <c r="M2405" s="1">
        <v>1574</v>
      </c>
      <c r="N2405" s="1">
        <v>30.15</v>
      </c>
      <c r="O2405">
        <f t="shared" si="497"/>
        <v>91.764705882352899</v>
      </c>
      <c r="P2405">
        <f t="shared" si="498"/>
        <v>101</v>
      </c>
      <c r="Q2405">
        <f t="shared" si="499"/>
        <v>0.2</v>
      </c>
      <c r="R2405">
        <f t="shared" si="500"/>
        <v>4</v>
      </c>
      <c r="S2405">
        <f t="shared" si="501"/>
        <v>524.66666666666697</v>
      </c>
      <c r="T2405">
        <f t="shared" si="502"/>
        <v>1005</v>
      </c>
      <c r="U2405">
        <f t="shared" si="503"/>
        <v>15.8922705882353</v>
      </c>
      <c r="V2405">
        <f t="shared" si="504"/>
        <v>29.735914999999999</v>
      </c>
      <c r="W2405">
        <f t="shared" si="505"/>
        <v>5.8881999999999997E-3</v>
      </c>
      <c r="X2405">
        <f t="shared" si="506"/>
        <v>5.8880000000000002E-2</v>
      </c>
      <c r="Y2405">
        <f t="shared" si="507"/>
        <v>7.7236180000000001</v>
      </c>
      <c r="Z2405">
        <f t="shared" si="508"/>
        <v>14.79433365</v>
      </c>
      <c r="AA2405" s="3">
        <f t="shared" si="509"/>
        <v>68.210905438235301</v>
      </c>
      <c r="AB2405">
        <v>68.539174088235299</v>
      </c>
    </row>
    <row r="2406" spans="1:28">
      <c r="A2406" s="1" t="s">
        <v>11</v>
      </c>
      <c r="I2406" s="1">
        <v>7.75</v>
      </c>
      <c r="J2406">
        <v>4.45</v>
      </c>
      <c r="K2406" s="1">
        <v>0.65</v>
      </c>
      <c r="L2406">
        <v>70.5</v>
      </c>
      <c r="M2406" s="1">
        <v>540</v>
      </c>
      <c r="N2406" s="1">
        <v>2.2000000000000002</v>
      </c>
      <c r="O2406">
        <f t="shared" si="497"/>
        <v>91.176470588235304</v>
      </c>
      <c r="P2406">
        <f t="shared" si="498"/>
        <v>89</v>
      </c>
      <c r="Q2406">
        <f t="shared" si="499"/>
        <v>1.3</v>
      </c>
      <c r="R2406">
        <f t="shared" si="500"/>
        <v>35.25</v>
      </c>
      <c r="S2406">
        <f t="shared" si="501"/>
        <v>180</v>
      </c>
      <c r="T2406">
        <f t="shared" si="502"/>
        <v>73.3333333333333</v>
      </c>
      <c r="U2406">
        <f t="shared" si="503"/>
        <v>15.790397058823499</v>
      </c>
      <c r="V2406">
        <f t="shared" si="504"/>
        <v>26.202935</v>
      </c>
      <c r="W2406">
        <f t="shared" si="505"/>
        <v>3.8273300000000003E-2</v>
      </c>
      <c r="X2406">
        <f t="shared" si="506"/>
        <v>0.51888000000000001</v>
      </c>
      <c r="Y2406">
        <f t="shared" si="507"/>
        <v>2.6497799999999998</v>
      </c>
      <c r="Z2406">
        <f t="shared" si="508"/>
        <v>1.0795201999999999</v>
      </c>
      <c r="AA2406" s="3">
        <f t="shared" si="509"/>
        <v>46.279785558823498</v>
      </c>
      <c r="AB2406" s="3" t="s">
        <v>90</v>
      </c>
    </row>
    <row r="2407" spans="1:28">
      <c r="A2407" s="1" t="s">
        <v>11</v>
      </c>
      <c r="I2407" s="1">
        <v>7.7</v>
      </c>
      <c r="J2407">
        <v>3.65</v>
      </c>
      <c r="K2407" s="1">
        <v>4.3</v>
      </c>
      <c r="L2407">
        <v>20</v>
      </c>
      <c r="M2407" s="1">
        <v>1186</v>
      </c>
      <c r="N2407" s="1">
        <v>5.05</v>
      </c>
      <c r="O2407">
        <f t="shared" si="497"/>
        <v>90.588235294117695</v>
      </c>
      <c r="P2407">
        <f t="shared" si="498"/>
        <v>73</v>
      </c>
      <c r="Q2407">
        <f t="shared" si="499"/>
        <v>8.6</v>
      </c>
      <c r="R2407">
        <f t="shared" si="500"/>
        <v>10</v>
      </c>
      <c r="S2407">
        <f t="shared" si="501"/>
        <v>395.33333333333297</v>
      </c>
      <c r="T2407">
        <f t="shared" si="502"/>
        <v>168.333333333333</v>
      </c>
      <c r="U2407">
        <f t="shared" si="503"/>
        <v>15.6885235294118</v>
      </c>
      <c r="V2407">
        <f t="shared" si="504"/>
        <v>21.492294999999999</v>
      </c>
      <c r="W2407">
        <f t="shared" si="505"/>
        <v>0.25319259999999999</v>
      </c>
      <c r="X2407">
        <f t="shared" si="506"/>
        <v>0.1472</v>
      </c>
      <c r="Y2407">
        <f t="shared" si="507"/>
        <v>5.8197020000000004</v>
      </c>
      <c r="Z2407">
        <f t="shared" si="508"/>
        <v>2.4779895500000002</v>
      </c>
      <c r="AA2407" s="3">
        <f t="shared" si="509"/>
        <v>45.878902679411802</v>
      </c>
      <c r="AB2407" s="3" t="s">
        <v>90</v>
      </c>
    </row>
    <row r="2408" spans="1:28">
      <c r="A2408" s="1" t="s">
        <v>11</v>
      </c>
      <c r="I2408" s="1">
        <v>8.9</v>
      </c>
      <c r="J2408">
        <v>6.9</v>
      </c>
      <c r="K2408" s="1">
        <v>0.3</v>
      </c>
      <c r="L2408">
        <v>244</v>
      </c>
      <c r="M2408" s="1">
        <v>4884.5</v>
      </c>
      <c r="N2408" s="1">
        <v>50</v>
      </c>
      <c r="O2408">
        <f t="shared" si="497"/>
        <v>104.705882352941</v>
      </c>
      <c r="P2408">
        <f t="shared" si="498"/>
        <v>138</v>
      </c>
      <c r="Q2408">
        <f t="shared" si="499"/>
        <v>0.6</v>
      </c>
      <c r="R2408">
        <f t="shared" si="500"/>
        <v>122</v>
      </c>
      <c r="S2408">
        <f t="shared" si="501"/>
        <v>1628.1666666666699</v>
      </c>
      <c r="T2408">
        <f t="shared" si="502"/>
        <v>1666.6666666666699</v>
      </c>
      <c r="U2408">
        <f t="shared" si="503"/>
        <v>18.133488235294099</v>
      </c>
      <c r="V2408">
        <f t="shared" si="504"/>
        <v>40.629269999999998</v>
      </c>
      <c r="W2408">
        <f t="shared" si="505"/>
        <v>1.7664599999999999E-2</v>
      </c>
      <c r="X2408">
        <f t="shared" si="506"/>
        <v>1.7958400000000001</v>
      </c>
      <c r="Y2408">
        <f t="shared" si="507"/>
        <v>23.968241500000001</v>
      </c>
      <c r="Z2408">
        <f t="shared" si="508"/>
        <v>24.534549999999999</v>
      </c>
      <c r="AA2408" s="3">
        <f t="shared" si="509"/>
        <v>109.079054335294</v>
      </c>
      <c r="AB2408">
        <v>108.010397535294</v>
      </c>
    </row>
    <row r="2409" spans="1:28">
      <c r="A2409" s="1" t="s">
        <v>11</v>
      </c>
      <c r="I2409" s="1">
        <v>9.4</v>
      </c>
      <c r="J2409">
        <v>5.35</v>
      </c>
      <c r="K2409" s="1">
        <v>0.3</v>
      </c>
      <c r="L2409">
        <v>141</v>
      </c>
      <c r="M2409" s="1">
        <v>5829.5</v>
      </c>
      <c r="N2409" s="1">
        <v>24</v>
      </c>
      <c r="O2409">
        <f t="shared" si="497"/>
        <v>110.58823529411799</v>
      </c>
      <c r="P2409">
        <f t="shared" si="498"/>
        <v>107</v>
      </c>
      <c r="Q2409">
        <f t="shared" si="499"/>
        <v>0.6</v>
      </c>
      <c r="R2409">
        <f t="shared" si="500"/>
        <v>70.5</v>
      </c>
      <c r="S2409">
        <f t="shared" si="501"/>
        <v>1943.1666666666699</v>
      </c>
      <c r="T2409">
        <f t="shared" si="502"/>
        <v>800</v>
      </c>
      <c r="U2409">
        <f t="shared" si="503"/>
        <v>19.152223529411799</v>
      </c>
      <c r="V2409">
        <f t="shared" si="504"/>
        <v>31.502405</v>
      </c>
      <c r="W2409">
        <f t="shared" si="505"/>
        <v>1.7664599999999999E-2</v>
      </c>
      <c r="X2409">
        <f t="shared" si="506"/>
        <v>1.03776</v>
      </c>
      <c r="Y2409">
        <f t="shared" si="507"/>
        <v>28.605356499999999</v>
      </c>
      <c r="Z2409">
        <f t="shared" si="508"/>
        <v>11.776584</v>
      </c>
      <c r="AA2409" s="3">
        <f t="shared" si="509"/>
        <v>92.091993629411803</v>
      </c>
      <c r="AB2409">
        <v>91.625383779411806</v>
      </c>
    </row>
    <row r="2410" spans="1:28">
      <c r="A2410" s="1" t="s">
        <v>11</v>
      </c>
      <c r="I2410" s="1">
        <v>8.1</v>
      </c>
      <c r="J2410">
        <v>5.3</v>
      </c>
      <c r="K2410" s="1">
        <v>0.3</v>
      </c>
      <c r="L2410">
        <v>129.5</v>
      </c>
      <c r="M2410" s="1">
        <v>791.5</v>
      </c>
      <c r="N2410" s="1">
        <v>3.8</v>
      </c>
      <c r="O2410">
        <f t="shared" si="497"/>
        <v>95.294117647058798</v>
      </c>
      <c r="P2410">
        <f t="shared" si="498"/>
        <v>106</v>
      </c>
      <c r="Q2410">
        <f t="shared" si="499"/>
        <v>0.6</v>
      </c>
      <c r="R2410">
        <f t="shared" si="500"/>
        <v>64.75</v>
      </c>
      <c r="S2410">
        <f t="shared" si="501"/>
        <v>263.83333333333297</v>
      </c>
      <c r="T2410">
        <f t="shared" si="502"/>
        <v>126.666666666667</v>
      </c>
      <c r="U2410">
        <f t="shared" si="503"/>
        <v>16.503511764705902</v>
      </c>
      <c r="V2410">
        <f t="shared" si="504"/>
        <v>31.207989999999999</v>
      </c>
      <c r="W2410">
        <f t="shared" si="505"/>
        <v>1.7664599999999999E-2</v>
      </c>
      <c r="X2410">
        <f t="shared" si="506"/>
        <v>0.95311999999999997</v>
      </c>
      <c r="Y2410">
        <f t="shared" si="507"/>
        <v>3.8838905000000001</v>
      </c>
      <c r="Z2410">
        <f t="shared" si="508"/>
        <v>1.8646258</v>
      </c>
      <c r="AA2410" s="3">
        <f t="shared" si="509"/>
        <v>54.430802664705901</v>
      </c>
      <c r="AB2410" s="3" t="s">
        <v>87</v>
      </c>
    </row>
    <row r="2411" spans="1:28">
      <c r="A2411" s="1" t="s">
        <v>52</v>
      </c>
      <c r="I2411" s="1">
        <v>7.75</v>
      </c>
      <c r="J2411">
        <v>6.55</v>
      </c>
      <c r="K2411" s="1">
        <v>0.15</v>
      </c>
      <c r="L2411">
        <v>152.5</v>
      </c>
      <c r="M2411" s="1">
        <v>1466.5</v>
      </c>
      <c r="N2411" s="1">
        <v>1.7</v>
      </c>
      <c r="O2411">
        <f t="shared" si="497"/>
        <v>91.176470588235304</v>
      </c>
      <c r="P2411">
        <f t="shared" si="498"/>
        <v>131</v>
      </c>
      <c r="Q2411">
        <f t="shared" si="499"/>
        <v>0.3</v>
      </c>
      <c r="R2411">
        <f t="shared" si="500"/>
        <v>76.25</v>
      </c>
      <c r="S2411">
        <f t="shared" si="501"/>
        <v>488.83333333333297</v>
      </c>
      <c r="T2411">
        <f t="shared" si="502"/>
        <v>56.6666666666667</v>
      </c>
      <c r="U2411">
        <f t="shared" si="503"/>
        <v>15.790397058823499</v>
      </c>
      <c r="V2411">
        <f t="shared" si="504"/>
        <v>38.568365</v>
      </c>
      <c r="W2411">
        <f t="shared" si="505"/>
        <v>8.8322999999999995E-3</v>
      </c>
      <c r="X2411">
        <f t="shared" si="506"/>
        <v>1.1224000000000001</v>
      </c>
      <c r="Y2411">
        <f t="shared" si="507"/>
        <v>7.1961155000000003</v>
      </c>
      <c r="Z2411">
        <f t="shared" si="508"/>
        <v>0.83417470000000005</v>
      </c>
      <c r="AA2411" s="3">
        <f t="shared" si="509"/>
        <v>63.520284558823498</v>
      </c>
      <c r="AB2411" s="3" t="s">
        <v>87</v>
      </c>
    </row>
    <row r="2412" spans="1:28">
      <c r="A2412" s="1" t="s">
        <v>52</v>
      </c>
      <c r="I2412" s="1">
        <v>7.8</v>
      </c>
      <c r="J2412">
        <v>6.75</v>
      </c>
      <c r="K2412" s="1">
        <v>0.1</v>
      </c>
      <c r="L2412">
        <v>185.5</v>
      </c>
      <c r="M2412" s="1">
        <v>460</v>
      </c>
      <c r="N2412" s="1">
        <v>1.6</v>
      </c>
      <c r="O2412">
        <f t="shared" si="497"/>
        <v>91.764705882352899</v>
      </c>
      <c r="P2412">
        <f t="shared" si="498"/>
        <v>135</v>
      </c>
      <c r="Q2412">
        <f t="shared" si="499"/>
        <v>0.2</v>
      </c>
      <c r="R2412">
        <f t="shared" si="500"/>
        <v>92.75</v>
      </c>
      <c r="S2412">
        <f t="shared" si="501"/>
        <v>153.333333333333</v>
      </c>
      <c r="T2412">
        <f t="shared" si="502"/>
        <v>53.3333333333333</v>
      </c>
      <c r="U2412">
        <f t="shared" si="503"/>
        <v>15.8922705882353</v>
      </c>
      <c r="V2412">
        <f t="shared" si="504"/>
        <v>39.746025000000003</v>
      </c>
      <c r="W2412">
        <f t="shared" si="505"/>
        <v>5.8881999999999997E-3</v>
      </c>
      <c r="X2412">
        <f t="shared" si="506"/>
        <v>1.36528</v>
      </c>
      <c r="Y2412">
        <f t="shared" si="507"/>
        <v>2.2572199999999998</v>
      </c>
      <c r="Z2412">
        <f t="shared" si="508"/>
        <v>0.78510559999999996</v>
      </c>
      <c r="AA2412" s="3">
        <f t="shared" si="509"/>
        <v>60.051789388235299</v>
      </c>
      <c r="AB2412" s="3" t="s">
        <v>87</v>
      </c>
    </row>
    <row r="2413" spans="1:28">
      <c r="A2413" s="1" t="s">
        <v>56</v>
      </c>
      <c r="I2413" s="1">
        <v>7.6</v>
      </c>
      <c r="J2413">
        <v>6.1</v>
      </c>
      <c r="K2413" s="1">
        <v>0.3</v>
      </c>
      <c r="L2413">
        <v>183.5</v>
      </c>
      <c r="M2413" s="1">
        <v>1247.5</v>
      </c>
      <c r="N2413" s="1">
        <v>85.5</v>
      </c>
      <c r="O2413">
        <f t="shared" si="497"/>
        <v>89.411764705882305</v>
      </c>
      <c r="P2413">
        <f t="shared" si="498"/>
        <v>122</v>
      </c>
      <c r="Q2413">
        <f t="shared" si="499"/>
        <v>0.6</v>
      </c>
      <c r="R2413">
        <f t="shared" si="500"/>
        <v>91.75</v>
      </c>
      <c r="S2413">
        <f t="shared" si="501"/>
        <v>415.83333333333297</v>
      </c>
      <c r="T2413">
        <f t="shared" si="502"/>
        <v>2850</v>
      </c>
      <c r="U2413">
        <f t="shared" si="503"/>
        <v>15.4847764705882</v>
      </c>
      <c r="V2413">
        <f t="shared" si="504"/>
        <v>35.91863</v>
      </c>
      <c r="W2413">
        <f t="shared" si="505"/>
        <v>1.7664599999999999E-2</v>
      </c>
      <c r="X2413">
        <f t="shared" si="506"/>
        <v>1.35056</v>
      </c>
      <c r="Y2413">
        <f t="shared" si="507"/>
        <v>6.1214824999999999</v>
      </c>
      <c r="Z2413">
        <f t="shared" si="508"/>
        <v>41.954080500000003</v>
      </c>
      <c r="AA2413" s="3">
        <f t="shared" si="509"/>
        <v>100.847194070588</v>
      </c>
      <c r="AB2413">
        <v>100.06263117058801</v>
      </c>
    </row>
    <row r="2414" spans="1:28">
      <c r="A2414" s="1" t="s">
        <v>11</v>
      </c>
      <c r="I2414" s="1">
        <v>8</v>
      </c>
      <c r="J2414">
        <v>7.9</v>
      </c>
      <c r="K2414" s="1">
        <v>4.0999999999999996</v>
      </c>
      <c r="L2414">
        <v>3800</v>
      </c>
      <c r="M2414" s="1">
        <v>347</v>
      </c>
      <c r="N2414" s="1">
        <v>3.15</v>
      </c>
      <c r="O2414">
        <f t="shared" si="497"/>
        <v>94.117647058823493</v>
      </c>
      <c r="P2414">
        <f t="shared" si="498"/>
        <v>158</v>
      </c>
      <c r="Q2414">
        <f t="shared" si="499"/>
        <v>8.1999999999999993</v>
      </c>
      <c r="R2414">
        <f t="shared" si="500"/>
        <v>1900</v>
      </c>
      <c r="S2414">
        <f t="shared" si="501"/>
        <v>115.666666666667</v>
      </c>
      <c r="T2414">
        <f t="shared" si="502"/>
        <v>105</v>
      </c>
      <c r="U2414">
        <f t="shared" si="503"/>
        <v>16.299764705882399</v>
      </c>
      <c r="V2414">
        <f t="shared" si="504"/>
        <v>46.517569999999999</v>
      </c>
      <c r="W2414">
        <f t="shared" si="505"/>
        <v>0.2414162</v>
      </c>
      <c r="X2414">
        <f t="shared" si="506"/>
        <v>27.968</v>
      </c>
      <c r="Y2414">
        <f t="shared" si="507"/>
        <v>1.7027289999999999</v>
      </c>
      <c r="Z2414">
        <f t="shared" si="508"/>
        <v>1.5456766500000001</v>
      </c>
      <c r="AA2414" s="3">
        <f t="shared" si="509"/>
        <v>94.275156555882404</v>
      </c>
      <c r="AB2414">
        <v>77.5738522558824</v>
      </c>
    </row>
    <row r="2415" spans="1:28">
      <c r="A2415" s="1" t="s">
        <v>11</v>
      </c>
      <c r="I2415" s="1">
        <v>8.0500000000000007</v>
      </c>
      <c r="J2415">
        <v>4.8</v>
      </c>
      <c r="K2415" s="1">
        <v>4.0999999999999996</v>
      </c>
      <c r="L2415">
        <v>2300</v>
      </c>
      <c r="M2415" s="1">
        <v>490.5</v>
      </c>
      <c r="N2415" s="1">
        <v>2.9</v>
      </c>
      <c r="O2415">
        <f t="shared" si="497"/>
        <v>94.705882352941202</v>
      </c>
      <c r="P2415">
        <f t="shared" si="498"/>
        <v>96</v>
      </c>
      <c r="Q2415">
        <f t="shared" si="499"/>
        <v>8.1999999999999993</v>
      </c>
      <c r="R2415">
        <f t="shared" si="500"/>
        <v>1150</v>
      </c>
      <c r="S2415">
        <f t="shared" si="501"/>
        <v>163.5</v>
      </c>
      <c r="T2415">
        <f t="shared" si="502"/>
        <v>96.6666666666667</v>
      </c>
      <c r="U2415">
        <f t="shared" si="503"/>
        <v>16.401638235294101</v>
      </c>
      <c r="V2415">
        <f t="shared" si="504"/>
        <v>28.263839999999998</v>
      </c>
      <c r="W2415">
        <f t="shared" si="505"/>
        <v>0.2414162</v>
      </c>
      <c r="X2415">
        <f t="shared" si="506"/>
        <v>16.928000000000001</v>
      </c>
      <c r="Y2415">
        <f t="shared" si="507"/>
        <v>2.4068835000000002</v>
      </c>
      <c r="Z2415">
        <f t="shared" si="508"/>
        <v>1.4230039000000001</v>
      </c>
      <c r="AA2415" s="3">
        <f t="shared" si="509"/>
        <v>65.664781835294093</v>
      </c>
      <c r="AB2415" s="3" t="s">
        <v>87</v>
      </c>
    </row>
    <row r="2416" spans="1:28">
      <c r="A2416" s="1" t="s">
        <v>11</v>
      </c>
      <c r="I2416" s="1">
        <v>7.25</v>
      </c>
      <c r="J2416">
        <v>6.3</v>
      </c>
      <c r="K2416" s="1">
        <v>4.0999999999999996</v>
      </c>
      <c r="L2416">
        <v>5884.85</v>
      </c>
      <c r="M2416" s="1">
        <v>251.5</v>
      </c>
      <c r="N2416" s="1">
        <v>6</v>
      </c>
      <c r="O2416">
        <f t="shared" si="497"/>
        <v>85.294117647058798</v>
      </c>
      <c r="P2416">
        <f t="shared" si="498"/>
        <v>126</v>
      </c>
      <c r="Q2416">
        <f t="shared" si="499"/>
        <v>8.1999999999999993</v>
      </c>
      <c r="R2416">
        <f t="shared" si="500"/>
        <v>2942.4250000000002</v>
      </c>
      <c r="S2416">
        <f t="shared" si="501"/>
        <v>83.8333333333333</v>
      </c>
      <c r="T2416">
        <f t="shared" si="502"/>
        <v>200</v>
      </c>
      <c r="U2416">
        <f t="shared" si="503"/>
        <v>14.7716617647059</v>
      </c>
      <c r="V2416">
        <f t="shared" si="504"/>
        <v>37.096290000000003</v>
      </c>
      <c r="W2416">
        <f t="shared" si="505"/>
        <v>0.2414162</v>
      </c>
      <c r="X2416">
        <f t="shared" si="506"/>
        <v>43.312496000000003</v>
      </c>
      <c r="Y2416">
        <f t="shared" si="507"/>
        <v>1.2341105000000001</v>
      </c>
      <c r="Z2416">
        <f t="shared" si="508"/>
        <v>2.9441459999999999</v>
      </c>
      <c r="AA2416" s="3">
        <f t="shared" si="509"/>
        <v>99.600120464705896</v>
      </c>
      <c r="AB2416" s="3" t="s">
        <v>87</v>
      </c>
    </row>
    <row r="2417" spans="1:28">
      <c r="A2417" s="1" t="s">
        <v>11</v>
      </c>
      <c r="I2417" s="1">
        <v>8.0500000000000007</v>
      </c>
      <c r="J2417">
        <v>9.8000000000000007</v>
      </c>
      <c r="K2417" s="1">
        <v>0.6</v>
      </c>
      <c r="L2417">
        <v>600</v>
      </c>
      <c r="M2417" s="1">
        <v>270.5</v>
      </c>
      <c r="N2417" s="1">
        <v>0.4</v>
      </c>
      <c r="O2417">
        <f t="shared" si="497"/>
        <v>94.705882352941202</v>
      </c>
      <c r="P2417">
        <f t="shared" si="498"/>
        <v>196</v>
      </c>
      <c r="Q2417">
        <f t="shared" si="499"/>
        <v>1.2</v>
      </c>
      <c r="R2417">
        <f t="shared" si="500"/>
        <v>300</v>
      </c>
      <c r="S2417">
        <f t="shared" si="501"/>
        <v>90.1666666666667</v>
      </c>
      <c r="T2417">
        <f t="shared" si="502"/>
        <v>13.3333333333333</v>
      </c>
      <c r="U2417">
        <f t="shared" si="503"/>
        <v>16.401638235294101</v>
      </c>
      <c r="V2417">
        <f t="shared" si="504"/>
        <v>57.70534</v>
      </c>
      <c r="W2417">
        <f t="shared" si="505"/>
        <v>3.5329199999999998E-2</v>
      </c>
      <c r="X2417">
        <f t="shared" si="506"/>
        <v>4.4160000000000004</v>
      </c>
      <c r="Y2417">
        <f t="shared" si="507"/>
        <v>1.3273435</v>
      </c>
      <c r="Z2417">
        <f t="shared" si="508"/>
        <v>0.19627639999999999</v>
      </c>
      <c r="AA2417" s="3">
        <f t="shared" si="509"/>
        <v>80.081927335294097</v>
      </c>
      <c r="AB2417">
        <v>76.693399985294107</v>
      </c>
    </row>
    <row r="2418" spans="1:28">
      <c r="A2418" s="1" t="s">
        <v>11</v>
      </c>
      <c r="I2418" s="1">
        <v>7.55</v>
      </c>
      <c r="J2418">
        <v>7.9</v>
      </c>
      <c r="K2418" s="1">
        <v>1.5</v>
      </c>
      <c r="L2418">
        <v>121.5</v>
      </c>
      <c r="M2418" s="1">
        <v>345</v>
      </c>
      <c r="N2418" s="1">
        <v>0.3</v>
      </c>
      <c r="O2418">
        <f t="shared" si="497"/>
        <v>88.823529411764696</v>
      </c>
      <c r="P2418">
        <f t="shared" si="498"/>
        <v>158</v>
      </c>
      <c r="Q2418">
        <f t="shared" si="499"/>
        <v>3</v>
      </c>
      <c r="R2418">
        <f t="shared" si="500"/>
        <v>60.75</v>
      </c>
      <c r="S2418">
        <f t="shared" si="501"/>
        <v>115</v>
      </c>
      <c r="T2418">
        <f t="shared" si="502"/>
        <v>10</v>
      </c>
      <c r="U2418">
        <f t="shared" si="503"/>
        <v>15.3829029411765</v>
      </c>
      <c r="V2418">
        <f t="shared" si="504"/>
        <v>46.517569999999999</v>
      </c>
      <c r="W2418">
        <f t="shared" si="505"/>
        <v>8.8322999999999999E-2</v>
      </c>
      <c r="X2418">
        <f t="shared" si="506"/>
        <v>0.89424000000000003</v>
      </c>
      <c r="Y2418">
        <f t="shared" si="507"/>
        <v>1.6929149999999999</v>
      </c>
      <c r="Z2418">
        <f t="shared" si="508"/>
        <v>0.14720730000000001</v>
      </c>
      <c r="AA2418" s="3">
        <f t="shared" si="509"/>
        <v>64.723158241176506</v>
      </c>
      <c r="AB2418">
        <v>64.224898691176506</v>
      </c>
    </row>
    <row r="2419" spans="1:28">
      <c r="A2419" s="1" t="s">
        <v>11</v>
      </c>
      <c r="I2419" s="1">
        <v>8</v>
      </c>
      <c r="J2419">
        <v>6.85</v>
      </c>
      <c r="K2419" s="1">
        <v>0.25</v>
      </c>
      <c r="L2419">
        <v>62</v>
      </c>
      <c r="M2419" s="1">
        <v>614</v>
      </c>
      <c r="N2419" s="1">
        <v>1.4</v>
      </c>
      <c r="O2419">
        <f t="shared" si="497"/>
        <v>94.117647058823493</v>
      </c>
      <c r="P2419">
        <f t="shared" si="498"/>
        <v>137</v>
      </c>
      <c r="Q2419">
        <f t="shared" si="499"/>
        <v>0.5</v>
      </c>
      <c r="R2419">
        <f t="shared" si="500"/>
        <v>31</v>
      </c>
      <c r="S2419">
        <f t="shared" si="501"/>
        <v>204.666666666667</v>
      </c>
      <c r="T2419">
        <f t="shared" si="502"/>
        <v>46.6666666666667</v>
      </c>
      <c r="U2419">
        <f t="shared" si="503"/>
        <v>16.299764705882399</v>
      </c>
      <c r="V2419">
        <f t="shared" si="504"/>
        <v>40.334854999999997</v>
      </c>
      <c r="W2419">
        <f t="shared" si="505"/>
        <v>1.4720499999999999E-2</v>
      </c>
      <c r="X2419">
        <f t="shared" si="506"/>
        <v>0.45632</v>
      </c>
      <c r="Y2419">
        <f t="shared" si="507"/>
        <v>3.0128979999999999</v>
      </c>
      <c r="Z2419">
        <f t="shared" si="508"/>
        <v>0.68696740000000001</v>
      </c>
      <c r="AA2419" s="3">
        <f t="shared" si="509"/>
        <v>60.805525605882401</v>
      </c>
      <c r="AB2419" s="3" t="s">
        <v>87</v>
      </c>
    </row>
    <row r="2420" spans="1:28">
      <c r="A2420" s="1" t="s">
        <v>11</v>
      </c>
      <c r="I2420" s="1">
        <v>8.15</v>
      </c>
      <c r="J2420">
        <v>8.4499999999999993</v>
      </c>
      <c r="K2420" s="1">
        <v>1</v>
      </c>
      <c r="L2420">
        <v>1260</v>
      </c>
      <c r="M2420" s="1">
        <v>277.5</v>
      </c>
      <c r="N2420" s="1">
        <v>3.35</v>
      </c>
      <c r="O2420">
        <f t="shared" si="497"/>
        <v>95.882352941176507</v>
      </c>
      <c r="P2420">
        <f t="shared" si="498"/>
        <v>169</v>
      </c>
      <c r="Q2420">
        <f t="shared" si="499"/>
        <v>2</v>
      </c>
      <c r="R2420">
        <f t="shared" si="500"/>
        <v>630</v>
      </c>
      <c r="S2420">
        <f t="shared" si="501"/>
        <v>92.5</v>
      </c>
      <c r="T2420">
        <f t="shared" si="502"/>
        <v>111.666666666667</v>
      </c>
      <c r="U2420">
        <f t="shared" si="503"/>
        <v>16.6053852941176</v>
      </c>
      <c r="V2420">
        <f t="shared" si="504"/>
        <v>49.756135</v>
      </c>
      <c r="W2420">
        <f t="shared" si="505"/>
        <v>5.8881999999999997E-2</v>
      </c>
      <c r="X2420">
        <f t="shared" si="506"/>
        <v>9.2736000000000001</v>
      </c>
      <c r="Y2420">
        <f t="shared" si="507"/>
        <v>1.3616925</v>
      </c>
      <c r="Z2420">
        <f t="shared" si="508"/>
        <v>1.64381485</v>
      </c>
      <c r="AA2420" s="3">
        <f t="shared" si="509"/>
        <v>78.699509644117697</v>
      </c>
      <c r="AB2420">
        <v>70.878788244117601</v>
      </c>
    </row>
    <row r="2421" spans="1:28">
      <c r="A2421" s="1" t="s">
        <v>11</v>
      </c>
      <c r="I2421" s="1">
        <v>7.25</v>
      </c>
      <c r="J2421">
        <v>6</v>
      </c>
      <c r="K2421" s="1">
        <v>1.45</v>
      </c>
      <c r="L2421">
        <v>325</v>
      </c>
      <c r="M2421" s="1">
        <v>76</v>
      </c>
      <c r="N2421" s="1">
        <v>3.9</v>
      </c>
      <c r="O2421">
        <f t="shared" si="497"/>
        <v>85.294117647058798</v>
      </c>
      <c r="P2421">
        <f t="shared" si="498"/>
        <v>120</v>
      </c>
      <c r="Q2421">
        <f t="shared" si="499"/>
        <v>2.9</v>
      </c>
      <c r="R2421">
        <f t="shared" si="500"/>
        <v>162.5</v>
      </c>
      <c r="S2421">
        <f t="shared" si="501"/>
        <v>25.3333333333333</v>
      </c>
      <c r="T2421">
        <f t="shared" si="502"/>
        <v>130</v>
      </c>
      <c r="U2421">
        <f t="shared" si="503"/>
        <v>14.7716617647059</v>
      </c>
      <c r="V2421">
        <f t="shared" si="504"/>
        <v>35.329799999999999</v>
      </c>
      <c r="W2421">
        <f t="shared" si="505"/>
        <v>8.5378899999999994E-2</v>
      </c>
      <c r="X2421">
        <f t="shared" si="506"/>
        <v>2.3919999999999999</v>
      </c>
      <c r="Y2421">
        <f t="shared" si="507"/>
        <v>0.37293199999999999</v>
      </c>
      <c r="Z2421">
        <f t="shared" si="508"/>
        <v>1.9136949000000001</v>
      </c>
      <c r="AA2421" s="3">
        <f t="shared" si="509"/>
        <v>54.865467564705902</v>
      </c>
      <c r="AB2421" s="3" t="s">
        <v>87</v>
      </c>
    </row>
    <row r="2422" spans="1:28">
      <c r="A2422" s="1" t="s">
        <v>11</v>
      </c>
      <c r="I2422" s="1">
        <v>7.95</v>
      </c>
      <c r="J2422">
        <v>5.85</v>
      </c>
      <c r="K2422" s="1">
        <v>4.0999999999999996</v>
      </c>
      <c r="L2422">
        <v>5884.85</v>
      </c>
      <c r="M2422" s="1">
        <v>219.5</v>
      </c>
      <c r="N2422" s="1">
        <v>2.85</v>
      </c>
      <c r="O2422">
        <f t="shared" si="497"/>
        <v>93.529411764705898</v>
      </c>
      <c r="P2422">
        <f t="shared" si="498"/>
        <v>117</v>
      </c>
      <c r="Q2422">
        <f t="shared" si="499"/>
        <v>8.1999999999999993</v>
      </c>
      <c r="R2422">
        <f t="shared" si="500"/>
        <v>2942.4250000000002</v>
      </c>
      <c r="S2422">
        <f t="shared" si="501"/>
        <v>73.1666666666667</v>
      </c>
      <c r="T2422">
        <f t="shared" si="502"/>
        <v>95</v>
      </c>
      <c r="U2422">
        <f t="shared" si="503"/>
        <v>16.197891176470598</v>
      </c>
      <c r="V2422">
        <f t="shared" si="504"/>
        <v>34.446554999999996</v>
      </c>
      <c r="W2422">
        <f t="shared" si="505"/>
        <v>0.2414162</v>
      </c>
      <c r="X2422">
        <f t="shared" si="506"/>
        <v>43.312496000000003</v>
      </c>
      <c r="Y2422">
        <f t="shared" si="507"/>
        <v>1.0770865000000001</v>
      </c>
      <c r="Z2422">
        <f t="shared" si="508"/>
        <v>1.3984693500000001</v>
      </c>
      <c r="AA2422" s="3">
        <f t="shared" si="509"/>
        <v>96.6739142264706</v>
      </c>
      <c r="AB2422" s="3" t="s">
        <v>87</v>
      </c>
    </row>
    <row r="2423" spans="1:28">
      <c r="A2423" s="1" t="s">
        <v>11</v>
      </c>
      <c r="I2423" s="1">
        <v>7.85</v>
      </c>
      <c r="J2423">
        <v>7.85</v>
      </c>
      <c r="K2423" s="1">
        <v>0.3</v>
      </c>
      <c r="L2423">
        <v>5884.85</v>
      </c>
      <c r="M2423" s="1">
        <v>232</v>
      </c>
      <c r="N2423" s="1">
        <v>1.75</v>
      </c>
      <c r="O2423">
        <f t="shared" si="497"/>
        <v>92.352941176470594</v>
      </c>
      <c r="P2423">
        <f t="shared" si="498"/>
        <v>157</v>
      </c>
      <c r="Q2423">
        <f t="shared" si="499"/>
        <v>0.6</v>
      </c>
      <c r="R2423">
        <f t="shared" si="500"/>
        <v>2942.4250000000002</v>
      </c>
      <c r="S2423">
        <f t="shared" si="501"/>
        <v>77.3333333333333</v>
      </c>
      <c r="T2423">
        <f t="shared" si="502"/>
        <v>58.3333333333333</v>
      </c>
      <c r="U2423">
        <f t="shared" si="503"/>
        <v>15.9941441176471</v>
      </c>
      <c r="V2423">
        <f t="shared" si="504"/>
        <v>46.223154999999998</v>
      </c>
      <c r="W2423">
        <f t="shared" si="505"/>
        <v>1.7664599999999999E-2</v>
      </c>
      <c r="X2423">
        <f t="shared" si="506"/>
        <v>43.312496000000003</v>
      </c>
      <c r="Y2423">
        <f t="shared" si="507"/>
        <v>1.1384240000000001</v>
      </c>
      <c r="Z2423">
        <f t="shared" si="508"/>
        <v>0.85870924999999998</v>
      </c>
      <c r="AA2423" s="3">
        <f t="shared" si="509"/>
        <v>107.54459296764701</v>
      </c>
      <c r="AB2423">
        <v>70.008608067647103</v>
      </c>
    </row>
    <row r="2424" spans="1:28">
      <c r="A2424" s="1" t="s">
        <v>11</v>
      </c>
      <c r="I2424" s="1">
        <v>8.15</v>
      </c>
      <c r="J2424">
        <v>6.4</v>
      </c>
      <c r="K2424" s="1">
        <v>0.75</v>
      </c>
      <c r="L2424">
        <v>5884.85</v>
      </c>
      <c r="M2424" s="1">
        <v>256.5</v>
      </c>
      <c r="N2424" s="1">
        <v>3.05</v>
      </c>
      <c r="O2424">
        <f t="shared" si="497"/>
        <v>95.882352941176507</v>
      </c>
      <c r="P2424">
        <f t="shared" si="498"/>
        <v>128</v>
      </c>
      <c r="Q2424">
        <f t="shared" si="499"/>
        <v>1.5</v>
      </c>
      <c r="R2424">
        <f t="shared" si="500"/>
        <v>2942.4250000000002</v>
      </c>
      <c r="S2424">
        <f t="shared" si="501"/>
        <v>85.5</v>
      </c>
      <c r="T2424">
        <f t="shared" si="502"/>
        <v>101.666666666667</v>
      </c>
      <c r="U2424">
        <f t="shared" si="503"/>
        <v>16.6053852941176</v>
      </c>
      <c r="V2424">
        <f t="shared" si="504"/>
        <v>37.685119999999998</v>
      </c>
      <c r="W2424">
        <f t="shared" si="505"/>
        <v>4.4161499999999999E-2</v>
      </c>
      <c r="X2424">
        <f t="shared" si="506"/>
        <v>43.312496000000003</v>
      </c>
      <c r="Y2424">
        <f t="shared" si="507"/>
        <v>1.2586455000000001</v>
      </c>
      <c r="Z2424">
        <f t="shared" si="508"/>
        <v>1.49660755</v>
      </c>
      <c r="AA2424" s="3">
        <f t="shared" si="509"/>
        <v>100.402415844118</v>
      </c>
      <c r="AB2424" s="3" t="s">
        <v>87</v>
      </c>
    </row>
    <row r="2425" spans="1:28">
      <c r="A2425" s="1" t="s">
        <v>11</v>
      </c>
      <c r="I2425" s="1">
        <v>8</v>
      </c>
      <c r="J2425">
        <v>6.65</v>
      </c>
      <c r="K2425" s="1">
        <v>1.7</v>
      </c>
      <c r="L2425">
        <v>5884.85</v>
      </c>
      <c r="M2425" s="1">
        <v>265</v>
      </c>
      <c r="N2425" s="1">
        <v>5.3</v>
      </c>
      <c r="O2425">
        <f t="shared" si="497"/>
        <v>94.117647058823493</v>
      </c>
      <c r="P2425">
        <f t="shared" si="498"/>
        <v>133</v>
      </c>
      <c r="Q2425">
        <f t="shared" si="499"/>
        <v>3.4</v>
      </c>
      <c r="R2425">
        <f t="shared" si="500"/>
        <v>2942.4250000000002</v>
      </c>
      <c r="S2425">
        <f t="shared" si="501"/>
        <v>88.3333333333333</v>
      </c>
      <c r="T2425">
        <f t="shared" si="502"/>
        <v>176.666666666667</v>
      </c>
      <c r="U2425">
        <f t="shared" si="503"/>
        <v>16.299764705882399</v>
      </c>
      <c r="V2425">
        <f t="shared" si="504"/>
        <v>39.157195000000002</v>
      </c>
      <c r="W2425">
        <f t="shared" si="505"/>
        <v>0.10009940000000001</v>
      </c>
      <c r="X2425">
        <f t="shared" si="506"/>
        <v>43.312496000000003</v>
      </c>
      <c r="Y2425">
        <f t="shared" si="507"/>
        <v>1.3003549999999999</v>
      </c>
      <c r="Z2425">
        <f t="shared" si="508"/>
        <v>2.6006623000000002</v>
      </c>
      <c r="AA2425" s="3">
        <f t="shared" si="509"/>
        <v>102.77057240588201</v>
      </c>
      <c r="AB2425">
        <v>65.121239655882306</v>
      </c>
    </row>
    <row r="2426" spans="1:28">
      <c r="A2426" s="1" t="s">
        <v>11</v>
      </c>
      <c r="I2426" s="1">
        <v>8</v>
      </c>
      <c r="J2426">
        <v>6.3</v>
      </c>
      <c r="K2426" s="1">
        <v>2.25</v>
      </c>
      <c r="L2426">
        <v>5884.85</v>
      </c>
      <c r="M2426" s="1">
        <v>272</v>
      </c>
      <c r="N2426" s="1">
        <v>5.7</v>
      </c>
      <c r="O2426">
        <f t="shared" si="497"/>
        <v>94.117647058823493</v>
      </c>
      <c r="P2426">
        <f t="shared" si="498"/>
        <v>126</v>
      </c>
      <c r="Q2426">
        <f t="shared" si="499"/>
        <v>4.5</v>
      </c>
      <c r="R2426">
        <f t="shared" si="500"/>
        <v>2942.4250000000002</v>
      </c>
      <c r="S2426">
        <f t="shared" si="501"/>
        <v>90.6666666666667</v>
      </c>
      <c r="T2426">
        <f t="shared" si="502"/>
        <v>190</v>
      </c>
      <c r="U2426">
        <f t="shared" si="503"/>
        <v>16.299764705882399</v>
      </c>
      <c r="V2426">
        <f t="shared" si="504"/>
        <v>37.096290000000003</v>
      </c>
      <c r="W2426">
        <f t="shared" si="505"/>
        <v>0.13248450000000001</v>
      </c>
      <c r="X2426">
        <f t="shared" si="506"/>
        <v>43.312496000000003</v>
      </c>
      <c r="Y2426">
        <f t="shared" si="507"/>
        <v>1.3347039999999999</v>
      </c>
      <c r="Z2426">
        <f t="shared" si="508"/>
        <v>2.7969387000000001</v>
      </c>
      <c r="AA2426" s="3">
        <f t="shared" si="509"/>
        <v>100.97267790588199</v>
      </c>
      <c r="AB2426">
        <v>63.280655705882403</v>
      </c>
    </row>
    <row r="2427" spans="1:28">
      <c r="A2427" s="1" t="s">
        <v>11</v>
      </c>
      <c r="I2427" s="1">
        <v>7.65</v>
      </c>
      <c r="J2427">
        <v>4</v>
      </c>
      <c r="K2427" s="1">
        <v>4.0999999999999996</v>
      </c>
      <c r="L2427">
        <v>5884.85</v>
      </c>
      <c r="M2427" s="1">
        <v>254.5</v>
      </c>
      <c r="N2427" s="1">
        <v>3.35</v>
      </c>
      <c r="O2427">
        <f t="shared" si="497"/>
        <v>90</v>
      </c>
      <c r="P2427">
        <f t="shared" si="498"/>
        <v>80</v>
      </c>
      <c r="Q2427">
        <f t="shared" si="499"/>
        <v>8.1999999999999993</v>
      </c>
      <c r="R2427">
        <f t="shared" si="500"/>
        <v>2942.4250000000002</v>
      </c>
      <c r="S2427">
        <f t="shared" si="501"/>
        <v>84.8333333333333</v>
      </c>
      <c r="T2427">
        <f t="shared" si="502"/>
        <v>111.666666666667</v>
      </c>
      <c r="U2427">
        <f t="shared" si="503"/>
        <v>15.586650000000001</v>
      </c>
      <c r="V2427">
        <f t="shared" si="504"/>
        <v>23.5532</v>
      </c>
      <c r="W2427">
        <f t="shared" si="505"/>
        <v>0.2414162</v>
      </c>
      <c r="X2427">
        <f t="shared" si="506"/>
        <v>43.312496000000003</v>
      </c>
      <c r="Y2427">
        <f t="shared" si="507"/>
        <v>1.2488315000000001</v>
      </c>
      <c r="Z2427">
        <f t="shared" si="508"/>
        <v>1.64381485</v>
      </c>
      <c r="AA2427" s="3">
        <f t="shared" si="509"/>
        <v>85.586408550000002</v>
      </c>
      <c r="AB2427" s="3" t="s">
        <v>90</v>
      </c>
    </row>
    <row r="2428" spans="1:28">
      <c r="A2428" s="1" t="s">
        <v>11</v>
      </c>
      <c r="I2428" s="1">
        <v>7.95</v>
      </c>
      <c r="J2428">
        <v>8.1</v>
      </c>
      <c r="K2428" s="1">
        <v>4.0999999999999996</v>
      </c>
      <c r="L2428">
        <v>5884.85</v>
      </c>
      <c r="M2428" s="1">
        <v>256</v>
      </c>
      <c r="N2428" s="1">
        <v>2.2999999999999998</v>
      </c>
      <c r="O2428">
        <f t="shared" si="497"/>
        <v>93.529411764705898</v>
      </c>
      <c r="P2428">
        <f t="shared" si="498"/>
        <v>162</v>
      </c>
      <c r="Q2428">
        <f t="shared" si="499"/>
        <v>8.1999999999999993</v>
      </c>
      <c r="R2428">
        <f t="shared" si="500"/>
        <v>2942.4250000000002</v>
      </c>
      <c r="S2428">
        <f t="shared" si="501"/>
        <v>85.3333333333333</v>
      </c>
      <c r="T2428">
        <f t="shared" si="502"/>
        <v>76.6666666666667</v>
      </c>
      <c r="U2428">
        <f t="shared" si="503"/>
        <v>16.197891176470598</v>
      </c>
      <c r="V2428">
        <f t="shared" si="504"/>
        <v>47.695230000000002</v>
      </c>
      <c r="W2428">
        <f t="shared" si="505"/>
        <v>0.2414162</v>
      </c>
      <c r="X2428">
        <f t="shared" si="506"/>
        <v>43.312496000000003</v>
      </c>
      <c r="Y2428">
        <f t="shared" si="507"/>
        <v>1.256192</v>
      </c>
      <c r="Z2428">
        <f t="shared" si="508"/>
        <v>1.1285893</v>
      </c>
      <c r="AA2428" s="3">
        <f t="shared" si="509"/>
        <v>109.831814676471</v>
      </c>
      <c r="AB2428">
        <v>72.082382526470596</v>
      </c>
    </row>
    <row r="2429" spans="1:28">
      <c r="A2429" s="1" t="s">
        <v>11</v>
      </c>
      <c r="I2429" s="1">
        <v>8.4</v>
      </c>
      <c r="J2429">
        <v>6.4</v>
      </c>
      <c r="K2429" s="1">
        <v>4.0999999999999996</v>
      </c>
      <c r="L2429">
        <v>5884.85</v>
      </c>
      <c r="M2429" s="1">
        <v>244.5</v>
      </c>
      <c r="N2429" s="1">
        <v>4.95</v>
      </c>
      <c r="O2429">
        <f t="shared" si="497"/>
        <v>98.823529411764696</v>
      </c>
      <c r="P2429">
        <f t="shared" si="498"/>
        <v>128</v>
      </c>
      <c r="Q2429">
        <f t="shared" si="499"/>
        <v>8.1999999999999993</v>
      </c>
      <c r="R2429">
        <f t="shared" si="500"/>
        <v>2942.4250000000002</v>
      </c>
      <c r="S2429">
        <f t="shared" si="501"/>
        <v>81.5</v>
      </c>
      <c r="T2429">
        <f t="shared" si="502"/>
        <v>165</v>
      </c>
      <c r="U2429">
        <f t="shared" si="503"/>
        <v>17.114752941176501</v>
      </c>
      <c r="V2429">
        <f t="shared" si="504"/>
        <v>37.685119999999998</v>
      </c>
      <c r="W2429">
        <f t="shared" si="505"/>
        <v>0.2414162</v>
      </c>
      <c r="X2429">
        <f t="shared" si="506"/>
        <v>43.312496000000003</v>
      </c>
      <c r="Y2429">
        <f t="shared" si="507"/>
        <v>1.1997614999999999</v>
      </c>
      <c r="Z2429">
        <f t="shared" si="508"/>
        <v>2.4289204500000001</v>
      </c>
      <c r="AA2429" s="3">
        <f t="shared" si="509"/>
        <v>101.98246709117601</v>
      </c>
      <c r="AB2429">
        <v>64.196233691176502</v>
      </c>
    </row>
    <row r="2430" spans="1:28">
      <c r="A2430" s="1" t="s">
        <v>11</v>
      </c>
      <c r="I2430" s="1">
        <v>7.8</v>
      </c>
      <c r="J2430">
        <v>6.25</v>
      </c>
      <c r="K2430" s="1">
        <v>4.0999999999999996</v>
      </c>
      <c r="L2430">
        <v>5884.85</v>
      </c>
      <c r="M2430" s="1">
        <v>264</v>
      </c>
      <c r="N2430" s="1">
        <v>1.9</v>
      </c>
      <c r="O2430">
        <f t="shared" si="497"/>
        <v>91.764705882352899</v>
      </c>
      <c r="P2430">
        <f t="shared" si="498"/>
        <v>125</v>
      </c>
      <c r="Q2430">
        <f t="shared" si="499"/>
        <v>8.1999999999999993</v>
      </c>
      <c r="R2430">
        <f t="shared" si="500"/>
        <v>2942.4250000000002</v>
      </c>
      <c r="S2430">
        <f t="shared" si="501"/>
        <v>88</v>
      </c>
      <c r="T2430">
        <f t="shared" si="502"/>
        <v>63.3333333333333</v>
      </c>
      <c r="U2430">
        <f t="shared" si="503"/>
        <v>15.8922705882353</v>
      </c>
      <c r="V2430">
        <f t="shared" si="504"/>
        <v>36.801875000000003</v>
      </c>
      <c r="W2430">
        <f t="shared" si="505"/>
        <v>0.2414162</v>
      </c>
      <c r="X2430">
        <f t="shared" si="506"/>
        <v>43.312496000000003</v>
      </c>
      <c r="Y2430">
        <f t="shared" si="507"/>
        <v>1.2954479999999999</v>
      </c>
      <c r="Z2430">
        <f t="shared" si="508"/>
        <v>0.9323129</v>
      </c>
      <c r="AA2430" s="3">
        <f t="shared" si="509"/>
        <v>98.475818688235293</v>
      </c>
      <c r="AB2430" s="3" t="s">
        <v>87</v>
      </c>
    </row>
    <row r="2431" spans="1:28">
      <c r="A2431" s="1" t="s">
        <v>11</v>
      </c>
      <c r="I2431" s="1">
        <v>8</v>
      </c>
      <c r="J2431">
        <v>7.1</v>
      </c>
      <c r="K2431" s="1">
        <v>4.0999999999999996</v>
      </c>
      <c r="L2431">
        <v>5884.85</v>
      </c>
      <c r="M2431" s="1">
        <v>250</v>
      </c>
      <c r="N2431" s="1">
        <v>2.5499999999999998</v>
      </c>
      <c r="O2431">
        <f t="shared" si="497"/>
        <v>94.117647058823493</v>
      </c>
      <c r="P2431">
        <f t="shared" si="498"/>
        <v>142</v>
      </c>
      <c r="Q2431">
        <f t="shared" si="499"/>
        <v>8.1999999999999993</v>
      </c>
      <c r="R2431">
        <f t="shared" si="500"/>
        <v>2942.4250000000002</v>
      </c>
      <c r="S2431">
        <f t="shared" si="501"/>
        <v>83.3333333333333</v>
      </c>
      <c r="T2431">
        <f t="shared" si="502"/>
        <v>85</v>
      </c>
      <c r="U2431">
        <f t="shared" si="503"/>
        <v>16.299764705882399</v>
      </c>
      <c r="V2431">
        <f t="shared" si="504"/>
        <v>41.806930000000001</v>
      </c>
      <c r="W2431">
        <f t="shared" si="505"/>
        <v>0.2414162</v>
      </c>
      <c r="X2431">
        <f t="shared" si="506"/>
        <v>43.312496000000003</v>
      </c>
      <c r="Y2431">
        <f t="shared" si="507"/>
        <v>1.22675</v>
      </c>
      <c r="Z2431">
        <f t="shared" si="508"/>
        <v>1.25126205</v>
      </c>
      <c r="AA2431" s="3">
        <f t="shared" si="509"/>
        <v>104.138618955882</v>
      </c>
      <c r="AB2431">
        <v>66.361217855882302</v>
      </c>
    </row>
    <row r="2432" spans="1:28">
      <c r="A2432" s="1" t="s">
        <v>11</v>
      </c>
      <c r="I2432" s="1">
        <v>7.85</v>
      </c>
      <c r="J2432">
        <v>7.65</v>
      </c>
      <c r="K2432" s="1">
        <v>4.0999999999999996</v>
      </c>
      <c r="L2432">
        <v>5884.85</v>
      </c>
      <c r="M2432" s="1">
        <v>354</v>
      </c>
      <c r="N2432" s="1">
        <v>7.2</v>
      </c>
      <c r="O2432">
        <f t="shared" si="497"/>
        <v>92.352941176470594</v>
      </c>
      <c r="P2432">
        <f t="shared" si="498"/>
        <v>153</v>
      </c>
      <c r="Q2432">
        <f t="shared" si="499"/>
        <v>8.1999999999999993</v>
      </c>
      <c r="R2432">
        <f t="shared" si="500"/>
        <v>2942.4250000000002</v>
      </c>
      <c r="S2432">
        <f t="shared" si="501"/>
        <v>118</v>
      </c>
      <c r="T2432">
        <f t="shared" si="502"/>
        <v>240</v>
      </c>
      <c r="U2432">
        <f t="shared" si="503"/>
        <v>15.9941441176471</v>
      </c>
      <c r="V2432">
        <f t="shared" si="504"/>
        <v>45.045495000000003</v>
      </c>
      <c r="W2432">
        <f t="shared" si="505"/>
        <v>0.2414162</v>
      </c>
      <c r="X2432">
        <f t="shared" si="506"/>
        <v>43.312496000000003</v>
      </c>
      <c r="Y2432">
        <f t="shared" si="507"/>
        <v>1.7370779999999999</v>
      </c>
      <c r="Z2432">
        <f t="shared" si="508"/>
        <v>3.5329752000000001</v>
      </c>
      <c r="AA2432" s="3">
        <f t="shared" si="509"/>
        <v>109.863604517647</v>
      </c>
      <c r="AB2432">
        <v>72.097979817647001</v>
      </c>
    </row>
    <row r="2433" spans="1:28">
      <c r="A2433" s="1" t="s">
        <v>11</v>
      </c>
      <c r="I2433" s="1">
        <v>7.8</v>
      </c>
      <c r="J2433">
        <v>6.5</v>
      </c>
      <c r="K2433" s="1">
        <v>4.0999999999999996</v>
      </c>
      <c r="L2433">
        <v>5884.85</v>
      </c>
      <c r="M2433" s="1">
        <v>333</v>
      </c>
      <c r="N2433" s="1">
        <v>5.75</v>
      </c>
      <c r="O2433">
        <f t="shared" si="497"/>
        <v>91.764705882352899</v>
      </c>
      <c r="P2433">
        <f t="shared" si="498"/>
        <v>130</v>
      </c>
      <c r="Q2433">
        <f t="shared" si="499"/>
        <v>8.1999999999999993</v>
      </c>
      <c r="R2433">
        <f t="shared" si="500"/>
        <v>2942.4250000000002</v>
      </c>
      <c r="S2433">
        <f t="shared" si="501"/>
        <v>111</v>
      </c>
      <c r="T2433">
        <f t="shared" si="502"/>
        <v>191.666666666667</v>
      </c>
      <c r="U2433">
        <f t="shared" si="503"/>
        <v>15.8922705882353</v>
      </c>
      <c r="V2433">
        <f t="shared" si="504"/>
        <v>38.273949999999999</v>
      </c>
      <c r="W2433">
        <f t="shared" si="505"/>
        <v>0.2414162</v>
      </c>
      <c r="X2433">
        <f t="shared" si="506"/>
        <v>43.312496000000003</v>
      </c>
      <c r="Y2433">
        <f t="shared" si="507"/>
        <v>1.634031</v>
      </c>
      <c r="Z2433">
        <f t="shared" si="508"/>
        <v>2.8214732499999999</v>
      </c>
      <c r="AA2433" s="3">
        <f t="shared" si="509"/>
        <v>102.175637038235</v>
      </c>
      <c r="AB2433">
        <v>64.374683138235298</v>
      </c>
    </row>
    <row r="2434" spans="1:28">
      <c r="A2434" s="1" t="s">
        <v>11</v>
      </c>
      <c r="I2434" s="1">
        <v>7.8</v>
      </c>
      <c r="J2434">
        <v>7.5</v>
      </c>
      <c r="K2434" s="1">
        <v>4.0999999999999996</v>
      </c>
      <c r="L2434">
        <v>5884.85</v>
      </c>
      <c r="M2434" s="1">
        <v>299.5</v>
      </c>
      <c r="N2434" s="1">
        <v>3.9</v>
      </c>
      <c r="O2434">
        <f t="shared" si="497"/>
        <v>91.764705882352899</v>
      </c>
      <c r="P2434">
        <f t="shared" si="498"/>
        <v>150</v>
      </c>
      <c r="Q2434">
        <f t="shared" si="499"/>
        <v>8.1999999999999993</v>
      </c>
      <c r="R2434">
        <f t="shared" si="500"/>
        <v>2942.4250000000002</v>
      </c>
      <c r="S2434">
        <f t="shared" si="501"/>
        <v>99.8333333333333</v>
      </c>
      <c r="T2434">
        <f t="shared" si="502"/>
        <v>130</v>
      </c>
      <c r="U2434">
        <f t="shared" si="503"/>
        <v>15.8922705882353</v>
      </c>
      <c r="V2434">
        <f t="shared" si="504"/>
        <v>44.16225</v>
      </c>
      <c r="W2434">
        <f t="shared" si="505"/>
        <v>0.2414162</v>
      </c>
      <c r="X2434">
        <f t="shared" si="506"/>
        <v>43.312496000000003</v>
      </c>
      <c r="Y2434">
        <f t="shared" si="507"/>
        <v>1.4696465000000001</v>
      </c>
      <c r="Z2434">
        <f t="shared" si="508"/>
        <v>1.9136949000000001</v>
      </c>
      <c r="AA2434" s="3">
        <f t="shared" si="509"/>
        <v>106.991774188235</v>
      </c>
      <c r="AB2434">
        <v>69.220261288235307</v>
      </c>
    </row>
    <row r="2435" spans="1:28">
      <c r="A2435" s="1" t="s">
        <v>11</v>
      </c>
      <c r="I2435" s="1">
        <v>7.75</v>
      </c>
      <c r="J2435">
        <v>8.25</v>
      </c>
      <c r="K2435" s="1">
        <v>4.0999999999999996</v>
      </c>
      <c r="L2435">
        <v>5884.85</v>
      </c>
      <c r="M2435" s="1">
        <v>272.5</v>
      </c>
      <c r="N2435" s="1">
        <v>2.1</v>
      </c>
      <c r="O2435">
        <f t="shared" si="497"/>
        <v>91.176470588235304</v>
      </c>
      <c r="P2435">
        <f t="shared" si="498"/>
        <v>165</v>
      </c>
      <c r="Q2435">
        <f t="shared" si="499"/>
        <v>8.1999999999999993</v>
      </c>
      <c r="R2435">
        <f t="shared" si="500"/>
        <v>2942.4250000000002</v>
      </c>
      <c r="S2435">
        <f t="shared" si="501"/>
        <v>90.8333333333333</v>
      </c>
      <c r="T2435">
        <f t="shared" si="502"/>
        <v>70</v>
      </c>
      <c r="U2435">
        <f t="shared" si="503"/>
        <v>15.790397058823499</v>
      </c>
      <c r="V2435">
        <f t="shared" si="504"/>
        <v>48.578474999999997</v>
      </c>
      <c r="W2435">
        <f t="shared" si="505"/>
        <v>0.2414162</v>
      </c>
      <c r="X2435">
        <f t="shared" si="506"/>
        <v>43.312496000000003</v>
      </c>
      <c r="Y2435">
        <f t="shared" si="507"/>
        <v>1.3371575</v>
      </c>
      <c r="Z2435">
        <f t="shared" si="508"/>
        <v>1.0304511000000001</v>
      </c>
      <c r="AA2435" s="3">
        <f t="shared" si="509"/>
        <v>110.29039285882401</v>
      </c>
      <c r="AB2435">
        <v>72.539488658823501</v>
      </c>
    </row>
    <row r="2436" spans="1:28">
      <c r="A2436" s="1" t="s">
        <v>11</v>
      </c>
      <c r="I2436" s="1">
        <v>8.1999999999999993</v>
      </c>
      <c r="J2436">
        <v>6.2</v>
      </c>
      <c r="K2436" s="1">
        <v>4.0999999999999996</v>
      </c>
      <c r="L2436">
        <v>5884.85</v>
      </c>
      <c r="M2436" s="1">
        <v>264</v>
      </c>
      <c r="N2436" s="1">
        <v>3.3</v>
      </c>
      <c r="O2436">
        <f t="shared" si="497"/>
        <v>96.470588235294102</v>
      </c>
      <c r="P2436">
        <f t="shared" si="498"/>
        <v>124</v>
      </c>
      <c r="Q2436">
        <f t="shared" si="499"/>
        <v>8.1999999999999993</v>
      </c>
      <c r="R2436">
        <f t="shared" si="500"/>
        <v>2942.4250000000002</v>
      </c>
      <c r="S2436">
        <f t="shared" si="501"/>
        <v>88</v>
      </c>
      <c r="T2436">
        <f t="shared" si="502"/>
        <v>110</v>
      </c>
      <c r="U2436">
        <f t="shared" si="503"/>
        <v>16.707258823529401</v>
      </c>
      <c r="V2436">
        <f t="shared" si="504"/>
        <v>36.507460000000002</v>
      </c>
      <c r="W2436">
        <f t="shared" si="505"/>
        <v>0.2414162</v>
      </c>
      <c r="X2436">
        <f t="shared" si="506"/>
        <v>43.312496000000003</v>
      </c>
      <c r="Y2436">
        <f t="shared" si="507"/>
        <v>1.2954479999999999</v>
      </c>
      <c r="Z2436">
        <f t="shared" si="508"/>
        <v>1.6192803</v>
      </c>
      <c r="AA2436" s="3">
        <f t="shared" si="509"/>
        <v>99.683359323529402</v>
      </c>
      <c r="AB2436" s="3" t="s">
        <v>87</v>
      </c>
    </row>
    <row r="2437" spans="1:28">
      <c r="A2437" s="1" t="s">
        <v>11</v>
      </c>
      <c r="I2437" s="1">
        <v>7.85</v>
      </c>
      <c r="J2437">
        <v>7.15</v>
      </c>
      <c r="K2437" s="1">
        <v>4.0999999999999996</v>
      </c>
      <c r="L2437">
        <v>5884.85</v>
      </c>
      <c r="M2437" s="1">
        <v>282</v>
      </c>
      <c r="N2437" s="1">
        <v>2.85</v>
      </c>
      <c r="O2437">
        <f t="shared" si="497"/>
        <v>92.352941176470594</v>
      </c>
      <c r="P2437">
        <f t="shared" si="498"/>
        <v>143</v>
      </c>
      <c r="Q2437">
        <f t="shared" si="499"/>
        <v>8.1999999999999993</v>
      </c>
      <c r="R2437">
        <f t="shared" si="500"/>
        <v>2942.4250000000002</v>
      </c>
      <c r="S2437">
        <f t="shared" si="501"/>
        <v>94</v>
      </c>
      <c r="T2437">
        <f t="shared" si="502"/>
        <v>95</v>
      </c>
      <c r="U2437">
        <f t="shared" si="503"/>
        <v>15.9941441176471</v>
      </c>
      <c r="V2437">
        <f t="shared" si="504"/>
        <v>42.101345000000002</v>
      </c>
      <c r="W2437">
        <f t="shared" si="505"/>
        <v>0.2414162</v>
      </c>
      <c r="X2437">
        <f t="shared" si="506"/>
        <v>43.312496000000003</v>
      </c>
      <c r="Y2437">
        <f t="shared" si="507"/>
        <v>1.3837740000000001</v>
      </c>
      <c r="Z2437">
        <f t="shared" si="508"/>
        <v>1.3984693500000001</v>
      </c>
      <c r="AA2437" s="3">
        <f t="shared" si="509"/>
        <v>104.43164466764701</v>
      </c>
      <c r="AB2437">
        <v>66.651299467647107</v>
      </c>
    </row>
    <row r="2438" spans="1:28">
      <c r="A2438" s="1" t="s">
        <v>11</v>
      </c>
      <c r="I2438" s="1">
        <v>7.75</v>
      </c>
      <c r="J2438">
        <v>9.15</v>
      </c>
      <c r="K2438" s="1">
        <v>4.0999999999999996</v>
      </c>
      <c r="L2438">
        <v>5884.85</v>
      </c>
      <c r="M2438" s="1">
        <v>178</v>
      </c>
      <c r="N2438" s="1">
        <v>2.95</v>
      </c>
      <c r="O2438">
        <f t="shared" si="497"/>
        <v>91.176470588235304</v>
      </c>
      <c r="P2438">
        <f t="shared" si="498"/>
        <v>183</v>
      </c>
      <c r="Q2438">
        <f t="shared" si="499"/>
        <v>8.1999999999999993</v>
      </c>
      <c r="R2438">
        <f t="shared" si="500"/>
        <v>2942.4250000000002</v>
      </c>
      <c r="S2438">
        <f t="shared" si="501"/>
        <v>59.3333333333333</v>
      </c>
      <c r="T2438">
        <f t="shared" si="502"/>
        <v>98.3333333333333</v>
      </c>
      <c r="U2438">
        <f t="shared" si="503"/>
        <v>15.790397058823499</v>
      </c>
      <c r="V2438">
        <f t="shared" si="504"/>
        <v>53.877944999999997</v>
      </c>
      <c r="W2438">
        <f t="shared" si="505"/>
        <v>0.2414162</v>
      </c>
      <c r="X2438">
        <f t="shared" si="506"/>
        <v>43.312496000000003</v>
      </c>
      <c r="Y2438">
        <f t="shared" si="507"/>
        <v>0.87344599999999994</v>
      </c>
      <c r="Z2438">
        <f t="shared" si="508"/>
        <v>1.4475384499999999</v>
      </c>
      <c r="AA2438" s="3">
        <f t="shared" si="509"/>
        <v>115.54323870882401</v>
      </c>
      <c r="AB2438">
        <v>77.818831408823499</v>
      </c>
    </row>
    <row r="2439" spans="1:28">
      <c r="A2439" s="1" t="s">
        <v>11</v>
      </c>
      <c r="I2439" s="1">
        <v>7.65</v>
      </c>
      <c r="J2439">
        <v>7.15</v>
      </c>
      <c r="K2439" s="1">
        <v>4.0999999999999996</v>
      </c>
      <c r="L2439">
        <v>5884.85</v>
      </c>
      <c r="M2439" s="1">
        <v>209</v>
      </c>
      <c r="N2439" s="1">
        <v>3.3</v>
      </c>
      <c r="O2439">
        <f t="shared" si="497"/>
        <v>90</v>
      </c>
      <c r="P2439">
        <f t="shared" si="498"/>
        <v>143</v>
      </c>
      <c r="Q2439">
        <f t="shared" si="499"/>
        <v>8.1999999999999993</v>
      </c>
      <c r="R2439">
        <f t="shared" si="500"/>
        <v>2942.4250000000002</v>
      </c>
      <c r="S2439">
        <f t="shared" si="501"/>
        <v>69.6666666666667</v>
      </c>
      <c r="T2439">
        <f t="shared" si="502"/>
        <v>110</v>
      </c>
      <c r="U2439">
        <f t="shared" si="503"/>
        <v>15.586650000000001</v>
      </c>
      <c r="V2439">
        <f t="shared" si="504"/>
        <v>42.101345000000002</v>
      </c>
      <c r="W2439">
        <f t="shared" si="505"/>
        <v>0.2414162</v>
      </c>
      <c r="X2439">
        <f t="shared" si="506"/>
        <v>43.312496000000003</v>
      </c>
      <c r="Y2439">
        <f t="shared" si="507"/>
        <v>1.025563</v>
      </c>
      <c r="Z2439">
        <f t="shared" si="508"/>
        <v>1.6192803</v>
      </c>
      <c r="AA2439" s="3">
        <f t="shared" si="509"/>
        <v>103.88675050000001</v>
      </c>
      <c r="AB2439">
        <v>66.100517100000005</v>
      </c>
    </row>
    <row r="2440" spans="1:28">
      <c r="A2440" s="1" t="s">
        <v>11</v>
      </c>
      <c r="I2440" s="1">
        <v>7.5</v>
      </c>
      <c r="J2440">
        <v>6.5</v>
      </c>
      <c r="K2440" s="1">
        <v>4.0999999999999996</v>
      </c>
      <c r="L2440">
        <v>5884.85</v>
      </c>
      <c r="M2440" s="1">
        <v>202.5</v>
      </c>
      <c r="N2440" s="1">
        <v>3.8</v>
      </c>
      <c r="O2440">
        <f t="shared" si="497"/>
        <v>88.235294117647101</v>
      </c>
      <c r="P2440">
        <f t="shared" si="498"/>
        <v>130</v>
      </c>
      <c r="Q2440">
        <f t="shared" si="499"/>
        <v>8.1999999999999993</v>
      </c>
      <c r="R2440">
        <f t="shared" si="500"/>
        <v>2942.4250000000002</v>
      </c>
      <c r="S2440">
        <f t="shared" si="501"/>
        <v>67.5</v>
      </c>
      <c r="T2440">
        <f t="shared" si="502"/>
        <v>126.666666666667</v>
      </c>
      <c r="U2440">
        <f t="shared" si="503"/>
        <v>15.281029411764701</v>
      </c>
      <c r="V2440">
        <f t="shared" si="504"/>
        <v>38.273949999999999</v>
      </c>
      <c r="W2440">
        <f t="shared" si="505"/>
        <v>0.2414162</v>
      </c>
      <c r="X2440">
        <f t="shared" si="506"/>
        <v>43.312496000000003</v>
      </c>
      <c r="Y2440">
        <f t="shared" si="507"/>
        <v>0.99366750000000004</v>
      </c>
      <c r="Z2440">
        <f t="shared" si="508"/>
        <v>1.8646258</v>
      </c>
      <c r="AA2440" s="3">
        <f t="shared" si="509"/>
        <v>99.967184911764704</v>
      </c>
      <c r="AB2440" s="3" t="s">
        <v>87</v>
      </c>
    </row>
    <row r="2441" spans="1:28">
      <c r="A2441" s="1" t="s">
        <v>11</v>
      </c>
      <c r="I2441" s="1">
        <v>7.6</v>
      </c>
      <c r="J2441">
        <v>6.7</v>
      </c>
      <c r="K2441" s="1">
        <v>4.0999999999999996</v>
      </c>
      <c r="L2441">
        <v>5884.85</v>
      </c>
      <c r="M2441" s="1">
        <v>238</v>
      </c>
      <c r="N2441" s="1">
        <v>5.25</v>
      </c>
      <c r="O2441">
        <f t="shared" si="497"/>
        <v>89.411764705882305</v>
      </c>
      <c r="P2441">
        <f t="shared" si="498"/>
        <v>134</v>
      </c>
      <c r="Q2441">
        <f t="shared" si="499"/>
        <v>8.1999999999999993</v>
      </c>
      <c r="R2441">
        <f t="shared" si="500"/>
        <v>2942.4250000000002</v>
      </c>
      <c r="S2441">
        <f t="shared" si="501"/>
        <v>79.3333333333333</v>
      </c>
      <c r="T2441">
        <f t="shared" si="502"/>
        <v>175</v>
      </c>
      <c r="U2441">
        <f t="shared" si="503"/>
        <v>15.4847764705882</v>
      </c>
      <c r="V2441">
        <f t="shared" si="504"/>
        <v>39.451610000000002</v>
      </c>
      <c r="W2441">
        <f t="shared" si="505"/>
        <v>0.2414162</v>
      </c>
      <c r="X2441">
        <f t="shared" si="506"/>
        <v>43.312496000000003</v>
      </c>
      <c r="Y2441">
        <f t="shared" si="507"/>
        <v>1.1678660000000001</v>
      </c>
      <c r="Z2441">
        <f t="shared" si="508"/>
        <v>2.5761277499999999</v>
      </c>
      <c r="AA2441" s="3">
        <f t="shared" si="509"/>
        <v>102.23429242058801</v>
      </c>
      <c r="AB2441">
        <v>64.433338520588194</v>
      </c>
    </row>
    <row r="2442" spans="1:28">
      <c r="A2442" s="1" t="s">
        <v>11</v>
      </c>
      <c r="I2442" s="1">
        <v>7.7</v>
      </c>
      <c r="J2442">
        <v>4.5999999999999996</v>
      </c>
      <c r="K2442" s="1">
        <v>4.0999999999999996</v>
      </c>
      <c r="L2442">
        <v>5884.85</v>
      </c>
      <c r="M2442" s="1">
        <v>286.5</v>
      </c>
      <c r="N2442" s="1">
        <v>2.4</v>
      </c>
      <c r="O2442">
        <f t="shared" si="497"/>
        <v>90.588235294117695</v>
      </c>
      <c r="P2442">
        <f t="shared" si="498"/>
        <v>92</v>
      </c>
      <c r="Q2442">
        <f t="shared" si="499"/>
        <v>8.1999999999999993</v>
      </c>
      <c r="R2442">
        <f t="shared" si="500"/>
        <v>2942.4250000000002</v>
      </c>
      <c r="S2442">
        <f t="shared" si="501"/>
        <v>95.5</v>
      </c>
      <c r="T2442">
        <f t="shared" si="502"/>
        <v>80</v>
      </c>
      <c r="U2442">
        <f t="shared" si="503"/>
        <v>15.6885235294118</v>
      </c>
      <c r="V2442">
        <f t="shared" si="504"/>
        <v>27.086179999999999</v>
      </c>
      <c r="W2442">
        <f t="shared" si="505"/>
        <v>0.2414162</v>
      </c>
      <c r="X2442">
        <f t="shared" si="506"/>
        <v>43.312496000000003</v>
      </c>
      <c r="Y2442">
        <f t="shared" si="507"/>
        <v>1.4058554999999999</v>
      </c>
      <c r="Z2442">
        <f t="shared" si="508"/>
        <v>1.1776584000000001</v>
      </c>
      <c r="AA2442" s="3">
        <f t="shared" si="509"/>
        <v>88.912129629411794</v>
      </c>
      <c r="AB2442" s="3" t="s">
        <v>87</v>
      </c>
    </row>
    <row r="2443" spans="1:28">
      <c r="A2443" s="1" t="s">
        <v>11</v>
      </c>
      <c r="I2443" s="1">
        <v>7.55</v>
      </c>
      <c r="J2443">
        <v>0.8</v>
      </c>
      <c r="K2443" s="1">
        <v>4.0999999999999996</v>
      </c>
      <c r="L2443">
        <v>5884.85</v>
      </c>
      <c r="M2443" s="1">
        <v>587.5</v>
      </c>
      <c r="N2443" s="1">
        <v>17.5</v>
      </c>
      <c r="O2443">
        <f t="shared" si="497"/>
        <v>88.823529411764696</v>
      </c>
      <c r="P2443">
        <f t="shared" si="498"/>
        <v>16</v>
      </c>
      <c r="Q2443">
        <f t="shared" si="499"/>
        <v>8.1999999999999993</v>
      </c>
      <c r="R2443">
        <f t="shared" si="500"/>
        <v>2942.4250000000002</v>
      </c>
      <c r="S2443">
        <f t="shared" si="501"/>
        <v>195.833333333333</v>
      </c>
      <c r="T2443">
        <f t="shared" si="502"/>
        <v>583.33333333333303</v>
      </c>
      <c r="U2443">
        <f t="shared" si="503"/>
        <v>15.3829029411765</v>
      </c>
      <c r="V2443">
        <f t="shared" si="504"/>
        <v>4.7106399999999997</v>
      </c>
      <c r="W2443">
        <f t="shared" si="505"/>
        <v>0.2414162</v>
      </c>
      <c r="X2443">
        <f t="shared" si="506"/>
        <v>43.312496000000003</v>
      </c>
      <c r="Y2443">
        <f t="shared" si="507"/>
        <v>2.8828624999999999</v>
      </c>
      <c r="Z2443">
        <f t="shared" si="508"/>
        <v>8.5870925000000007</v>
      </c>
      <c r="AA2443" s="3">
        <f t="shared" si="509"/>
        <v>75.117410141176506</v>
      </c>
      <c r="AB2443" s="3" t="s">
        <v>90</v>
      </c>
    </row>
    <row r="2444" spans="1:28">
      <c r="A2444" s="1" t="s">
        <v>11</v>
      </c>
      <c r="I2444" s="1">
        <v>7.45</v>
      </c>
      <c r="J2444">
        <v>1.35</v>
      </c>
      <c r="K2444" s="1">
        <v>4.0999999999999996</v>
      </c>
      <c r="L2444">
        <v>5884.85</v>
      </c>
      <c r="M2444" s="1">
        <v>584</v>
      </c>
      <c r="N2444" s="1">
        <v>16</v>
      </c>
      <c r="O2444">
        <f t="shared" si="497"/>
        <v>87.647058823529406</v>
      </c>
      <c r="P2444">
        <f t="shared" si="498"/>
        <v>27</v>
      </c>
      <c r="Q2444">
        <f t="shared" si="499"/>
        <v>8.1999999999999993</v>
      </c>
      <c r="R2444">
        <f t="shared" si="500"/>
        <v>2942.4250000000002</v>
      </c>
      <c r="S2444">
        <f t="shared" si="501"/>
        <v>194.666666666667</v>
      </c>
      <c r="T2444">
        <f t="shared" si="502"/>
        <v>533.33333333333303</v>
      </c>
      <c r="U2444">
        <f t="shared" si="503"/>
        <v>15.1791558823529</v>
      </c>
      <c r="V2444">
        <f t="shared" si="504"/>
        <v>7.9492050000000001</v>
      </c>
      <c r="W2444">
        <f t="shared" si="505"/>
        <v>0.2414162</v>
      </c>
      <c r="X2444">
        <f t="shared" si="506"/>
        <v>43.312496000000003</v>
      </c>
      <c r="Y2444">
        <f t="shared" si="507"/>
        <v>2.865688</v>
      </c>
      <c r="Z2444">
        <f t="shared" si="508"/>
        <v>7.8510559999999998</v>
      </c>
      <c r="AA2444" s="3">
        <f t="shared" si="509"/>
        <v>77.399017082352898</v>
      </c>
      <c r="AB2444" s="3" t="s">
        <v>90</v>
      </c>
    </row>
    <row r="2445" spans="1:28">
      <c r="A2445" s="1" t="s">
        <v>11</v>
      </c>
      <c r="I2445" s="1">
        <v>7.6</v>
      </c>
      <c r="J2445">
        <v>5.9</v>
      </c>
      <c r="K2445" s="1">
        <v>4.0999999999999996</v>
      </c>
      <c r="L2445">
        <v>5884.85</v>
      </c>
      <c r="M2445" s="1">
        <v>415.5</v>
      </c>
      <c r="N2445" s="1">
        <v>2.5</v>
      </c>
      <c r="O2445">
        <f t="shared" si="497"/>
        <v>89.411764705882305</v>
      </c>
      <c r="P2445">
        <f t="shared" si="498"/>
        <v>118</v>
      </c>
      <c r="Q2445">
        <f t="shared" si="499"/>
        <v>8.1999999999999993</v>
      </c>
      <c r="R2445">
        <f t="shared" si="500"/>
        <v>2942.4250000000002</v>
      </c>
      <c r="S2445">
        <f t="shared" si="501"/>
        <v>138.5</v>
      </c>
      <c r="T2445">
        <f t="shared" si="502"/>
        <v>83.3333333333333</v>
      </c>
      <c r="U2445">
        <f t="shared" si="503"/>
        <v>15.4847764705882</v>
      </c>
      <c r="V2445">
        <f t="shared" si="504"/>
        <v>34.740969999999997</v>
      </c>
      <c r="W2445">
        <f t="shared" si="505"/>
        <v>0.2414162</v>
      </c>
      <c r="X2445">
        <f t="shared" si="506"/>
        <v>43.312496000000003</v>
      </c>
      <c r="Y2445">
        <f t="shared" si="507"/>
        <v>2.0388584999999999</v>
      </c>
      <c r="Z2445">
        <f t="shared" si="508"/>
        <v>1.2267275</v>
      </c>
      <c r="AA2445" s="3">
        <f t="shared" si="509"/>
        <v>97.045244670588204</v>
      </c>
      <c r="AB2445" s="3" t="s">
        <v>87</v>
      </c>
    </row>
    <row r="2446" spans="1:28">
      <c r="A2446" s="1" t="s">
        <v>11</v>
      </c>
      <c r="I2446" s="1">
        <v>7.6</v>
      </c>
      <c r="J2446">
        <v>4.25</v>
      </c>
      <c r="K2446" s="1">
        <v>4.0999999999999996</v>
      </c>
      <c r="L2446">
        <v>5884.85</v>
      </c>
      <c r="M2446" s="1">
        <v>416.5</v>
      </c>
      <c r="N2446" s="1">
        <v>3</v>
      </c>
      <c r="O2446">
        <f t="shared" si="497"/>
        <v>89.411764705882305</v>
      </c>
      <c r="P2446">
        <f t="shared" si="498"/>
        <v>85</v>
      </c>
      <c r="Q2446">
        <f t="shared" si="499"/>
        <v>8.1999999999999993</v>
      </c>
      <c r="R2446">
        <f t="shared" si="500"/>
        <v>2942.4250000000002</v>
      </c>
      <c r="S2446">
        <f t="shared" si="501"/>
        <v>138.833333333333</v>
      </c>
      <c r="T2446">
        <f t="shared" si="502"/>
        <v>100</v>
      </c>
      <c r="U2446">
        <f t="shared" si="503"/>
        <v>15.4847764705882</v>
      </c>
      <c r="V2446">
        <f t="shared" si="504"/>
        <v>25.025275000000001</v>
      </c>
      <c r="W2446">
        <f t="shared" si="505"/>
        <v>0.2414162</v>
      </c>
      <c r="X2446">
        <f t="shared" si="506"/>
        <v>43.312496000000003</v>
      </c>
      <c r="Y2446">
        <f t="shared" si="507"/>
        <v>2.0437655000000001</v>
      </c>
      <c r="Z2446">
        <f t="shared" si="508"/>
        <v>1.472073</v>
      </c>
      <c r="AA2446" s="3">
        <f t="shared" si="509"/>
        <v>87.579802170588195</v>
      </c>
      <c r="AB2446" s="3" t="s">
        <v>90</v>
      </c>
    </row>
    <row r="2447" spans="1:28">
      <c r="A2447" s="1" t="s">
        <v>11</v>
      </c>
      <c r="I2447" s="1">
        <v>7.55</v>
      </c>
      <c r="J2447">
        <v>3.6</v>
      </c>
      <c r="K2447" s="1">
        <v>4.0999999999999996</v>
      </c>
      <c r="L2447">
        <v>5884.85</v>
      </c>
      <c r="M2447" s="1">
        <v>421.5</v>
      </c>
      <c r="N2447" s="1">
        <v>4.7</v>
      </c>
      <c r="O2447">
        <f t="shared" si="497"/>
        <v>88.823529411764696</v>
      </c>
      <c r="P2447">
        <f t="shared" si="498"/>
        <v>72</v>
      </c>
      <c r="Q2447">
        <f t="shared" si="499"/>
        <v>8.1999999999999993</v>
      </c>
      <c r="R2447">
        <f t="shared" si="500"/>
        <v>2942.4250000000002</v>
      </c>
      <c r="S2447">
        <f t="shared" si="501"/>
        <v>140.5</v>
      </c>
      <c r="T2447">
        <f t="shared" si="502"/>
        <v>156.666666666667</v>
      </c>
      <c r="U2447">
        <f t="shared" si="503"/>
        <v>15.3829029411765</v>
      </c>
      <c r="V2447">
        <f t="shared" si="504"/>
        <v>21.197880000000001</v>
      </c>
      <c r="W2447">
        <f t="shared" si="505"/>
        <v>0.2414162</v>
      </c>
      <c r="X2447">
        <f t="shared" si="506"/>
        <v>43.312496000000003</v>
      </c>
      <c r="Y2447">
        <f t="shared" si="507"/>
        <v>2.0683004999999999</v>
      </c>
      <c r="Z2447">
        <f t="shared" si="508"/>
        <v>2.3062477000000001</v>
      </c>
      <c r="AA2447" s="3">
        <f t="shared" si="509"/>
        <v>84.5092433411765</v>
      </c>
      <c r="AB2447" s="3" t="s">
        <v>90</v>
      </c>
    </row>
    <row r="2448" spans="1:28">
      <c r="A2448" s="1" t="s">
        <v>11</v>
      </c>
      <c r="I2448" s="1">
        <v>7.5</v>
      </c>
      <c r="J2448">
        <v>3.05</v>
      </c>
      <c r="K2448" s="1">
        <v>4.0999999999999996</v>
      </c>
      <c r="L2448">
        <v>5884.85</v>
      </c>
      <c r="M2448" s="1">
        <v>419</v>
      </c>
      <c r="N2448" s="1">
        <v>4.5</v>
      </c>
      <c r="O2448">
        <f t="shared" si="497"/>
        <v>88.235294117647101</v>
      </c>
      <c r="P2448">
        <f t="shared" si="498"/>
        <v>61</v>
      </c>
      <c r="Q2448">
        <f t="shared" si="499"/>
        <v>8.1999999999999993</v>
      </c>
      <c r="R2448">
        <f t="shared" si="500"/>
        <v>2942.4250000000002</v>
      </c>
      <c r="S2448">
        <f t="shared" si="501"/>
        <v>139.666666666667</v>
      </c>
      <c r="T2448">
        <f t="shared" si="502"/>
        <v>150</v>
      </c>
      <c r="U2448">
        <f t="shared" si="503"/>
        <v>15.281029411764701</v>
      </c>
      <c r="V2448">
        <f t="shared" si="504"/>
        <v>17.959315</v>
      </c>
      <c r="W2448">
        <f t="shared" si="505"/>
        <v>0.2414162</v>
      </c>
      <c r="X2448">
        <f t="shared" si="506"/>
        <v>43.312496000000003</v>
      </c>
      <c r="Y2448">
        <f t="shared" si="507"/>
        <v>2.0560330000000002</v>
      </c>
      <c r="Z2448">
        <f t="shared" si="508"/>
        <v>2.2081094999999999</v>
      </c>
      <c r="AA2448" s="3">
        <f t="shared" si="509"/>
        <v>81.0583991117647</v>
      </c>
      <c r="AB2448" s="3" t="s">
        <v>90</v>
      </c>
    </row>
    <row r="2449" spans="1:28">
      <c r="A2449" s="1" t="s">
        <v>11</v>
      </c>
      <c r="I2449" s="1">
        <v>7.55</v>
      </c>
      <c r="J2449">
        <v>2.75</v>
      </c>
      <c r="K2449" s="1">
        <v>4.0999999999999996</v>
      </c>
      <c r="L2449">
        <v>5884.85</v>
      </c>
      <c r="M2449" s="1">
        <v>409</v>
      </c>
      <c r="N2449" s="1">
        <v>4.75</v>
      </c>
      <c r="O2449">
        <f t="shared" si="497"/>
        <v>88.823529411764696</v>
      </c>
      <c r="P2449">
        <f t="shared" si="498"/>
        <v>55</v>
      </c>
      <c r="Q2449">
        <f t="shared" si="499"/>
        <v>8.1999999999999993</v>
      </c>
      <c r="R2449">
        <f t="shared" si="500"/>
        <v>2942.4250000000002</v>
      </c>
      <c r="S2449">
        <f t="shared" si="501"/>
        <v>136.333333333333</v>
      </c>
      <c r="T2449">
        <f t="shared" si="502"/>
        <v>158.333333333333</v>
      </c>
      <c r="U2449">
        <f t="shared" si="503"/>
        <v>15.3829029411765</v>
      </c>
      <c r="V2449">
        <f t="shared" si="504"/>
        <v>16.192824999999999</v>
      </c>
      <c r="W2449">
        <f t="shared" si="505"/>
        <v>0.2414162</v>
      </c>
      <c r="X2449">
        <f t="shared" si="506"/>
        <v>43.312496000000003</v>
      </c>
      <c r="Y2449">
        <f t="shared" si="507"/>
        <v>2.0069629999999998</v>
      </c>
      <c r="Z2449">
        <f t="shared" si="508"/>
        <v>2.3307822499999999</v>
      </c>
      <c r="AA2449" s="3">
        <f t="shared" si="509"/>
        <v>79.467385391176506</v>
      </c>
      <c r="AB2449" s="3" t="s">
        <v>90</v>
      </c>
    </row>
    <row r="2450" spans="1:28">
      <c r="A2450" s="1" t="s">
        <v>11</v>
      </c>
      <c r="I2450" s="1">
        <v>7.35</v>
      </c>
      <c r="J2450">
        <v>7.5</v>
      </c>
      <c r="K2450" s="1">
        <v>4.0999999999999996</v>
      </c>
      <c r="L2450">
        <v>5884.85</v>
      </c>
      <c r="M2450" s="1">
        <v>465.65</v>
      </c>
      <c r="N2450" s="1">
        <v>0.85</v>
      </c>
      <c r="O2450">
        <f t="shared" si="497"/>
        <v>86.470588235294102</v>
      </c>
      <c r="P2450">
        <f t="shared" si="498"/>
        <v>150</v>
      </c>
      <c r="Q2450">
        <f t="shared" si="499"/>
        <v>8.1999999999999993</v>
      </c>
      <c r="R2450">
        <f t="shared" si="500"/>
        <v>2942.4250000000002</v>
      </c>
      <c r="S2450">
        <f t="shared" si="501"/>
        <v>155.21666666666701</v>
      </c>
      <c r="T2450">
        <f t="shared" si="502"/>
        <v>28.3333333333333</v>
      </c>
      <c r="U2450">
        <f t="shared" si="503"/>
        <v>14.975408823529399</v>
      </c>
      <c r="V2450">
        <f t="shared" si="504"/>
        <v>44.16225</v>
      </c>
      <c r="W2450">
        <f t="shared" si="505"/>
        <v>0.2414162</v>
      </c>
      <c r="X2450">
        <f t="shared" si="506"/>
        <v>43.312496000000003</v>
      </c>
      <c r="Y2450">
        <f t="shared" si="507"/>
        <v>2.2849445500000001</v>
      </c>
      <c r="Z2450">
        <f t="shared" si="508"/>
        <v>0.41708735000000002</v>
      </c>
      <c r="AA2450" s="3">
        <f t="shared" si="509"/>
        <v>105.393602923529</v>
      </c>
      <c r="AB2450">
        <v>67.608841573529403</v>
      </c>
    </row>
    <row r="2451" spans="1:28">
      <c r="A2451" s="1" t="s">
        <v>11</v>
      </c>
      <c r="I2451" s="1">
        <v>7.6</v>
      </c>
      <c r="J2451">
        <v>7.85</v>
      </c>
      <c r="K2451" s="1">
        <v>0.9</v>
      </c>
      <c r="L2451">
        <v>5884.85</v>
      </c>
      <c r="M2451" s="1">
        <v>225</v>
      </c>
      <c r="N2451" s="1">
        <v>0.45</v>
      </c>
      <c r="O2451">
        <f t="shared" si="497"/>
        <v>89.411764705882305</v>
      </c>
      <c r="P2451">
        <f t="shared" si="498"/>
        <v>157</v>
      </c>
      <c r="Q2451">
        <f t="shared" si="499"/>
        <v>1.8</v>
      </c>
      <c r="R2451">
        <f t="shared" si="500"/>
        <v>2942.4250000000002</v>
      </c>
      <c r="S2451">
        <f t="shared" si="501"/>
        <v>75</v>
      </c>
      <c r="T2451">
        <f t="shared" si="502"/>
        <v>15</v>
      </c>
      <c r="U2451">
        <f t="shared" si="503"/>
        <v>15.4847764705882</v>
      </c>
      <c r="V2451">
        <f t="shared" si="504"/>
        <v>46.223154999999998</v>
      </c>
      <c r="W2451">
        <f t="shared" si="505"/>
        <v>5.2993800000000001E-2</v>
      </c>
      <c r="X2451">
        <f t="shared" si="506"/>
        <v>43.312496000000003</v>
      </c>
      <c r="Y2451">
        <f t="shared" si="507"/>
        <v>1.1040749999999999</v>
      </c>
      <c r="Z2451">
        <f t="shared" si="508"/>
        <v>0.22081095000000001</v>
      </c>
      <c r="AA2451" s="3">
        <f t="shared" si="509"/>
        <v>106.39830722058799</v>
      </c>
      <c r="AB2451">
        <v>68.819632870588194</v>
      </c>
    </row>
    <row r="2452" spans="1:28">
      <c r="A2452" s="1" t="s">
        <v>11</v>
      </c>
      <c r="I2452" s="1">
        <v>7.05</v>
      </c>
      <c r="J2452">
        <v>7.7</v>
      </c>
      <c r="K2452" s="1">
        <v>4.0999999999999996</v>
      </c>
      <c r="L2452">
        <v>5884.85</v>
      </c>
      <c r="M2452" s="1">
        <v>465.65</v>
      </c>
      <c r="N2452" s="1">
        <v>2.35</v>
      </c>
      <c r="O2452">
        <f t="shared" ref="O2452:O2515" si="510">(I2452/8.5)*100</f>
        <v>82.941176470588204</v>
      </c>
      <c r="P2452">
        <f t="shared" ref="P2452:P2515" si="511">(J2452/5)*100</f>
        <v>154</v>
      </c>
      <c r="Q2452">
        <f t="shared" ref="Q2452:Q2515" si="512">(K2452/50)*100</f>
        <v>8.1999999999999993</v>
      </c>
      <c r="R2452">
        <f t="shared" ref="R2452:R2515" si="513">(L2452/200)*100</f>
        <v>2942.4250000000002</v>
      </c>
      <c r="S2452">
        <f t="shared" ref="S2452:S2515" si="514">(M2452/300)*100</f>
        <v>155.21666666666701</v>
      </c>
      <c r="T2452">
        <f t="shared" ref="T2452:T2515" si="515">(N2452/3)*100</f>
        <v>78.3333333333333</v>
      </c>
      <c r="U2452">
        <f t="shared" ref="U2452:U2515" si="516">O2452*0.173185</f>
        <v>14.3641676470588</v>
      </c>
      <c r="V2452">
        <f t="shared" ref="V2452:V2515" si="517">P2452*0.294415</f>
        <v>45.339910000000003</v>
      </c>
      <c r="W2452">
        <f t="shared" ref="W2452:W2515" si="518">Q2452*0.029441</f>
        <v>0.2414162</v>
      </c>
      <c r="X2452">
        <f t="shared" ref="X2452:X2515" si="519">L2452*0.00736</f>
        <v>43.312496000000003</v>
      </c>
      <c r="Y2452">
        <f t="shared" ref="Y2452:Y2515" si="520">M2452*0.004907</f>
        <v>2.2849445500000001</v>
      </c>
      <c r="Z2452">
        <f t="shared" ref="Z2452:Z2515" si="521">N2452*0.490691</f>
        <v>1.1531238500000001</v>
      </c>
      <c r="AA2452" s="3">
        <f t="shared" ref="AA2452:AA2515" si="522">SUM(U2452:Z2452)</f>
        <v>106.696058247059</v>
      </c>
      <c r="AB2452">
        <v>68.908352797058797</v>
      </c>
    </row>
    <row r="2453" spans="1:28">
      <c r="A2453" s="1" t="s">
        <v>52</v>
      </c>
      <c r="I2453" s="1">
        <v>7.25</v>
      </c>
      <c r="J2453">
        <v>7.45</v>
      </c>
      <c r="K2453" s="1">
        <v>4.0999999999999996</v>
      </c>
      <c r="L2453">
        <v>5884.85</v>
      </c>
      <c r="M2453" s="1">
        <v>315</v>
      </c>
      <c r="N2453" s="1">
        <v>2.6</v>
      </c>
      <c r="O2453">
        <f t="shared" si="510"/>
        <v>85.294117647058798</v>
      </c>
      <c r="P2453">
        <f t="shared" si="511"/>
        <v>149</v>
      </c>
      <c r="Q2453">
        <f t="shared" si="512"/>
        <v>8.1999999999999993</v>
      </c>
      <c r="R2453">
        <f t="shared" si="513"/>
        <v>2942.4250000000002</v>
      </c>
      <c r="S2453">
        <f t="shared" si="514"/>
        <v>105</v>
      </c>
      <c r="T2453">
        <f t="shared" si="515"/>
        <v>86.6666666666667</v>
      </c>
      <c r="U2453">
        <f t="shared" si="516"/>
        <v>14.7716617647059</v>
      </c>
      <c r="V2453">
        <f t="shared" si="517"/>
        <v>43.867834999999999</v>
      </c>
      <c r="W2453">
        <f t="shared" si="518"/>
        <v>0.2414162</v>
      </c>
      <c r="X2453">
        <f t="shared" si="519"/>
        <v>43.312496000000003</v>
      </c>
      <c r="Y2453">
        <f t="shared" si="520"/>
        <v>1.5457050000000001</v>
      </c>
      <c r="Z2453">
        <f t="shared" si="521"/>
        <v>1.2757966000000001</v>
      </c>
      <c r="AA2453" s="3">
        <f t="shared" si="522"/>
        <v>105.014910564706</v>
      </c>
      <c r="AB2453">
        <v>67.225733064705906</v>
      </c>
    </row>
    <row r="2454" spans="1:28">
      <c r="A2454" s="1" t="s">
        <v>11</v>
      </c>
      <c r="I2454" s="1">
        <v>7.7</v>
      </c>
      <c r="J2454">
        <v>6.45</v>
      </c>
      <c r="K2454" s="1">
        <v>1.8</v>
      </c>
      <c r="L2454">
        <v>860460</v>
      </c>
      <c r="M2454" s="1">
        <v>423.5</v>
      </c>
      <c r="N2454" s="1">
        <v>4.5</v>
      </c>
      <c r="O2454">
        <f t="shared" si="510"/>
        <v>90.588235294117595</v>
      </c>
      <c r="P2454">
        <f t="shared" si="511"/>
        <v>129</v>
      </c>
      <c r="Q2454">
        <f t="shared" si="512"/>
        <v>3.6</v>
      </c>
      <c r="R2454">
        <f t="shared" si="513"/>
        <v>430230</v>
      </c>
      <c r="S2454">
        <f t="shared" si="514"/>
        <v>141.166666666667</v>
      </c>
      <c r="T2454">
        <f t="shared" si="515"/>
        <v>150</v>
      </c>
      <c r="U2454">
        <f t="shared" si="516"/>
        <v>15.6885235294118</v>
      </c>
      <c r="V2454">
        <f t="shared" si="517"/>
        <v>37.979534999999998</v>
      </c>
      <c r="W2454">
        <f t="shared" si="518"/>
        <v>0.1059876</v>
      </c>
      <c r="X2454">
        <f t="shared" si="519"/>
        <v>6332.9856</v>
      </c>
      <c r="Y2454">
        <f t="shared" si="520"/>
        <v>2.0781144999999999</v>
      </c>
      <c r="Z2454">
        <f t="shared" si="521"/>
        <v>2.2081094999999999</v>
      </c>
      <c r="AA2454" s="3">
        <f t="shared" si="522"/>
        <v>6391.0458701294101</v>
      </c>
      <c r="AB2454">
        <v>868.37567267941199</v>
      </c>
    </row>
    <row r="2455" spans="1:28">
      <c r="A2455" s="1" t="s">
        <v>11</v>
      </c>
      <c r="I2455" s="1">
        <v>7.4</v>
      </c>
      <c r="J2455">
        <v>3.6</v>
      </c>
      <c r="K2455" s="1">
        <v>1.2</v>
      </c>
      <c r="L2455">
        <v>3200</v>
      </c>
      <c r="M2455" s="1">
        <v>501</v>
      </c>
      <c r="N2455" s="1">
        <v>4.55</v>
      </c>
      <c r="O2455">
        <f t="shared" si="510"/>
        <v>87.058823529411796</v>
      </c>
      <c r="P2455">
        <f t="shared" si="511"/>
        <v>72</v>
      </c>
      <c r="Q2455">
        <f t="shared" si="512"/>
        <v>2.4</v>
      </c>
      <c r="R2455">
        <f t="shared" si="513"/>
        <v>1600</v>
      </c>
      <c r="S2455">
        <f t="shared" si="514"/>
        <v>167</v>
      </c>
      <c r="T2455">
        <f t="shared" si="515"/>
        <v>151.666666666667</v>
      </c>
      <c r="U2455">
        <f t="shared" si="516"/>
        <v>15.0772823529412</v>
      </c>
      <c r="V2455">
        <f t="shared" si="517"/>
        <v>21.197880000000001</v>
      </c>
      <c r="W2455">
        <f t="shared" si="518"/>
        <v>7.0658399999999996E-2</v>
      </c>
      <c r="X2455">
        <f t="shared" si="519"/>
        <v>23.552</v>
      </c>
      <c r="Y2455">
        <f t="shared" si="520"/>
        <v>2.4584069999999998</v>
      </c>
      <c r="Z2455">
        <f t="shared" si="521"/>
        <v>2.2326440500000002</v>
      </c>
      <c r="AA2455" s="3">
        <f t="shared" si="522"/>
        <v>64.588871802941199</v>
      </c>
      <c r="AB2455" s="3" t="s">
        <v>90</v>
      </c>
    </row>
    <row r="2456" spans="1:28">
      <c r="A2456" s="1" t="s">
        <v>11</v>
      </c>
      <c r="I2456" s="1">
        <v>6.8</v>
      </c>
      <c r="J2456">
        <v>3</v>
      </c>
      <c r="K2456" s="1">
        <v>2.2999999999999998</v>
      </c>
      <c r="L2456">
        <v>6850</v>
      </c>
      <c r="M2456" s="1">
        <v>1451.5</v>
      </c>
      <c r="N2456" s="1">
        <v>14.8</v>
      </c>
      <c r="O2456">
        <f t="shared" si="510"/>
        <v>80</v>
      </c>
      <c r="P2456">
        <f t="shared" si="511"/>
        <v>60</v>
      </c>
      <c r="Q2456">
        <f t="shared" si="512"/>
        <v>4.5999999999999996</v>
      </c>
      <c r="R2456">
        <f t="shared" si="513"/>
        <v>3425</v>
      </c>
      <c r="S2456">
        <f t="shared" si="514"/>
        <v>483.83333333333297</v>
      </c>
      <c r="T2456">
        <f t="shared" si="515"/>
        <v>493.33333333333297</v>
      </c>
      <c r="U2456">
        <f t="shared" si="516"/>
        <v>13.854799999999999</v>
      </c>
      <c r="V2456">
        <f t="shared" si="517"/>
        <v>17.664899999999999</v>
      </c>
      <c r="W2456">
        <f t="shared" si="518"/>
        <v>0.13542860000000001</v>
      </c>
      <c r="X2456">
        <f t="shared" si="519"/>
        <v>50.415999999999997</v>
      </c>
      <c r="Y2456">
        <f t="shared" si="520"/>
        <v>7.1225104999999997</v>
      </c>
      <c r="Z2456">
        <f t="shared" si="521"/>
        <v>7.2622267999999996</v>
      </c>
      <c r="AA2456" s="3">
        <f t="shared" si="522"/>
        <v>96.455865900000006</v>
      </c>
      <c r="AB2456" s="3" t="s">
        <v>87</v>
      </c>
    </row>
    <row r="2457" spans="1:28">
      <c r="A2457" s="1" t="s">
        <v>11</v>
      </c>
      <c r="I2457" s="1">
        <v>8.75</v>
      </c>
      <c r="J2457">
        <v>7.1</v>
      </c>
      <c r="K2457" s="1">
        <v>1.35</v>
      </c>
      <c r="L2457">
        <v>4800</v>
      </c>
      <c r="M2457" s="1">
        <v>579.5</v>
      </c>
      <c r="N2457" s="1">
        <v>4</v>
      </c>
      <c r="O2457">
        <f t="shared" si="510"/>
        <v>102.941176470588</v>
      </c>
      <c r="P2457">
        <f t="shared" si="511"/>
        <v>142</v>
      </c>
      <c r="Q2457">
        <f t="shared" si="512"/>
        <v>2.7</v>
      </c>
      <c r="R2457">
        <f t="shared" si="513"/>
        <v>2400</v>
      </c>
      <c r="S2457">
        <f t="shared" si="514"/>
        <v>193.166666666667</v>
      </c>
      <c r="T2457">
        <f t="shared" si="515"/>
        <v>133.333333333333</v>
      </c>
      <c r="U2457">
        <f t="shared" si="516"/>
        <v>17.827867647058799</v>
      </c>
      <c r="V2457">
        <f t="shared" si="517"/>
        <v>41.806930000000001</v>
      </c>
      <c r="W2457">
        <f t="shared" si="518"/>
        <v>7.9490699999999997E-2</v>
      </c>
      <c r="X2457">
        <f t="shared" si="519"/>
        <v>35.328000000000003</v>
      </c>
      <c r="Y2457">
        <f t="shared" si="520"/>
        <v>2.8436064999999999</v>
      </c>
      <c r="Z2457">
        <f t="shared" si="521"/>
        <v>1.962764</v>
      </c>
      <c r="AA2457" s="3">
        <f t="shared" si="522"/>
        <v>99.8486588470588</v>
      </c>
      <c r="AB2457">
        <v>74.512607997058794</v>
      </c>
    </row>
    <row r="2458" spans="1:28">
      <c r="A2458" s="1" t="s">
        <v>11</v>
      </c>
      <c r="I2458" s="1">
        <v>7.15</v>
      </c>
      <c r="J2458">
        <v>2</v>
      </c>
      <c r="K2458" s="1">
        <v>2.25</v>
      </c>
      <c r="L2458">
        <v>7350</v>
      </c>
      <c r="M2458" s="1">
        <v>1038</v>
      </c>
      <c r="N2458" s="1">
        <v>16.649999999999999</v>
      </c>
      <c r="O2458">
        <f t="shared" si="510"/>
        <v>84.117647058823493</v>
      </c>
      <c r="P2458">
        <f t="shared" si="511"/>
        <v>40</v>
      </c>
      <c r="Q2458">
        <f t="shared" si="512"/>
        <v>4.5</v>
      </c>
      <c r="R2458">
        <f t="shared" si="513"/>
        <v>3675</v>
      </c>
      <c r="S2458">
        <f t="shared" si="514"/>
        <v>346</v>
      </c>
      <c r="T2458">
        <f t="shared" si="515"/>
        <v>555</v>
      </c>
      <c r="U2458">
        <f t="shared" si="516"/>
        <v>14.5679147058824</v>
      </c>
      <c r="V2458">
        <f t="shared" si="517"/>
        <v>11.7766</v>
      </c>
      <c r="W2458">
        <f t="shared" si="518"/>
        <v>0.13248450000000001</v>
      </c>
      <c r="X2458">
        <f t="shared" si="519"/>
        <v>54.095999999999997</v>
      </c>
      <c r="Y2458">
        <f t="shared" si="520"/>
        <v>5.0934660000000003</v>
      </c>
      <c r="Z2458">
        <f t="shared" si="521"/>
        <v>8.1700051499999997</v>
      </c>
      <c r="AA2458" s="3">
        <f t="shared" si="522"/>
        <v>93.836470355882398</v>
      </c>
      <c r="AB2458" s="3" t="s">
        <v>87</v>
      </c>
    </row>
    <row r="2459" spans="1:28">
      <c r="A2459" s="1" t="s">
        <v>11</v>
      </c>
      <c r="I2459" s="1">
        <v>7.7</v>
      </c>
      <c r="J2459">
        <v>1.8</v>
      </c>
      <c r="K2459" s="1">
        <v>2.9</v>
      </c>
      <c r="L2459">
        <v>7100</v>
      </c>
      <c r="M2459" s="1">
        <v>1027.5</v>
      </c>
      <c r="N2459" s="1">
        <v>17.3</v>
      </c>
      <c r="O2459">
        <f t="shared" si="510"/>
        <v>90.588235294117595</v>
      </c>
      <c r="P2459">
        <f t="shared" si="511"/>
        <v>36</v>
      </c>
      <c r="Q2459">
        <f t="shared" si="512"/>
        <v>5.8</v>
      </c>
      <c r="R2459">
        <f t="shared" si="513"/>
        <v>3550</v>
      </c>
      <c r="S2459">
        <f t="shared" si="514"/>
        <v>342.5</v>
      </c>
      <c r="T2459">
        <f t="shared" si="515"/>
        <v>576.66666666666697</v>
      </c>
      <c r="U2459">
        <f t="shared" si="516"/>
        <v>15.6885235294118</v>
      </c>
      <c r="V2459">
        <f t="shared" si="517"/>
        <v>10.598940000000001</v>
      </c>
      <c r="W2459">
        <f t="shared" si="518"/>
        <v>0.17075779999999999</v>
      </c>
      <c r="X2459">
        <f t="shared" si="519"/>
        <v>52.256</v>
      </c>
      <c r="Y2459">
        <f t="shared" si="520"/>
        <v>5.0419425000000002</v>
      </c>
      <c r="Z2459">
        <f t="shared" si="521"/>
        <v>8.4889542999999996</v>
      </c>
      <c r="AA2459" s="3">
        <f t="shared" si="522"/>
        <v>92.245118129411793</v>
      </c>
      <c r="AB2459" s="3" t="s">
        <v>87</v>
      </c>
    </row>
    <row r="2460" spans="1:28">
      <c r="A2460" s="1" t="s">
        <v>11</v>
      </c>
      <c r="I2460" s="1">
        <v>8.6999999999999993</v>
      </c>
      <c r="J2460">
        <v>5.55</v>
      </c>
      <c r="K2460" s="1">
        <v>1.25</v>
      </c>
      <c r="L2460">
        <v>4900</v>
      </c>
      <c r="M2460" s="1">
        <v>702.5</v>
      </c>
      <c r="N2460" s="1">
        <v>6.65</v>
      </c>
      <c r="O2460">
        <f t="shared" si="510"/>
        <v>102.35294117647101</v>
      </c>
      <c r="P2460">
        <f t="shared" si="511"/>
        <v>111</v>
      </c>
      <c r="Q2460">
        <f t="shared" si="512"/>
        <v>2.5</v>
      </c>
      <c r="R2460">
        <f t="shared" si="513"/>
        <v>2450</v>
      </c>
      <c r="S2460">
        <f t="shared" si="514"/>
        <v>234.166666666667</v>
      </c>
      <c r="T2460">
        <f t="shared" si="515"/>
        <v>221.666666666667</v>
      </c>
      <c r="U2460">
        <f t="shared" si="516"/>
        <v>17.725994117647101</v>
      </c>
      <c r="V2460">
        <f t="shared" si="517"/>
        <v>32.680064999999999</v>
      </c>
      <c r="W2460">
        <f t="shared" si="518"/>
        <v>7.3602500000000001E-2</v>
      </c>
      <c r="X2460">
        <f t="shared" si="519"/>
        <v>36.064</v>
      </c>
      <c r="Y2460">
        <f t="shared" si="520"/>
        <v>3.4471674999999999</v>
      </c>
      <c r="Z2460">
        <f t="shared" si="521"/>
        <v>3.2630951499999998</v>
      </c>
      <c r="AA2460" s="3">
        <f t="shared" si="522"/>
        <v>93.253924267647093</v>
      </c>
      <c r="AB2460">
        <v>66.073456017647004</v>
      </c>
    </row>
    <row r="2461" spans="1:28">
      <c r="A2461" s="1" t="s">
        <v>11</v>
      </c>
      <c r="I2461" s="1">
        <v>8.4</v>
      </c>
      <c r="J2461">
        <v>6</v>
      </c>
      <c r="K2461" s="1">
        <v>2.85</v>
      </c>
      <c r="L2461">
        <v>4850</v>
      </c>
      <c r="M2461" s="1">
        <v>821.5</v>
      </c>
      <c r="N2461" s="1">
        <v>4.7</v>
      </c>
      <c r="O2461">
        <f t="shared" si="510"/>
        <v>98.823529411764696</v>
      </c>
      <c r="P2461">
        <f t="shared" si="511"/>
        <v>120</v>
      </c>
      <c r="Q2461">
        <f t="shared" si="512"/>
        <v>5.7</v>
      </c>
      <c r="R2461">
        <f t="shared" si="513"/>
        <v>2425</v>
      </c>
      <c r="S2461">
        <f t="shared" si="514"/>
        <v>273.83333333333297</v>
      </c>
      <c r="T2461">
        <f t="shared" si="515"/>
        <v>156.666666666667</v>
      </c>
      <c r="U2461">
        <f t="shared" si="516"/>
        <v>17.114752941176501</v>
      </c>
      <c r="V2461">
        <f t="shared" si="517"/>
        <v>35.329799999999999</v>
      </c>
      <c r="W2461">
        <f t="shared" si="518"/>
        <v>0.16781370000000001</v>
      </c>
      <c r="X2461">
        <f t="shared" si="519"/>
        <v>35.695999999999998</v>
      </c>
      <c r="Y2461">
        <f t="shared" si="520"/>
        <v>4.0311005</v>
      </c>
      <c r="Z2461">
        <f t="shared" si="521"/>
        <v>2.3062477000000001</v>
      </c>
      <c r="AA2461" s="3">
        <f t="shared" si="522"/>
        <v>94.645714841176499</v>
      </c>
      <c r="AB2461">
        <v>68.847451541176497</v>
      </c>
    </row>
    <row r="2462" spans="1:28">
      <c r="A2462" s="1" t="s">
        <v>11</v>
      </c>
      <c r="I2462" s="1">
        <v>7.65</v>
      </c>
      <c r="J2462">
        <v>6.9</v>
      </c>
      <c r="K2462" s="1">
        <v>3.75</v>
      </c>
      <c r="L2462">
        <v>460065</v>
      </c>
      <c r="M2462" s="1">
        <v>508.5</v>
      </c>
      <c r="N2462" s="1">
        <v>6</v>
      </c>
      <c r="O2462">
        <f t="shared" si="510"/>
        <v>90</v>
      </c>
      <c r="P2462">
        <f t="shared" si="511"/>
        <v>138</v>
      </c>
      <c r="Q2462">
        <f t="shared" si="512"/>
        <v>7.5</v>
      </c>
      <c r="R2462">
        <f t="shared" si="513"/>
        <v>230032.5</v>
      </c>
      <c r="S2462">
        <f t="shared" si="514"/>
        <v>169.5</v>
      </c>
      <c r="T2462">
        <f t="shared" si="515"/>
        <v>200</v>
      </c>
      <c r="U2462">
        <f t="shared" si="516"/>
        <v>15.586650000000001</v>
      </c>
      <c r="V2462">
        <f t="shared" si="517"/>
        <v>40.629269999999998</v>
      </c>
      <c r="W2462">
        <f t="shared" si="518"/>
        <v>0.22080749999999999</v>
      </c>
      <c r="X2462">
        <f t="shared" si="519"/>
        <v>3386.0783999999999</v>
      </c>
      <c r="Y2462">
        <f t="shared" si="520"/>
        <v>2.4952095000000001</v>
      </c>
      <c r="Z2462">
        <f t="shared" si="521"/>
        <v>2.9441459999999999</v>
      </c>
      <c r="AA2462" s="3">
        <f t="shared" si="522"/>
        <v>3447.954483</v>
      </c>
      <c r="AB2462">
        <v>371.32508204999999</v>
      </c>
    </row>
    <row r="2463" spans="1:28">
      <c r="A2463" s="1" t="s">
        <v>11</v>
      </c>
      <c r="I2463" s="1">
        <v>7.35</v>
      </c>
      <c r="J2463">
        <v>6.4</v>
      </c>
      <c r="K2463" s="1">
        <v>2.4500000000000002</v>
      </c>
      <c r="L2463">
        <v>47750</v>
      </c>
      <c r="M2463" s="1">
        <v>696.5</v>
      </c>
      <c r="N2463" s="1">
        <v>4</v>
      </c>
      <c r="O2463">
        <f t="shared" si="510"/>
        <v>86.470588235294102</v>
      </c>
      <c r="P2463">
        <f t="shared" si="511"/>
        <v>128</v>
      </c>
      <c r="Q2463">
        <f t="shared" si="512"/>
        <v>4.9000000000000004</v>
      </c>
      <c r="R2463">
        <f t="shared" si="513"/>
        <v>23875</v>
      </c>
      <c r="S2463">
        <f t="shared" si="514"/>
        <v>232.166666666667</v>
      </c>
      <c r="T2463">
        <f t="shared" si="515"/>
        <v>133.333333333333</v>
      </c>
      <c r="U2463">
        <f t="shared" si="516"/>
        <v>14.975408823529399</v>
      </c>
      <c r="V2463">
        <f t="shared" si="517"/>
        <v>37.685119999999998</v>
      </c>
      <c r="W2463">
        <f t="shared" si="518"/>
        <v>0.1442609</v>
      </c>
      <c r="X2463">
        <f t="shared" si="519"/>
        <v>351.44</v>
      </c>
      <c r="Y2463">
        <f t="shared" si="520"/>
        <v>3.4177255</v>
      </c>
      <c r="Z2463">
        <f t="shared" si="521"/>
        <v>1.962764</v>
      </c>
      <c r="AA2463" s="3">
        <f t="shared" si="522"/>
        <v>409.62527922352899</v>
      </c>
      <c r="AB2463">
        <v>104.409032073529</v>
      </c>
    </row>
    <row r="2464" spans="1:28">
      <c r="A2464" s="1" t="s">
        <v>11</v>
      </c>
      <c r="I2464" s="1">
        <v>7.9</v>
      </c>
      <c r="J2464">
        <v>6.85</v>
      </c>
      <c r="K2464" s="1">
        <v>1.45</v>
      </c>
      <c r="L2464">
        <v>1740460</v>
      </c>
      <c r="M2464" s="1">
        <v>1547.5</v>
      </c>
      <c r="N2464" s="1">
        <v>6.5</v>
      </c>
      <c r="O2464">
        <f t="shared" si="510"/>
        <v>92.941176470588204</v>
      </c>
      <c r="P2464">
        <f t="shared" si="511"/>
        <v>137</v>
      </c>
      <c r="Q2464">
        <f t="shared" si="512"/>
        <v>2.9</v>
      </c>
      <c r="R2464">
        <f t="shared" si="513"/>
        <v>870230</v>
      </c>
      <c r="S2464">
        <f t="shared" si="514"/>
        <v>515.83333333333303</v>
      </c>
      <c r="T2464">
        <f t="shared" si="515"/>
        <v>216.666666666667</v>
      </c>
      <c r="U2464">
        <f t="shared" si="516"/>
        <v>16.096017647058801</v>
      </c>
      <c r="V2464">
        <f t="shared" si="517"/>
        <v>40.334854999999997</v>
      </c>
      <c r="W2464">
        <f t="shared" si="518"/>
        <v>8.5378899999999994E-2</v>
      </c>
      <c r="X2464">
        <f t="shared" si="519"/>
        <v>12809.785599999999</v>
      </c>
      <c r="Y2464">
        <f t="shared" si="520"/>
        <v>7.5935825000000001</v>
      </c>
      <c r="Z2464">
        <f t="shared" si="521"/>
        <v>3.1894914999999999</v>
      </c>
      <c r="AA2464" s="3">
        <f t="shared" si="522"/>
        <v>12877.0849255471</v>
      </c>
      <c r="AB2464">
        <v>1061.6530013970601</v>
      </c>
    </row>
    <row r="2465" spans="1:28">
      <c r="A2465" s="1" t="s">
        <v>11</v>
      </c>
      <c r="I2465" s="1">
        <v>7.5</v>
      </c>
      <c r="J2465">
        <v>2.4</v>
      </c>
      <c r="K2465" s="1">
        <v>13.7</v>
      </c>
      <c r="L2465">
        <v>8270000</v>
      </c>
      <c r="M2465" s="1">
        <v>2625</v>
      </c>
      <c r="N2465" s="1">
        <v>28</v>
      </c>
      <c r="O2465">
        <f t="shared" si="510"/>
        <v>88.235294117647101</v>
      </c>
      <c r="P2465">
        <f t="shared" si="511"/>
        <v>48</v>
      </c>
      <c r="Q2465">
        <f t="shared" si="512"/>
        <v>27.4</v>
      </c>
      <c r="R2465">
        <f t="shared" si="513"/>
        <v>4135000</v>
      </c>
      <c r="S2465">
        <f t="shared" si="514"/>
        <v>875</v>
      </c>
      <c r="T2465">
        <f t="shared" si="515"/>
        <v>933.33333333333303</v>
      </c>
      <c r="U2465">
        <f t="shared" si="516"/>
        <v>15.281029411764701</v>
      </c>
      <c r="V2465">
        <f t="shared" si="517"/>
        <v>14.131919999999999</v>
      </c>
      <c r="W2465">
        <f t="shared" si="518"/>
        <v>0.80668340000000005</v>
      </c>
      <c r="X2465">
        <f t="shared" si="519"/>
        <v>60867.199999999997</v>
      </c>
      <c r="Y2465">
        <f t="shared" si="520"/>
        <v>12.880875</v>
      </c>
      <c r="Z2465">
        <f t="shared" si="521"/>
        <v>13.739348</v>
      </c>
      <c r="AA2465" s="3">
        <f t="shared" si="522"/>
        <v>60924.039855811803</v>
      </c>
      <c r="AB2465">
        <v>4277.2846383117603</v>
      </c>
    </row>
    <row r="2466" spans="1:28">
      <c r="A2466" s="1" t="s">
        <v>11</v>
      </c>
      <c r="I2466" s="1">
        <v>7.15</v>
      </c>
      <c r="J2466">
        <v>2.5499999999999998</v>
      </c>
      <c r="K2466" s="1">
        <v>5.8</v>
      </c>
      <c r="L2466">
        <v>18200000</v>
      </c>
      <c r="M2466" s="1">
        <v>827.5</v>
      </c>
      <c r="N2466" s="1">
        <v>17.5</v>
      </c>
      <c r="O2466">
        <f t="shared" si="510"/>
        <v>84.117647058823493</v>
      </c>
      <c r="P2466">
        <f t="shared" si="511"/>
        <v>51</v>
      </c>
      <c r="Q2466">
        <f t="shared" si="512"/>
        <v>11.6</v>
      </c>
      <c r="R2466">
        <f t="shared" si="513"/>
        <v>9100000</v>
      </c>
      <c r="S2466">
        <f t="shared" si="514"/>
        <v>275.83333333333297</v>
      </c>
      <c r="T2466">
        <f t="shared" si="515"/>
        <v>583.33333333333303</v>
      </c>
      <c r="U2466">
        <f t="shared" si="516"/>
        <v>14.5679147058824</v>
      </c>
      <c r="V2466">
        <f t="shared" si="517"/>
        <v>15.015165</v>
      </c>
      <c r="W2466">
        <f t="shared" si="518"/>
        <v>0.34151559999999997</v>
      </c>
      <c r="X2466">
        <f t="shared" si="519"/>
        <v>133952</v>
      </c>
      <c r="Y2466">
        <f t="shared" si="520"/>
        <v>4.0605425000000004</v>
      </c>
      <c r="Z2466">
        <f t="shared" si="521"/>
        <v>8.5870925000000007</v>
      </c>
      <c r="AA2466" s="3">
        <f t="shared" si="522"/>
        <v>133994.57223030599</v>
      </c>
      <c r="AB2466">
        <v>29372.116292405899</v>
      </c>
    </row>
    <row r="2467" spans="1:28">
      <c r="A2467" s="1" t="s">
        <v>11</v>
      </c>
      <c r="I2467" s="1">
        <v>6.85</v>
      </c>
      <c r="J2467">
        <v>4.5999999999999996</v>
      </c>
      <c r="K2467" s="1">
        <v>7.7</v>
      </c>
      <c r="L2467">
        <v>2830000</v>
      </c>
      <c r="M2467" s="1">
        <v>1132</v>
      </c>
      <c r="N2467" s="1">
        <v>25.5</v>
      </c>
      <c r="O2467">
        <f t="shared" si="510"/>
        <v>80.588235294117595</v>
      </c>
      <c r="P2467">
        <f t="shared" si="511"/>
        <v>92</v>
      </c>
      <c r="Q2467">
        <f t="shared" si="512"/>
        <v>15.4</v>
      </c>
      <c r="R2467">
        <f t="shared" si="513"/>
        <v>1415000</v>
      </c>
      <c r="S2467">
        <f t="shared" si="514"/>
        <v>377.33333333333297</v>
      </c>
      <c r="T2467">
        <f t="shared" si="515"/>
        <v>850</v>
      </c>
      <c r="U2467">
        <f t="shared" si="516"/>
        <v>13.9566735294118</v>
      </c>
      <c r="V2467">
        <f t="shared" si="517"/>
        <v>27.086179999999999</v>
      </c>
      <c r="W2467">
        <f t="shared" si="518"/>
        <v>0.4533914</v>
      </c>
      <c r="X2467">
        <f t="shared" si="519"/>
        <v>20828.8</v>
      </c>
      <c r="Y2467">
        <f t="shared" si="520"/>
        <v>5.5547240000000002</v>
      </c>
      <c r="Z2467">
        <f t="shared" si="521"/>
        <v>12.512620500000001</v>
      </c>
      <c r="AA2467" s="3">
        <f t="shared" si="522"/>
        <v>20888.363589429398</v>
      </c>
      <c r="AB2467">
        <v>1962.00729747941</v>
      </c>
    </row>
    <row r="2468" spans="1:28">
      <c r="A2468" s="1" t="s">
        <v>11</v>
      </c>
      <c r="I2468" s="1">
        <v>7.15</v>
      </c>
      <c r="J2468">
        <v>3.05</v>
      </c>
      <c r="K2468" s="1">
        <v>4.8499999999999996</v>
      </c>
      <c r="L2468">
        <v>17252700</v>
      </c>
      <c r="M2468" s="1">
        <v>1429</v>
      </c>
      <c r="N2468" s="1">
        <v>25.5</v>
      </c>
      <c r="O2468">
        <f t="shared" si="510"/>
        <v>84.117647058823493</v>
      </c>
      <c r="P2468">
        <f t="shared" si="511"/>
        <v>61</v>
      </c>
      <c r="Q2468">
        <f t="shared" si="512"/>
        <v>9.6999999999999993</v>
      </c>
      <c r="R2468">
        <f t="shared" si="513"/>
        <v>8626350</v>
      </c>
      <c r="S2468">
        <f t="shared" si="514"/>
        <v>476.33333333333297</v>
      </c>
      <c r="T2468">
        <f t="shared" si="515"/>
        <v>850</v>
      </c>
      <c r="U2468">
        <f t="shared" si="516"/>
        <v>14.5679147058824</v>
      </c>
      <c r="V2468">
        <f t="shared" si="517"/>
        <v>17.959315</v>
      </c>
      <c r="W2468">
        <f t="shared" si="518"/>
        <v>0.28557769999999999</v>
      </c>
      <c r="X2468">
        <f t="shared" si="519"/>
        <v>126979.872</v>
      </c>
      <c r="Y2468">
        <f t="shared" si="520"/>
        <v>7.0121029999999998</v>
      </c>
      <c r="Z2468">
        <f t="shared" si="521"/>
        <v>12.512620500000001</v>
      </c>
      <c r="AA2468" s="3">
        <f t="shared" si="522"/>
        <v>127032.209530906</v>
      </c>
      <c r="AB2468">
        <v>7782.0450514058803</v>
      </c>
    </row>
    <row r="2469" spans="1:28">
      <c r="A2469" s="1" t="s">
        <v>11</v>
      </c>
      <c r="I2469" s="1">
        <v>7.05</v>
      </c>
      <c r="J2469">
        <v>4.6500000000000004</v>
      </c>
      <c r="K2469" s="1">
        <v>7.3</v>
      </c>
      <c r="L2469">
        <v>48700</v>
      </c>
      <c r="M2469" s="1">
        <v>951.5</v>
      </c>
      <c r="N2469" s="1">
        <v>8.5</v>
      </c>
      <c r="O2469">
        <f t="shared" si="510"/>
        <v>82.941176470588204</v>
      </c>
      <c r="P2469">
        <f t="shared" si="511"/>
        <v>93</v>
      </c>
      <c r="Q2469">
        <f t="shared" si="512"/>
        <v>14.6</v>
      </c>
      <c r="R2469">
        <f t="shared" si="513"/>
        <v>24350</v>
      </c>
      <c r="S2469">
        <f t="shared" si="514"/>
        <v>317.16666666666703</v>
      </c>
      <c r="T2469">
        <f t="shared" si="515"/>
        <v>283.33333333333297</v>
      </c>
      <c r="U2469">
        <f t="shared" si="516"/>
        <v>14.3641676470588</v>
      </c>
      <c r="V2469">
        <f t="shared" si="517"/>
        <v>27.380595</v>
      </c>
      <c r="W2469">
        <f t="shared" si="518"/>
        <v>0.42983860000000002</v>
      </c>
      <c r="X2469">
        <f t="shared" si="519"/>
        <v>358.43200000000002</v>
      </c>
      <c r="Y2469">
        <f t="shared" si="520"/>
        <v>4.6690104999999997</v>
      </c>
      <c r="Z2469">
        <f t="shared" si="521"/>
        <v>4.1708734999999999</v>
      </c>
      <c r="AA2469" s="3">
        <f t="shared" si="522"/>
        <v>409.446485247059</v>
      </c>
      <c r="AB2469">
        <v>114.703506347059</v>
      </c>
    </row>
    <row r="2470" spans="1:28">
      <c r="A2470" s="1" t="s">
        <v>11</v>
      </c>
      <c r="I2470" s="1">
        <v>7.05</v>
      </c>
      <c r="J2470">
        <v>4.1500000000000004</v>
      </c>
      <c r="K2470" s="1">
        <v>4.5</v>
      </c>
      <c r="L2470">
        <v>176750</v>
      </c>
      <c r="M2470" s="1">
        <v>885.5</v>
      </c>
      <c r="N2470" s="1">
        <v>7.5</v>
      </c>
      <c r="O2470">
        <f t="shared" si="510"/>
        <v>82.941176470588204</v>
      </c>
      <c r="P2470">
        <f t="shared" si="511"/>
        <v>83</v>
      </c>
      <c r="Q2470">
        <f t="shared" si="512"/>
        <v>9</v>
      </c>
      <c r="R2470">
        <f t="shared" si="513"/>
        <v>88375</v>
      </c>
      <c r="S2470">
        <f t="shared" si="514"/>
        <v>295.16666666666703</v>
      </c>
      <c r="T2470">
        <f t="shared" si="515"/>
        <v>250</v>
      </c>
      <c r="U2470">
        <f t="shared" si="516"/>
        <v>14.3641676470588</v>
      </c>
      <c r="V2470">
        <f t="shared" si="517"/>
        <v>24.436444999999999</v>
      </c>
      <c r="W2470">
        <f t="shared" si="518"/>
        <v>0.26496900000000001</v>
      </c>
      <c r="X2470">
        <f t="shared" si="519"/>
        <v>1300.8800000000001</v>
      </c>
      <c r="Y2470">
        <f t="shared" si="520"/>
        <v>4.3451484999999996</v>
      </c>
      <c r="Z2470">
        <f t="shared" si="521"/>
        <v>3.6801824999999999</v>
      </c>
      <c r="AA2470" s="3">
        <f t="shared" si="522"/>
        <v>1347.97091264706</v>
      </c>
      <c r="AB2470">
        <v>217.650082847059</v>
      </c>
    </row>
    <row r="2471" spans="1:28">
      <c r="A2471" s="1" t="s">
        <v>11</v>
      </c>
      <c r="I2471" s="1">
        <v>6.5</v>
      </c>
      <c r="J2471">
        <v>3.95</v>
      </c>
      <c r="K2471" s="1">
        <v>4.3499999999999996</v>
      </c>
      <c r="L2471">
        <v>88500</v>
      </c>
      <c r="M2471" s="1">
        <v>779</v>
      </c>
      <c r="N2471" s="1">
        <v>7</v>
      </c>
      <c r="O2471">
        <f t="shared" si="510"/>
        <v>76.470588235294102</v>
      </c>
      <c r="P2471">
        <f t="shared" si="511"/>
        <v>79</v>
      </c>
      <c r="Q2471">
        <f t="shared" si="512"/>
        <v>8.6999999999999993</v>
      </c>
      <c r="R2471">
        <f t="shared" si="513"/>
        <v>44250</v>
      </c>
      <c r="S2471">
        <f t="shared" si="514"/>
        <v>259.66666666666703</v>
      </c>
      <c r="T2471">
        <f t="shared" si="515"/>
        <v>233.333333333333</v>
      </c>
      <c r="U2471">
        <f t="shared" si="516"/>
        <v>13.2435588235294</v>
      </c>
      <c r="V2471">
        <f t="shared" si="517"/>
        <v>23.258785</v>
      </c>
      <c r="W2471">
        <f t="shared" si="518"/>
        <v>0.25613669999999999</v>
      </c>
      <c r="X2471">
        <f t="shared" si="519"/>
        <v>651.36</v>
      </c>
      <c r="Y2471">
        <f t="shared" si="520"/>
        <v>3.8225530000000001</v>
      </c>
      <c r="Z2471">
        <f t="shared" si="521"/>
        <v>3.4348369999999999</v>
      </c>
      <c r="AA2471" s="3">
        <f t="shared" si="522"/>
        <v>695.37587052352899</v>
      </c>
      <c r="AB2471">
        <v>150.19859227352899</v>
      </c>
    </row>
    <row r="2472" spans="1:28">
      <c r="A2472" s="1" t="s">
        <v>11</v>
      </c>
      <c r="I2472" s="1">
        <v>7.15</v>
      </c>
      <c r="J2472">
        <v>4.9000000000000004</v>
      </c>
      <c r="K2472" s="1">
        <v>4</v>
      </c>
      <c r="L2472">
        <v>5452700</v>
      </c>
      <c r="M2472" s="1">
        <v>884.5</v>
      </c>
      <c r="N2472" s="1">
        <v>6.5</v>
      </c>
      <c r="O2472">
        <f t="shared" si="510"/>
        <v>84.117647058823493</v>
      </c>
      <c r="P2472">
        <f t="shared" si="511"/>
        <v>98</v>
      </c>
      <c r="Q2472">
        <f t="shared" si="512"/>
        <v>8</v>
      </c>
      <c r="R2472">
        <f t="shared" si="513"/>
        <v>2726350</v>
      </c>
      <c r="S2472">
        <f t="shared" si="514"/>
        <v>294.83333333333297</v>
      </c>
      <c r="T2472">
        <f t="shared" si="515"/>
        <v>216.666666666667</v>
      </c>
      <c r="U2472">
        <f t="shared" si="516"/>
        <v>14.5679147058824</v>
      </c>
      <c r="V2472">
        <f t="shared" si="517"/>
        <v>28.85267</v>
      </c>
      <c r="W2472">
        <f t="shared" si="518"/>
        <v>0.23552799999999999</v>
      </c>
      <c r="X2472">
        <f t="shared" si="519"/>
        <v>40131.872000000003</v>
      </c>
      <c r="Y2472">
        <f t="shared" si="520"/>
        <v>4.3402415000000003</v>
      </c>
      <c r="Z2472">
        <f t="shared" si="521"/>
        <v>3.1894914999999999</v>
      </c>
      <c r="AA2472" s="3">
        <f t="shared" si="522"/>
        <v>40183.057845705902</v>
      </c>
      <c r="AB2472">
        <v>6308.8874817558799</v>
      </c>
    </row>
    <row r="2473" spans="1:28">
      <c r="A2473" s="1" t="s">
        <v>11</v>
      </c>
      <c r="I2473" s="1">
        <v>7.25</v>
      </c>
      <c r="J2473">
        <v>4.0999999999999996</v>
      </c>
      <c r="K2473" s="1">
        <v>6.85</v>
      </c>
      <c r="L2473">
        <v>867500</v>
      </c>
      <c r="M2473" s="1">
        <v>959.5</v>
      </c>
      <c r="N2473" s="1">
        <v>16</v>
      </c>
      <c r="O2473">
        <f t="shared" si="510"/>
        <v>85.294117647058798</v>
      </c>
      <c r="P2473">
        <f t="shared" si="511"/>
        <v>82</v>
      </c>
      <c r="Q2473">
        <f t="shared" si="512"/>
        <v>13.7</v>
      </c>
      <c r="R2473">
        <f t="shared" si="513"/>
        <v>433750</v>
      </c>
      <c r="S2473">
        <f t="shared" si="514"/>
        <v>319.83333333333297</v>
      </c>
      <c r="T2473">
        <f t="shared" si="515"/>
        <v>533.33333333333303</v>
      </c>
      <c r="U2473">
        <f t="shared" si="516"/>
        <v>14.7716617647059</v>
      </c>
      <c r="V2473">
        <f t="shared" si="517"/>
        <v>24.142029999999998</v>
      </c>
      <c r="W2473">
        <f t="shared" si="518"/>
        <v>0.40334170000000003</v>
      </c>
      <c r="X2473">
        <f t="shared" si="519"/>
        <v>6384.8</v>
      </c>
      <c r="Y2473">
        <f t="shared" si="520"/>
        <v>4.7082664999999997</v>
      </c>
      <c r="Z2473">
        <f t="shared" si="521"/>
        <v>7.8510559999999998</v>
      </c>
      <c r="AA2473" s="3">
        <f t="shared" si="522"/>
        <v>6436.6763559647097</v>
      </c>
      <c r="AB2473">
        <v>1767.79116961471</v>
      </c>
    </row>
    <row r="2474" spans="1:28">
      <c r="A2474" s="1" t="s">
        <v>11</v>
      </c>
      <c r="I2474" s="1">
        <v>7.3</v>
      </c>
      <c r="J2474">
        <v>6.25</v>
      </c>
      <c r="K2474" s="1">
        <v>2.5</v>
      </c>
      <c r="L2474">
        <v>925000</v>
      </c>
      <c r="M2474" s="1">
        <v>838.5</v>
      </c>
      <c r="N2474" s="1">
        <v>7.5</v>
      </c>
      <c r="O2474">
        <f t="shared" si="510"/>
        <v>85.882352941176507</v>
      </c>
      <c r="P2474">
        <f t="shared" si="511"/>
        <v>125</v>
      </c>
      <c r="Q2474">
        <f t="shared" si="512"/>
        <v>5</v>
      </c>
      <c r="R2474">
        <f t="shared" si="513"/>
        <v>462500</v>
      </c>
      <c r="S2474">
        <f t="shared" si="514"/>
        <v>279.5</v>
      </c>
      <c r="T2474">
        <f t="shared" si="515"/>
        <v>250</v>
      </c>
      <c r="U2474">
        <f t="shared" si="516"/>
        <v>14.8735352941176</v>
      </c>
      <c r="V2474">
        <f t="shared" si="517"/>
        <v>36.801875000000003</v>
      </c>
      <c r="W2474">
        <f t="shared" si="518"/>
        <v>0.147205</v>
      </c>
      <c r="X2474">
        <f t="shared" si="519"/>
        <v>6808</v>
      </c>
      <c r="Y2474">
        <f t="shared" si="520"/>
        <v>4.1145195000000001</v>
      </c>
      <c r="Z2474">
        <f t="shared" si="521"/>
        <v>3.6801824999999999</v>
      </c>
      <c r="AA2474" s="3">
        <f t="shared" si="522"/>
        <v>6867.6173172941199</v>
      </c>
      <c r="AB2474">
        <v>990.90903784411796</v>
      </c>
    </row>
    <row r="2475" spans="1:28">
      <c r="A2475" s="1" t="s">
        <v>11</v>
      </c>
      <c r="I2475" s="1">
        <v>7.3</v>
      </c>
      <c r="J2475">
        <v>4.95</v>
      </c>
      <c r="K2475" s="1">
        <v>3.55</v>
      </c>
      <c r="L2475">
        <v>1747000</v>
      </c>
      <c r="M2475" s="1">
        <v>886</v>
      </c>
      <c r="N2475" s="1">
        <v>12</v>
      </c>
      <c r="O2475">
        <f t="shared" si="510"/>
        <v>85.882352941176507</v>
      </c>
      <c r="P2475">
        <f t="shared" si="511"/>
        <v>99</v>
      </c>
      <c r="Q2475">
        <f t="shared" si="512"/>
        <v>7.1</v>
      </c>
      <c r="R2475">
        <f t="shared" si="513"/>
        <v>873500</v>
      </c>
      <c r="S2475">
        <f t="shared" si="514"/>
        <v>295.33333333333297</v>
      </c>
      <c r="T2475">
        <f t="shared" si="515"/>
        <v>400</v>
      </c>
      <c r="U2475">
        <f t="shared" si="516"/>
        <v>14.8735352941176</v>
      </c>
      <c r="V2475">
        <f t="shared" si="517"/>
        <v>29.147085000000001</v>
      </c>
      <c r="W2475">
        <f t="shared" si="518"/>
        <v>0.2090311</v>
      </c>
      <c r="X2475">
        <f t="shared" si="519"/>
        <v>12857.92</v>
      </c>
      <c r="Y2475">
        <f t="shared" si="520"/>
        <v>4.3476020000000002</v>
      </c>
      <c r="Z2475">
        <f t="shared" si="521"/>
        <v>5.8882919999999999</v>
      </c>
      <c r="AA2475" s="3">
        <f t="shared" si="522"/>
        <v>12912.3855453941</v>
      </c>
      <c r="AB2475">
        <v>1865.91316654412</v>
      </c>
    </row>
    <row r="2476" spans="1:28">
      <c r="A2476" s="1" t="s">
        <v>11</v>
      </c>
      <c r="I2476" s="1">
        <v>7.05</v>
      </c>
      <c r="J2476">
        <v>5.85</v>
      </c>
      <c r="K2476" s="1">
        <v>14.65</v>
      </c>
      <c r="L2476">
        <v>47600</v>
      </c>
      <c r="M2476" s="1">
        <v>653</v>
      </c>
      <c r="N2476" s="1">
        <v>41.3</v>
      </c>
      <c r="O2476">
        <f t="shared" si="510"/>
        <v>82.941176470588204</v>
      </c>
      <c r="P2476">
        <f t="shared" si="511"/>
        <v>117</v>
      </c>
      <c r="Q2476">
        <f t="shared" si="512"/>
        <v>29.3</v>
      </c>
      <c r="R2476">
        <f t="shared" si="513"/>
        <v>23800</v>
      </c>
      <c r="S2476">
        <f t="shared" si="514"/>
        <v>217.666666666667</v>
      </c>
      <c r="T2476">
        <f t="shared" si="515"/>
        <v>1376.6666666666699</v>
      </c>
      <c r="U2476">
        <f t="shared" si="516"/>
        <v>14.3641676470588</v>
      </c>
      <c r="V2476">
        <f t="shared" si="517"/>
        <v>34.446554999999996</v>
      </c>
      <c r="W2476">
        <f t="shared" si="518"/>
        <v>0.86262130000000004</v>
      </c>
      <c r="X2476">
        <f t="shared" si="519"/>
        <v>350.33600000000001</v>
      </c>
      <c r="Y2476">
        <f t="shared" si="520"/>
        <v>3.2042709999999999</v>
      </c>
      <c r="Z2476">
        <f t="shared" si="521"/>
        <v>20.265538299999999</v>
      </c>
      <c r="AA2476" s="3">
        <f t="shared" si="522"/>
        <v>423.479153247059</v>
      </c>
      <c r="AB2476">
        <v>118.513120847059</v>
      </c>
    </row>
    <row r="2477" spans="1:28">
      <c r="A2477" s="1" t="s">
        <v>11</v>
      </c>
      <c r="I2477" s="1">
        <v>7.45</v>
      </c>
      <c r="J2477">
        <v>3.9</v>
      </c>
      <c r="K2477" s="1">
        <v>5.2</v>
      </c>
      <c r="L2477">
        <v>4614000</v>
      </c>
      <c r="M2477" s="1">
        <v>1223</v>
      </c>
      <c r="N2477" s="1">
        <v>12.5</v>
      </c>
      <c r="O2477">
        <f t="shared" si="510"/>
        <v>87.647058823529406</v>
      </c>
      <c r="P2477">
        <f t="shared" si="511"/>
        <v>78</v>
      </c>
      <c r="Q2477">
        <f t="shared" si="512"/>
        <v>10.4</v>
      </c>
      <c r="R2477">
        <f t="shared" si="513"/>
        <v>2307000</v>
      </c>
      <c r="S2477">
        <f t="shared" si="514"/>
        <v>407.66666666666703</v>
      </c>
      <c r="T2477">
        <f t="shared" si="515"/>
        <v>416.66666666666703</v>
      </c>
      <c r="U2477">
        <f t="shared" si="516"/>
        <v>15.1791558823529</v>
      </c>
      <c r="V2477">
        <f t="shared" si="517"/>
        <v>22.964369999999999</v>
      </c>
      <c r="W2477">
        <f t="shared" si="518"/>
        <v>0.30618640000000003</v>
      </c>
      <c r="X2477">
        <f t="shared" si="519"/>
        <v>33959.040000000001</v>
      </c>
      <c r="Y2477">
        <f t="shared" si="520"/>
        <v>6.0012610000000004</v>
      </c>
      <c r="Z2477">
        <f t="shared" si="521"/>
        <v>6.1336374999999999</v>
      </c>
      <c r="AA2477" s="3">
        <f t="shared" si="522"/>
        <v>34009.624610782397</v>
      </c>
      <c r="AB2477">
        <v>4127.6845797323504</v>
      </c>
    </row>
    <row r="2478" spans="1:28">
      <c r="A2478" s="1" t="s">
        <v>11</v>
      </c>
      <c r="I2478" s="1">
        <v>7.15</v>
      </c>
      <c r="J2478">
        <v>3.85</v>
      </c>
      <c r="K2478" s="1">
        <v>5.95</v>
      </c>
      <c r="L2478">
        <v>11054600</v>
      </c>
      <c r="M2478" s="1">
        <v>823.5</v>
      </c>
      <c r="N2478" s="1">
        <v>7.5</v>
      </c>
      <c r="O2478">
        <f t="shared" si="510"/>
        <v>84.117647058823493</v>
      </c>
      <c r="P2478">
        <f t="shared" si="511"/>
        <v>77</v>
      </c>
      <c r="Q2478">
        <f t="shared" si="512"/>
        <v>11.9</v>
      </c>
      <c r="R2478">
        <f t="shared" si="513"/>
        <v>5527300</v>
      </c>
      <c r="S2478">
        <f t="shared" si="514"/>
        <v>274.5</v>
      </c>
      <c r="T2478">
        <f t="shared" si="515"/>
        <v>250</v>
      </c>
      <c r="U2478">
        <f t="shared" si="516"/>
        <v>14.5679147058824</v>
      </c>
      <c r="V2478">
        <f t="shared" si="517"/>
        <v>22.669955000000002</v>
      </c>
      <c r="W2478">
        <f t="shared" si="518"/>
        <v>0.35034789999999999</v>
      </c>
      <c r="X2478">
        <f t="shared" si="519"/>
        <v>81361.856</v>
      </c>
      <c r="Y2478">
        <f t="shared" si="520"/>
        <v>4.0409145000000004</v>
      </c>
      <c r="Z2478">
        <f t="shared" si="521"/>
        <v>3.6801824999999999</v>
      </c>
      <c r="AA2478" s="3">
        <f t="shared" si="522"/>
        <v>81407.165314605896</v>
      </c>
      <c r="AB2478">
        <v>7778.4348177058801</v>
      </c>
    </row>
    <row r="2479" spans="1:28">
      <c r="A2479" s="1" t="s">
        <v>11</v>
      </c>
      <c r="I2479" s="1">
        <v>6.9</v>
      </c>
      <c r="J2479">
        <v>3.35</v>
      </c>
      <c r="K2479" s="1">
        <v>2.6</v>
      </c>
      <c r="L2479">
        <v>287500</v>
      </c>
      <c r="M2479" s="1">
        <v>1004.5</v>
      </c>
      <c r="N2479" s="1">
        <v>31</v>
      </c>
      <c r="O2479">
        <f t="shared" si="510"/>
        <v>81.176470588235304</v>
      </c>
      <c r="P2479">
        <f t="shared" si="511"/>
        <v>67</v>
      </c>
      <c r="Q2479">
        <f t="shared" si="512"/>
        <v>5.2</v>
      </c>
      <c r="R2479">
        <f t="shared" si="513"/>
        <v>143750</v>
      </c>
      <c r="S2479">
        <f t="shared" si="514"/>
        <v>334.83333333333297</v>
      </c>
      <c r="T2479">
        <f t="shared" si="515"/>
        <v>1033.3333333333301</v>
      </c>
      <c r="U2479">
        <f t="shared" si="516"/>
        <v>14.0585470588235</v>
      </c>
      <c r="V2479">
        <f t="shared" si="517"/>
        <v>19.725805000000001</v>
      </c>
      <c r="W2479">
        <f t="shared" si="518"/>
        <v>0.15309320000000001</v>
      </c>
      <c r="X2479">
        <f t="shared" si="519"/>
        <v>2116</v>
      </c>
      <c r="Y2479">
        <f t="shared" si="520"/>
        <v>4.9290814999999997</v>
      </c>
      <c r="Z2479">
        <f t="shared" si="521"/>
        <v>15.211421</v>
      </c>
      <c r="AA2479" s="3">
        <f t="shared" si="522"/>
        <v>2170.0779477588198</v>
      </c>
      <c r="AB2479">
        <v>362.97862480882299</v>
      </c>
    </row>
    <row r="2480" spans="1:28">
      <c r="A2480" s="1" t="s">
        <v>11</v>
      </c>
      <c r="I2480" s="1">
        <v>7.25</v>
      </c>
      <c r="J2480">
        <v>3.7</v>
      </c>
      <c r="K2480" s="1">
        <v>2.2000000000000002</v>
      </c>
      <c r="L2480">
        <v>120012000</v>
      </c>
      <c r="M2480" s="1">
        <v>1072.5</v>
      </c>
      <c r="N2480" s="1">
        <v>43.5</v>
      </c>
      <c r="O2480">
        <f t="shared" si="510"/>
        <v>85.294117647058798</v>
      </c>
      <c r="P2480">
        <f t="shared" si="511"/>
        <v>74</v>
      </c>
      <c r="Q2480">
        <f t="shared" si="512"/>
        <v>4.4000000000000004</v>
      </c>
      <c r="R2480">
        <f t="shared" si="513"/>
        <v>60006000</v>
      </c>
      <c r="S2480">
        <f t="shared" si="514"/>
        <v>357.5</v>
      </c>
      <c r="T2480">
        <f t="shared" si="515"/>
        <v>1450</v>
      </c>
      <c r="U2480">
        <f t="shared" si="516"/>
        <v>14.7716617647059</v>
      </c>
      <c r="V2480">
        <f t="shared" si="517"/>
        <v>21.786709999999999</v>
      </c>
      <c r="W2480">
        <f t="shared" si="518"/>
        <v>0.1295404</v>
      </c>
      <c r="X2480">
        <f t="shared" si="519"/>
        <v>883288.32</v>
      </c>
      <c r="Y2480">
        <f t="shared" si="520"/>
        <v>5.2627575000000002</v>
      </c>
      <c r="Z2480">
        <f t="shared" si="521"/>
        <v>21.3450585</v>
      </c>
      <c r="AA2480" s="3">
        <f t="shared" si="522"/>
        <v>883351.61572816502</v>
      </c>
      <c r="AB2480">
        <v>180395.63256671501</v>
      </c>
    </row>
    <row r="2481" spans="1:28">
      <c r="A2481" s="1" t="s">
        <v>11</v>
      </c>
      <c r="I2481" s="1">
        <v>6.65</v>
      </c>
      <c r="J2481">
        <v>6.3</v>
      </c>
      <c r="K2481" s="1">
        <v>2.1</v>
      </c>
      <c r="L2481">
        <v>177500</v>
      </c>
      <c r="M2481" s="1">
        <v>571</v>
      </c>
      <c r="N2481" s="1">
        <v>4</v>
      </c>
      <c r="O2481">
        <f t="shared" si="510"/>
        <v>78.235294117647101</v>
      </c>
      <c r="P2481">
        <f t="shared" si="511"/>
        <v>126</v>
      </c>
      <c r="Q2481">
        <f t="shared" si="512"/>
        <v>4.2</v>
      </c>
      <c r="R2481">
        <f t="shared" si="513"/>
        <v>88750</v>
      </c>
      <c r="S2481">
        <f t="shared" si="514"/>
        <v>190.333333333333</v>
      </c>
      <c r="T2481">
        <f t="shared" si="515"/>
        <v>133.333333333333</v>
      </c>
      <c r="U2481">
        <f t="shared" si="516"/>
        <v>13.549179411764699</v>
      </c>
      <c r="V2481">
        <f t="shared" si="517"/>
        <v>37.096290000000003</v>
      </c>
      <c r="W2481">
        <f t="shared" si="518"/>
        <v>0.1236522</v>
      </c>
      <c r="X2481">
        <f t="shared" si="519"/>
        <v>1306.4000000000001</v>
      </c>
      <c r="Y2481">
        <f t="shared" si="520"/>
        <v>2.8018969999999999</v>
      </c>
      <c r="Z2481">
        <f t="shared" si="521"/>
        <v>1.962764</v>
      </c>
      <c r="AA2481" s="3">
        <f t="shared" si="522"/>
        <v>1361.9337826117601</v>
      </c>
      <c r="AB2481">
        <v>182.38339136176501</v>
      </c>
    </row>
    <row r="2482" spans="1:28">
      <c r="A2482" s="1" t="s">
        <v>11</v>
      </c>
      <c r="I2482" s="1">
        <v>7.95</v>
      </c>
      <c r="J2482">
        <v>6.35</v>
      </c>
      <c r="K2482" s="1">
        <v>5.6</v>
      </c>
      <c r="L2482">
        <v>19240</v>
      </c>
      <c r="M2482" s="1">
        <v>867.5</v>
      </c>
      <c r="N2482" s="1">
        <v>9.5</v>
      </c>
      <c r="O2482">
        <f t="shared" si="510"/>
        <v>93.529411764705898</v>
      </c>
      <c r="P2482">
        <f t="shared" si="511"/>
        <v>127</v>
      </c>
      <c r="Q2482">
        <f t="shared" si="512"/>
        <v>11.2</v>
      </c>
      <c r="R2482">
        <f t="shared" si="513"/>
        <v>9620</v>
      </c>
      <c r="S2482">
        <f t="shared" si="514"/>
        <v>289.16666666666703</v>
      </c>
      <c r="T2482">
        <f t="shared" si="515"/>
        <v>316.66666666666703</v>
      </c>
      <c r="U2482">
        <f t="shared" si="516"/>
        <v>16.197891176470598</v>
      </c>
      <c r="V2482">
        <f t="shared" si="517"/>
        <v>37.390704999999997</v>
      </c>
      <c r="W2482">
        <f t="shared" si="518"/>
        <v>0.32973920000000001</v>
      </c>
      <c r="X2482">
        <f t="shared" si="519"/>
        <v>141.60640000000001</v>
      </c>
      <c r="Y2482">
        <f t="shared" si="520"/>
        <v>4.2568225000000002</v>
      </c>
      <c r="Z2482">
        <f t="shared" si="521"/>
        <v>4.6615644999999999</v>
      </c>
      <c r="AA2482" s="3">
        <f t="shared" si="522"/>
        <v>204.443122376471</v>
      </c>
      <c r="AB2482">
        <v>98.991989476470593</v>
      </c>
    </row>
    <row r="2483" spans="1:28">
      <c r="A2483" s="1" t="s">
        <v>11</v>
      </c>
      <c r="I2483" s="1">
        <v>6.95</v>
      </c>
      <c r="J2483">
        <v>2.4</v>
      </c>
      <c r="K2483" s="1">
        <v>1.3</v>
      </c>
      <c r="L2483">
        <v>48700</v>
      </c>
      <c r="M2483" s="1">
        <v>1061.5</v>
      </c>
      <c r="N2483" s="1">
        <v>41</v>
      </c>
      <c r="O2483">
        <f t="shared" si="510"/>
        <v>81.764705882352899</v>
      </c>
      <c r="P2483">
        <f t="shared" si="511"/>
        <v>48</v>
      </c>
      <c r="Q2483">
        <f t="shared" si="512"/>
        <v>2.6</v>
      </c>
      <c r="R2483">
        <f t="shared" si="513"/>
        <v>24350</v>
      </c>
      <c r="S2483">
        <f t="shared" si="514"/>
        <v>353.83333333333297</v>
      </c>
      <c r="T2483">
        <f t="shared" si="515"/>
        <v>1366.6666666666699</v>
      </c>
      <c r="U2483">
        <f t="shared" si="516"/>
        <v>14.160420588235301</v>
      </c>
      <c r="V2483">
        <f t="shared" si="517"/>
        <v>14.131919999999999</v>
      </c>
      <c r="W2483">
        <f t="shared" si="518"/>
        <v>7.6546600000000006E-2</v>
      </c>
      <c r="X2483">
        <f t="shared" si="519"/>
        <v>358.43200000000002</v>
      </c>
      <c r="Y2483">
        <f t="shared" si="520"/>
        <v>5.2087804999999996</v>
      </c>
      <c r="Z2483">
        <f t="shared" si="521"/>
        <v>20.118331000000001</v>
      </c>
      <c r="AA2483" s="3">
        <f t="shared" si="522"/>
        <v>412.12799868823498</v>
      </c>
      <c r="AB2483">
        <v>97.281925438235305</v>
      </c>
    </row>
    <row r="2484" spans="1:28">
      <c r="A2484" s="1" t="s">
        <v>11</v>
      </c>
      <c r="I2484" s="1">
        <v>8.1</v>
      </c>
      <c r="J2484">
        <v>5.05</v>
      </c>
      <c r="K2484" s="1">
        <v>25.5</v>
      </c>
      <c r="L2484">
        <v>87750</v>
      </c>
      <c r="M2484" s="1">
        <v>1885</v>
      </c>
      <c r="N2484" s="1">
        <v>18</v>
      </c>
      <c r="O2484">
        <f t="shared" si="510"/>
        <v>95.294117647058798</v>
      </c>
      <c r="P2484">
        <f t="shared" si="511"/>
        <v>101</v>
      </c>
      <c r="Q2484">
        <f t="shared" si="512"/>
        <v>51</v>
      </c>
      <c r="R2484">
        <f t="shared" si="513"/>
        <v>43875</v>
      </c>
      <c r="S2484">
        <f t="shared" si="514"/>
        <v>628.33333333333303</v>
      </c>
      <c r="T2484">
        <f t="shared" si="515"/>
        <v>600</v>
      </c>
      <c r="U2484">
        <f t="shared" si="516"/>
        <v>16.503511764705902</v>
      </c>
      <c r="V2484">
        <f t="shared" si="517"/>
        <v>29.735914999999999</v>
      </c>
      <c r="W2484">
        <f t="shared" si="518"/>
        <v>1.5014909999999999</v>
      </c>
      <c r="X2484">
        <f t="shared" si="519"/>
        <v>645.84</v>
      </c>
      <c r="Y2484">
        <f t="shared" si="520"/>
        <v>9.2496949999999991</v>
      </c>
      <c r="Z2484">
        <f t="shared" si="521"/>
        <v>8.8324379999999998</v>
      </c>
      <c r="AA2484" s="3">
        <f t="shared" si="522"/>
        <v>711.66305076470599</v>
      </c>
      <c r="AB2484">
        <v>187.363108914706</v>
      </c>
    </row>
    <row r="2485" spans="1:28">
      <c r="A2485" s="1" t="s">
        <v>11</v>
      </c>
      <c r="I2485" s="1">
        <v>7.5</v>
      </c>
      <c r="J2485">
        <v>4.9000000000000004</v>
      </c>
      <c r="K2485" s="1">
        <v>1.3</v>
      </c>
      <c r="L2485">
        <v>14445</v>
      </c>
      <c r="M2485" s="1">
        <v>369</v>
      </c>
      <c r="N2485" s="1">
        <v>29.5</v>
      </c>
      <c r="O2485">
        <f t="shared" si="510"/>
        <v>88.235294117647101</v>
      </c>
      <c r="P2485">
        <f t="shared" si="511"/>
        <v>98</v>
      </c>
      <c r="Q2485">
        <f t="shared" si="512"/>
        <v>2.6</v>
      </c>
      <c r="R2485">
        <f t="shared" si="513"/>
        <v>7222.5</v>
      </c>
      <c r="S2485">
        <f t="shared" si="514"/>
        <v>123</v>
      </c>
      <c r="T2485">
        <f t="shared" si="515"/>
        <v>983.33333333333303</v>
      </c>
      <c r="U2485">
        <f t="shared" si="516"/>
        <v>15.281029411764701</v>
      </c>
      <c r="V2485">
        <f t="shared" si="517"/>
        <v>28.85267</v>
      </c>
      <c r="W2485">
        <f t="shared" si="518"/>
        <v>7.6546600000000006E-2</v>
      </c>
      <c r="X2485">
        <f t="shared" si="519"/>
        <v>106.3152</v>
      </c>
      <c r="Y2485">
        <f t="shared" si="520"/>
        <v>1.810683</v>
      </c>
      <c r="Z2485">
        <f t="shared" si="521"/>
        <v>14.475384500000001</v>
      </c>
      <c r="AA2485" s="3">
        <f t="shared" si="522"/>
        <v>166.81151351176501</v>
      </c>
      <c r="AB2485">
        <v>70.978435311764699</v>
      </c>
    </row>
    <row r="2486" spans="1:28">
      <c r="A2486" s="1" t="s">
        <v>11</v>
      </c>
      <c r="I2486" s="1">
        <v>7.55</v>
      </c>
      <c r="J2486">
        <v>5.05</v>
      </c>
      <c r="K2486" s="1">
        <v>3.7</v>
      </c>
      <c r="L2486">
        <v>48700</v>
      </c>
      <c r="M2486" s="1">
        <v>502</v>
      </c>
      <c r="N2486" s="1">
        <v>21</v>
      </c>
      <c r="O2486">
        <f t="shared" si="510"/>
        <v>88.823529411764696</v>
      </c>
      <c r="P2486">
        <f t="shared" si="511"/>
        <v>101</v>
      </c>
      <c r="Q2486">
        <f t="shared" si="512"/>
        <v>7.4</v>
      </c>
      <c r="R2486">
        <f t="shared" si="513"/>
        <v>24350</v>
      </c>
      <c r="S2486">
        <f t="shared" si="514"/>
        <v>167.333333333333</v>
      </c>
      <c r="T2486">
        <f t="shared" si="515"/>
        <v>700</v>
      </c>
      <c r="U2486">
        <f t="shared" si="516"/>
        <v>15.3829029411765</v>
      </c>
      <c r="V2486">
        <f t="shared" si="517"/>
        <v>29.735914999999999</v>
      </c>
      <c r="W2486">
        <f t="shared" si="518"/>
        <v>0.21786340000000001</v>
      </c>
      <c r="X2486">
        <f t="shared" si="519"/>
        <v>358.43200000000002</v>
      </c>
      <c r="Y2486">
        <f t="shared" si="520"/>
        <v>2.463314</v>
      </c>
      <c r="Z2486">
        <f t="shared" si="521"/>
        <v>10.304511</v>
      </c>
      <c r="AA2486" s="3">
        <f t="shared" si="522"/>
        <v>416.53650634117702</v>
      </c>
      <c r="AB2486">
        <v>98.767039541176501</v>
      </c>
    </row>
    <row r="2487" spans="1:28">
      <c r="A2487" s="1" t="s">
        <v>11</v>
      </c>
      <c r="I2487" s="1">
        <v>7.35</v>
      </c>
      <c r="J2487">
        <v>4.05</v>
      </c>
      <c r="K2487" s="1">
        <v>0.8</v>
      </c>
      <c r="L2487">
        <v>9740</v>
      </c>
      <c r="M2487" s="1">
        <v>275</v>
      </c>
      <c r="N2487" s="1">
        <v>4.5</v>
      </c>
      <c r="O2487">
        <f t="shared" si="510"/>
        <v>86.470588235294102</v>
      </c>
      <c r="P2487">
        <f t="shared" si="511"/>
        <v>81</v>
      </c>
      <c r="Q2487">
        <f t="shared" si="512"/>
        <v>1.6</v>
      </c>
      <c r="R2487">
        <f t="shared" si="513"/>
        <v>4870</v>
      </c>
      <c r="S2487">
        <f t="shared" si="514"/>
        <v>91.6666666666667</v>
      </c>
      <c r="T2487">
        <f t="shared" si="515"/>
        <v>150</v>
      </c>
      <c r="U2487">
        <f t="shared" si="516"/>
        <v>14.975408823529399</v>
      </c>
      <c r="V2487">
        <f t="shared" si="517"/>
        <v>23.847615000000001</v>
      </c>
      <c r="W2487">
        <f t="shared" si="518"/>
        <v>4.7105599999999997E-2</v>
      </c>
      <c r="X2487">
        <f t="shared" si="519"/>
        <v>71.686400000000006</v>
      </c>
      <c r="Y2487">
        <f t="shared" si="520"/>
        <v>1.3494250000000001</v>
      </c>
      <c r="Z2487">
        <f t="shared" si="521"/>
        <v>2.2081094999999999</v>
      </c>
      <c r="AA2487" s="3">
        <f t="shared" si="522"/>
        <v>114.114063923529</v>
      </c>
      <c r="AB2487" s="3" t="s">
        <v>87</v>
      </c>
    </row>
    <row r="2488" spans="1:28">
      <c r="A2488" s="1" t="s">
        <v>11</v>
      </c>
      <c r="I2488" s="1">
        <v>7</v>
      </c>
      <c r="J2488">
        <v>6.75</v>
      </c>
      <c r="K2488" s="1">
        <v>0.9</v>
      </c>
      <c r="L2488">
        <v>81750</v>
      </c>
      <c r="M2488" s="1">
        <v>196.5</v>
      </c>
      <c r="N2488" s="1">
        <v>3.5</v>
      </c>
      <c r="O2488">
        <f t="shared" si="510"/>
        <v>82.352941176470594</v>
      </c>
      <c r="P2488">
        <f t="shared" si="511"/>
        <v>135</v>
      </c>
      <c r="Q2488">
        <f t="shared" si="512"/>
        <v>1.8</v>
      </c>
      <c r="R2488">
        <f t="shared" si="513"/>
        <v>40875</v>
      </c>
      <c r="S2488">
        <f t="shared" si="514"/>
        <v>65.5</v>
      </c>
      <c r="T2488">
        <f t="shared" si="515"/>
        <v>116.666666666667</v>
      </c>
      <c r="U2488">
        <f t="shared" si="516"/>
        <v>14.2622941176471</v>
      </c>
      <c r="V2488">
        <f t="shared" si="517"/>
        <v>39.746025000000003</v>
      </c>
      <c r="W2488">
        <f t="shared" si="518"/>
        <v>5.2993800000000001E-2</v>
      </c>
      <c r="X2488">
        <f t="shared" si="519"/>
        <v>601.67999999999995</v>
      </c>
      <c r="Y2488">
        <f t="shared" si="520"/>
        <v>0.96422549999999996</v>
      </c>
      <c r="Z2488">
        <f t="shared" si="521"/>
        <v>1.7174185</v>
      </c>
      <c r="AA2488" s="3">
        <f t="shared" si="522"/>
        <v>658.42295691764696</v>
      </c>
      <c r="AB2488">
        <v>120.869176867647</v>
      </c>
    </row>
    <row r="2489" spans="1:28">
      <c r="A2489" s="1" t="s">
        <v>11</v>
      </c>
      <c r="I2489" s="1">
        <v>6.95</v>
      </c>
      <c r="J2489">
        <v>1.8</v>
      </c>
      <c r="K2489" s="1">
        <v>6.5</v>
      </c>
      <c r="L2489">
        <v>80001750</v>
      </c>
      <c r="M2489" s="1">
        <v>2456</v>
      </c>
      <c r="N2489" s="1">
        <v>46.5</v>
      </c>
      <c r="O2489">
        <f t="shared" si="510"/>
        <v>81.764705882352899</v>
      </c>
      <c r="P2489">
        <f t="shared" si="511"/>
        <v>36</v>
      </c>
      <c r="Q2489">
        <f t="shared" si="512"/>
        <v>13</v>
      </c>
      <c r="R2489">
        <f t="shared" si="513"/>
        <v>40000875</v>
      </c>
      <c r="S2489">
        <f t="shared" si="514"/>
        <v>818.66666666666697</v>
      </c>
      <c r="T2489">
        <f t="shared" si="515"/>
        <v>1550</v>
      </c>
      <c r="U2489">
        <f t="shared" si="516"/>
        <v>14.160420588235301</v>
      </c>
      <c r="V2489">
        <f t="shared" si="517"/>
        <v>10.598940000000001</v>
      </c>
      <c r="W2489">
        <f t="shared" si="518"/>
        <v>0.38273299999999999</v>
      </c>
      <c r="X2489">
        <f t="shared" si="519"/>
        <v>588812.88</v>
      </c>
      <c r="Y2489">
        <f t="shared" si="520"/>
        <v>12.051591999999999</v>
      </c>
      <c r="Z2489">
        <f t="shared" si="521"/>
        <v>22.817131499999999</v>
      </c>
      <c r="AA2489" s="3">
        <f t="shared" si="522"/>
        <v>588872.89081708796</v>
      </c>
      <c r="AB2489">
        <v>77341.357692838297</v>
      </c>
    </row>
    <row r="2490" spans="1:28">
      <c r="A2490" s="1" t="s">
        <v>11</v>
      </c>
      <c r="I2490" s="1">
        <v>7.2</v>
      </c>
      <c r="J2490">
        <v>3.5</v>
      </c>
      <c r="K2490" s="1">
        <v>8.6</v>
      </c>
      <c r="L2490">
        <v>47750</v>
      </c>
      <c r="M2490" s="1">
        <v>2009.5</v>
      </c>
      <c r="N2490" s="1">
        <v>10.5</v>
      </c>
      <c r="O2490">
        <f t="shared" si="510"/>
        <v>84.705882352941202</v>
      </c>
      <c r="P2490">
        <f t="shared" si="511"/>
        <v>70</v>
      </c>
      <c r="Q2490">
        <f t="shared" si="512"/>
        <v>17.2</v>
      </c>
      <c r="R2490">
        <f t="shared" si="513"/>
        <v>23875</v>
      </c>
      <c r="S2490">
        <f t="shared" si="514"/>
        <v>669.83333333333303</v>
      </c>
      <c r="T2490">
        <f t="shared" si="515"/>
        <v>350</v>
      </c>
      <c r="U2490">
        <f t="shared" si="516"/>
        <v>14.669788235294099</v>
      </c>
      <c r="V2490">
        <f t="shared" si="517"/>
        <v>20.60905</v>
      </c>
      <c r="W2490">
        <f t="shared" si="518"/>
        <v>0.50638519999999998</v>
      </c>
      <c r="X2490">
        <f t="shared" si="519"/>
        <v>351.44</v>
      </c>
      <c r="Y2490">
        <f t="shared" si="520"/>
        <v>9.8606165000000008</v>
      </c>
      <c r="Z2490">
        <f t="shared" si="521"/>
        <v>5.1522554999999999</v>
      </c>
      <c r="AA2490" s="3">
        <f t="shared" si="522"/>
        <v>402.23809543529399</v>
      </c>
      <c r="AB2490">
        <v>92.301128935294102</v>
      </c>
    </row>
    <row r="2491" spans="1:28">
      <c r="A2491" s="1" t="s">
        <v>11</v>
      </c>
      <c r="I2491" s="1">
        <v>7.25</v>
      </c>
      <c r="J2491">
        <v>3.3</v>
      </c>
      <c r="K2491" s="1">
        <v>4.2</v>
      </c>
      <c r="L2491">
        <v>46270</v>
      </c>
      <c r="M2491" s="1">
        <v>820.5</v>
      </c>
      <c r="N2491" s="1">
        <v>7</v>
      </c>
      <c r="O2491">
        <f t="shared" si="510"/>
        <v>85.294117647058798</v>
      </c>
      <c r="P2491">
        <f t="shared" si="511"/>
        <v>66</v>
      </c>
      <c r="Q2491">
        <f t="shared" si="512"/>
        <v>8.4</v>
      </c>
      <c r="R2491">
        <f t="shared" si="513"/>
        <v>23135</v>
      </c>
      <c r="S2491">
        <f t="shared" si="514"/>
        <v>273.5</v>
      </c>
      <c r="T2491">
        <f t="shared" si="515"/>
        <v>233.333333333333</v>
      </c>
      <c r="U2491">
        <f t="shared" si="516"/>
        <v>14.7716617647059</v>
      </c>
      <c r="V2491">
        <f t="shared" si="517"/>
        <v>19.43139</v>
      </c>
      <c r="W2491">
        <f t="shared" si="518"/>
        <v>0.24730440000000001</v>
      </c>
      <c r="X2491">
        <f t="shared" si="519"/>
        <v>340.54719999999998</v>
      </c>
      <c r="Y2491">
        <f t="shared" si="520"/>
        <v>4.0261934999999998</v>
      </c>
      <c r="Z2491">
        <f t="shared" si="521"/>
        <v>3.4348369999999999</v>
      </c>
      <c r="AA2491" s="3">
        <f t="shared" si="522"/>
        <v>382.45858666470599</v>
      </c>
      <c r="AB2491">
        <v>104.648764814706</v>
      </c>
    </row>
    <row r="2492" spans="1:28">
      <c r="A2492" s="1" t="s">
        <v>11</v>
      </c>
      <c r="I2492" s="1">
        <v>7.45</v>
      </c>
      <c r="J2492">
        <v>4.1500000000000004</v>
      </c>
      <c r="K2492" s="1">
        <v>3.25</v>
      </c>
      <c r="L2492">
        <v>462700</v>
      </c>
      <c r="M2492" s="1">
        <v>1047.5</v>
      </c>
      <c r="N2492" s="1">
        <v>13.5</v>
      </c>
      <c r="O2492">
        <f t="shared" si="510"/>
        <v>87.647058823529406</v>
      </c>
      <c r="P2492">
        <f t="shared" si="511"/>
        <v>83</v>
      </c>
      <c r="Q2492">
        <f t="shared" si="512"/>
        <v>6.5</v>
      </c>
      <c r="R2492">
        <f t="shared" si="513"/>
        <v>231350</v>
      </c>
      <c r="S2492">
        <f t="shared" si="514"/>
        <v>349.16666666666703</v>
      </c>
      <c r="T2492">
        <f t="shared" si="515"/>
        <v>450</v>
      </c>
      <c r="U2492">
        <f t="shared" si="516"/>
        <v>15.1791558823529</v>
      </c>
      <c r="V2492">
        <f t="shared" si="517"/>
        <v>24.436444999999999</v>
      </c>
      <c r="W2492">
        <f t="shared" si="518"/>
        <v>0.19136649999999999</v>
      </c>
      <c r="X2492">
        <f t="shared" si="519"/>
        <v>3405.4720000000002</v>
      </c>
      <c r="Y2492">
        <f t="shared" si="520"/>
        <v>5.1400825000000001</v>
      </c>
      <c r="Z2492">
        <f t="shared" si="521"/>
        <v>6.6243284999999998</v>
      </c>
      <c r="AA2492" s="3">
        <f t="shared" si="522"/>
        <v>3457.0433783823501</v>
      </c>
      <c r="AB2492">
        <v>678.572727482353</v>
      </c>
    </row>
    <row r="2493" spans="1:28">
      <c r="A2493" s="1" t="s">
        <v>56</v>
      </c>
      <c r="I2493" s="1">
        <v>7.8</v>
      </c>
      <c r="J2493">
        <v>7.1</v>
      </c>
      <c r="K2493" s="1">
        <v>1.8</v>
      </c>
      <c r="L2493">
        <v>3261</v>
      </c>
      <c r="M2493" s="1">
        <v>582</v>
      </c>
      <c r="N2493" s="1">
        <v>4</v>
      </c>
      <c r="O2493">
        <f t="shared" si="510"/>
        <v>91.764705882352899</v>
      </c>
      <c r="P2493">
        <f t="shared" si="511"/>
        <v>142</v>
      </c>
      <c r="Q2493">
        <f t="shared" si="512"/>
        <v>3.6</v>
      </c>
      <c r="R2493">
        <f t="shared" si="513"/>
        <v>1630.5</v>
      </c>
      <c r="S2493">
        <f t="shared" si="514"/>
        <v>194</v>
      </c>
      <c r="T2493">
        <f t="shared" si="515"/>
        <v>133.333333333333</v>
      </c>
      <c r="U2493">
        <f t="shared" si="516"/>
        <v>15.8922705882353</v>
      </c>
      <c r="V2493">
        <f t="shared" si="517"/>
        <v>41.806930000000001</v>
      </c>
      <c r="W2493">
        <f t="shared" si="518"/>
        <v>0.1059876</v>
      </c>
      <c r="X2493">
        <f t="shared" si="519"/>
        <v>24.000959999999999</v>
      </c>
      <c r="Y2493">
        <f t="shared" si="520"/>
        <v>2.855874</v>
      </c>
      <c r="Z2493">
        <f t="shared" si="521"/>
        <v>1.962764</v>
      </c>
      <c r="AA2493" s="3">
        <f t="shared" si="522"/>
        <v>86.624786188235305</v>
      </c>
      <c r="AB2493">
        <v>76.314909488235301</v>
      </c>
    </row>
    <row r="2494" spans="1:28">
      <c r="A2494" s="1" t="s">
        <v>56</v>
      </c>
      <c r="I2494" s="1">
        <v>9.25</v>
      </c>
      <c r="J2494">
        <v>7.3</v>
      </c>
      <c r="K2494" s="1">
        <v>0.1</v>
      </c>
      <c r="L2494">
        <v>20000</v>
      </c>
      <c r="M2494" s="1">
        <v>2179</v>
      </c>
      <c r="N2494" s="1">
        <v>27</v>
      </c>
      <c r="O2494">
        <f t="shared" si="510"/>
        <v>108.82352941176499</v>
      </c>
      <c r="P2494">
        <f t="shared" si="511"/>
        <v>146</v>
      </c>
      <c r="Q2494">
        <f t="shared" si="512"/>
        <v>0.2</v>
      </c>
      <c r="R2494">
        <f t="shared" si="513"/>
        <v>10000</v>
      </c>
      <c r="S2494">
        <f t="shared" si="514"/>
        <v>726.33333333333303</v>
      </c>
      <c r="T2494">
        <f t="shared" si="515"/>
        <v>900</v>
      </c>
      <c r="U2494">
        <f t="shared" si="516"/>
        <v>18.846602941176499</v>
      </c>
      <c r="V2494">
        <f t="shared" si="517"/>
        <v>42.984589999999997</v>
      </c>
      <c r="W2494">
        <f t="shared" si="518"/>
        <v>5.8881999999999997E-3</v>
      </c>
      <c r="X2494">
        <f t="shared" si="519"/>
        <v>147.19999999999999</v>
      </c>
      <c r="Y2494">
        <f t="shared" si="520"/>
        <v>10.692353000000001</v>
      </c>
      <c r="Z2494">
        <f t="shared" si="521"/>
        <v>13.248657</v>
      </c>
      <c r="AA2494" s="3">
        <f t="shared" si="522"/>
        <v>232.97809114117601</v>
      </c>
      <c r="AB2494">
        <v>161.69945149117601</v>
      </c>
    </row>
    <row r="2495" spans="1:28">
      <c r="A2495" s="1" t="s">
        <v>56</v>
      </c>
      <c r="I2495" s="1">
        <v>7.65</v>
      </c>
      <c r="J2495">
        <v>7.15</v>
      </c>
      <c r="K2495" s="1">
        <v>0.05</v>
      </c>
      <c r="L2495">
        <v>1856</v>
      </c>
      <c r="M2495" s="1">
        <v>439</v>
      </c>
      <c r="N2495" s="1">
        <v>5.5</v>
      </c>
      <c r="O2495">
        <f t="shared" si="510"/>
        <v>90</v>
      </c>
      <c r="P2495">
        <f t="shared" si="511"/>
        <v>143</v>
      </c>
      <c r="Q2495">
        <f t="shared" si="512"/>
        <v>0.1</v>
      </c>
      <c r="R2495">
        <f t="shared" si="513"/>
        <v>928</v>
      </c>
      <c r="S2495">
        <f t="shared" si="514"/>
        <v>146.333333333333</v>
      </c>
      <c r="T2495">
        <f t="shared" si="515"/>
        <v>183.333333333333</v>
      </c>
      <c r="U2495">
        <f t="shared" si="516"/>
        <v>15.586650000000001</v>
      </c>
      <c r="V2495">
        <f t="shared" si="517"/>
        <v>42.101345000000002</v>
      </c>
      <c r="W2495">
        <f t="shared" si="518"/>
        <v>2.9440999999999998E-3</v>
      </c>
      <c r="X2495">
        <f t="shared" si="519"/>
        <v>13.660159999999999</v>
      </c>
      <c r="Y2495">
        <f t="shared" si="520"/>
        <v>2.1541730000000001</v>
      </c>
      <c r="Z2495">
        <f t="shared" si="521"/>
        <v>2.6988004999999999</v>
      </c>
      <c r="AA2495" s="3">
        <f t="shared" si="522"/>
        <v>76.204072600000003</v>
      </c>
      <c r="AB2495">
        <v>67.488375300000001</v>
      </c>
    </row>
    <row r="2496" spans="1:28">
      <c r="A2496" s="1" t="s">
        <v>56</v>
      </c>
      <c r="I2496" s="1">
        <v>7.05</v>
      </c>
      <c r="J2496">
        <v>6.95</v>
      </c>
      <c r="K2496" s="1">
        <v>0.85</v>
      </c>
      <c r="L2496">
        <v>18</v>
      </c>
      <c r="M2496" s="1">
        <v>200</v>
      </c>
      <c r="N2496" s="1">
        <v>2.5</v>
      </c>
      <c r="O2496">
        <f t="shared" si="510"/>
        <v>82.941176470588204</v>
      </c>
      <c r="P2496">
        <f t="shared" si="511"/>
        <v>139</v>
      </c>
      <c r="Q2496">
        <f t="shared" si="512"/>
        <v>1.7</v>
      </c>
      <c r="R2496">
        <f t="shared" si="513"/>
        <v>9</v>
      </c>
      <c r="S2496">
        <f t="shared" si="514"/>
        <v>66.6666666666667</v>
      </c>
      <c r="T2496">
        <f t="shared" si="515"/>
        <v>83.3333333333333</v>
      </c>
      <c r="U2496">
        <f t="shared" si="516"/>
        <v>14.3641676470588</v>
      </c>
      <c r="V2496">
        <f t="shared" si="517"/>
        <v>40.923684999999999</v>
      </c>
      <c r="W2496">
        <f t="shared" si="518"/>
        <v>5.0049700000000003E-2</v>
      </c>
      <c r="X2496">
        <f t="shared" si="519"/>
        <v>0.13247999999999999</v>
      </c>
      <c r="Y2496">
        <f t="shared" si="520"/>
        <v>0.98140000000000005</v>
      </c>
      <c r="Z2496">
        <f t="shared" si="521"/>
        <v>1.2267275</v>
      </c>
      <c r="AA2496" s="3">
        <f t="shared" si="522"/>
        <v>57.678509847058798</v>
      </c>
      <c r="AB2496" s="3" t="s">
        <v>87</v>
      </c>
    </row>
    <row r="2497" spans="1:28">
      <c r="A2497" s="1" t="s">
        <v>56</v>
      </c>
      <c r="I2497" s="1">
        <v>7.65</v>
      </c>
      <c r="J2497">
        <v>5.95</v>
      </c>
      <c r="K2497" s="1">
        <v>0.8</v>
      </c>
      <c r="L2497">
        <v>5050</v>
      </c>
      <c r="M2497" s="1">
        <v>733</v>
      </c>
      <c r="N2497" s="1">
        <v>4.5999999999999996</v>
      </c>
      <c r="O2497">
        <f t="shared" si="510"/>
        <v>90</v>
      </c>
      <c r="P2497">
        <f t="shared" si="511"/>
        <v>119</v>
      </c>
      <c r="Q2497">
        <f t="shared" si="512"/>
        <v>1.6</v>
      </c>
      <c r="R2497">
        <f t="shared" si="513"/>
        <v>2525</v>
      </c>
      <c r="S2497">
        <f t="shared" si="514"/>
        <v>244.333333333333</v>
      </c>
      <c r="T2497">
        <f t="shared" si="515"/>
        <v>153.333333333333</v>
      </c>
      <c r="U2497">
        <f t="shared" si="516"/>
        <v>15.586650000000001</v>
      </c>
      <c r="V2497">
        <f t="shared" si="517"/>
        <v>35.035384999999998</v>
      </c>
      <c r="W2497">
        <f t="shared" si="518"/>
        <v>4.7105599999999997E-2</v>
      </c>
      <c r="X2497">
        <f t="shared" si="519"/>
        <v>37.167999999999999</v>
      </c>
      <c r="Y2497">
        <f t="shared" si="520"/>
        <v>3.5968309999999999</v>
      </c>
      <c r="Z2497">
        <f t="shared" si="521"/>
        <v>2.2571786</v>
      </c>
      <c r="AA2497" s="3">
        <f t="shared" si="522"/>
        <v>93.691150199999996</v>
      </c>
      <c r="AB2497">
        <v>66.002842200000003</v>
      </c>
    </row>
    <row r="2498" spans="1:28">
      <c r="A2498" s="1" t="s">
        <v>56</v>
      </c>
      <c r="I2498" s="1">
        <v>7.5</v>
      </c>
      <c r="J2498">
        <v>4.25</v>
      </c>
      <c r="K2498" s="1">
        <v>4.5999999999999996</v>
      </c>
      <c r="L2498">
        <v>28850</v>
      </c>
      <c r="M2498" s="1">
        <v>870</v>
      </c>
      <c r="N2498" s="1">
        <v>9.5</v>
      </c>
      <c r="O2498">
        <f t="shared" si="510"/>
        <v>88.235294117647101</v>
      </c>
      <c r="P2498">
        <f t="shared" si="511"/>
        <v>85</v>
      </c>
      <c r="Q2498">
        <f t="shared" si="512"/>
        <v>9.1999999999999993</v>
      </c>
      <c r="R2498">
        <f t="shared" si="513"/>
        <v>14425</v>
      </c>
      <c r="S2498">
        <f t="shared" si="514"/>
        <v>290</v>
      </c>
      <c r="T2498">
        <f t="shared" si="515"/>
        <v>316.66666666666703</v>
      </c>
      <c r="U2498">
        <f t="shared" si="516"/>
        <v>15.281029411764701</v>
      </c>
      <c r="V2498">
        <f t="shared" si="517"/>
        <v>25.025275000000001</v>
      </c>
      <c r="W2498">
        <f t="shared" si="518"/>
        <v>0.27085720000000002</v>
      </c>
      <c r="X2498">
        <f t="shared" si="519"/>
        <v>212.33600000000001</v>
      </c>
      <c r="Y2498">
        <f t="shared" si="520"/>
        <v>4.2690900000000003</v>
      </c>
      <c r="Z2498">
        <f t="shared" si="521"/>
        <v>4.6615644999999999</v>
      </c>
      <c r="AA2498" s="3">
        <f t="shared" si="522"/>
        <v>261.84381611176502</v>
      </c>
      <c r="AB2498">
        <v>85.646890661764701</v>
      </c>
    </row>
    <row r="2499" spans="1:28">
      <c r="A2499" s="1" t="s">
        <v>56</v>
      </c>
      <c r="I2499" s="1">
        <v>7.55</v>
      </c>
      <c r="J2499">
        <v>7.25</v>
      </c>
      <c r="K2499" s="1">
        <v>3.4</v>
      </c>
      <c r="L2499">
        <v>46545</v>
      </c>
      <c r="M2499" s="1">
        <v>481.5</v>
      </c>
      <c r="N2499" s="1">
        <v>4.5</v>
      </c>
      <c r="O2499">
        <f t="shared" si="510"/>
        <v>88.823529411764696</v>
      </c>
      <c r="P2499">
        <f t="shared" si="511"/>
        <v>145</v>
      </c>
      <c r="Q2499">
        <f t="shared" si="512"/>
        <v>6.8</v>
      </c>
      <c r="R2499">
        <f t="shared" si="513"/>
        <v>23272.5</v>
      </c>
      <c r="S2499">
        <f t="shared" si="514"/>
        <v>160.5</v>
      </c>
      <c r="T2499">
        <f t="shared" si="515"/>
        <v>150</v>
      </c>
      <c r="U2499">
        <f t="shared" si="516"/>
        <v>15.3829029411765</v>
      </c>
      <c r="V2499">
        <f t="shared" si="517"/>
        <v>42.690175000000004</v>
      </c>
      <c r="W2499">
        <f t="shared" si="518"/>
        <v>0.20019880000000001</v>
      </c>
      <c r="X2499">
        <f t="shared" si="519"/>
        <v>342.57119999999998</v>
      </c>
      <c r="Y2499">
        <f t="shared" si="520"/>
        <v>2.3627205</v>
      </c>
      <c r="Z2499">
        <f t="shared" si="521"/>
        <v>2.2081094999999999</v>
      </c>
      <c r="AA2499" s="3">
        <f t="shared" si="522"/>
        <v>405.41530674117598</v>
      </c>
      <c r="AB2499">
        <v>126.044434741176</v>
      </c>
    </row>
    <row r="2500" spans="1:28">
      <c r="A2500" s="1" t="s">
        <v>56</v>
      </c>
      <c r="I2500" s="1">
        <v>7.5</v>
      </c>
      <c r="J2500">
        <v>6.25</v>
      </c>
      <c r="K2500" s="1">
        <v>1.25</v>
      </c>
      <c r="L2500">
        <v>18300</v>
      </c>
      <c r="M2500" s="1">
        <v>556</v>
      </c>
      <c r="N2500" s="1">
        <v>6</v>
      </c>
      <c r="O2500">
        <f t="shared" si="510"/>
        <v>88.235294117647101</v>
      </c>
      <c r="P2500">
        <f t="shared" si="511"/>
        <v>125</v>
      </c>
      <c r="Q2500">
        <f t="shared" si="512"/>
        <v>2.5</v>
      </c>
      <c r="R2500">
        <f t="shared" si="513"/>
        <v>9150</v>
      </c>
      <c r="S2500">
        <f t="shared" si="514"/>
        <v>185.333333333333</v>
      </c>
      <c r="T2500">
        <f t="shared" si="515"/>
        <v>200</v>
      </c>
      <c r="U2500">
        <f t="shared" si="516"/>
        <v>15.281029411764701</v>
      </c>
      <c r="V2500">
        <f t="shared" si="517"/>
        <v>36.801875000000003</v>
      </c>
      <c r="W2500">
        <f t="shared" si="518"/>
        <v>7.3602500000000001E-2</v>
      </c>
      <c r="X2500">
        <f t="shared" si="519"/>
        <v>134.68799999999999</v>
      </c>
      <c r="Y2500">
        <f t="shared" si="520"/>
        <v>2.7282920000000002</v>
      </c>
      <c r="Z2500">
        <f t="shared" si="521"/>
        <v>2.9441459999999999</v>
      </c>
      <c r="AA2500" s="3">
        <f t="shared" si="522"/>
        <v>192.51694491176499</v>
      </c>
      <c r="AB2500">
        <v>77.038556161764703</v>
      </c>
    </row>
    <row r="2501" spans="1:28">
      <c r="A2501" s="1" t="s">
        <v>56</v>
      </c>
      <c r="I2501" s="1">
        <v>7.65</v>
      </c>
      <c r="J2501">
        <v>5.4</v>
      </c>
      <c r="K2501" s="1">
        <v>2.0499999999999998</v>
      </c>
      <c r="L2501">
        <v>191500</v>
      </c>
      <c r="M2501" s="1">
        <v>859.5</v>
      </c>
      <c r="N2501" s="1">
        <v>11</v>
      </c>
      <c r="O2501">
        <f t="shared" si="510"/>
        <v>90</v>
      </c>
      <c r="P2501">
        <f t="shared" si="511"/>
        <v>108</v>
      </c>
      <c r="Q2501">
        <f t="shared" si="512"/>
        <v>4.0999999999999996</v>
      </c>
      <c r="R2501">
        <f t="shared" si="513"/>
        <v>95750</v>
      </c>
      <c r="S2501">
        <f t="shared" si="514"/>
        <v>286.5</v>
      </c>
      <c r="T2501">
        <f t="shared" si="515"/>
        <v>366.66666666666703</v>
      </c>
      <c r="U2501">
        <f t="shared" si="516"/>
        <v>15.586650000000001</v>
      </c>
      <c r="V2501">
        <f t="shared" si="517"/>
        <v>31.79682</v>
      </c>
      <c r="W2501">
        <f t="shared" si="518"/>
        <v>0.1207081</v>
      </c>
      <c r="X2501">
        <f t="shared" si="519"/>
        <v>1409.44</v>
      </c>
      <c r="Y2501">
        <f t="shared" si="520"/>
        <v>4.2175665000000002</v>
      </c>
      <c r="Z2501">
        <f t="shared" si="521"/>
        <v>5.3976009999999999</v>
      </c>
      <c r="AA2501" s="3">
        <f t="shared" si="522"/>
        <v>1466.5593455999999</v>
      </c>
      <c r="AB2501">
        <v>254.63084255000001</v>
      </c>
    </row>
    <row r="2502" spans="1:28">
      <c r="A2502" s="1" t="s">
        <v>56</v>
      </c>
      <c r="I2502" s="1">
        <v>7.45</v>
      </c>
      <c r="J2502">
        <v>6.55</v>
      </c>
      <c r="K2502" s="1">
        <v>2.25</v>
      </c>
      <c r="L2502">
        <v>176750</v>
      </c>
      <c r="M2502" s="1">
        <v>894</v>
      </c>
      <c r="N2502" s="1">
        <v>5.5</v>
      </c>
      <c r="O2502">
        <f t="shared" si="510"/>
        <v>87.647058823529406</v>
      </c>
      <c r="P2502">
        <f t="shared" si="511"/>
        <v>131</v>
      </c>
      <c r="Q2502">
        <f t="shared" si="512"/>
        <v>4.5</v>
      </c>
      <c r="R2502">
        <f t="shared" si="513"/>
        <v>88375</v>
      </c>
      <c r="S2502">
        <f t="shared" si="514"/>
        <v>298</v>
      </c>
      <c r="T2502">
        <f t="shared" si="515"/>
        <v>183.333333333333</v>
      </c>
      <c r="U2502">
        <f t="shared" si="516"/>
        <v>15.1791558823529</v>
      </c>
      <c r="V2502">
        <f t="shared" si="517"/>
        <v>38.568365</v>
      </c>
      <c r="W2502">
        <f t="shared" si="518"/>
        <v>0.13248450000000001</v>
      </c>
      <c r="X2502">
        <f t="shared" si="519"/>
        <v>1300.8800000000001</v>
      </c>
      <c r="Y2502">
        <f t="shared" si="520"/>
        <v>4.3868580000000001</v>
      </c>
      <c r="Z2502">
        <f t="shared" si="521"/>
        <v>2.6988004999999999</v>
      </c>
      <c r="AA2502" s="3">
        <f t="shared" si="522"/>
        <v>1361.84566388235</v>
      </c>
      <c r="AB2502">
        <v>467.811753382353</v>
      </c>
    </row>
    <row r="2503" spans="1:28">
      <c r="A2503" s="1" t="s">
        <v>56</v>
      </c>
      <c r="I2503" s="1">
        <v>7.4</v>
      </c>
      <c r="J2503">
        <v>4.5</v>
      </c>
      <c r="K2503" s="1">
        <v>7.55</v>
      </c>
      <c r="L2503">
        <v>273700</v>
      </c>
      <c r="M2503" s="1">
        <v>1318</v>
      </c>
      <c r="N2503" s="1">
        <v>9.5</v>
      </c>
      <c r="O2503">
        <f t="shared" si="510"/>
        <v>87.058823529411796</v>
      </c>
      <c r="P2503">
        <f t="shared" si="511"/>
        <v>90</v>
      </c>
      <c r="Q2503">
        <f t="shared" si="512"/>
        <v>15.1</v>
      </c>
      <c r="R2503">
        <f t="shared" si="513"/>
        <v>136850</v>
      </c>
      <c r="S2503">
        <f t="shared" si="514"/>
        <v>439.33333333333297</v>
      </c>
      <c r="T2503">
        <f t="shared" si="515"/>
        <v>316.66666666666703</v>
      </c>
      <c r="U2503">
        <f t="shared" si="516"/>
        <v>15.0772823529412</v>
      </c>
      <c r="V2503">
        <f t="shared" si="517"/>
        <v>26.497350000000001</v>
      </c>
      <c r="W2503">
        <f t="shared" si="518"/>
        <v>0.44455909999999998</v>
      </c>
      <c r="X2503">
        <f t="shared" si="519"/>
        <v>2014.432</v>
      </c>
      <c r="Y2503">
        <f t="shared" si="520"/>
        <v>6.4674259999999997</v>
      </c>
      <c r="Z2503">
        <f t="shared" si="521"/>
        <v>4.6615644999999999</v>
      </c>
      <c r="AA2503" s="3">
        <f t="shared" si="522"/>
        <v>2067.5801819529402</v>
      </c>
      <c r="AB2503">
        <v>223.548370752941</v>
      </c>
    </row>
    <row r="2504" spans="1:28">
      <c r="A2504" s="1" t="s">
        <v>56</v>
      </c>
      <c r="I2504" s="1">
        <v>7.85</v>
      </c>
      <c r="J2504">
        <v>4.5</v>
      </c>
      <c r="K2504" s="1">
        <v>4.4000000000000004</v>
      </c>
      <c r="L2504">
        <v>4600175</v>
      </c>
      <c r="M2504" s="1">
        <v>983</v>
      </c>
      <c r="N2504" s="1">
        <v>27.5</v>
      </c>
      <c r="O2504">
        <f t="shared" si="510"/>
        <v>92.352941176470594</v>
      </c>
      <c r="P2504">
        <f t="shared" si="511"/>
        <v>90</v>
      </c>
      <c r="Q2504">
        <f t="shared" si="512"/>
        <v>8.8000000000000007</v>
      </c>
      <c r="R2504">
        <f t="shared" si="513"/>
        <v>2300087.5</v>
      </c>
      <c r="S2504">
        <f t="shared" si="514"/>
        <v>327.66666666666703</v>
      </c>
      <c r="T2504">
        <f t="shared" si="515"/>
        <v>916.66666666666697</v>
      </c>
      <c r="U2504">
        <f t="shared" si="516"/>
        <v>15.9941441176471</v>
      </c>
      <c r="V2504">
        <f t="shared" si="517"/>
        <v>26.497350000000001</v>
      </c>
      <c r="W2504">
        <f t="shared" si="518"/>
        <v>0.2590808</v>
      </c>
      <c r="X2504">
        <f t="shared" si="519"/>
        <v>33857.288</v>
      </c>
      <c r="Y2504">
        <f t="shared" si="520"/>
        <v>4.8235809999999999</v>
      </c>
      <c r="Z2504">
        <f t="shared" si="521"/>
        <v>13.494002500000001</v>
      </c>
      <c r="AA2504" s="3">
        <f t="shared" si="522"/>
        <v>33918.356158417599</v>
      </c>
      <c r="AB2504">
        <v>2196.3454739676499</v>
      </c>
    </row>
    <row r="2505" spans="1:28">
      <c r="A2505" s="1" t="s">
        <v>56</v>
      </c>
      <c r="I2505" s="1">
        <v>7.55</v>
      </c>
      <c r="J2505">
        <v>1.55</v>
      </c>
      <c r="K2505" s="1">
        <v>9.3000000000000007</v>
      </c>
      <c r="L2505">
        <v>4601750</v>
      </c>
      <c r="M2505" s="1">
        <v>3525</v>
      </c>
      <c r="N2505" s="1">
        <v>36</v>
      </c>
      <c r="O2505">
        <f t="shared" si="510"/>
        <v>88.823529411764696</v>
      </c>
      <c r="P2505">
        <f t="shared" si="511"/>
        <v>31</v>
      </c>
      <c r="Q2505">
        <f t="shared" si="512"/>
        <v>18.600000000000001</v>
      </c>
      <c r="R2505">
        <f t="shared" si="513"/>
        <v>2300875</v>
      </c>
      <c r="S2505">
        <f t="shared" si="514"/>
        <v>1175</v>
      </c>
      <c r="T2505">
        <f t="shared" si="515"/>
        <v>1200</v>
      </c>
      <c r="U2505">
        <f t="shared" si="516"/>
        <v>15.3829029411765</v>
      </c>
      <c r="V2505">
        <f t="shared" si="517"/>
        <v>9.1268650000000004</v>
      </c>
      <c r="W2505">
        <f t="shared" si="518"/>
        <v>0.54760260000000005</v>
      </c>
      <c r="X2505">
        <f t="shared" si="519"/>
        <v>33868.879999999997</v>
      </c>
      <c r="Y2505">
        <f t="shared" si="520"/>
        <v>17.297174999999999</v>
      </c>
      <c r="Z2505">
        <f t="shared" si="521"/>
        <v>17.664876</v>
      </c>
      <c r="AA2505" s="3">
        <f t="shared" si="522"/>
        <v>33928.899421541202</v>
      </c>
      <c r="AB2505">
        <v>3520.08053204118</v>
      </c>
    </row>
    <row r="2506" spans="1:28">
      <c r="A2506" s="1" t="s">
        <v>56</v>
      </c>
      <c r="I2506" s="1">
        <v>7.1</v>
      </c>
      <c r="J2506">
        <v>4.4000000000000004</v>
      </c>
      <c r="K2506" s="1">
        <v>2.5499999999999998</v>
      </c>
      <c r="L2506">
        <v>1407500</v>
      </c>
      <c r="M2506" s="1">
        <v>1258</v>
      </c>
      <c r="N2506" s="1">
        <v>20.95</v>
      </c>
      <c r="O2506">
        <f t="shared" si="510"/>
        <v>83.529411764705898</v>
      </c>
      <c r="P2506">
        <f t="shared" si="511"/>
        <v>88</v>
      </c>
      <c r="Q2506">
        <f t="shared" si="512"/>
        <v>5.0999999999999996</v>
      </c>
      <c r="R2506">
        <f t="shared" si="513"/>
        <v>703750</v>
      </c>
      <c r="S2506">
        <f t="shared" si="514"/>
        <v>419.33333333333297</v>
      </c>
      <c r="T2506">
        <f t="shared" si="515"/>
        <v>698.33333333333303</v>
      </c>
      <c r="U2506">
        <f t="shared" si="516"/>
        <v>14.466041176470601</v>
      </c>
      <c r="V2506">
        <f t="shared" si="517"/>
        <v>25.908519999999999</v>
      </c>
      <c r="W2506">
        <f t="shared" si="518"/>
        <v>0.15014910000000001</v>
      </c>
      <c r="X2506">
        <f t="shared" si="519"/>
        <v>10359.200000000001</v>
      </c>
      <c r="Y2506">
        <f t="shared" si="520"/>
        <v>6.173006</v>
      </c>
      <c r="Z2506">
        <f t="shared" si="521"/>
        <v>10.279976449999999</v>
      </c>
      <c r="AA2506" s="3">
        <f t="shared" si="522"/>
        <v>10416.1776927265</v>
      </c>
      <c r="AB2506">
        <v>2645.31011512647</v>
      </c>
    </row>
    <row r="2507" spans="1:28">
      <c r="A2507" s="1" t="s">
        <v>56</v>
      </c>
      <c r="I2507" s="1">
        <v>7.35</v>
      </c>
      <c r="J2507">
        <v>5.3</v>
      </c>
      <c r="K2507" s="1">
        <v>2.2999999999999998</v>
      </c>
      <c r="L2507">
        <v>2711750</v>
      </c>
      <c r="M2507" s="1">
        <v>1055.5</v>
      </c>
      <c r="N2507" s="1">
        <v>21</v>
      </c>
      <c r="O2507">
        <f t="shared" si="510"/>
        <v>86.470588235294102</v>
      </c>
      <c r="P2507">
        <f t="shared" si="511"/>
        <v>106</v>
      </c>
      <c r="Q2507">
        <f t="shared" si="512"/>
        <v>4.5999999999999996</v>
      </c>
      <c r="R2507">
        <f t="shared" si="513"/>
        <v>1355875</v>
      </c>
      <c r="S2507">
        <f t="shared" si="514"/>
        <v>351.83333333333297</v>
      </c>
      <c r="T2507">
        <f t="shared" si="515"/>
        <v>700</v>
      </c>
      <c r="U2507">
        <f t="shared" si="516"/>
        <v>14.975408823529399</v>
      </c>
      <c r="V2507">
        <f t="shared" si="517"/>
        <v>31.207989999999999</v>
      </c>
      <c r="W2507">
        <f t="shared" si="518"/>
        <v>0.13542860000000001</v>
      </c>
      <c r="X2507">
        <f t="shared" si="519"/>
        <v>19958.48</v>
      </c>
      <c r="Y2507">
        <f t="shared" si="520"/>
        <v>5.1793385000000001</v>
      </c>
      <c r="Z2507">
        <f t="shared" si="521"/>
        <v>10.304511</v>
      </c>
      <c r="AA2507" s="3">
        <f t="shared" si="522"/>
        <v>20020.2826769235</v>
      </c>
      <c r="AB2507">
        <v>2971.0060769735301</v>
      </c>
    </row>
    <row r="2508" spans="1:28">
      <c r="A2508" s="1" t="s">
        <v>56</v>
      </c>
      <c r="I2508" s="1">
        <v>8.5500000000000007</v>
      </c>
      <c r="J2508">
        <v>4.5999999999999996</v>
      </c>
      <c r="K2508" s="1">
        <v>4.75</v>
      </c>
      <c r="L2508">
        <v>1132000</v>
      </c>
      <c r="M2508" s="1">
        <v>1360</v>
      </c>
      <c r="N2508" s="1">
        <v>14.5</v>
      </c>
      <c r="O2508">
        <f t="shared" si="510"/>
        <v>100.58823529411799</v>
      </c>
      <c r="P2508">
        <f t="shared" si="511"/>
        <v>92</v>
      </c>
      <c r="Q2508">
        <f t="shared" si="512"/>
        <v>9.5</v>
      </c>
      <c r="R2508">
        <f t="shared" si="513"/>
        <v>566000</v>
      </c>
      <c r="S2508">
        <f t="shared" si="514"/>
        <v>453.33333333333297</v>
      </c>
      <c r="T2508">
        <f t="shared" si="515"/>
        <v>483.33333333333297</v>
      </c>
      <c r="U2508">
        <f t="shared" si="516"/>
        <v>17.420373529411801</v>
      </c>
      <c r="V2508">
        <f t="shared" si="517"/>
        <v>27.086179999999999</v>
      </c>
      <c r="W2508">
        <f t="shared" si="518"/>
        <v>0.27968949999999998</v>
      </c>
      <c r="X2508">
        <f t="shared" si="519"/>
        <v>8331.52</v>
      </c>
      <c r="Y2508">
        <f t="shared" si="520"/>
        <v>6.6735199999999999</v>
      </c>
      <c r="Z2508">
        <f t="shared" si="521"/>
        <v>7.1150194999999998</v>
      </c>
      <c r="AA2508" s="3">
        <f t="shared" si="522"/>
        <v>8390.0947825294097</v>
      </c>
      <c r="AB2508">
        <v>1756.63424217941</v>
      </c>
    </row>
    <row r="2509" spans="1:28">
      <c r="A2509" s="1" t="s">
        <v>56</v>
      </c>
      <c r="I2509" s="1">
        <v>7.8</v>
      </c>
      <c r="J2509">
        <v>3.85</v>
      </c>
      <c r="K2509" s="1">
        <v>3.85</v>
      </c>
      <c r="L2509">
        <v>46600</v>
      </c>
      <c r="M2509" s="1">
        <v>879</v>
      </c>
      <c r="N2509" s="1">
        <v>31.5</v>
      </c>
      <c r="O2509">
        <f t="shared" si="510"/>
        <v>91.764705882352899</v>
      </c>
      <c r="P2509">
        <f t="shared" si="511"/>
        <v>77</v>
      </c>
      <c r="Q2509">
        <f t="shared" si="512"/>
        <v>7.7</v>
      </c>
      <c r="R2509">
        <f t="shared" si="513"/>
        <v>23300</v>
      </c>
      <c r="S2509">
        <f t="shared" si="514"/>
        <v>293</v>
      </c>
      <c r="T2509">
        <f t="shared" si="515"/>
        <v>1050</v>
      </c>
      <c r="U2509">
        <f t="shared" si="516"/>
        <v>15.8922705882353</v>
      </c>
      <c r="V2509">
        <f t="shared" si="517"/>
        <v>22.669955000000002</v>
      </c>
      <c r="W2509">
        <f t="shared" si="518"/>
        <v>0.2266957</v>
      </c>
      <c r="X2509">
        <f t="shared" si="519"/>
        <v>342.976</v>
      </c>
      <c r="Y2509">
        <f t="shared" si="520"/>
        <v>4.3132529999999996</v>
      </c>
      <c r="Z2509">
        <f t="shared" si="521"/>
        <v>15.456766500000001</v>
      </c>
      <c r="AA2509" s="3">
        <f t="shared" si="522"/>
        <v>401.53494078823502</v>
      </c>
      <c r="AB2509">
        <v>90.396832738235304</v>
      </c>
    </row>
    <row r="2510" spans="1:28">
      <c r="A2510" s="1" t="s">
        <v>56</v>
      </c>
      <c r="I2510" s="1">
        <v>7.3</v>
      </c>
      <c r="J2510">
        <v>5.0999999999999996</v>
      </c>
      <c r="K2510" s="1">
        <v>2.5</v>
      </c>
      <c r="L2510">
        <v>88900</v>
      </c>
      <c r="M2510" s="1">
        <v>919.5</v>
      </c>
      <c r="N2510" s="1">
        <v>7</v>
      </c>
      <c r="O2510">
        <f t="shared" si="510"/>
        <v>85.882352941176507</v>
      </c>
      <c r="P2510">
        <f t="shared" si="511"/>
        <v>102</v>
      </c>
      <c r="Q2510">
        <f t="shared" si="512"/>
        <v>5</v>
      </c>
      <c r="R2510">
        <f t="shared" si="513"/>
        <v>44450</v>
      </c>
      <c r="S2510">
        <f t="shared" si="514"/>
        <v>306.5</v>
      </c>
      <c r="T2510">
        <f t="shared" si="515"/>
        <v>233.333333333333</v>
      </c>
      <c r="U2510">
        <f t="shared" si="516"/>
        <v>14.8735352941176</v>
      </c>
      <c r="V2510">
        <f t="shared" si="517"/>
        <v>30.030329999999999</v>
      </c>
      <c r="W2510">
        <f t="shared" si="518"/>
        <v>0.147205</v>
      </c>
      <c r="X2510">
        <f t="shared" si="519"/>
        <v>654.30399999999997</v>
      </c>
      <c r="Y2510">
        <f t="shared" si="520"/>
        <v>4.5119864999999999</v>
      </c>
      <c r="Z2510">
        <f t="shared" si="521"/>
        <v>3.4348369999999999</v>
      </c>
      <c r="AA2510" s="3">
        <f t="shared" si="522"/>
        <v>707.30189379411797</v>
      </c>
      <c r="AB2510">
        <v>164.35175719411799</v>
      </c>
    </row>
    <row r="2511" spans="1:28">
      <c r="A2511" s="1" t="s">
        <v>56</v>
      </c>
      <c r="I2511" s="1">
        <v>7.6</v>
      </c>
      <c r="J2511">
        <v>5.7</v>
      </c>
      <c r="K2511" s="1">
        <v>2.15</v>
      </c>
      <c r="L2511">
        <v>81105</v>
      </c>
      <c r="M2511" s="1">
        <v>764.5</v>
      </c>
      <c r="N2511" s="1">
        <v>5</v>
      </c>
      <c r="O2511">
        <f t="shared" si="510"/>
        <v>89.411764705882305</v>
      </c>
      <c r="P2511">
        <f t="shared" si="511"/>
        <v>114</v>
      </c>
      <c r="Q2511">
        <f t="shared" si="512"/>
        <v>4.3</v>
      </c>
      <c r="R2511">
        <f t="shared" si="513"/>
        <v>40552.5</v>
      </c>
      <c r="S2511">
        <f t="shared" si="514"/>
        <v>254.833333333333</v>
      </c>
      <c r="T2511">
        <f t="shared" si="515"/>
        <v>166.666666666667</v>
      </c>
      <c r="U2511">
        <f t="shared" si="516"/>
        <v>15.4847764705882</v>
      </c>
      <c r="V2511">
        <f t="shared" si="517"/>
        <v>33.563310000000001</v>
      </c>
      <c r="W2511">
        <f t="shared" si="518"/>
        <v>0.12659629999999999</v>
      </c>
      <c r="X2511">
        <f t="shared" si="519"/>
        <v>596.93280000000004</v>
      </c>
      <c r="Y2511">
        <f t="shared" si="520"/>
        <v>3.7514015000000001</v>
      </c>
      <c r="Z2511">
        <f t="shared" si="521"/>
        <v>2.4534549999999999</v>
      </c>
      <c r="AA2511" s="3">
        <f t="shared" si="522"/>
        <v>652.31233927058804</v>
      </c>
      <c r="AB2511">
        <v>119.41890827058801</v>
      </c>
    </row>
    <row r="2512" spans="1:28">
      <c r="A2512" s="1" t="s">
        <v>56</v>
      </c>
      <c r="I2512" s="1">
        <v>7.9</v>
      </c>
      <c r="J2512">
        <v>6.2</v>
      </c>
      <c r="K2512" s="1">
        <v>3.15</v>
      </c>
      <c r="L2512">
        <v>113950</v>
      </c>
      <c r="M2512" s="1">
        <v>860.5</v>
      </c>
      <c r="N2512" s="1">
        <v>24.5</v>
      </c>
      <c r="O2512">
        <f t="shared" si="510"/>
        <v>92.941176470588204</v>
      </c>
      <c r="P2512">
        <f t="shared" si="511"/>
        <v>124</v>
      </c>
      <c r="Q2512">
        <f t="shared" si="512"/>
        <v>6.3</v>
      </c>
      <c r="R2512">
        <f t="shared" si="513"/>
        <v>56975</v>
      </c>
      <c r="S2512">
        <f t="shared" si="514"/>
        <v>286.83333333333297</v>
      </c>
      <c r="T2512">
        <f t="shared" si="515"/>
        <v>816.66666666666697</v>
      </c>
      <c r="U2512">
        <f t="shared" si="516"/>
        <v>16.096017647058801</v>
      </c>
      <c r="V2512">
        <f t="shared" si="517"/>
        <v>36.507460000000002</v>
      </c>
      <c r="W2512">
        <f t="shared" si="518"/>
        <v>0.18547830000000001</v>
      </c>
      <c r="X2512">
        <f t="shared" si="519"/>
        <v>838.67200000000003</v>
      </c>
      <c r="Y2512">
        <f t="shared" si="520"/>
        <v>4.2224735000000004</v>
      </c>
      <c r="Z2512">
        <f t="shared" si="521"/>
        <v>12.021929500000001</v>
      </c>
      <c r="AA2512" s="3">
        <f t="shared" si="522"/>
        <v>907.70535894705904</v>
      </c>
      <c r="AB2512">
        <v>257.31099874705899</v>
      </c>
    </row>
    <row r="2513" spans="1:28">
      <c r="A2513" s="1" t="s">
        <v>56</v>
      </c>
      <c r="I2513" s="1">
        <v>7.95</v>
      </c>
      <c r="J2513">
        <v>5.7</v>
      </c>
      <c r="K2513" s="1">
        <v>1.9</v>
      </c>
      <c r="L2513">
        <v>461200</v>
      </c>
      <c r="M2513" s="1">
        <v>839</v>
      </c>
      <c r="N2513" s="1">
        <v>8</v>
      </c>
      <c r="O2513">
        <f t="shared" si="510"/>
        <v>93.529411764705898</v>
      </c>
      <c r="P2513">
        <f t="shared" si="511"/>
        <v>114</v>
      </c>
      <c r="Q2513">
        <f t="shared" si="512"/>
        <v>3.8</v>
      </c>
      <c r="R2513">
        <f t="shared" si="513"/>
        <v>230600</v>
      </c>
      <c r="S2513">
        <f t="shared" si="514"/>
        <v>279.66666666666703</v>
      </c>
      <c r="T2513">
        <f t="shared" si="515"/>
        <v>266.66666666666703</v>
      </c>
      <c r="U2513">
        <f t="shared" si="516"/>
        <v>16.197891176470598</v>
      </c>
      <c r="V2513">
        <f t="shared" si="517"/>
        <v>33.563310000000001</v>
      </c>
      <c r="W2513">
        <f t="shared" si="518"/>
        <v>0.1118758</v>
      </c>
      <c r="X2513">
        <f t="shared" si="519"/>
        <v>3394.4319999999998</v>
      </c>
      <c r="Y2513">
        <f t="shared" si="520"/>
        <v>4.1169729999999998</v>
      </c>
      <c r="Z2513">
        <f t="shared" si="521"/>
        <v>3.9255279999999999</v>
      </c>
      <c r="AA2513" s="3">
        <f t="shared" si="522"/>
        <v>3452.3475779764699</v>
      </c>
      <c r="AB2513">
        <v>349.91917182647097</v>
      </c>
    </row>
    <row r="2514" spans="1:28">
      <c r="A2514" s="1" t="s">
        <v>56</v>
      </c>
      <c r="I2514" s="1">
        <v>7.05</v>
      </c>
      <c r="J2514">
        <v>5.6</v>
      </c>
      <c r="K2514" s="1">
        <v>3.4</v>
      </c>
      <c r="L2514">
        <v>272700</v>
      </c>
      <c r="M2514" s="1">
        <v>569</v>
      </c>
      <c r="N2514" s="1">
        <v>6</v>
      </c>
      <c r="O2514">
        <f t="shared" si="510"/>
        <v>82.941176470588204</v>
      </c>
      <c r="P2514">
        <f t="shared" si="511"/>
        <v>112</v>
      </c>
      <c r="Q2514">
        <f t="shared" si="512"/>
        <v>6.8</v>
      </c>
      <c r="R2514">
        <f t="shared" si="513"/>
        <v>136350</v>
      </c>
      <c r="S2514">
        <f t="shared" si="514"/>
        <v>189.666666666667</v>
      </c>
      <c r="T2514">
        <f t="shared" si="515"/>
        <v>200</v>
      </c>
      <c r="U2514">
        <f t="shared" si="516"/>
        <v>14.3641676470588</v>
      </c>
      <c r="V2514">
        <f t="shared" si="517"/>
        <v>32.97448</v>
      </c>
      <c r="W2514">
        <f t="shared" si="518"/>
        <v>0.20019880000000001</v>
      </c>
      <c r="X2514">
        <f t="shared" si="519"/>
        <v>2007.0719999999999</v>
      </c>
      <c r="Y2514">
        <f t="shared" si="520"/>
        <v>2.7920829999999999</v>
      </c>
      <c r="Z2514">
        <f t="shared" si="521"/>
        <v>2.9441459999999999</v>
      </c>
      <c r="AA2514" s="3">
        <f t="shared" si="522"/>
        <v>2060.34707544706</v>
      </c>
      <c r="AB2514">
        <v>169.22010529705901</v>
      </c>
    </row>
    <row r="2515" spans="1:28">
      <c r="A2515" s="1" t="s">
        <v>56</v>
      </c>
      <c r="I2515" s="1">
        <v>6.85</v>
      </c>
      <c r="J2515">
        <v>6.25</v>
      </c>
      <c r="K2515" s="1">
        <v>3.2</v>
      </c>
      <c r="L2515">
        <v>81105</v>
      </c>
      <c r="M2515" s="1">
        <v>273.5</v>
      </c>
      <c r="N2515" s="1">
        <v>4.5</v>
      </c>
      <c r="O2515">
        <f t="shared" si="510"/>
        <v>80.588235294117595</v>
      </c>
      <c r="P2515">
        <f t="shared" si="511"/>
        <v>125</v>
      </c>
      <c r="Q2515">
        <f t="shared" si="512"/>
        <v>6.4</v>
      </c>
      <c r="R2515">
        <f t="shared" si="513"/>
        <v>40552.5</v>
      </c>
      <c r="S2515">
        <f t="shared" si="514"/>
        <v>91.1666666666667</v>
      </c>
      <c r="T2515">
        <f t="shared" si="515"/>
        <v>150</v>
      </c>
      <c r="U2515">
        <f t="shared" si="516"/>
        <v>13.9566735294118</v>
      </c>
      <c r="V2515">
        <f t="shared" si="517"/>
        <v>36.801875000000003</v>
      </c>
      <c r="W2515">
        <f t="shared" si="518"/>
        <v>0.18842239999999999</v>
      </c>
      <c r="X2515">
        <f t="shared" si="519"/>
        <v>596.93280000000004</v>
      </c>
      <c r="Y2515">
        <f t="shared" si="520"/>
        <v>1.3420645</v>
      </c>
      <c r="Z2515">
        <f t="shared" si="521"/>
        <v>2.2081094999999999</v>
      </c>
      <c r="AA2515" s="3">
        <f t="shared" si="522"/>
        <v>651.42994492941204</v>
      </c>
      <c r="AB2515">
        <v>158.94879962941201</v>
      </c>
    </row>
    <row r="2516" spans="1:28">
      <c r="A2516" s="1" t="s">
        <v>56</v>
      </c>
      <c r="I2516" s="1">
        <v>7.2</v>
      </c>
      <c r="J2516">
        <v>5.15</v>
      </c>
      <c r="K2516" s="1">
        <v>8.35</v>
      </c>
      <c r="L2516">
        <v>817500</v>
      </c>
      <c r="M2516" s="1">
        <v>1525</v>
      </c>
      <c r="N2516" s="1">
        <v>22.5</v>
      </c>
      <c r="O2516">
        <f t="shared" ref="O2516:O2579" si="523">(I2516/8.5)*100</f>
        <v>84.705882352941202</v>
      </c>
      <c r="P2516">
        <f t="shared" ref="P2516:P2579" si="524">(J2516/5)*100</f>
        <v>103</v>
      </c>
      <c r="Q2516">
        <f t="shared" ref="Q2516:Q2579" si="525">(K2516/50)*100</f>
        <v>16.7</v>
      </c>
      <c r="R2516">
        <f t="shared" ref="R2516:R2579" si="526">(L2516/200)*100</f>
        <v>408750</v>
      </c>
      <c r="S2516">
        <f t="shared" ref="S2516:S2579" si="527">(M2516/300)*100</f>
        <v>508.33333333333297</v>
      </c>
      <c r="T2516">
        <f t="shared" ref="T2516:T2579" si="528">(N2516/3)*100</f>
        <v>750</v>
      </c>
      <c r="U2516">
        <f t="shared" ref="U2516:U2579" si="529">O2516*0.173185</f>
        <v>14.669788235294099</v>
      </c>
      <c r="V2516">
        <f t="shared" ref="V2516:V2579" si="530">P2516*0.294415</f>
        <v>30.324745</v>
      </c>
      <c r="W2516">
        <f t="shared" ref="W2516:W2579" si="531">Q2516*0.029441</f>
        <v>0.49166470000000001</v>
      </c>
      <c r="X2516">
        <f t="shared" ref="X2516:X2579" si="532">L2516*0.00736</f>
        <v>6016.8</v>
      </c>
      <c r="Y2516">
        <f t="shared" ref="Y2516:Y2579" si="533">M2516*0.004907</f>
        <v>7.4831750000000001</v>
      </c>
      <c r="Z2516">
        <f t="shared" ref="Z2516:Z2579" si="534">N2516*0.490691</f>
        <v>11.040547500000001</v>
      </c>
      <c r="AA2516" s="3">
        <f t="shared" ref="AA2516:AA2579" si="535">SUM(U2516:Z2516)</f>
        <v>6080.8099204352902</v>
      </c>
      <c r="AB2516">
        <v>1363.28985208529</v>
      </c>
    </row>
    <row r="2517" spans="1:28">
      <c r="A2517" s="1" t="s">
        <v>56</v>
      </c>
      <c r="I2517" s="1">
        <v>7.25</v>
      </c>
      <c r="J2517">
        <v>3.55</v>
      </c>
      <c r="K2517" s="1">
        <v>12.5</v>
      </c>
      <c r="L2517">
        <v>1742700</v>
      </c>
      <c r="M2517" s="1">
        <v>1281</v>
      </c>
      <c r="N2517" s="1">
        <v>15</v>
      </c>
      <c r="O2517">
        <f t="shared" si="523"/>
        <v>85.294117647058798</v>
      </c>
      <c r="P2517">
        <f t="shared" si="524"/>
        <v>71</v>
      </c>
      <c r="Q2517">
        <f t="shared" si="525"/>
        <v>25</v>
      </c>
      <c r="R2517">
        <f t="shared" si="526"/>
        <v>871350</v>
      </c>
      <c r="S2517">
        <f t="shared" si="527"/>
        <v>427</v>
      </c>
      <c r="T2517">
        <f t="shared" si="528"/>
        <v>500</v>
      </c>
      <c r="U2517">
        <f t="shared" si="529"/>
        <v>14.7716617647059</v>
      </c>
      <c r="V2517">
        <f t="shared" si="530"/>
        <v>20.903465000000001</v>
      </c>
      <c r="W2517">
        <f t="shared" si="531"/>
        <v>0.73602500000000004</v>
      </c>
      <c r="X2517">
        <f t="shared" si="532"/>
        <v>12826.272000000001</v>
      </c>
      <c r="Y2517">
        <f t="shared" si="533"/>
        <v>6.2858669999999996</v>
      </c>
      <c r="Z2517">
        <f t="shared" si="534"/>
        <v>7.3603649999999998</v>
      </c>
      <c r="AA2517" s="3">
        <f t="shared" si="535"/>
        <v>12876.3293837647</v>
      </c>
      <c r="AB2517">
        <v>1855.7465215647101</v>
      </c>
    </row>
    <row r="2518" spans="1:28">
      <c r="A2518" s="1" t="s">
        <v>56</v>
      </c>
      <c r="I2518" s="1">
        <v>7.5</v>
      </c>
      <c r="J2518">
        <v>7.1</v>
      </c>
      <c r="K2518" s="1">
        <v>2.75</v>
      </c>
      <c r="L2518">
        <v>82700</v>
      </c>
      <c r="M2518" s="1">
        <v>485</v>
      </c>
      <c r="N2518" s="1">
        <v>4.5</v>
      </c>
      <c r="O2518">
        <f t="shared" si="523"/>
        <v>88.235294117647101</v>
      </c>
      <c r="P2518">
        <f t="shared" si="524"/>
        <v>142</v>
      </c>
      <c r="Q2518">
        <f t="shared" si="525"/>
        <v>5.5</v>
      </c>
      <c r="R2518">
        <f t="shared" si="526"/>
        <v>41350</v>
      </c>
      <c r="S2518">
        <f t="shared" si="527"/>
        <v>161.666666666667</v>
      </c>
      <c r="T2518">
        <f t="shared" si="528"/>
        <v>150</v>
      </c>
      <c r="U2518">
        <f t="shared" si="529"/>
        <v>15.281029411764701</v>
      </c>
      <c r="V2518">
        <f t="shared" si="530"/>
        <v>41.806930000000001</v>
      </c>
      <c r="W2518">
        <f t="shared" si="531"/>
        <v>0.1619255</v>
      </c>
      <c r="X2518">
        <f t="shared" si="532"/>
        <v>608.67200000000003</v>
      </c>
      <c r="Y2518">
        <f t="shared" si="533"/>
        <v>2.3798949999999999</v>
      </c>
      <c r="Z2518">
        <f t="shared" si="534"/>
        <v>2.2081094999999999</v>
      </c>
      <c r="AA2518" s="3">
        <f t="shared" si="535"/>
        <v>670.50988941176502</v>
      </c>
      <c r="AB2518">
        <v>171.401802511765</v>
      </c>
    </row>
    <row r="2519" spans="1:28">
      <c r="A2519" s="1" t="s">
        <v>56</v>
      </c>
      <c r="I2519" s="1">
        <v>7.6</v>
      </c>
      <c r="J2519">
        <v>3.25</v>
      </c>
      <c r="K2519" s="1">
        <v>1.25</v>
      </c>
      <c r="L2519">
        <v>175550</v>
      </c>
      <c r="M2519" s="1">
        <v>435</v>
      </c>
      <c r="N2519" s="1">
        <v>50</v>
      </c>
      <c r="O2519">
        <f t="shared" si="523"/>
        <v>89.411764705882305</v>
      </c>
      <c r="P2519">
        <f t="shared" si="524"/>
        <v>65</v>
      </c>
      <c r="Q2519">
        <f t="shared" si="525"/>
        <v>2.5</v>
      </c>
      <c r="R2519">
        <f t="shared" si="526"/>
        <v>87775</v>
      </c>
      <c r="S2519">
        <f t="shared" si="527"/>
        <v>145</v>
      </c>
      <c r="T2519">
        <f t="shared" si="528"/>
        <v>1666.6666666666699</v>
      </c>
      <c r="U2519">
        <f t="shared" si="529"/>
        <v>15.4847764705882</v>
      </c>
      <c r="V2519">
        <f t="shared" si="530"/>
        <v>19.136975</v>
      </c>
      <c r="W2519">
        <f t="shared" si="531"/>
        <v>7.3602500000000001E-2</v>
      </c>
      <c r="X2519">
        <f t="shared" si="532"/>
        <v>1292.048</v>
      </c>
      <c r="Y2519">
        <f t="shared" si="533"/>
        <v>2.1345450000000001</v>
      </c>
      <c r="Z2519">
        <f t="shared" si="534"/>
        <v>24.534549999999999</v>
      </c>
      <c r="AA2519" s="3">
        <f t="shared" si="535"/>
        <v>1353.41244897059</v>
      </c>
      <c r="AB2519">
        <v>319.98308132058798</v>
      </c>
    </row>
    <row r="2520" spans="1:28">
      <c r="A2520" s="1" t="s">
        <v>56</v>
      </c>
      <c r="I2520" s="1">
        <v>7.15</v>
      </c>
      <c r="J2520">
        <v>6.45</v>
      </c>
      <c r="K2520" s="1">
        <v>12.15</v>
      </c>
      <c r="L2520">
        <v>176200</v>
      </c>
      <c r="M2520" s="1">
        <v>582</v>
      </c>
      <c r="N2520" s="1">
        <v>6</v>
      </c>
      <c r="O2520">
        <f t="shared" si="523"/>
        <v>84.117647058823493</v>
      </c>
      <c r="P2520">
        <f t="shared" si="524"/>
        <v>129</v>
      </c>
      <c r="Q2520">
        <f t="shared" si="525"/>
        <v>24.3</v>
      </c>
      <c r="R2520">
        <f t="shared" si="526"/>
        <v>88100</v>
      </c>
      <c r="S2520">
        <f t="shared" si="527"/>
        <v>194</v>
      </c>
      <c r="T2520">
        <f t="shared" si="528"/>
        <v>200</v>
      </c>
      <c r="U2520">
        <f t="shared" si="529"/>
        <v>14.5679147058824</v>
      </c>
      <c r="V2520">
        <f t="shared" si="530"/>
        <v>37.979534999999998</v>
      </c>
      <c r="W2520">
        <f t="shared" si="531"/>
        <v>0.7154163</v>
      </c>
      <c r="X2520">
        <f t="shared" si="532"/>
        <v>1296.8320000000001</v>
      </c>
      <c r="Y2520">
        <f t="shared" si="533"/>
        <v>2.855874</v>
      </c>
      <c r="Z2520">
        <f t="shared" si="534"/>
        <v>2.9441459999999999</v>
      </c>
      <c r="AA2520" s="3">
        <f t="shared" si="535"/>
        <v>1355.8948860058799</v>
      </c>
      <c r="AB2520">
        <v>236.01346730588199</v>
      </c>
    </row>
    <row r="2521" spans="1:28">
      <c r="A2521" s="1" t="s">
        <v>56</v>
      </c>
      <c r="I2521" s="1">
        <v>7.2</v>
      </c>
      <c r="J2521">
        <v>3.4</v>
      </c>
      <c r="K2521" s="1">
        <v>4.0999999999999996</v>
      </c>
      <c r="L2521">
        <v>1050000</v>
      </c>
      <c r="M2521" s="1">
        <v>1248</v>
      </c>
      <c r="N2521" s="1">
        <v>20.65</v>
      </c>
      <c r="O2521">
        <f t="shared" si="523"/>
        <v>84.705882352941202</v>
      </c>
      <c r="P2521">
        <f t="shared" si="524"/>
        <v>68</v>
      </c>
      <c r="Q2521">
        <f t="shared" si="525"/>
        <v>8.1999999999999993</v>
      </c>
      <c r="R2521">
        <f t="shared" si="526"/>
        <v>525000</v>
      </c>
      <c r="S2521">
        <f t="shared" si="527"/>
        <v>416</v>
      </c>
      <c r="T2521">
        <f t="shared" si="528"/>
        <v>688.33333333333303</v>
      </c>
      <c r="U2521">
        <f t="shared" si="529"/>
        <v>14.669788235294099</v>
      </c>
      <c r="V2521">
        <f t="shared" si="530"/>
        <v>20.020219999999998</v>
      </c>
      <c r="W2521">
        <f t="shared" si="531"/>
        <v>0.2414162</v>
      </c>
      <c r="X2521">
        <f t="shared" si="532"/>
        <v>7728</v>
      </c>
      <c r="Y2521">
        <f t="shared" si="533"/>
        <v>6.1239359999999996</v>
      </c>
      <c r="Z2521">
        <f t="shared" si="534"/>
        <v>10.13276915</v>
      </c>
      <c r="AA2521" s="3">
        <f t="shared" si="535"/>
        <v>7779.18812958529</v>
      </c>
      <c r="AB2521">
        <v>1177.3387879852901</v>
      </c>
    </row>
    <row r="2522" spans="1:28">
      <c r="A2522" s="1" t="s">
        <v>56</v>
      </c>
      <c r="I2522" s="1">
        <v>7.05</v>
      </c>
      <c r="J2522">
        <v>4.55</v>
      </c>
      <c r="K2522" s="1">
        <v>1.05</v>
      </c>
      <c r="L2522">
        <v>27860</v>
      </c>
      <c r="M2522" s="1">
        <v>562.5</v>
      </c>
      <c r="N2522" s="1">
        <v>3.5</v>
      </c>
      <c r="O2522">
        <f t="shared" si="523"/>
        <v>82.941176470588204</v>
      </c>
      <c r="P2522">
        <f t="shared" si="524"/>
        <v>91</v>
      </c>
      <c r="Q2522">
        <f t="shared" si="525"/>
        <v>2.1</v>
      </c>
      <c r="R2522">
        <f t="shared" si="526"/>
        <v>13930</v>
      </c>
      <c r="S2522">
        <f t="shared" si="527"/>
        <v>187.5</v>
      </c>
      <c r="T2522">
        <f t="shared" si="528"/>
        <v>116.666666666667</v>
      </c>
      <c r="U2522">
        <f t="shared" si="529"/>
        <v>14.3641676470588</v>
      </c>
      <c r="V2522">
        <f t="shared" si="530"/>
        <v>26.791765000000002</v>
      </c>
      <c r="W2522">
        <f t="shared" si="531"/>
        <v>6.1826100000000002E-2</v>
      </c>
      <c r="X2522">
        <f t="shared" si="532"/>
        <v>205.0496</v>
      </c>
      <c r="Y2522">
        <f t="shared" si="533"/>
        <v>2.7601874999999998</v>
      </c>
      <c r="Z2522">
        <f t="shared" si="534"/>
        <v>1.7174185</v>
      </c>
      <c r="AA2522" s="3">
        <f t="shared" si="535"/>
        <v>250.74496474705899</v>
      </c>
      <c r="AB2522">
        <v>81.781454247058804</v>
      </c>
    </row>
    <row r="2523" spans="1:28">
      <c r="A2523" s="1" t="s">
        <v>56</v>
      </c>
      <c r="I2523" s="1">
        <v>7.55</v>
      </c>
      <c r="J2523">
        <v>4.9000000000000004</v>
      </c>
      <c r="K2523" s="1">
        <v>2.8</v>
      </c>
      <c r="L2523">
        <v>84600</v>
      </c>
      <c r="M2523" s="1">
        <v>1115</v>
      </c>
      <c r="N2523" s="1">
        <v>32.5</v>
      </c>
      <c r="O2523">
        <f t="shared" si="523"/>
        <v>88.823529411764696</v>
      </c>
      <c r="P2523">
        <f t="shared" si="524"/>
        <v>98</v>
      </c>
      <c r="Q2523">
        <f t="shared" si="525"/>
        <v>5.6</v>
      </c>
      <c r="R2523">
        <f t="shared" si="526"/>
        <v>42300</v>
      </c>
      <c r="S2523">
        <f t="shared" si="527"/>
        <v>371.66666666666703</v>
      </c>
      <c r="T2523">
        <f t="shared" si="528"/>
        <v>1083.3333333333301</v>
      </c>
      <c r="U2523">
        <f t="shared" si="529"/>
        <v>15.3829029411765</v>
      </c>
      <c r="V2523">
        <f t="shared" si="530"/>
        <v>28.85267</v>
      </c>
      <c r="W2523">
        <f t="shared" si="531"/>
        <v>0.16486960000000001</v>
      </c>
      <c r="X2523">
        <f t="shared" si="532"/>
        <v>622.65599999999995</v>
      </c>
      <c r="Y2523">
        <f t="shared" si="533"/>
        <v>5.4713050000000001</v>
      </c>
      <c r="Z2523">
        <f t="shared" si="534"/>
        <v>15.947457500000001</v>
      </c>
      <c r="AA2523" s="3">
        <f t="shared" si="535"/>
        <v>688.47520504117699</v>
      </c>
      <c r="AB2523">
        <v>172.52007589117599</v>
      </c>
    </row>
    <row r="2524" spans="1:28">
      <c r="A2524" s="1" t="s">
        <v>56</v>
      </c>
      <c r="I2524" s="1">
        <v>7.4</v>
      </c>
      <c r="J2524">
        <v>3.35</v>
      </c>
      <c r="K2524" s="1">
        <v>4.0999999999999996</v>
      </c>
      <c r="L2524">
        <v>84600</v>
      </c>
      <c r="M2524" s="1">
        <v>1163</v>
      </c>
      <c r="N2524" s="1">
        <v>34.5</v>
      </c>
      <c r="O2524">
        <f t="shared" si="523"/>
        <v>87.058823529411796</v>
      </c>
      <c r="P2524">
        <f t="shared" si="524"/>
        <v>67</v>
      </c>
      <c r="Q2524">
        <f t="shared" si="525"/>
        <v>8.1999999999999993</v>
      </c>
      <c r="R2524">
        <f t="shared" si="526"/>
        <v>42300</v>
      </c>
      <c r="S2524">
        <f t="shared" si="527"/>
        <v>387.66666666666703</v>
      </c>
      <c r="T2524">
        <f t="shared" si="528"/>
        <v>1150</v>
      </c>
      <c r="U2524">
        <f t="shared" si="529"/>
        <v>15.0772823529412</v>
      </c>
      <c r="V2524">
        <f t="shared" si="530"/>
        <v>19.725805000000001</v>
      </c>
      <c r="W2524">
        <f t="shared" si="531"/>
        <v>0.2414162</v>
      </c>
      <c r="X2524">
        <f t="shared" si="532"/>
        <v>622.65599999999995</v>
      </c>
      <c r="Y2524">
        <f t="shared" si="533"/>
        <v>5.7068409999999998</v>
      </c>
      <c r="Z2524">
        <f t="shared" si="534"/>
        <v>16.928839499999999</v>
      </c>
      <c r="AA2524" s="3">
        <f t="shared" si="535"/>
        <v>680.33618405294101</v>
      </c>
      <c r="AB2524">
        <v>161.93605860294099</v>
      </c>
    </row>
    <row r="2525" spans="1:28">
      <c r="A2525" s="1" t="s">
        <v>56</v>
      </c>
      <c r="I2525" s="1">
        <v>7</v>
      </c>
      <c r="J2525">
        <v>6.15</v>
      </c>
      <c r="K2525" s="1">
        <v>0.4</v>
      </c>
      <c r="L2525">
        <v>28740</v>
      </c>
      <c r="M2525" s="1">
        <v>327.5</v>
      </c>
      <c r="N2525" s="1">
        <v>4</v>
      </c>
      <c r="O2525">
        <f t="shared" si="523"/>
        <v>82.352941176470594</v>
      </c>
      <c r="P2525">
        <f t="shared" si="524"/>
        <v>123</v>
      </c>
      <c r="Q2525">
        <f t="shared" si="525"/>
        <v>0.8</v>
      </c>
      <c r="R2525">
        <f t="shared" si="526"/>
        <v>14370</v>
      </c>
      <c r="S2525">
        <f t="shared" si="527"/>
        <v>109.166666666667</v>
      </c>
      <c r="T2525">
        <f t="shared" si="528"/>
        <v>133.333333333333</v>
      </c>
      <c r="U2525">
        <f t="shared" si="529"/>
        <v>14.2622941176471</v>
      </c>
      <c r="V2525">
        <f t="shared" si="530"/>
        <v>36.213045000000001</v>
      </c>
      <c r="W2525">
        <f t="shared" si="531"/>
        <v>2.3552799999999999E-2</v>
      </c>
      <c r="X2525">
        <f t="shared" si="532"/>
        <v>211.5264</v>
      </c>
      <c r="Y2525">
        <f t="shared" si="533"/>
        <v>1.6070424999999999</v>
      </c>
      <c r="Z2525">
        <f t="shared" si="534"/>
        <v>1.962764</v>
      </c>
      <c r="AA2525" s="3">
        <f t="shared" si="535"/>
        <v>265.59509841764702</v>
      </c>
      <c r="AB2525">
        <v>72.574694767647102</v>
      </c>
    </row>
    <row r="2526" spans="1:28">
      <c r="A2526" s="1" t="s">
        <v>56</v>
      </c>
      <c r="I2526" s="1">
        <v>7.1</v>
      </c>
      <c r="J2526">
        <v>5.8</v>
      </c>
      <c r="K2526" s="1">
        <v>1.25</v>
      </c>
      <c r="L2526">
        <v>48710</v>
      </c>
      <c r="M2526" s="1">
        <v>1333</v>
      </c>
      <c r="N2526" s="1">
        <v>8.25</v>
      </c>
      <c r="O2526">
        <f t="shared" si="523"/>
        <v>83.529411764705898</v>
      </c>
      <c r="P2526">
        <f t="shared" si="524"/>
        <v>116</v>
      </c>
      <c r="Q2526">
        <f t="shared" si="525"/>
        <v>2.5</v>
      </c>
      <c r="R2526">
        <f t="shared" si="526"/>
        <v>24355</v>
      </c>
      <c r="S2526">
        <f t="shared" si="527"/>
        <v>444.33333333333297</v>
      </c>
      <c r="T2526">
        <f t="shared" si="528"/>
        <v>275</v>
      </c>
      <c r="U2526">
        <f t="shared" si="529"/>
        <v>14.466041176470601</v>
      </c>
      <c r="V2526">
        <f t="shared" si="530"/>
        <v>34.152140000000003</v>
      </c>
      <c r="W2526">
        <f t="shared" si="531"/>
        <v>7.3602500000000001E-2</v>
      </c>
      <c r="X2526">
        <f t="shared" si="532"/>
        <v>358.50560000000002</v>
      </c>
      <c r="Y2526">
        <f t="shared" si="533"/>
        <v>6.5410310000000003</v>
      </c>
      <c r="Z2526">
        <f t="shared" si="534"/>
        <v>4.0482007500000003</v>
      </c>
      <c r="AA2526" s="3">
        <f t="shared" si="535"/>
        <v>417.78661542647097</v>
      </c>
      <c r="AB2526">
        <v>123.840001826471</v>
      </c>
    </row>
    <row r="2527" spans="1:28">
      <c r="A2527" s="1" t="s">
        <v>56</v>
      </c>
      <c r="I2527" s="1">
        <v>7.6</v>
      </c>
      <c r="J2527">
        <v>3.65</v>
      </c>
      <c r="K2527" s="1">
        <v>0.3</v>
      </c>
      <c r="L2527">
        <v>3900</v>
      </c>
      <c r="M2527" s="1">
        <v>835</v>
      </c>
      <c r="N2527" s="1">
        <v>3.5</v>
      </c>
      <c r="O2527">
        <f t="shared" si="523"/>
        <v>89.411764705882305</v>
      </c>
      <c r="P2527">
        <f t="shared" si="524"/>
        <v>73</v>
      </c>
      <c r="Q2527">
        <f t="shared" si="525"/>
        <v>0.6</v>
      </c>
      <c r="R2527">
        <f t="shared" si="526"/>
        <v>1950</v>
      </c>
      <c r="S2527">
        <f t="shared" si="527"/>
        <v>278.33333333333297</v>
      </c>
      <c r="T2527">
        <f t="shared" si="528"/>
        <v>116.666666666667</v>
      </c>
      <c r="U2527">
        <f t="shared" si="529"/>
        <v>15.4847764705882</v>
      </c>
      <c r="V2527">
        <f t="shared" si="530"/>
        <v>21.492294999999999</v>
      </c>
      <c r="W2527">
        <f t="shared" si="531"/>
        <v>1.7664599999999999E-2</v>
      </c>
      <c r="X2527">
        <f t="shared" si="532"/>
        <v>28.704000000000001</v>
      </c>
      <c r="Y2527">
        <f t="shared" si="533"/>
        <v>4.0973449999999998</v>
      </c>
      <c r="Z2527">
        <f t="shared" si="534"/>
        <v>1.7174185</v>
      </c>
      <c r="AA2527" s="3">
        <f t="shared" si="535"/>
        <v>71.513499570588195</v>
      </c>
      <c r="AB2527" s="3" t="s">
        <v>90</v>
      </c>
    </row>
    <row r="2528" spans="1:28">
      <c r="A2528" s="1" t="s">
        <v>56</v>
      </c>
      <c r="I2528" s="1">
        <v>7.75</v>
      </c>
      <c r="J2528">
        <v>4.9000000000000004</v>
      </c>
      <c r="K2528" s="1">
        <v>0.25</v>
      </c>
      <c r="L2528">
        <v>15700</v>
      </c>
      <c r="M2528" s="1">
        <v>870</v>
      </c>
      <c r="N2528" s="1">
        <v>4.5</v>
      </c>
      <c r="O2528">
        <f t="shared" si="523"/>
        <v>91.176470588235304</v>
      </c>
      <c r="P2528">
        <f t="shared" si="524"/>
        <v>98</v>
      </c>
      <c r="Q2528">
        <f t="shared" si="525"/>
        <v>0.5</v>
      </c>
      <c r="R2528">
        <f t="shared" si="526"/>
        <v>7850</v>
      </c>
      <c r="S2528">
        <f t="shared" si="527"/>
        <v>290</v>
      </c>
      <c r="T2528">
        <f t="shared" si="528"/>
        <v>150</v>
      </c>
      <c r="U2528">
        <f t="shared" si="529"/>
        <v>15.790397058823499</v>
      </c>
      <c r="V2528">
        <f t="shared" si="530"/>
        <v>28.85267</v>
      </c>
      <c r="W2528">
        <f t="shared" si="531"/>
        <v>1.4720499999999999E-2</v>
      </c>
      <c r="X2528">
        <f t="shared" si="532"/>
        <v>115.55200000000001</v>
      </c>
      <c r="Y2528">
        <f t="shared" si="533"/>
        <v>4.2690900000000003</v>
      </c>
      <c r="Z2528">
        <f t="shared" si="534"/>
        <v>2.2081094999999999</v>
      </c>
      <c r="AA2528" s="3">
        <f t="shared" si="535"/>
        <v>166.686987058824</v>
      </c>
      <c r="AB2528">
        <v>67.022295208823607</v>
      </c>
    </row>
    <row r="2529" spans="1:28">
      <c r="A2529" s="1" t="s">
        <v>56</v>
      </c>
      <c r="I2529" s="1">
        <v>7.6</v>
      </c>
      <c r="J2529">
        <v>5.55</v>
      </c>
      <c r="K2529" s="1">
        <v>0.25</v>
      </c>
      <c r="L2529">
        <v>10500</v>
      </c>
      <c r="M2529" s="1">
        <v>820</v>
      </c>
      <c r="N2529" s="1">
        <v>4</v>
      </c>
      <c r="O2529">
        <f t="shared" si="523"/>
        <v>89.411764705882305</v>
      </c>
      <c r="P2529">
        <f t="shared" si="524"/>
        <v>111</v>
      </c>
      <c r="Q2529">
        <f t="shared" si="525"/>
        <v>0.5</v>
      </c>
      <c r="R2529">
        <f t="shared" si="526"/>
        <v>5250</v>
      </c>
      <c r="S2529">
        <f t="shared" si="527"/>
        <v>273.33333333333297</v>
      </c>
      <c r="T2529">
        <f t="shared" si="528"/>
        <v>133.333333333333</v>
      </c>
      <c r="U2529">
        <f t="shared" si="529"/>
        <v>15.4847764705882</v>
      </c>
      <c r="V2529">
        <f t="shared" si="530"/>
        <v>32.680064999999999</v>
      </c>
      <c r="W2529">
        <f t="shared" si="531"/>
        <v>1.4720499999999999E-2</v>
      </c>
      <c r="X2529">
        <f t="shared" si="532"/>
        <v>77.28</v>
      </c>
      <c r="Y2529">
        <f t="shared" si="533"/>
        <v>4.0237400000000001</v>
      </c>
      <c r="Z2529">
        <f t="shared" si="534"/>
        <v>1.962764</v>
      </c>
      <c r="AA2529" s="3">
        <f t="shared" si="535"/>
        <v>131.44606597058799</v>
      </c>
      <c r="AB2529">
        <v>65.136894620588194</v>
      </c>
    </row>
    <row r="2530" spans="1:28">
      <c r="A2530" s="1" t="s">
        <v>56</v>
      </c>
      <c r="I2530" s="1">
        <v>8.3000000000000007</v>
      </c>
      <c r="J2530">
        <v>5.65</v>
      </c>
      <c r="K2530" s="1">
        <v>0.25</v>
      </c>
      <c r="L2530">
        <v>2600</v>
      </c>
      <c r="M2530" s="1">
        <v>1145</v>
      </c>
      <c r="N2530" s="1">
        <v>3.5</v>
      </c>
      <c r="O2530">
        <f t="shared" si="523"/>
        <v>97.647058823529406</v>
      </c>
      <c r="P2530">
        <f t="shared" si="524"/>
        <v>113</v>
      </c>
      <c r="Q2530">
        <f t="shared" si="525"/>
        <v>0.5</v>
      </c>
      <c r="R2530">
        <f t="shared" si="526"/>
        <v>1300</v>
      </c>
      <c r="S2530">
        <f t="shared" si="527"/>
        <v>381.66666666666703</v>
      </c>
      <c r="T2530">
        <f t="shared" si="528"/>
        <v>116.666666666667</v>
      </c>
      <c r="U2530">
        <f t="shared" si="529"/>
        <v>16.911005882352899</v>
      </c>
      <c r="V2530">
        <f t="shared" si="530"/>
        <v>33.268895000000001</v>
      </c>
      <c r="W2530">
        <f t="shared" si="531"/>
        <v>1.4720499999999999E-2</v>
      </c>
      <c r="X2530">
        <f t="shared" si="532"/>
        <v>19.135999999999999</v>
      </c>
      <c r="Y2530">
        <f t="shared" si="533"/>
        <v>5.6185150000000004</v>
      </c>
      <c r="Z2530">
        <f t="shared" si="534"/>
        <v>1.7174185</v>
      </c>
      <c r="AA2530" s="3">
        <f t="shared" si="535"/>
        <v>76.666554882352898</v>
      </c>
      <c r="AB2530" s="3" t="s">
        <v>87</v>
      </c>
    </row>
    <row r="2531" spans="1:28">
      <c r="A2531" s="1" t="s">
        <v>56</v>
      </c>
      <c r="I2531" s="1">
        <v>7.9</v>
      </c>
      <c r="J2531">
        <v>4.95</v>
      </c>
      <c r="K2531" s="1">
        <v>0.2</v>
      </c>
      <c r="L2531">
        <v>1200</v>
      </c>
      <c r="M2531" s="1">
        <v>560</v>
      </c>
      <c r="N2531" s="1">
        <v>2.5</v>
      </c>
      <c r="O2531">
        <f t="shared" si="523"/>
        <v>92.941176470588204</v>
      </c>
      <c r="P2531">
        <f t="shared" si="524"/>
        <v>99</v>
      </c>
      <c r="Q2531">
        <f t="shared" si="525"/>
        <v>0.4</v>
      </c>
      <c r="R2531">
        <f t="shared" si="526"/>
        <v>600</v>
      </c>
      <c r="S2531">
        <f t="shared" si="527"/>
        <v>186.666666666667</v>
      </c>
      <c r="T2531">
        <f t="shared" si="528"/>
        <v>83.3333333333333</v>
      </c>
      <c r="U2531">
        <f t="shared" si="529"/>
        <v>16.096017647058801</v>
      </c>
      <c r="V2531">
        <f t="shared" si="530"/>
        <v>29.147085000000001</v>
      </c>
      <c r="W2531">
        <f t="shared" si="531"/>
        <v>1.1776399999999999E-2</v>
      </c>
      <c r="X2531">
        <f t="shared" si="532"/>
        <v>8.8320000000000007</v>
      </c>
      <c r="Y2531">
        <f t="shared" si="533"/>
        <v>2.7479200000000001</v>
      </c>
      <c r="Z2531">
        <f t="shared" si="534"/>
        <v>1.2267275</v>
      </c>
      <c r="AA2531" s="3">
        <f t="shared" si="535"/>
        <v>58.061526547058797</v>
      </c>
      <c r="AB2531" s="3" t="s">
        <v>87</v>
      </c>
    </row>
    <row r="2532" spans="1:28">
      <c r="A2532" s="1" t="s">
        <v>56</v>
      </c>
      <c r="I2532" s="1">
        <v>7.4</v>
      </c>
      <c r="J2532">
        <v>4.9000000000000004</v>
      </c>
      <c r="K2532" s="1">
        <v>0.15</v>
      </c>
      <c r="L2532">
        <v>1570</v>
      </c>
      <c r="M2532" s="1">
        <v>395</v>
      </c>
      <c r="N2532" s="1">
        <v>2</v>
      </c>
      <c r="O2532">
        <f t="shared" si="523"/>
        <v>87.058823529411796</v>
      </c>
      <c r="P2532">
        <f t="shared" si="524"/>
        <v>98</v>
      </c>
      <c r="Q2532">
        <f t="shared" si="525"/>
        <v>0.3</v>
      </c>
      <c r="R2532">
        <f t="shared" si="526"/>
        <v>785</v>
      </c>
      <c r="S2532">
        <f t="shared" si="527"/>
        <v>131.666666666667</v>
      </c>
      <c r="T2532">
        <f t="shared" si="528"/>
        <v>66.6666666666667</v>
      </c>
      <c r="U2532">
        <f t="shared" si="529"/>
        <v>15.0772823529412</v>
      </c>
      <c r="V2532">
        <f t="shared" si="530"/>
        <v>28.85267</v>
      </c>
      <c r="W2532">
        <f t="shared" si="531"/>
        <v>8.8322999999999995E-3</v>
      </c>
      <c r="X2532">
        <f t="shared" si="532"/>
        <v>11.555199999999999</v>
      </c>
      <c r="Y2532">
        <f t="shared" si="533"/>
        <v>1.9382649999999999</v>
      </c>
      <c r="Z2532">
        <f t="shared" si="534"/>
        <v>0.98138199999999998</v>
      </c>
      <c r="AA2532" s="3">
        <f t="shared" si="535"/>
        <v>58.413631652941199</v>
      </c>
      <c r="AB2532" s="3" t="s">
        <v>90</v>
      </c>
    </row>
    <row r="2533" spans="1:28">
      <c r="A2533" s="1" t="s">
        <v>56</v>
      </c>
      <c r="I2533" s="1">
        <v>7.9</v>
      </c>
      <c r="J2533">
        <v>4.8</v>
      </c>
      <c r="K2533" s="1">
        <v>0.15</v>
      </c>
      <c r="L2533">
        <v>1170</v>
      </c>
      <c r="M2533" s="1">
        <v>550</v>
      </c>
      <c r="N2533" s="1">
        <v>2.5</v>
      </c>
      <c r="O2533">
        <f t="shared" si="523"/>
        <v>92.941176470588204</v>
      </c>
      <c r="P2533">
        <f t="shared" si="524"/>
        <v>96</v>
      </c>
      <c r="Q2533">
        <f t="shared" si="525"/>
        <v>0.3</v>
      </c>
      <c r="R2533">
        <f t="shared" si="526"/>
        <v>585</v>
      </c>
      <c r="S2533">
        <f t="shared" si="527"/>
        <v>183.333333333333</v>
      </c>
      <c r="T2533">
        <f t="shared" si="528"/>
        <v>83.3333333333333</v>
      </c>
      <c r="U2533">
        <f t="shared" si="529"/>
        <v>16.096017647058801</v>
      </c>
      <c r="V2533">
        <f t="shared" si="530"/>
        <v>28.263839999999998</v>
      </c>
      <c r="W2533">
        <f t="shared" si="531"/>
        <v>8.8322999999999995E-3</v>
      </c>
      <c r="X2533">
        <f t="shared" si="532"/>
        <v>8.6112000000000002</v>
      </c>
      <c r="Y2533">
        <f t="shared" si="533"/>
        <v>2.6988500000000002</v>
      </c>
      <c r="Z2533">
        <f t="shared" si="534"/>
        <v>1.2267275</v>
      </c>
      <c r="AA2533" s="3">
        <f t="shared" si="535"/>
        <v>56.905467447058797</v>
      </c>
      <c r="AB2533" s="3" t="s">
        <v>90</v>
      </c>
    </row>
    <row r="2534" spans="1:28">
      <c r="A2534" s="1" t="s">
        <v>56</v>
      </c>
      <c r="I2534" s="1">
        <v>7.7</v>
      </c>
      <c r="J2534">
        <v>5.2</v>
      </c>
      <c r="K2534" s="1">
        <v>0.15</v>
      </c>
      <c r="L2534">
        <v>2450</v>
      </c>
      <c r="M2534" s="1">
        <v>495</v>
      </c>
      <c r="N2534" s="1">
        <v>2.5</v>
      </c>
      <c r="O2534">
        <f t="shared" si="523"/>
        <v>90.588235294117695</v>
      </c>
      <c r="P2534">
        <f t="shared" si="524"/>
        <v>104</v>
      </c>
      <c r="Q2534">
        <f t="shared" si="525"/>
        <v>0.3</v>
      </c>
      <c r="R2534">
        <f t="shared" si="526"/>
        <v>1225</v>
      </c>
      <c r="S2534">
        <f t="shared" si="527"/>
        <v>165</v>
      </c>
      <c r="T2534">
        <f t="shared" si="528"/>
        <v>83.3333333333333</v>
      </c>
      <c r="U2534">
        <f t="shared" si="529"/>
        <v>15.6885235294118</v>
      </c>
      <c r="V2534">
        <f t="shared" si="530"/>
        <v>30.619160000000001</v>
      </c>
      <c r="W2534">
        <f t="shared" si="531"/>
        <v>8.8322999999999995E-3</v>
      </c>
      <c r="X2534">
        <f t="shared" si="532"/>
        <v>18.032</v>
      </c>
      <c r="Y2534">
        <f t="shared" si="533"/>
        <v>2.4289649999999998</v>
      </c>
      <c r="Z2534">
        <f t="shared" si="534"/>
        <v>1.2267275</v>
      </c>
      <c r="AA2534" s="3">
        <f t="shared" si="535"/>
        <v>68.004208329411796</v>
      </c>
      <c r="AB2534" s="3" t="s">
        <v>87</v>
      </c>
    </row>
    <row r="2535" spans="1:28">
      <c r="A2535" s="1" t="s">
        <v>56</v>
      </c>
      <c r="I2535" s="1">
        <v>7.65</v>
      </c>
      <c r="J2535">
        <v>4.7</v>
      </c>
      <c r="K2535" s="1">
        <v>0.15</v>
      </c>
      <c r="L2535">
        <v>2000</v>
      </c>
      <c r="M2535" s="1">
        <v>615</v>
      </c>
      <c r="N2535" s="1">
        <v>2</v>
      </c>
      <c r="O2535">
        <f t="shared" si="523"/>
        <v>90</v>
      </c>
      <c r="P2535">
        <f t="shared" si="524"/>
        <v>94</v>
      </c>
      <c r="Q2535">
        <f t="shared" si="525"/>
        <v>0.3</v>
      </c>
      <c r="R2535">
        <f t="shared" si="526"/>
        <v>1000</v>
      </c>
      <c r="S2535">
        <f t="shared" si="527"/>
        <v>205</v>
      </c>
      <c r="T2535">
        <f t="shared" si="528"/>
        <v>66.6666666666667</v>
      </c>
      <c r="U2535">
        <f t="shared" si="529"/>
        <v>15.586650000000001</v>
      </c>
      <c r="V2535">
        <f t="shared" si="530"/>
        <v>27.67501</v>
      </c>
      <c r="W2535">
        <f t="shared" si="531"/>
        <v>8.8322999999999995E-3</v>
      </c>
      <c r="X2535">
        <f t="shared" si="532"/>
        <v>14.72</v>
      </c>
      <c r="Y2535">
        <f t="shared" si="533"/>
        <v>3.0178050000000001</v>
      </c>
      <c r="Z2535">
        <f t="shared" si="534"/>
        <v>0.98138199999999998</v>
      </c>
      <c r="AA2535" s="3">
        <f t="shared" si="535"/>
        <v>61.989679299999999</v>
      </c>
      <c r="AB2535" s="3" t="s">
        <v>90</v>
      </c>
    </row>
    <row r="2536" spans="1:28">
      <c r="A2536" s="1" t="s">
        <v>56</v>
      </c>
      <c r="I2536" s="1">
        <v>7.6</v>
      </c>
      <c r="J2536">
        <v>6</v>
      </c>
      <c r="K2536" s="1">
        <v>0.15</v>
      </c>
      <c r="L2536">
        <v>1650</v>
      </c>
      <c r="M2536" s="1">
        <v>425</v>
      </c>
      <c r="N2536" s="1">
        <v>2.5</v>
      </c>
      <c r="O2536">
        <f t="shared" si="523"/>
        <v>89.411764705882305</v>
      </c>
      <c r="P2536">
        <f t="shared" si="524"/>
        <v>120</v>
      </c>
      <c r="Q2536">
        <f t="shared" si="525"/>
        <v>0.3</v>
      </c>
      <c r="R2536">
        <f t="shared" si="526"/>
        <v>825</v>
      </c>
      <c r="S2536">
        <f t="shared" si="527"/>
        <v>141.666666666667</v>
      </c>
      <c r="T2536">
        <f t="shared" si="528"/>
        <v>83.3333333333333</v>
      </c>
      <c r="U2536">
        <f t="shared" si="529"/>
        <v>15.4847764705882</v>
      </c>
      <c r="V2536">
        <f t="shared" si="530"/>
        <v>35.329799999999999</v>
      </c>
      <c r="W2536">
        <f t="shared" si="531"/>
        <v>8.8322999999999995E-3</v>
      </c>
      <c r="X2536">
        <f t="shared" si="532"/>
        <v>12.144</v>
      </c>
      <c r="Y2536">
        <f t="shared" si="533"/>
        <v>2.0854750000000002</v>
      </c>
      <c r="Z2536">
        <f t="shared" si="534"/>
        <v>1.2267275</v>
      </c>
      <c r="AA2536" s="3">
        <f t="shared" si="535"/>
        <v>66.279611270588205</v>
      </c>
      <c r="AB2536" s="3" t="s">
        <v>87</v>
      </c>
    </row>
    <row r="2537" spans="1:28">
      <c r="A2537" s="1" t="s">
        <v>56</v>
      </c>
      <c r="I2537" s="1">
        <v>7.75</v>
      </c>
      <c r="J2537">
        <v>5.4</v>
      </c>
      <c r="K2537" s="1">
        <v>0.15</v>
      </c>
      <c r="L2537">
        <v>1750</v>
      </c>
      <c r="M2537" s="1">
        <v>420</v>
      </c>
      <c r="N2537" s="1">
        <v>2.5</v>
      </c>
      <c r="O2537">
        <f t="shared" si="523"/>
        <v>91.176470588235304</v>
      </c>
      <c r="P2537">
        <f t="shared" si="524"/>
        <v>108</v>
      </c>
      <c r="Q2537">
        <f t="shared" si="525"/>
        <v>0.3</v>
      </c>
      <c r="R2537">
        <f t="shared" si="526"/>
        <v>875</v>
      </c>
      <c r="S2537">
        <f t="shared" si="527"/>
        <v>140</v>
      </c>
      <c r="T2537">
        <f t="shared" si="528"/>
        <v>83.3333333333333</v>
      </c>
      <c r="U2537">
        <f t="shared" si="529"/>
        <v>15.790397058823499</v>
      </c>
      <c r="V2537">
        <f t="shared" si="530"/>
        <v>31.79682</v>
      </c>
      <c r="W2537">
        <f t="shared" si="531"/>
        <v>8.8322999999999995E-3</v>
      </c>
      <c r="X2537">
        <f t="shared" si="532"/>
        <v>12.88</v>
      </c>
      <c r="Y2537">
        <f t="shared" si="533"/>
        <v>2.06094</v>
      </c>
      <c r="Z2537">
        <f t="shared" si="534"/>
        <v>1.2267275</v>
      </c>
      <c r="AA2537" s="3">
        <f t="shared" si="535"/>
        <v>63.7637168588235</v>
      </c>
      <c r="AB2537" s="3" t="s">
        <v>87</v>
      </c>
    </row>
    <row r="2538" spans="1:28">
      <c r="A2538" s="1" t="s">
        <v>56</v>
      </c>
      <c r="I2538" s="1">
        <v>7.55</v>
      </c>
      <c r="J2538">
        <v>4.75</v>
      </c>
      <c r="K2538" s="1">
        <v>0.2</v>
      </c>
      <c r="L2538">
        <v>2550</v>
      </c>
      <c r="M2538" s="1">
        <v>510</v>
      </c>
      <c r="N2538" s="1">
        <v>2.5</v>
      </c>
      <c r="O2538">
        <f t="shared" si="523"/>
        <v>88.823529411764696</v>
      </c>
      <c r="P2538">
        <f t="shared" si="524"/>
        <v>95</v>
      </c>
      <c r="Q2538">
        <f t="shared" si="525"/>
        <v>0.4</v>
      </c>
      <c r="R2538">
        <f t="shared" si="526"/>
        <v>1275</v>
      </c>
      <c r="S2538">
        <f t="shared" si="527"/>
        <v>170</v>
      </c>
      <c r="T2538">
        <f t="shared" si="528"/>
        <v>83.3333333333333</v>
      </c>
      <c r="U2538">
        <f t="shared" si="529"/>
        <v>15.3829029411765</v>
      </c>
      <c r="V2538">
        <f t="shared" si="530"/>
        <v>27.969425000000001</v>
      </c>
      <c r="W2538">
        <f t="shared" si="531"/>
        <v>1.1776399999999999E-2</v>
      </c>
      <c r="X2538">
        <f t="shared" si="532"/>
        <v>18.768000000000001</v>
      </c>
      <c r="Y2538">
        <f t="shared" si="533"/>
        <v>2.50257</v>
      </c>
      <c r="Z2538">
        <f t="shared" si="534"/>
        <v>1.2267275</v>
      </c>
      <c r="AA2538" s="3">
        <f t="shared" si="535"/>
        <v>65.861401841176502</v>
      </c>
      <c r="AB2538" s="3" t="s">
        <v>90</v>
      </c>
    </row>
    <row r="2539" spans="1:28">
      <c r="A2539" s="1" t="s">
        <v>56</v>
      </c>
      <c r="I2539" s="1">
        <v>7.7</v>
      </c>
      <c r="J2539">
        <v>5.8</v>
      </c>
      <c r="K2539" s="1">
        <v>0.15</v>
      </c>
      <c r="L2539">
        <v>1700</v>
      </c>
      <c r="M2539" s="1">
        <v>315</v>
      </c>
      <c r="N2539" s="1">
        <v>2</v>
      </c>
      <c r="O2539">
        <f t="shared" si="523"/>
        <v>90.588235294117695</v>
      </c>
      <c r="P2539">
        <f t="shared" si="524"/>
        <v>116</v>
      </c>
      <c r="Q2539">
        <f t="shared" si="525"/>
        <v>0.3</v>
      </c>
      <c r="R2539">
        <f t="shared" si="526"/>
        <v>850</v>
      </c>
      <c r="S2539">
        <f t="shared" si="527"/>
        <v>105</v>
      </c>
      <c r="T2539">
        <f t="shared" si="528"/>
        <v>66.6666666666667</v>
      </c>
      <c r="U2539">
        <f t="shared" si="529"/>
        <v>15.6885235294118</v>
      </c>
      <c r="V2539">
        <f t="shared" si="530"/>
        <v>34.152140000000003</v>
      </c>
      <c r="W2539">
        <f t="shared" si="531"/>
        <v>8.8322999999999995E-3</v>
      </c>
      <c r="X2539">
        <f t="shared" si="532"/>
        <v>12.512</v>
      </c>
      <c r="Y2539">
        <f t="shared" si="533"/>
        <v>1.5457050000000001</v>
      </c>
      <c r="Z2539">
        <f t="shared" si="534"/>
        <v>0.98138199999999998</v>
      </c>
      <c r="AA2539" s="3">
        <f t="shared" si="535"/>
        <v>64.888582829411803</v>
      </c>
      <c r="AB2539" s="3" t="s">
        <v>87</v>
      </c>
    </row>
    <row r="2540" spans="1:28">
      <c r="A2540" s="1" t="s">
        <v>56</v>
      </c>
      <c r="I2540" s="1">
        <v>7.25</v>
      </c>
      <c r="J2540">
        <v>5.55</v>
      </c>
      <c r="K2540" s="1">
        <v>0.15</v>
      </c>
      <c r="L2540">
        <v>1570</v>
      </c>
      <c r="M2540" s="1">
        <v>300</v>
      </c>
      <c r="N2540" s="1">
        <v>2</v>
      </c>
      <c r="O2540">
        <f t="shared" si="523"/>
        <v>85.294117647058798</v>
      </c>
      <c r="P2540">
        <f t="shared" si="524"/>
        <v>111</v>
      </c>
      <c r="Q2540">
        <f t="shared" si="525"/>
        <v>0.3</v>
      </c>
      <c r="R2540">
        <f t="shared" si="526"/>
        <v>785</v>
      </c>
      <c r="S2540">
        <f t="shared" si="527"/>
        <v>100</v>
      </c>
      <c r="T2540">
        <f t="shared" si="528"/>
        <v>66.6666666666667</v>
      </c>
      <c r="U2540">
        <f t="shared" si="529"/>
        <v>14.7716617647059</v>
      </c>
      <c r="V2540">
        <f t="shared" si="530"/>
        <v>32.680064999999999</v>
      </c>
      <c r="W2540">
        <f t="shared" si="531"/>
        <v>8.8322999999999995E-3</v>
      </c>
      <c r="X2540">
        <f t="shared" si="532"/>
        <v>11.555199999999999</v>
      </c>
      <c r="Y2540">
        <f t="shared" si="533"/>
        <v>1.4721</v>
      </c>
      <c r="Z2540">
        <f t="shared" si="534"/>
        <v>0.98138199999999998</v>
      </c>
      <c r="AA2540" s="3">
        <f t="shared" si="535"/>
        <v>61.469241064705898</v>
      </c>
      <c r="AB2540" s="3" t="s">
        <v>87</v>
      </c>
    </row>
    <row r="2541" spans="1:28">
      <c r="A2541" s="1" t="s">
        <v>56</v>
      </c>
      <c r="I2541" s="1">
        <v>7.4</v>
      </c>
      <c r="J2541">
        <v>4.8</v>
      </c>
      <c r="K2541" s="1">
        <v>0.15</v>
      </c>
      <c r="L2541">
        <v>1670</v>
      </c>
      <c r="M2541" s="1">
        <v>410</v>
      </c>
      <c r="N2541" s="1">
        <v>2.5</v>
      </c>
      <c r="O2541">
        <f t="shared" si="523"/>
        <v>87.058823529411796</v>
      </c>
      <c r="P2541">
        <f t="shared" si="524"/>
        <v>96</v>
      </c>
      <c r="Q2541">
        <f t="shared" si="525"/>
        <v>0.3</v>
      </c>
      <c r="R2541">
        <f t="shared" si="526"/>
        <v>835</v>
      </c>
      <c r="S2541">
        <f t="shared" si="527"/>
        <v>136.666666666667</v>
      </c>
      <c r="T2541">
        <f t="shared" si="528"/>
        <v>83.3333333333333</v>
      </c>
      <c r="U2541">
        <f t="shared" si="529"/>
        <v>15.0772823529412</v>
      </c>
      <c r="V2541">
        <f t="shared" si="530"/>
        <v>28.263839999999998</v>
      </c>
      <c r="W2541">
        <f t="shared" si="531"/>
        <v>8.8322999999999995E-3</v>
      </c>
      <c r="X2541">
        <f t="shared" si="532"/>
        <v>12.2912</v>
      </c>
      <c r="Y2541">
        <f t="shared" si="533"/>
        <v>2.01187</v>
      </c>
      <c r="Z2541">
        <f t="shared" si="534"/>
        <v>1.2267275</v>
      </c>
      <c r="AA2541" s="3">
        <f t="shared" si="535"/>
        <v>58.879752152941201</v>
      </c>
      <c r="AB2541" s="3" t="s">
        <v>90</v>
      </c>
    </row>
    <row r="2542" spans="1:28">
      <c r="A2542" s="1" t="s">
        <v>56</v>
      </c>
      <c r="I2542" s="1">
        <v>7.65</v>
      </c>
      <c r="J2542">
        <v>6.2</v>
      </c>
      <c r="K2542" s="1">
        <v>0.15</v>
      </c>
      <c r="L2542">
        <v>2400</v>
      </c>
      <c r="M2542" s="1">
        <v>510</v>
      </c>
      <c r="N2542" s="1">
        <v>2</v>
      </c>
      <c r="O2542">
        <f t="shared" si="523"/>
        <v>90</v>
      </c>
      <c r="P2542">
        <f t="shared" si="524"/>
        <v>124</v>
      </c>
      <c r="Q2542">
        <f t="shared" si="525"/>
        <v>0.3</v>
      </c>
      <c r="R2542">
        <f t="shared" si="526"/>
        <v>1200</v>
      </c>
      <c r="S2542">
        <f t="shared" si="527"/>
        <v>170</v>
      </c>
      <c r="T2542">
        <f t="shared" si="528"/>
        <v>66.6666666666667</v>
      </c>
      <c r="U2542">
        <f t="shared" si="529"/>
        <v>15.586650000000001</v>
      </c>
      <c r="V2542">
        <f t="shared" si="530"/>
        <v>36.507460000000002</v>
      </c>
      <c r="W2542">
        <f t="shared" si="531"/>
        <v>8.8322999999999995E-3</v>
      </c>
      <c r="X2542">
        <f t="shared" si="532"/>
        <v>17.664000000000001</v>
      </c>
      <c r="Y2542">
        <f t="shared" si="533"/>
        <v>2.50257</v>
      </c>
      <c r="Z2542">
        <f t="shared" si="534"/>
        <v>0.98138199999999998</v>
      </c>
      <c r="AA2542" s="3">
        <f t="shared" si="535"/>
        <v>73.250894299999999</v>
      </c>
      <c r="AB2542" s="3" t="s">
        <v>87</v>
      </c>
    </row>
    <row r="2543" spans="1:28">
      <c r="A2543" s="1" t="s">
        <v>56</v>
      </c>
      <c r="I2543" s="1">
        <v>8.65</v>
      </c>
      <c r="J2543">
        <v>6.35</v>
      </c>
      <c r="K2543" s="1">
        <v>0.05</v>
      </c>
      <c r="L2543">
        <v>6250</v>
      </c>
      <c r="M2543" s="1">
        <v>1286</v>
      </c>
      <c r="N2543" s="1">
        <v>11.9</v>
      </c>
      <c r="O2543">
        <f t="shared" si="523"/>
        <v>101.764705882353</v>
      </c>
      <c r="P2543">
        <f t="shared" si="524"/>
        <v>127</v>
      </c>
      <c r="Q2543">
        <f t="shared" si="525"/>
        <v>0.1</v>
      </c>
      <c r="R2543">
        <f t="shared" si="526"/>
        <v>3125</v>
      </c>
      <c r="S2543">
        <f t="shared" si="527"/>
        <v>428.66666666666703</v>
      </c>
      <c r="T2543">
        <f t="shared" si="528"/>
        <v>396.66666666666703</v>
      </c>
      <c r="U2543">
        <f t="shared" si="529"/>
        <v>17.6241205882353</v>
      </c>
      <c r="V2543">
        <f t="shared" si="530"/>
        <v>37.390704999999997</v>
      </c>
      <c r="W2543">
        <f t="shared" si="531"/>
        <v>2.9440999999999998E-3</v>
      </c>
      <c r="X2543">
        <f t="shared" si="532"/>
        <v>46</v>
      </c>
      <c r="Y2543">
        <f t="shared" si="533"/>
        <v>6.3104019999999998</v>
      </c>
      <c r="Z2543">
        <f t="shared" si="534"/>
        <v>5.8392229000000002</v>
      </c>
      <c r="AA2543" s="3">
        <f t="shared" si="535"/>
        <v>113.167394588235</v>
      </c>
      <c r="AB2543">
        <v>81.222065488235302</v>
      </c>
    </row>
    <row r="2544" spans="1:28">
      <c r="A2544" s="1" t="s">
        <v>56</v>
      </c>
      <c r="I2544" s="1">
        <v>8.0500000000000007</v>
      </c>
      <c r="J2544">
        <v>7.8</v>
      </c>
      <c r="K2544" s="1">
        <v>4.3</v>
      </c>
      <c r="L2544">
        <v>2400</v>
      </c>
      <c r="M2544" s="1">
        <v>808</v>
      </c>
      <c r="N2544" s="1">
        <v>13.25</v>
      </c>
      <c r="O2544">
        <f t="shared" si="523"/>
        <v>94.705882352941202</v>
      </c>
      <c r="P2544">
        <f t="shared" si="524"/>
        <v>156</v>
      </c>
      <c r="Q2544">
        <f t="shared" si="525"/>
        <v>8.6</v>
      </c>
      <c r="R2544">
        <f t="shared" si="526"/>
        <v>1200</v>
      </c>
      <c r="S2544">
        <f t="shared" si="527"/>
        <v>269.33333333333297</v>
      </c>
      <c r="T2544">
        <f t="shared" si="528"/>
        <v>441.66666666666703</v>
      </c>
      <c r="U2544">
        <f t="shared" si="529"/>
        <v>16.401638235294101</v>
      </c>
      <c r="V2544">
        <f t="shared" si="530"/>
        <v>45.928739999999998</v>
      </c>
      <c r="W2544">
        <f t="shared" si="531"/>
        <v>0.25319259999999999</v>
      </c>
      <c r="X2544">
        <f t="shared" si="532"/>
        <v>17.664000000000001</v>
      </c>
      <c r="Y2544">
        <f t="shared" si="533"/>
        <v>3.9648560000000002</v>
      </c>
      <c r="Z2544">
        <f t="shared" si="534"/>
        <v>6.5016557500000003</v>
      </c>
      <c r="AA2544" s="3">
        <f t="shared" si="535"/>
        <v>90.714082585294094</v>
      </c>
      <c r="AB2544">
        <v>79.961129835294102</v>
      </c>
    </row>
    <row r="2545" spans="1:28">
      <c r="A2545" s="1" t="s">
        <v>56</v>
      </c>
      <c r="I2545" s="1">
        <v>7.8</v>
      </c>
      <c r="J2545">
        <v>7.3</v>
      </c>
      <c r="K2545" s="1">
        <v>5.85</v>
      </c>
      <c r="L2545">
        <v>3200</v>
      </c>
      <c r="M2545" s="1">
        <v>585</v>
      </c>
      <c r="N2545" s="1">
        <v>2.1</v>
      </c>
      <c r="O2545">
        <f t="shared" si="523"/>
        <v>91.764705882352899</v>
      </c>
      <c r="P2545">
        <f t="shared" si="524"/>
        <v>146</v>
      </c>
      <c r="Q2545">
        <f t="shared" si="525"/>
        <v>11.7</v>
      </c>
      <c r="R2545">
        <f t="shared" si="526"/>
        <v>1600</v>
      </c>
      <c r="S2545">
        <f t="shared" si="527"/>
        <v>195</v>
      </c>
      <c r="T2545">
        <f t="shared" si="528"/>
        <v>70</v>
      </c>
      <c r="U2545">
        <f t="shared" si="529"/>
        <v>15.8922705882353</v>
      </c>
      <c r="V2545">
        <f t="shared" si="530"/>
        <v>42.984589999999997</v>
      </c>
      <c r="W2545">
        <f t="shared" si="531"/>
        <v>0.34445969999999998</v>
      </c>
      <c r="X2545">
        <f t="shared" si="532"/>
        <v>23.552</v>
      </c>
      <c r="Y2545">
        <f t="shared" si="533"/>
        <v>2.8705949999999998</v>
      </c>
      <c r="Z2545">
        <f t="shared" si="534"/>
        <v>1.0304511000000001</v>
      </c>
      <c r="AA2545" s="3">
        <f t="shared" si="535"/>
        <v>86.674366388235299</v>
      </c>
      <c r="AB2545">
        <v>76.470465788235302</v>
      </c>
    </row>
    <row r="2546" spans="1:28">
      <c r="A2546" s="1" t="s">
        <v>56</v>
      </c>
      <c r="I2546" s="1">
        <v>7.3</v>
      </c>
      <c r="J2546">
        <v>5.0999999999999996</v>
      </c>
      <c r="K2546" s="1">
        <v>7.5</v>
      </c>
      <c r="L2546">
        <v>3200</v>
      </c>
      <c r="M2546" s="1">
        <v>563</v>
      </c>
      <c r="N2546" s="1">
        <v>9.5500000000000007</v>
      </c>
      <c r="O2546">
        <f t="shared" si="523"/>
        <v>85.882352941176507</v>
      </c>
      <c r="P2546">
        <f t="shared" si="524"/>
        <v>102</v>
      </c>
      <c r="Q2546">
        <f t="shared" si="525"/>
        <v>15</v>
      </c>
      <c r="R2546">
        <f t="shared" si="526"/>
        <v>1600</v>
      </c>
      <c r="S2546">
        <f t="shared" si="527"/>
        <v>187.666666666667</v>
      </c>
      <c r="T2546">
        <f t="shared" si="528"/>
        <v>318.33333333333297</v>
      </c>
      <c r="U2546">
        <f t="shared" si="529"/>
        <v>14.8735352941176</v>
      </c>
      <c r="V2546">
        <f t="shared" si="530"/>
        <v>30.030329999999999</v>
      </c>
      <c r="W2546">
        <f t="shared" si="531"/>
        <v>0.44161499999999998</v>
      </c>
      <c r="X2546">
        <f t="shared" si="532"/>
        <v>23.552</v>
      </c>
      <c r="Y2546">
        <f t="shared" si="533"/>
        <v>2.7626409999999999</v>
      </c>
      <c r="Z2546">
        <f t="shared" si="534"/>
        <v>4.6860990500000002</v>
      </c>
      <c r="AA2546" s="3">
        <f t="shared" si="535"/>
        <v>76.346220344117697</v>
      </c>
      <c r="AB2546">
        <v>65.965673744117694</v>
      </c>
    </row>
    <row r="2547" spans="1:28">
      <c r="A2547" s="1" t="s">
        <v>56</v>
      </c>
      <c r="I2547" s="1">
        <v>8.75</v>
      </c>
      <c r="J2547">
        <v>8.0500000000000007</v>
      </c>
      <c r="K2547" s="1">
        <v>24.3</v>
      </c>
      <c r="L2547">
        <v>3300</v>
      </c>
      <c r="M2547" s="1">
        <v>5300</v>
      </c>
      <c r="N2547" s="1">
        <v>7</v>
      </c>
      <c r="O2547">
        <f t="shared" si="523"/>
        <v>102.941176470588</v>
      </c>
      <c r="P2547">
        <f t="shared" si="524"/>
        <v>161</v>
      </c>
      <c r="Q2547">
        <f t="shared" si="525"/>
        <v>48.6</v>
      </c>
      <c r="R2547">
        <f t="shared" si="526"/>
        <v>1650</v>
      </c>
      <c r="S2547">
        <f t="shared" si="527"/>
        <v>1766.6666666666699</v>
      </c>
      <c r="T2547">
        <f t="shared" si="528"/>
        <v>233.333333333333</v>
      </c>
      <c r="U2547">
        <f t="shared" si="529"/>
        <v>17.827867647058799</v>
      </c>
      <c r="V2547">
        <f t="shared" si="530"/>
        <v>47.400815000000001</v>
      </c>
      <c r="W2547">
        <f t="shared" si="531"/>
        <v>1.4308326</v>
      </c>
      <c r="X2547">
        <f t="shared" si="532"/>
        <v>24.288</v>
      </c>
      <c r="Y2547">
        <f t="shared" si="533"/>
        <v>26.007100000000001</v>
      </c>
      <c r="Z2547">
        <f t="shared" si="534"/>
        <v>3.4348369999999999</v>
      </c>
      <c r="AA2547" s="3">
        <f t="shared" si="535"/>
        <v>120.389452247059</v>
      </c>
      <c r="AB2547">
        <v>103.48202844705899</v>
      </c>
    </row>
    <row r="2548" spans="1:28">
      <c r="A2548" s="1" t="s">
        <v>56</v>
      </c>
      <c r="I2548" s="1">
        <v>7.4</v>
      </c>
      <c r="J2548">
        <v>4.55</v>
      </c>
      <c r="K2548" s="1">
        <v>1.5</v>
      </c>
      <c r="L2548">
        <v>1350</v>
      </c>
      <c r="M2548" s="1">
        <v>1096</v>
      </c>
      <c r="N2548" s="1">
        <v>26.65</v>
      </c>
      <c r="O2548">
        <f t="shared" si="523"/>
        <v>87.058823529411796</v>
      </c>
      <c r="P2548">
        <f t="shared" si="524"/>
        <v>91</v>
      </c>
      <c r="Q2548">
        <f t="shared" si="525"/>
        <v>3</v>
      </c>
      <c r="R2548">
        <f t="shared" si="526"/>
        <v>675</v>
      </c>
      <c r="S2548">
        <f t="shared" si="527"/>
        <v>365.33333333333297</v>
      </c>
      <c r="T2548">
        <f t="shared" si="528"/>
        <v>888.33333333333303</v>
      </c>
      <c r="U2548">
        <f t="shared" si="529"/>
        <v>15.0772823529412</v>
      </c>
      <c r="V2548">
        <f t="shared" si="530"/>
        <v>26.791765000000002</v>
      </c>
      <c r="W2548">
        <f t="shared" si="531"/>
        <v>8.8322999999999999E-2</v>
      </c>
      <c r="X2548">
        <f t="shared" si="532"/>
        <v>9.9359999999999999</v>
      </c>
      <c r="Y2548">
        <f t="shared" si="533"/>
        <v>5.3780720000000004</v>
      </c>
      <c r="Z2548">
        <f t="shared" si="534"/>
        <v>13.07691515</v>
      </c>
      <c r="AA2548" s="3">
        <f t="shared" si="535"/>
        <v>70.348357502941198</v>
      </c>
      <c r="AB2548">
        <v>67.851854452941197</v>
      </c>
    </row>
    <row r="2549" spans="1:28">
      <c r="A2549" s="1" t="s">
        <v>56</v>
      </c>
      <c r="I2549" s="1">
        <v>7.95</v>
      </c>
      <c r="J2549">
        <v>7.1</v>
      </c>
      <c r="K2549" s="1">
        <v>0.7</v>
      </c>
      <c r="L2549">
        <v>1175</v>
      </c>
      <c r="M2549" s="1">
        <v>1137.5</v>
      </c>
      <c r="N2549" s="1">
        <v>3.6</v>
      </c>
      <c r="O2549">
        <f t="shared" si="523"/>
        <v>93.529411764705898</v>
      </c>
      <c r="P2549">
        <f t="shared" si="524"/>
        <v>142</v>
      </c>
      <c r="Q2549">
        <f t="shared" si="525"/>
        <v>1.4</v>
      </c>
      <c r="R2549">
        <f t="shared" si="526"/>
        <v>587.5</v>
      </c>
      <c r="S2549">
        <f t="shared" si="527"/>
        <v>379.16666666666703</v>
      </c>
      <c r="T2549">
        <f t="shared" si="528"/>
        <v>120</v>
      </c>
      <c r="U2549">
        <f t="shared" si="529"/>
        <v>16.197891176470598</v>
      </c>
      <c r="V2549">
        <f t="shared" si="530"/>
        <v>41.806930000000001</v>
      </c>
      <c r="W2549">
        <f t="shared" si="531"/>
        <v>4.1217400000000001E-2</v>
      </c>
      <c r="X2549">
        <f t="shared" si="532"/>
        <v>8.6479999999999997</v>
      </c>
      <c r="Y2549">
        <f t="shared" si="533"/>
        <v>5.5817125000000001</v>
      </c>
      <c r="Z2549">
        <f t="shared" si="534"/>
        <v>1.7664876</v>
      </c>
      <c r="AA2549" s="3">
        <f t="shared" si="535"/>
        <v>74.042238676470603</v>
      </c>
      <c r="AB2549">
        <v>69.402508326470596</v>
      </c>
    </row>
    <row r="2550" spans="1:28">
      <c r="A2550" s="1" t="s">
        <v>56</v>
      </c>
      <c r="I2550" s="1">
        <v>8.15</v>
      </c>
      <c r="J2550">
        <v>7.1</v>
      </c>
      <c r="K2550" s="1">
        <v>1.3</v>
      </c>
      <c r="L2550">
        <v>1175</v>
      </c>
      <c r="M2550" s="1">
        <v>1298</v>
      </c>
      <c r="N2550" s="1">
        <v>9.25</v>
      </c>
      <c r="O2550">
        <f t="shared" si="523"/>
        <v>95.882352941176507</v>
      </c>
      <c r="P2550">
        <f t="shared" si="524"/>
        <v>142</v>
      </c>
      <c r="Q2550">
        <f t="shared" si="525"/>
        <v>2.6</v>
      </c>
      <c r="R2550">
        <f t="shared" si="526"/>
        <v>587.5</v>
      </c>
      <c r="S2550">
        <f t="shared" si="527"/>
        <v>432.66666666666703</v>
      </c>
      <c r="T2550">
        <f t="shared" si="528"/>
        <v>308.33333333333297</v>
      </c>
      <c r="U2550">
        <f t="shared" si="529"/>
        <v>16.6053852941176</v>
      </c>
      <c r="V2550">
        <f t="shared" si="530"/>
        <v>41.806930000000001</v>
      </c>
      <c r="W2550">
        <f t="shared" si="531"/>
        <v>7.6546600000000006E-2</v>
      </c>
      <c r="X2550">
        <f t="shared" si="532"/>
        <v>8.6479999999999997</v>
      </c>
      <c r="Y2550">
        <f t="shared" si="533"/>
        <v>6.3692859999999998</v>
      </c>
      <c r="Z2550">
        <f t="shared" si="534"/>
        <v>4.5388917500000003</v>
      </c>
      <c r="AA2550" s="3">
        <f t="shared" si="535"/>
        <v>78.045039644117693</v>
      </c>
      <c r="AB2550">
        <v>73.559868294117607</v>
      </c>
    </row>
    <row r="2551" spans="1:28">
      <c r="A2551" s="1" t="s">
        <v>56</v>
      </c>
      <c r="I2551" s="1">
        <v>8.0500000000000007</v>
      </c>
      <c r="J2551">
        <v>7.35</v>
      </c>
      <c r="K2551" s="1">
        <v>0.5</v>
      </c>
      <c r="L2551">
        <v>505</v>
      </c>
      <c r="M2551" s="1">
        <v>643</v>
      </c>
      <c r="N2551" s="1">
        <v>2.8</v>
      </c>
      <c r="O2551">
        <f t="shared" si="523"/>
        <v>94.705882352941202</v>
      </c>
      <c r="P2551">
        <f t="shared" si="524"/>
        <v>147</v>
      </c>
      <c r="Q2551">
        <f t="shared" si="525"/>
        <v>1</v>
      </c>
      <c r="R2551">
        <f t="shared" si="526"/>
        <v>252.5</v>
      </c>
      <c r="S2551">
        <f t="shared" si="527"/>
        <v>214.333333333333</v>
      </c>
      <c r="T2551">
        <f t="shared" si="528"/>
        <v>93.3333333333333</v>
      </c>
      <c r="U2551">
        <f t="shared" si="529"/>
        <v>16.401638235294101</v>
      </c>
      <c r="V2551">
        <f t="shared" si="530"/>
        <v>43.279004999999998</v>
      </c>
      <c r="W2551">
        <f t="shared" si="531"/>
        <v>2.9440999999999998E-2</v>
      </c>
      <c r="X2551">
        <f t="shared" si="532"/>
        <v>3.7168000000000001</v>
      </c>
      <c r="Y2551">
        <f t="shared" si="533"/>
        <v>3.1552009999999999</v>
      </c>
      <c r="Z2551">
        <f t="shared" si="534"/>
        <v>1.3739348</v>
      </c>
      <c r="AA2551" s="3">
        <f t="shared" si="535"/>
        <v>67.956020035294102</v>
      </c>
      <c r="AB2551">
        <v>65.362370435294096</v>
      </c>
    </row>
    <row r="2552" spans="1:28">
      <c r="A2552" s="1" t="s">
        <v>56</v>
      </c>
      <c r="I2552" s="1">
        <v>7.95</v>
      </c>
      <c r="J2552">
        <v>6.75</v>
      </c>
      <c r="K2552" s="1">
        <v>0.8</v>
      </c>
      <c r="L2552">
        <v>1037.5</v>
      </c>
      <c r="M2552" s="1">
        <v>827</v>
      </c>
      <c r="N2552" s="1">
        <v>4.4000000000000004</v>
      </c>
      <c r="O2552">
        <f t="shared" si="523"/>
        <v>93.529411764705898</v>
      </c>
      <c r="P2552">
        <f t="shared" si="524"/>
        <v>135</v>
      </c>
      <c r="Q2552">
        <f t="shared" si="525"/>
        <v>1.6</v>
      </c>
      <c r="R2552">
        <f t="shared" si="526"/>
        <v>518.75</v>
      </c>
      <c r="S2552">
        <f t="shared" si="527"/>
        <v>275.66666666666703</v>
      </c>
      <c r="T2552">
        <f t="shared" si="528"/>
        <v>146.666666666667</v>
      </c>
      <c r="U2552">
        <f t="shared" si="529"/>
        <v>16.197891176470598</v>
      </c>
      <c r="V2552">
        <f t="shared" si="530"/>
        <v>39.746025000000003</v>
      </c>
      <c r="W2552">
        <f t="shared" si="531"/>
        <v>4.7105599999999997E-2</v>
      </c>
      <c r="X2552">
        <f t="shared" si="532"/>
        <v>7.6360000000000001</v>
      </c>
      <c r="Y2552">
        <f t="shared" si="533"/>
        <v>4.0580889999999998</v>
      </c>
      <c r="Z2552">
        <f t="shared" si="534"/>
        <v>2.1590403999999999</v>
      </c>
      <c r="AA2552" s="3">
        <f t="shared" si="535"/>
        <v>69.844151176470604</v>
      </c>
      <c r="AB2552">
        <v>64.139428276470596</v>
      </c>
    </row>
    <row r="2553" spans="1:28">
      <c r="A2553" s="1" t="s">
        <v>56</v>
      </c>
      <c r="I2553" s="1">
        <v>8.0500000000000007</v>
      </c>
      <c r="J2553">
        <v>7.2</v>
      </c>
      <c r="K2553" s="1">
        <v>0.8</v>
      </c>
      <c r="L2553">
        <v>1350</v>
      </c>
      <c r="M2553" s="1">
        <v>792.5</v>
      </c>
      <c r="N2553" s="1">
        <v>4.0999999999999996</v>
      </c>
      <c r="O2553">
        <f t="shared" si="523"/>
        <v>94.705882352941202</v>
      </c>
      <c r="P2553">
        <f t="shared" si="524"/>
        <v>144</v>
      </c>
      <c r="Q2553">
        <f t="shared" si="525"/>
        <v>1.6</v>
      </c>
      <c r="R2553">
        <f t="shared" si="526"/>
        <v>675</v>
      </c>
      <c r="S2553">
        <f t="shared" si="527"/>
        <v>264.16666666666703</v>
      </c>
      <c r="T2553">
        <f t="shared" si="528"/>
        <v>136.666666666667</v>
      </c>
      <c r="U2553">
        <f t="shared" si="529"/>
        <v>16.401638235294101</v>
      </c>
      <c r="V2553">
        <f t="shared" si="530"/>
        <v>42.395760000000003</v>
      </c>
      <c r="W2553">
        <f t="shared" si="531"/>
        <v>4.7105599999999997E-2</v>
      </c>
      <c r="X2553">
        <f t="shared" si="532"/>
        <v>9.9359999999999999</v>
      </c>
      <c r="Y2553">
        <f t="shared" si="533"/>
        <v>3.8887974999999999</v>
      </c>
      <c r="Z2553">
        <f t="shared" si="534"/>
        <v>2.0118331</v>
      </c>
      <c r="AA2553" s="3">
        <f t="shared" si="535"/>
        <v>74.681134435294098</v>
      </c>
      <c r="AB2553">
        <v>67.649404085294094</v>
      </c>
    </row>
    <row r="2554" spans="1:28">
      <c r="A2554" s="1" t="s">
        <v>56</v>
      </c>
      <c r="I2554" s="1">
        <v>7.95</v>
      </c>
      <c r="J2554">
        <v>6.45</v>
      </c>
      <c r="K2554" s="1">
        <v>1.55</v>
      </c>
      <c r="L2554">
        <v>1700</v>
      </c>
      <c r="M2554" s="1">
        <v>844.5</v>
      </c>
      <c r="N2554" s="1">
        <v>9.25</v>
      </c>
      <c r="O2554">
        <f t="shared" si="523"/>
        <v>93.529411764705898</v>
      </c>
      <c r="P2554">
        <f t="shared" si="524"/>
        <v>129</v>
      </c>
      <c r="Q2554">
        <f t="shared" si="525"/>
        <v>3.1</v>
      </c>
      <c r="R2554">
        <f t="shared" si="526"/>
        <v>850</v>
      </c>
      <c r="S2554">
        <f t="shared" si="527"/>
        <v>281.5</v>
      </c>
      <c r="T2554">
        <f t="shared" si="528"/>
        <v>308.33333333333297</v>
      </c>
      <c r="U2554">
        <f t="shared" si="529"/>
        <v>16.197891176470598</v>
      </c>
      <c r="V2554">
        <f t="shared" si="530"/>
        <v>37.979534999999998</v>
      </c>
      <c r="W2554">
        <f t="shared" si="531"/>
        <v>9.1267100000000004E-2</v>
      </c>
      <c r="X2554">
        <f t="shared" si="532"/>
        <v>12.512</v>
      </c>
      <c r="Y2554">
        <f t="shared" si="533"/>
        <v>4.1439614999999996</v>
      </c>
      <c r="Z2554">
        <f t="shared" si="534"/>
        <v>4.5388917500000003</v>
      </c>
      <c r="AA2554" s="3">
        <f t="shared" si="535"/>
        <v>75.463546526470594</v>
      </c>
      <c r="AB2554">
        <v>67.424229826470594</v>
      </c>
    </row>
    <row r="2555" spans="1:28">
      <c r="A2555" s="1" t="s">
        <v>56</v>
      </c>
      <c r="I2555" s="1">
        <v>8.0500000000000007</v>
      </c>
      <c r="J2555">
        <v>6.8</v>
      </c>
      <c r="K2555" s="1">
        <v>1.1499999999999999</v>
      </c>
      <c r="L2555">
        <v>1350</v>
      </c>
      <c r="M2555" s="1">
        <v>1422</v>
      </c>
      <c r="N2555" s="1">
        <v>4.9000000000000004</v>
      </c>
      <c r="O2555">
        <f t="shared" si="523"/>
        <v>94.705882352941202</v>
      </c>
      <c r="P2555">
        <f t="shared" si="524"/>
        <v>136</v>
      </c>
      <c r="Q2555">
        <f t="shared" si="525"/>
        <v>2.2999999999999998</v>
      </c>
      <c r="R2555">
        <f t="shared" si="526"/>
        <v>675</v>
      </c>
      <c r="S2555">
        <f t="shared" si="527"/>
        <v>474</v>
      </c>
      <c r="T2555">
        <f t="shared" si="528"/>
        <v>163.333333333333</v>
      </c>
      <c r="U2555">
        <f t="shared" si="529"/>
        <v>16.401638235294101</v>
      </c>
      <c r="V2555">
        <f t="shared" si="530"/>
        <v>40.040439999999997</v>
      </c>
      <c r="W2555">
        <f t="shared" si="531"/>
        <v>6.7714300000000005E-2</v>
      </c>
      <c r="X2555">
        <f t="shared" si="532"/>
        <v>9.9359999999999999</v>
      </c>
      <c r="Y2555">
        <f t="shared" si="533"/>
        <v>6.977754</v>
      </c>
      <c r="Z2555">
        <f t="shared" si="534"/>
        <v>2.4043858999999999</v>
      </c>
      <c r="AA2555" s="3">
        <f t="shared" si="535"/>
        <v>75.827932435294102</v>
      </c>
      <c r="AB2555">
        <v>72.775016985294101</v>
      </c>
    </row>
    <row r="2556" spans="1:28">
      <c r="A2556" s="1" t="s">
        <v>56</v>
      </c>
      <c r="I2556" s="1">
        <v>7.65</v>
      </c>
      <c r="J2556">
        <v>6.9</v>
      </c>
      <c r="K2556" s="1">
        <v>0.1</v>
      </c>
      <c r="L2556">
        <v>950</v>
      </c>
      <c r="M2556" s="1">
        <v>170</v>
      </c>
      <c r="N2556" s="1">
        <v>2.5</v>
      </c>
      <c r="O2556">
        <f t="shared" si="523"/>
        <v>90</v>
      </c>
      <c r="P2556">
        <f t="shared" si="524"/>
        <v>138</v>
      </c>
      <c r="Q2556">
        <f t="shared" si="525"/>
        <v>0.2</v>
      </c>
      <c r="R2556">
        <f t="shared" si="526"/>
        <v>475</v>
      </c>
      <c r="S2556">
        <f t="shared" si="527"/>
        <v>56.6666666666667</v>
      </c>
      <c r="T2556">
        <f t="shared" si="528"/>
        <v>83.3333333333333</v>
      </c>
      <c r="U2556">
        <f t="shared" si="529"/>
        <v>15.586650000000001</v>
      </c>
      <c r="V2556">
        <f t="shared" si="530"/>
        <v>40.629269999999998</v>
      </c>
      <c r="W2556">
        <f t="shared" si="531"/>
        <v>5.8881999999999997E-3</v>
      </c>
      <c r="X2556">
        <f t="shared" si="532"/>
        <v>6.992</v>
      </c>
      <c r="Y2556">
        <f t="shared" si="533"/>
        <v>0.83418999999999999</v>
      </c>
      <c r="Z2556">
        <f t="shared" si="534"/>
        <v>1.2267275</v>
      </c>
      <c r="AA2556" s="3">
        <f t="shared" si="535"/>
        <v>65.274725700000005</v>
      </c>
      <c r="AB2556" s="3" t="s">
        <v>87</v>
      </c>
    </row>
    <row r="2557" spans="1:28">
      <c r="A2557" s="1" t="s">
        <v>56</v>
      </c>
      <c r="I2557" s="1">
        <v>7.65</v>
      </c>
      <c r="J2557">
        <v>7.05</v>
      </c>
      <c r="K2557" s="1">
        <v>0.25</v>
      </c>
      <c r="L2557">
        <v>1050</v>
      </c>
      <c r="M2557" s="1">
        <v>201</v>
      </c>
      <c r="N2557" s="1">
        <v>2.7</v>
      </c>
      <c r="O2557">
        <f t="shared" si="523"/>
        <v>90</v>
      </c>
      <c r="P2557">
        <f t="shared" si="524"/>
        <v>141</v>
      </c>
      <c r="Q2557">
        <f t="shared" si="525"/>
        <v>0.5</v>
      </c>
      <c r="R2557">
        <f t="shared" si="526"/>
        <v>525</v>
      </c>
      <c r="S2557">
        <f t="shared" si="527"/>
        <v>67</v>
      </c>
      <c r="T2557">
        <f t="shared" si="528"/>
        <v>90</v>
      </c>
      <c r="U2557">
        <f t="shared" si="529"/>
        <v>15.586650000000001</v>
      </c>
      <c r="V2557">
        <f t="shared" si="530"/>
        <v>41.512515</v>
      </c>
      <c r="W2557">
        <f t="shared" si="531"/>
        <v>1.4720499999999999E-2</v>
      </c>
      <c r="X2557">
        <f t="shared" si="532"/>
        <v>7.7279999999999998</v>
      </c>
      <c r="Y2557">
        <f t="shared" si="533"/>
        <v>0.98630700000000004</v>
      </c>
      <c r="Z2557">
        <f t="shared" si="534"/>
        <v>1.3248656999999999</v>
      </c>
      <c r="AA2557" s="3">
        <f t="shared" si="535"/>
        <v>67.153058200000004</v>
      </c>
      <c r="AB2557">
        <v>63.191920400000001</v>
      </c>
    </row>
    <row r="2558" spans="1:28">
      <c r="A2558" s="1" t="s">
        <v>56</v>
      </c>
      <c r="I2558" s="1">
        <v>7.4</v>
      </c>
      <c r="J2558">
        <v>5.2</v>
      </c>
      <c r="K2558" s="1">
        <v>1.45</v>
      </c>
      <c r="L2558">
        <v>56750</v>
      </c>
      <c r="M2558" s="1">
        <v>550</v>
      </c>
      <c r="N2558" s="1">
        <v>9</v>
      </c>
      <c r="O2558">
        <f t="shared" si="523"/>
        <v>87.058823529411796</v>
      </c>
      <c r="P2558">
        <f t="shared" si="524"/>
        <v>104</v>
      </c>
      <c r="Q2558">
        <f t="shared" si="525"/>
        <v>2.9</v>
      </c>
      <c r="R2558">
        <f t="shared" si="526"/>
        <v>28375</v>
      </c>
      <c r="S2558">
        <f t="shared" si="527"/>
        <v>183.333333333333</v>
      </c>
      <c r="T2558">
        <f t="shared" si="528"/>
        <v>300</v>
      </c>
      <c r="U2558">
        <f t="shared" si="529"/>
        <v>15.0772823529412</v>
      </c>
      <c r="V2558">
        <f t="shared" si="530"/>
        <v>30.619160000000001</v>
      </c>
      <c r="W2558">
        <f t="shared" si="531"/>
        <v>8.5378899999999994E-2</v>
      </c>
      <c r="X2558">
        <f t="shared" si="532"/>
        <v>417.68</v>
      </c>
      <c r="Y2558">
        <f t="shared" si="533"/>
        <v>2.6988500000000002</v>
      </c>
      <c r="Z2558">
        <f t="shared" si="534"/>
        <v>4.4162189999999999</v>
      </c>
      <c r="AA2558" s="3">
        <f t="shared" si="535"/>
        <v>470.57689025294098</v>
      </c>
      <c r="AB2558">
        <v>317.03846795294101</v>
      </c>
    </row>
    <row r="2559" spans="1:28">
      <c r="A2559" s="1" t="s">
        <v>56</v>
      </c>
      <c r="I2559" s="1">
        <v>7.55</v>
      </c>
      <c r="J2559">
        <v>7.15</v>
      </c>
      <c r="K2559" s="1">
        <v>0.2</v>
      </c>
      <c r="L2559">
        <v>1850</v>
      </c>
      <c r="M2559" s="1">
        <v>205</v>
      </c>
      <c r="N2559" s="1">
        <v>2.7</v>
      </c>
      <c r="O2559">
        <f t="shared" si="523"/>
        <v>88.823529411764696</v>
      </c>
      <c r="P2559">
        <f t="shared" si="524"/>
        <v>143</v>
      </c>
      <c r="Q2559">
        <f t="shared" si="525"/>
        <v>0.4</v>
      </c>
      <c r="R2559">
        <f t="shared" si="526"/>
        <v>925</v>
      </c>
      <c r="S2559">
        <f t="shared" si="527"/>
        <v>68.3333333333333</v>
      </c>
      <c r="T2559">
        <f t="shared" si="528"/>
        <v>90</v>
      </c>
      <c r="U2559">
        <f t="shared" si="529"/>
        <v>15.3829029411765</v>
      </c>
      <c r="V2559">
        <f t="shared" si="530"/>
        <v>42.101345000000002</v>
      </c>
      <c r="W2559">
        <f t="shared" si="531"/>
        <v>1.1776399999999999E-2</v>
      </c>
      <c r="X2559">
        <f t="shared" si="532"/>
        <v>13.616</v>
      </c>
      <c r="Y2559">
        <f t="shared" si="533"/>
        <v>1.005935</v>
      </c>
      <c r="Z2559">
        <f t="shared" si="534"/>
        <v>1.3248656999999999</v>
      </c>
      <c r="AA2559" s="3">
        <f t="shared" si="535"/>
        <v>73.442825041176505</v>
      </c>
      <c r="AB2559">
        <v>66.283031341176496</v>
      </c>
    </row>
    <row r="2560" spans="1:28">
      <c r="A2560" s="1" t="s">
        <v>56</v>
      </c>
      <c r="I2560" s="1">
        <v>7.75</v>
      </c>
      <c r="J2560">
        <v>6.5</v>
      </c>
      <c r="K2560" s="1">
        <v>0.3</v>
      </c>
      <c r="L2560">
        <v>2000</v>
      </c>
      <c r="M2560" s="1">
        <v>220</v>
      </c>
      <c r="N2560" s="1">
        <v>4.75</v>
      </c>
      <c r="O2560">
        <f t="shared" si="523"/>
        <v>91.176470588235304</v>
      </c>
      <c r="P2560">
        <f t="shared" si="524"/>
        <v>130</v>
      </c>
      <c r="Q2560">
        <f t="shared" si="525"/>
        <v>0.6</v>
      </c>
      <c r="R2560">
        <f t="shared" si="526"/>
        <v>1000</v>
      </c>
      <c r="S2560">
        <f t="shared" si="527"/>
        <v>73.3333333333333</v>
      </c>
      <c r="T2560">
        <f t="shared" si="528"/>
        <v>158.333333333333</v>
      </c>
      <c r="U2560">
        <f t="shared" si="529"/>
        <v>15.790397058823499</v>
      </c>
      <c r="V2560">
        <f t="shared" si="530"/>
        <v>38.273949999999999</v>
      </c>
      <c r="W2560">
        <f t="shared" si="531"/>
        <v>1.7664599999999999E-2</v>
      </c>
      <c r="X2560">
        <f t="shared" si="532"/>
        <v>14.72</v>
      </c>
      <c r="Y2560">
        <f t="shared" si="533"/>
        <v>1.0795399999999999</v>
      </c>
      <c r="Z2560">
        <f t="shared" si="534"/>
        <v>2.3307822499999999</v>
      </c>
      <c r="AA2560" s="3">
        <f t="shared" si="535"/>
        <v>72.212333908823496</v>
      </c>
      <c r="AB2560">
        <v>64.334203558823503</v>
      </c>
    </row>
    <row r="2561" spans="1:28">
      <c r="A2561" s="1" t="s">
        <v>56</v>
      </c>
      <c r="I2561" s="1">
        <v>8.4499999999999993</v>
      </c>
      <c r="J2561">
        <v>4.9000000000000004</v>
      </c>
      <c r="K2561" s="1">
        <v>2.7</v>
      </c>
      <c r="L2561">
        <v>175000</v>
      </c>
      <c r="M2561" s="1">
        <v>1400</v>
      </c>
      <c r="N2561" s="1">
        <v>150.75</v>
      </c>
      <c r="O2561">
        <f t="shared" si="523"/>
        <v>99.411764705882305</v>
      </c>
      <c r="P2561">
        <f t="shared" si="524"/>
        <v>98</v>
      </c>
      <c r="Q2561">
        <f t="shared" si="525"/>
        <v>5.4</v>
      </c>
      <c r="R2561">
        <f t="shared" si="526"/>
        <v>87500</v>
      </c>
      <c r="S2561">
        <f t="shared" si="527"/>
        <v>466.66666666666703</v>
      </c>
      <c r="T2561">
        <f t="shared" si="528"/>
        <v>5025</v>
      </c>
      <c r="U2561">
        <f t="shared" si="529"/>
        <v>17.216626470588199</v>
      </c>
      <c r="V2561">
        <f t="shared" si="530"/>
        <v>28.85267</v>
      </c>
      <c r="W2561">
        <f t="shared" si="531"/>
        <v>0.15898139999999999</v>
      </c>
      <c r="X2561">
        <f t="shared" si="532"/>
        <v>1288</v>
      </c>
      <c r="Y2561">
        <f t="shared" si="533"/>
        <v>6.8697999999999997</v>
      </c>
      <c r="Z2561">
        <f t="shared" si="534"/>
        <v>73.971668249999993</v>
      </c>
      <c r="AA2561" s="3">
        <f t="shared" si="535"/>
        <v>1415.06974612059</v>
      </c>
      <c r="AB2561">
        <v>833.86380207058801</v>
      </c>
    </row>
    <row r="2562" spans="1:28">
      <c r="A2562" s="1" t="s">
        <v>56</v>
      </c>
      <c r="I2562" s="1">
        <v>8.3000000000000007</v>
      </c>
      <c r="J2562">
        <v>3.7</v>
      </c>
      <c r="K2562" s="1">
        <v>1.55</v>
      </c>
      <c r="L2562">
        <v>45850</v>
      </c>
      <c r="M2562" s="1">
        <v>745</v>
      </c>
      <c r="N2562" s="1">
        <v>35.25</v>
      </c>
      <c r="O2562">
        <f t="shared" si="523"/>
        <v>97.647058823529406</v>
      </c>
      <c r="P2562">
        <f t="shared" si="524"/>
        <v>74</v>
      </c>
      <c r="Q2562">
        <f t="shared" si="525"/>
        <v>3.1</v>
      </c>
      <c r="R2562">
        <f t="shared" si="526"/>
        <v>22925</v>
      </c>
      <c r="S2562">
        <f t="shared" si="527"/>
        <v>248.333333333333</v>
      </c>
      <c r="T2562">
        <f t="shared" si="528"/>
        <v>1175</v>
      </c>
      <c r="U2562">
        <f t="shared" si="529"/>
        <v>16.911005882352899</v>
      </c>
      <c r="V2562">
        <f t="shared" si="530"/>
        <v>21.786709999999999</v>
      </c>
      <c r="W2562">
        <f t="shared" si="531"/>
        <v>9.1267100000000004E-2</v>
      </c>
      <c r="X2562">
        <f t="shared" si="532"/>
        <v>337.45600000000002</v>
      </c>
      <c r="Y2562">
        <f t="shared" si="533"/>
        <v>3.6557149999999998</v>
      </c>
      <c r="Z2562">
        <f t="shared" si="534"/>
        <v>17.296857750000001</v>
      </c>
      <c r="AA2562" s="3">
        <f t="shared" si="535"/>
        <v>397.19755573235301</v>
      </c>
      <c r="AB2562">
        <v>283.74758063235299</v>
      </c>
    </row>
    <row r="2563" spans="1:28">
      <c r="A2563" s="1" t="s">
        <v>11</v>
      </c>
      <c r="I2563" s="1">
        <v>6.65</v>
      </c>
      <c r="J2563">
        <v>5.0999999999999996</v>
      </c>
      <c r="K2563" s="1">
        <v>0.25</v>
      </c>
      <c r="L2563">
        <v>7000</v>
      </c>
      <c r="M2563" s="1">
        <v>590</v>
      </c>
      <c r="N2563" s="1">
        <v>8</v>
      </c>
      <c r="O2563">
        <f t="shared" si="523"/>
        <v>78.235294117647101</v>
      </c>
      <c r="P2563">
        <f t="shared" si="524"/>
        <v>102</v>
      </c>
      <c r="Q2563">
        <f t="shared" si="525"/>
        <v>0.5</v>
      </c>
      <c r="R2563">
        <f t="shared" si="526"/>
        <v>3500</v>
      </c>
      <c r="S2563">
        <f t="shared" si="527"/>
        <v>196.666666666667</v>
      </c>
      <c r="T2563">
        <f t="shared" si="528"/>
        <v>266.66666666666703</v>
      </c>
      <c r="U2563">
        <f t="shared" si="529"/>
        <v>13.549179411764699</v>
      </c>
      <c r="V2563">
        <f t="shared" si="530"/>
        <v>30.030329999999999</v>
      </c>
      <c r="W2563">
        <f t="shared" si="531"/>
        <v>1.4720499999999999E-2</v>
      </c>
      <c r="X2563">
        <f t="shared" si="532"/>
        <v>51.52</v>
      </c>
      <c r="Y2563">
        <f t="shared" si="533"/>
        <v>2.89513</v>
      </c>
      <c r="Z2563">
        <f t="shared" si="534"/>
        <v>3.9255279999999999</v>
      </c>
      <c r="AA2563" s="3">
        <f t="shared" si="535"/>
        <v>101.934887911765</v>
      </c>
      <c r="AB2563">
        <v>66.938099161764697</v>
      </c>
    </row>
    <row r="2564" spans="1:28">
      <c r="A2564" s="1" t="s">
        <v>11</v>
      </c>
      <c r="I2564" s="1">
        <v>7.1</v>
      </c>
      <c r="J2564">
        <v>6.4</v>
      </c>
      <c r="K2564" s="1">
        <v>0.6</v>
      </c>
      <c r="L2564">
        <v>305</v>
      </c>
      <c r="M2564" s="1">
        <v>114</v>
      </c>
      <c r="N2564" s="1">
        <v>1.55</v>
      </c>
      <c r="O2564">
        <f t="shared" si="523"/>
        <v>83.529411764705898</v>
      </c>
      <c r="P2564">
        <f t="shared" si="524"/>
        <v>128</v>
      </c>
      <c r="Q2564">
        <f t="shared" si="525"/>
        <v>1.2</v>
      </c>
      <c r="R2564">
        <f t="shared" si="526"/>
        <v>152.5</v>
      </c>
      <c r="S2564">
        <f t="shared" si="527"/>
        <v>38</v>
      </c>
      <c r="T2564">
        <f t="shared" si="528"/>
        <v>51.6666666666667</v>
      </c>
      <c r="U2564">
        <f t="shared" si="529"/>
        <v>14.466041176470601</v>
      </c>
      <c r="V2564">
        <f t="shared" si="530"/>
        <v>37.685119999999998</v>
      </c>
      <c r="W2564">
        <f t="shared" si="531"/>
        <v>3.5329199999999998E-2</v>
      </c>
      <c r="X2564">
        <f t="shared" si="532"/>
        <v>2.2448000000000001</v>
      </c>
      <c r="Y2564">
        <f t="shared" si="533"/>
        <v>0.55939799999999995</v>
      </c>
      <c r="Z2564">
        <f t="shared" si="534"/>
        <v>0.76057105000000003</v>
      </c>
      <c r="AA2564" s="3">
        <f t="shared" si="535"/>
        <v>55.751259426470597</v>
      </c>
      <c r="AB2564" s="3" t="s">
        <v>87</v>
      </c>
    </row>
    <row r="2565" spans="1:28">
      <c r="A2565" s="1" t="s">
        <v>11</v>
      </c>
      <c r="I2565" s="1">
        <v>7.3</v>
      </c>
      <c r="J2565">
        <v>6</v>
      </c>
      <c r="K2565" s="1">
        <v>1.35</v>
      </c>
      <c r="L2565">
        <v>395</v>
      </c>
      <c r="M2565" s="1">
        <v>19180</v>
      </c>
      <c r="N2565" s="1">
        <v>1.8</v>
      </c>
      <c r="O2565">
        <f t="shared" si="523"/>
        <v>85.882352941176507</v>
      </c>
      <c r="P2565">
        <f t="shared" si="524"/>
        <v>120</v>
      </c>
      <c r="Q2565">
        <f t="shared" si="525"/>
        <v>2.7</v>
      </c>
      <c r="R2565">
        <f t="shared" si="526"/>
        <v>197.5</v>
      </c>
      <c r="S2565">
        <f t="shared" si="527"/>
        <v>6393.3333333333303</v>
      </c>
      <c r="T2565">
        <f t="shared" si="528"/>
        <v>60</v>
      </c>
      <c r="U2565">
        <f t="shared" si="529"/>
        <v>14.8735352941176</v>
      </c>
      <c r="V2565">
        <f t="shared" si="530"/>
        <v>35.329799999999999</v>
      </c>
      <c r="W2565">
        <f t="shared" si="531"/>
        <v>7.9490699999999997E-2</v>
      </c>
      <c r="X2565">
        <f t="shared" si="532"/>
        <v>2.9072</v>
      </c>
      <c r="Y2565">
        <f t="shared" si="533"/>
        <v>94.116259999999997</v>
      </c>
      <c r="Z2565">
        <f t="shared" si="534"/>
        <v>0.88324380000000002</v>
      </c>
      <c r="AA2565" s="3">
        <f t="shared" si="535"/>
        <v>148.18952979411799</v>
      </c>
      <c r="AB2565">
        <v>146.772004394118</v>
      </c>
    </row>
    <row r="2566" spans="1:28">
      <c r="A2566" s="1" t="s">
        <v>11</v>
      </c>
      <c r="I2566" s="1">
        <v>7.05</v>
      </c>
      <c r="J2566">
        <v>6.55</v>
      </c>
      <c r="K2566" s="1">
        <v>1.35</v>
      </c>
      <c r="L2566">
        <v>350</v>
      </c>
      <c r="M2566" s="1">
        <v>18226</v>
      </c>
      <c r="N2566" s="1">
        <v>1.6</v>
      </c>
      <c r="O2566">
        <f t="shared" si="523"/>
        <v>82.941176470588204</v>
      </c>
      <c r="P2566">
        <f t="shared" si="524"/>
        <v>131</v>
      </c>
      <c r="Q2566">
        <f t="shared" si="525"/>
        <v>2.7</v>
      </c>
      <c r="R2566">
        <f t="shared" si="526"/>
        <v>175</v>
      </c>
      <c r="S2566">
        <f t="shared" si="527"/>
        <v>6075.3333333333303</v>
      </c>
      <c r="T2566">
        <f t="shared" si="528"/>
        <v>53.3333333333333</v>
      </c>
      <c r="U2566">
        <f t="shared" si="529"/>
        <v>14.3641676470588</v>
      </c>
      <c r="V2566">
        <f t="shared" si="530"/>
        <v>38.568365</v>
      </c>
      <c r="W2566">
        <f t="shared" si="531"/>
        <v>7.9490699999999997E-2</v>
      </c>
      <c r="X2566">
        <f t="shared" si="532"/>
        <v>2.5760000000000001</v>
      </c>
      <c r="Y2566">
        <f t="shared" si="533"/>
        <v>89.434982000000005</v>
      </c>
      <c r="Z2566">
        <f t="shared" si="534"/>
        <v>0.78510559999999996</v>
      </c>
      <c r="AA2566" s="3">
        <f t="shared" si="535"/>
        <v>145.80811094705899</v>
      </c>
      <c r="AB2566">
        <v>144.46933784705899</v>
      </c>
    </row>
    <row r="2567" spans="1:28">
      <c r="A2567" s="1" t="s">
        <v>11</v>
      </c>
      <c r="I2567" s="1">
        <v>4.75</v>
      </c>
      <c r="J2567">
        <v>5.2</v>
      </c>
      <c r="K2567" s="1">
        <v>0.8</v>
      </c>
      <c r="L2567">
        <v>35100</v>
      </c>
      <c r="M2567" s="1">
        <v>27588.5</v>
      </c>
      <c r="N2567" s="1">
        <v>2.15</v>
      </c>
      <c r="O2567">
        <f t="shared" si="523"/>
        <v>55.882352941176499</v>
      </c>
      <c r="P2567">
        <f t="shared" si="524"/>
        <v>104</v>
      </c>
      <c r="Q2567">
        <f t="shared" si="525"/>
        <v>1.6</v>
      </c>
      <c r="R2567">
        <f t="shared" si="526"/>
        <v>17550</v>
      </c>
      <c r="S2567">
        <f t="shared" si="527"/>
        <v>9196.1666666666697</v>
      </c>
      <c r="T2567">
        <f t="shared" si="528"/>
        <v>71.6666666666667</v>
      </c>
      <c r="U2567">
        <f t="shared" si="529"/>
        <v>9.6779852941176507</v>
      </c>
      <c r="V2567">
        <f t="shared" si="530"/>
        <v>30.619160000000001</v>
      </c>
      <c r="W2567">
        <f t="shared" si="531"/>
        <v>4.7105599999999997E-2</v>
      </c>
      <c r="X2567">
        <f t="shared" si="532"/>
        <v>258.33600000000001</v>
      </c>
      <c r="Y2567">
        <f t="shared" si="533"/>
        <v>135.37676949999999</v>
      </c>
      <c r="Z2567">
        <f t="shared" si="534"/>
        <v>1.0549856500000001</v>
      </c>
      <c r="AA2567" s="3">
        <f t="shared" si="535"/>
        <v>435.112006044118</v>
      </c>
      <c r="AB2567">
        <v>276.749838394118</v>
      </c>
    </row>
    <row r="2568" spans="1:28">
      <c r="A2568" s="1" t="s">
        <v>11</v>
      </c>
      <c r="I2568" s="1">
        <v>7.5</v>
      </c>
      <c r="J2568">
        <v>7.1</v>
      </c>
      <c r="K2568" s="1">
        <v>0.05</v>
      </c>
      <c r="L2568">
        <v>500</v>
      </c>
      <c r="M2568" s="1">
        <v>44.5</v>
      </c>
      <c r="N2568" s="1">
        <v>0.35</v>
      </c>
      <c r="O2568">
        <f t="shared" si="523"/>
        <v>88.235294117647101</v>
      </c>
      <c r="P2568">
        <f t="shared" si="524"/>
        <v>142</v>
      </c>
      <c r="Q2568">
        <f t="shared" si="525"/>
        <v>0.1</v>
      </c>
      <c r="R2568">
        <f t="shared" si="526"/>
        <v>250</v>
      </c>
      <c r="S2568">
        <f t="shared" si="527"/>
        <v>14.8333333333333</v>
      </c>
      <c r="T2568">
        <f t="shared" si="528"/>
        <v>11.6666666666667</v>
      </c>
      <c r="U2568">
        <f t="shared" si="529"/>
        <v>15.281029411764701</v>
      </c>
      <c r="V2568">
        <f t="shared" si="530"/>
        <v>41.806930000000001</v>
      </c>
      <c r="W2568">
        <f t="shared" si="531"/>
        <v>2.9440999999999998E-3</v>
      </c>
      <c r="X2568">
        <f t="shared" si="532"/>
        <v>3.68</v>
      </c>
      <c r="Y2568">
        <f t="shared" si="533"/>
        <v>0.21836149999999999</v>
      </c>
      <c r="Z2568">
        <f t="shared" si="534"/>
        <v>0.17174185</v>
      </c>
      <c r="AA2568" s="3">
        <f t="shared" si="535"/>
        <v>61.161006861764697</v>
      </c>
      <c r="AB2568" s="3" t="s">
        <v>87</v>
      </c>
    </row>
    <row r="2569" spans="1:28">
      <c r="A2569" s="1" t="s">
        <v>11</v>
      </c>
      <c r="I2569" s="1">
        <v>7.1</v>
      </c>
      <c r="J2569">
        <v>6.1</v>
      </c>
      <c r="K2569" s="1">
        <v>1.1000000000000001</v>
      </c>
      <c r="L2569">
        <v>19270</v>
      </c>
      <c r="M2569" s="1">
        <v>22530.5</v>
      </c>
      <c r="N2569" s="1">
        <v>3.3</v>
      </c>
      <c r="O2569">
        <f t="shared" si="523"/>
        <v>83.529411764705898</v>
      </c>
      <c r="P2569">
        <f t="shared" si="524"/>
        <v>122</v>
      </c>
      <c r="Q2569">
        <f t="shared" si="525"/>
        <v>2.2000000000000002</v>
      </c>
      <c r="R2569">
        <f t="shared" si="526"/>
        <v>9635</v>
      </c>
      <c r="S2569">
        <f t="shared" si="527"/>
        <v>7510.1666666666697</v>
      </c>
      <c r="T2569">
        <f t="shared" si="528"/>
        <v>110</v>
      </c>
      <c r="U2569">
        <f t="shared" si="529"/>
        <v>14.466041176470601</v>
      </c>
      <c r="V2569">
        <f t="shared" si="530"/>
        <v>35.91863</v>
      </c>
      <c r="W2569">
        <f t="shared" si="531"/>
        <v>6.47702E-2</v>
      </c>
      <c r="X2569">
        <f t="shared" si="532"/>
        <v>141.8272</v>
      </c>
      <c r="Y2569">
        <f t="shared" si="533"/>
        <v>110.5571635</v>
      </c>
      <c r="Z2569">
        <f t="shared" si="534"/>
        <v>1.6192803</v>
      </c>
      <c r="AA2569" s="3">
        <f t="shared" si="535"/>
        <v>304.45308517647101</v>
      </c>
      <c r="AB2569">
        <v>185.029736176471</v>
      </c>
    </row>
    <row r="2570" spans="1:28">
      <c r="A2570" s="1" t="s">
        <v>11</v>
      </c>
      <c r="I2570" s="1">
        <v>7.4</v>
      </c>
      <c r="J2570">
        <v>5.4</v>
      </c>
      <c r="K2570" s="1">
        <v>0.45</v>
      </c>
      <c r="L2570">
        <v>1420</v>
      </c>
      <c r="M2570" s="1">
        <v>24402.5</v>
      </c>
      <c r="N2570" s="1">
        <v>2.25</v>
      </c>
      <c r="O2570">
        <f t="shared" si="523"/>
        <v>87.058823529411796</v>
      </c>
      <c r="P2570">
        <f t="shared" si="524"/>
        <v>108</v>
      </c>
      <c r="Q2570">
        <f t="shared" si="525"/>
        <v>0.9</v>
      </c>
      <c r="R2570">
        <f t="shared" si="526"/>
        <v>710</v>
      </c>
      <c r="S2570">
        <f t="shared" si="527"/>
        <v>8134.1666666666697</v>
      </c>
      <c r="T2570">
        <f t="shared" si="528"/>
        <v>75</v>
      </c>
      <c r="U2570">
        <f t="shared" si="529"/>
        <v>15.0772823529412</v>
      </c>
      <c r="V2570">
        <f t="shared" si="530"/>
        <v>31.79682</v>
      </c>
      <c r="W2570">
        <f t="shared" si="531"/>
        <v>2.64969E-2</v>
      </c>
      <c r="X2570">
        <f t="shared" si="532"/>
        <v>10.4512</v>
      </c>
      <c r="Y2570">
        <f t="shared" si="533"/>
        <v>119.7430675</v>
      </c>
      <c r="Z2570">
        <f t="shared" si="534"/>
        <v>1.10405475</v>
      </c>
      <c r="AA2570" s="3">
        <f t="shared" si="535"/>
        <v>178.198921502941</v>
      </c>
      <c r="AB2570">
        <v>172.514069402941</v>
      </c>
    </row>
    <row r="2571" spans="1:28">
      <c r="A2571" s="1" t="s">
        <v>11</v>
      </c>
      <c r="I2571" s="1">
        <v>7.45</v>
      </c>
      <c r="J2571">
        <v>6.2</v>
      </c>
      <c r="K2571" s="1">
        <v>0.15</v>
      </c>
      <c r="L2571">
        <v>6050</v>
      </c>
      <c r="M2571" s="1">
        <v>4071</v>
      </c>
      <c r="N2571" s="1">
        <v>2.35</v>
      </c>
      <c r="O2571">
        <f t="shared" si="523"/>
        <v>87.647058823529406</v>
      </c>
      <c r="P2571">
        <f t="shared" si="524"/>
        <v>124</v>
      </c>
      <c r="Q2571">
        <f t="shared" si="525"/>
        <v>0.3</v>
      </c>
      <c r="R2571">
        <f t="shared" si="526"/>
        <v>3025</v>
      </c>
      <c r="S2571">
        <f t="shared" si="527"/>
        <v>1357</v>
      </c>
      <c r="T2571">
        <f t="shared" si="528"/>
        <v>78.3333333333333</v>
      </c>
      <c r="U2571">
        <f t="shared" si="529"/>
        <v>15.1791558823529</v>
      </c>
      <c r="V2571">
        <f t="shared" si="530"/>
        <v>36.507460000000002</v>
      </c>
      <c r="W2571">
        <f t="shared" si="531"/>
        <v>8.8322999999999995E-3</v>
      </c>
      <c r="X2571">
        <f t="shared" si="532"/>
        <v>44.527999999999999</v>
      </c>
      <c r="Y2571">
        <f t="shared" si="533"/>
        <v>19.976396999999999</v>
      </c>
      <c r="Z2571">
        <f t="shared" si="534"/>
        <v>1.1531238500000001</v>
      </c>
      <c r="AA2571" s="3">
        <f t="shared" si="535"/>
        <v>117.352969032353</v>
      </c>
      <c r="AB2571">
        <v>102.73160638235299</v>
      </c>
    </row>
    <row r="2572" spans="1:28">
      <c r="A2572" s="1" t="s">
        <v>11</v>
      </c>
      <c r="I2572" s="1">
        <v>6.65</v>
      </c>
      <c r="J2572">
        <v>6.9</v>
      </c>
      <c r="K2572" s="1">
        <v>0.05</v>
      </c>
      <c r="L2572">
        <v>90</v>
      </c>
      <c r="M2572" s="1">
        <v>31.5</v>
      </c>
      <c r="N2572" s="1">
        <v>0.75</v>
      </c>
      <c r="O2572">
        <f t="shared" si="523"/>
        <v>78.235294117647101</v>
      </c>
      <c r="P2572">
        <f t="shared" si="524"/>
        <v>138</v>
      </c>
      <c r="Q2572">
        <f t="shared" si="525"/>
        <v>0.1</v>
      </c>
      <c r="R2572">
        <f t="shared" si="526"/>
        <v>45</v>
      </c>
      <c r="S2572">
        <f t="shared" si="527"/>
        <v>10.5</v>
      </c>
      <c r="T2572">
        <f t="shared" si="528"/>
        <v>25</v>
      </c>
      <c r="U2572">
        <f t="shared" si="529"/>
        <v>13.549179411764699</v>
      </c>
      <c r="V2572">
        <f t="shared" si="530"/>
        <v>40.629269999999998</v>
      </c>
      <c r="W2572">
        <f t="shared" si="531"/>
        <v>2.9440999999999998E-3</v>
      </c>
      <c r="X2572">
        <f t="shared" si="532"/>
        <v>0.66239999999999999</v>
      </c>
      <c r="Y2572">
        <f t="shared" si="533"/>
        <v>0.1545705</v>
      </c>
      <c r="Z2572">
        <f t="shared" si="534"/>
        <v>0.36801824999999999</v>
      </c>
      <c r="AA2572" s="3">
        <f t="shared" si="535"/>
        <v>55.366382261764699</v>
      </c>
      <c r="AB2572" s="3" t="s">
        <v>87</v>
      </c>
    </row>
    <row r="2573" spans="1:28">
      <c r="A2573" s="1" t="s">
        <v>11</v>
      </c>
      <c r="I2573" s="1">
        <v>7.4</v>
      </c>
      <c r="J2573">
        <v>6.9</v>
      </c>
      <c r="K2573" s="1">
        <v>0.1</v>
      </c>
      <c r="L2573">
        <v>470</v>
      </c>
      <c r="M2573" s="1">
        <v>4555</v>
      </c>
      <c r="N2573" s="1">
        <v>2</v>
      </c>
      <c r="O2573">
        <f t="shared" si="523"/>
        <v>87.058823529411796</v>
      </c>
      <c r="P2573">
        <f t="shared" si="524"/>
        <v>138</v>
      </c>
      <c r="Q2573">
        <f t="shared" si="525"/>
        <v>0.2</v>
      </c>
      <c r="R2573">
        <f t="shared" si="526"/>
        <v>235</v>
      </c>
      <c r="S2573">
        <f t="shared" si="527"/>
        <v>1518.3333333333301</v>
      </c>
      <c r="T2573">
        <f t="shared" si="528"/>
        <v>66.6666666666667</v>
      </c>
      <c r="U2573">
        <f t="shared" si="529"/>
        <v>15.0772823529412</v>
      </c>
      <c r="V2573">
        <f t="shared" si="530"/>
        <v>40.629269999999998</v>
      </c>
      <c r="W2573">
        <f t="shared" si="531"/>
        <v>5.8881999999999997E-3</v>
      </c>
      <c r="X2573">
        <f t="shared" si="532"/>
        <v>3.4592000000000001</v>
      </c>
      <c r="Y2573">
        <f t="shared" si="533"/>
        <v>22.351385000000001</v>
      </c>
      <c r="Z2573">
        <f t="shared" si="534"/>
        <v>0.98138199999999998</v>
      </c>
      <c r="AA2573" s="3">
        <f t="shared" si="535"/>
        <v>82.504407552941203</v>
      </c>
      <c r="AB2573">
        <v>81.668325652941206</v>
      </c>
    </row>
    <row r="2574" spans="1:28">
      <c r="A2574" s="1" t="s">
        <v>11</v>
      </c>
      <c r="I2574" s="1">
        <v>7.15</v>
      </c>
      <c r="J2574">
        <v>7.6</v>
      </c>
      <c r="K2574" s="1">
        <v>0.1</v>
      </c>
      <c r="L2574">
        <v>720</v>
      </c>
      <c r="M2574" s="1">
        <v>87</v>
      </c>
      <c r="N2574" s="1">
        <v>0.7</v>
      </c>
      <c r="O2574">
        <f t="shared" si="523"/>
        <v>84.117647058823493</v>
      </c>
      <c r="P2574">
        <f t="shared" si="524"/>
        <v>152</v>
      </c>
      <c r="Q2574">
        <f t="shared" si="525"/>
        <v>0.2</v>
      </c>
      <c r="R2574">
        <f t="shared" si="526"/>
        <v>360</v>
      </c>
      <c r="S2574">
        <f t="shared" si="527"/>
        <v>29</v>
      </c>
      <c r="T2574">
        <f t="shared" si="528"/>
        <v>23.3333333333333</v>
      </c>
      <c r="U2574">
        <f t="shared" si="529"/>
        <v>14.5679147058824</v>
      </c>
      <c r="V2574">
        <f t="shared" si="530"/>
        <v>44.751080000000002</v>
      </c>
      <c r="W2574">
        <f t="shared" si="531"/>
        <v>5.8881999999999997E-3</v>
      </c>
      <c r="X2574">
        <f t="shared" si="532"/>
        <v>5.2991999999999999</v>
      </c>
      <c r="Y2574">
        <f t="shared" si="533"/>
        <v>0.42690899999999998</v>
      </c>
      <c r="Z2574">
        <f t="shared" si="534"/>
        <v>0.3434837</v>
      </c>
      <c r="AA2574" s="3">
        <f t="shared" si="535"/>
        <v>65.394475605882306</v>
      </c>
      <c r="AB2574">
        <v>63.246842155882298</v>
      </c>
    </row>
    <row r="2575" spans="1:28">
      <c r="A2575" s="1" t="s">
        <v>11</v>
      </c>
      <c r="I2575" s="1">
        <v>7.5</v>
      </c>
      <c r="J2575">
        <v>8.4</v>
      </c>
      <c r="K2575" s="1">
        <v>1.05</v>
      </c>
      <c r="L2575">
        <v>365</v>
      </c>
      <c r="M2575" s="1">
        <v>133</v>
      </c>
      <c r="N2575" s="1">
        <v>1.7</v>
      </c>
      <c r="O2575">
        <f t="shared" si="523"/>
        <v>88.235294117647101</v>
      </c>
      <c r="P2575">
        <f t="shared" si="524"/>
        <v>168</v>
      </c>
      <c r="Q2575">
        <f t="shared" si="525"/>
        <v>2.1</v>
      </c>
      <c r="R2575">
        <f t="shared" si="526"/>
        <v>182.5</v>
      </c>
      <c r="S2575">
        <f t="shared" si="527"/>
        <v>44.3333333333333</v>
      </c>
      <c r="T2575">
        <f t="shared" si="528"/>
        <v>56.6666666666667</v>
      </c>
      <c r="U2575">
        <f t="shared" si="529"/>
        <v>15.281029411764701</v>
      </c>
      <c r="V2575">
        <f t="shared" si="530"/>
        <v>49.46172</v>
      </c>
      <c r="W2575">
        <f t="shared" si="531"/>
        <v>6.1826100000000002E-2</v>
      </c>
      <c r="X2575">
        <f t="shared" si="532"/>
        <v>2.6863999999999999</v>
      </c>
      <c r="Y2575">
        <f t="shared" si="533"/>
        <v>0.65263099999999996</v>
      </c>
      <c r="Z2575">
        <f t="shared" si="534"/>
        <v>0.83417470000000005</v>
      </c>
      <c r="AA2575" s="3">
        <f t="shared" si="535"/>
        <v>68.977781211764693</v>
      </c>
      <c r="AB2575">
        <v>68.096067011764703</v>
      </c>
    </row>
    <row r="2576" spans="1:28">
      <c r="A2576" s="1" t="s">
        <v>11</v>
      </c>
      <c r="I2576" s="1">
        <v>6.75</v>
      </c>
      <c r="J2576">
        <v>6.75</v>
      </c>
      <c r="K2576" s="1">
        <v>0.55000000000000004</v>
      </c>
      <c r="L2576">
        <v>4050</v>
      </c>
      <c r="M2576" s="1">
        <v>44.5</v>
      </c>
      <c r="N2576" s="1">
        <v>1.25</v>
      </c>
      <c r="O2576">
        <f t="shared" si="523"/>
        <v>79.411764705882305</v>
      </c>
      <c r="P2576">
        <f t="shared" si="524"/>
        <v>135</v>
      </c>
      <c r="Q2576">
        <f t="shared" si="525"/>
        <v>1.1000000000000001</v>
      </c>
      <c r="R2576">
        <f t="shared" si="526"/>
        <v>2025</v>
      </c>
      <c r="S2576">
        <f t="shared" si="527"/>
        <v>14.8333333333333</v>
      </c>
      <c r="T2576">
        <f t="shared" si="528"/>
        <v>41.6666666666667</v>
      </c>
      <c r="U2576">
        <f t="shared" si="529"/>
        <v>13.7529264705882</v>
      </c>
      <c r="V2576">
        <f t="shared" si="530"/>
        <v>39.746025000000003</v>
      </c>
      <c r="W2576">
        <f t="shared" si="531"/>
        <v>3.23851E-2</v>
      </c>
      <c r="X2576">
        <f t="shared" si="532"/>
        <v>29.808</v>
      </c>
      <c r="Y2576">
        <f t="shared" si="533"/>
        <v>0.21836149999999999</v>
      </c>
      <c r="Z2576">
        <f t="shared" si="534"/>
        <v>0.61336374999999999</v>
      </c>
      <c r="AA2576" s="3">
        <f t="shared" si="535"/>
        <v>84.171061820588207</v>
      </c>
      <c r="AB2576">
        <v>69.738850220588205</v>
      </c>
    </row>
    <row r="2577" spans="1:28">
      <c r="A2577" s="1" t="s">
        <v>11</v>
      </c>
      <c r="I2577" s="1">
        <v>6.85</v>
      </c>
      <c r="J2577">
        <v>7</v>
      </c>
      <c r="K2577" s="1">
        <v>0.15</v>
      </c>
      <c r="L2577">
        <v>3174.5</v>
      </c>
      <c r="M2577" s="1">
        <v>28.5</v>
      </c>
      <c r="N2577" s="1">
        <v>1.1499999999999999</v>
      </c>
      <c r="O2577">
        <f t="shared" si="523"/>
        <v>80.588235294117595</v>
      </c>
      <c r="P2577">
        <f t="shared" si="524"/>
        <v>140</v>
      </c>
      <c r="Q2577">
        <f t="shared" si="525"/>
        <v>0.3</v>
      </c>
      <c r="R2577">
        <f t="shared" si="526"/>
        <v>1587.25</v>
      </c>
      <c r="S2577">
        <f t="shared" si="527"/>
        <v>9.5</v>
      </c>
      <c r="T2577">
        <f t="shared" si="528"/>
        <v>38.3333333333333</v>
      </c>
      <c r="U2577">
        <f t="shared" si="529"/>
        <v>13.9566735294118</v>
      </c>
      <c r="V2577">
        <f t="shared" si="530"/>
        <v>41.2181</v>
      </c>
      <c r="W2577">
        <f t="shared" si="531"/>
        <v>8.8322999999999995E-3</v>
      </c>
      <c r="X2577">
        <f t="shared" si="532"/>
        <v>23.364319999999999</v>
      </c>
      <c r="Y2577">
        <f t="shared" si="533"/>
        <v>0.13984949999999999</v>
      </c>
      <c r="Z2577">
        <f t="shared" si="534"/>
        <v>0.56429465000000001</v>
      </c>
      <c r="AA2577" s="3">
        <f t="shared" si="535"/>
        <v>79.2520699794118</v>
      </c>
      <c r="AB2577" s="3" t="s">
        <v>87</v>
      </c>
    </row>
    <row r="2578" spans="1:28">
      <c r="A2578" s="1" t="s">
        <v>52</v>
      </c>
      <c r="I2578" s="1">
        <v>7.4</v>
      </c>
      <c r="J2578">
        <v>6.5</v>
      </c>
      <c r="K2578" s="1">
        <v>0.5</v>
      </c>
      <c r="L2578">
        <v>1401</v>
      </c>
      <c r="M2578" s="1">
        <v>96.5</v>
      </c>
      <c r="N2578" s="1">
        <v>1.1499999999999999</v>
      </c>
      <c r="O2578">
        <f t="shared" si="523"/>
        <v>87.058823529411796</v>
      </c>
      <c r="P2578">
        <f t="shared" si="524"/>
        <v>130</v>
      </c>
      <c r="Q2578">
        <f t="shared" si="525"/>
        <v>1</v>
      </c>
      <c r="R2578">
        <f t="shared" si="526"/>
        <v>700.5</v>
      </c>
      <c r="S2578">
        <f t="shared" si="527"/>
        <v>32.1666666666667</v>
      </c>
      <c r="T2578">
        <f t="shared" si="528"/>
        <v>38.3333333333333</v>
      </c>
      <c r="U2578">
        <f t="shared" si="529"/>
        <v>15.0772823529412</v>
      </c>
      <c r="V2578">
        <f t="shared" si="530"/>
        <v>38.273949999999999</v>
      </c>
      <c r="W2578">
        <f t="shared" si="531"/>
        <v>2.9440999999999998E-2</v>
      </c>
      <c r="X2578">
        <f t="shared" si="532"/>
        <v>10.311360000000001</v>
      </c>
      <c r="Y2578">
        <f t="shared" si="533"/>
        <v>0.47352549999999999</v>
      </c>
      <c r="Z2578">
        <f t="shared" si="534"/>
        <v>0.56429465000000001</v>
      </c>
      <c r="AA2578" s="3">
        <f t="shared" si="535"/>
        <v>64.729853502941197</v>
      </c>
      <c r="AB2578" s="3" t="s">
        <v>87</v>
      </c>
    </row>
    <row r="2579" spans="1:28">
      <c r="A2579" s="1" t="s">
        <v>52</v>
      </c>
      <c r="I2579" s="1">
        <v>7.5</v>
      </c>
      <c r="J2579">
        <v>6.05</v>
      </c>
      <c r="K2579" s="1">
        <v>0</v>
      </c>
      <c r="L2579">
        <v>5884.85</v>
      </c>
      <c r="M2579" s="1">
        <v>643.5</v>
      </c>
      <c r="N2579" s="1">
        <v>10.4</v>
      </c>
      <c r="O2579">
        <f t="shared" si="523"/>
        <v>88.235294117647101</v>
      </c>
      <c r="P2579">
        <f t="shared" si="524"/>
        <v>121</v>
      </c>
      <c r="Q2579">
        <f t="shared" si="525"/>
        <v>0</v>
      </c>
      <c r="R2579">
        <f t="shared" si="526"/>
        <v>2942.4250000000002</v>
      </c>
      <c r="S2579">
        <f t="shared" si="527"/>
        <v>214.5</v>
      </c>
      <c r="T2579">
        <f t="shared" si="528"/>
        <v>346.66666666666703</v>
      </c>
      <c r="U2579">
        <f t="shared" si="529"/>
        <v>15.281029411764701</v>
      </c>
      <c r="V2579">
        <f t="shared" si="530"/>
        <v>35.624215</v>
      </c>
      <c r="W2579">
        <f t="shared" si="531"/>
        <v>0</v>
      </c>
      <c r="X2579">
        <f t="shared" si="532"/>
        <v>43.312496000000003</v>
      </c>
      <c r="Y2579">
        <f t="shared" si="533"/>
        <v>3.1576545</v>
      </c>
      <c r="Z2579">
        <f t="shared" si="534"/>
        <v>5.1031864000000002</v>
      </c>
      <c r="AA2579" s="3">
        <f t="shared" si="535"/>
        <v>102.478581311765</v>
      </c>
      <c r="AB2579">
        <v>64.896962861764706</v>
      </c>
    </row>
    <row r="2580" spans="1:28">
      <c r="A2580" s="1" t="s">
        <v>11</v>
      </c>
      <c r="I2580" s="1">
        <v>7.95</v>
      </c>
      <c r="J2580">
        <v>7.95</v>
      </c>
      <c r="K2580" s="1">
        <v>3</v>
      </c>
      <c r="L2580">
        <v>855</v>
      </c>
      <c r="M2580" s="1">
        <v>169</v>
      </c>
      <c r="N2580" s="1">
        <v>3.15</v>
      </c>
      <c r="O2580">
        <f t="shared" ref="O2580:O2643" si="536">(I2580/8.5)*100</f>
        <v>93.529411764705898</v>
      </c>
      <c r="P2580">
        <f t="shared" ref="P2580:P2643" si="537">(J2580/5)*100</f>
        <v>159</v>
      </c>
      <c r="Q2580">
        <f t="shared" ref="Q2580:Q2643" si="538">(K2580/50)*100</f>
        <v>6</v>
      </c>
      <c r="R2580">
        <f t="shared" ref="R2580:R2643" si="539">(L2580/200)*100</f>
        <v>427.5</v>
      </c>
      <c r="S2580">
        <f t="shared" ref="S2580:S2643" si="540">(M2580/300)*100</f>
        <v>56.3333333333333</v>
      </c>
      <c r="T2580">
        <f t="shared" ref="T2580:T2643" si="541">(N2580/3)*100</f>
        <v>105</v>
      </c>
      <c r="U2580">
        <f t="shared" ref="U2580:U2643" si="542">O2580*0.173185</f>
        <v>16.197891176470598</v>
      </c>
      <c r="V2580">
        <f t="shared" ref="V2580:V2643" si="543">P2580*0.294415</f>
        <v>46.811985</v>
      </c>
      <c r="W2580">
        <f t="shared" ref="W2580:W2643" si="544">Q2580*0.029441</f>
        <v>0.176646</v>
      </c>
      <c r="X2580">
        <f t="shared" ref="X2580:X2643" si="545">L2580*0.00736</f>
        <v>6.2927999999999997</v>
      </c>
      <c r="Y2580">
        <f t="shared" ref="Y2580:Y2643" si="546">M2580*0.004907</f>
        <v>0.82928299999999999</v>
      </c>
      <c r="Z2580">
        <f t="shared" ref="Z2580:Z2643" si="547">N2580*0.490691</f>
        <v>1.5456766500000001</v>
      </c>
      <c r="AA2580" s="3">
        <f t="shared" ref="AA2580:AA2643" si="548">SUM(U2580:Z2580)</f>
        <v>71.854281826470597</v>
      </c>
      <c r="AB2580">
        <v>66.4859077264706</v>
      </c>
    </row>
    <row r="2581" spans="1:28">
      <c r="A2581" s="1" t="s">
        <v>11</v>
      </c>
      <c r="I2581" s="1">
        <v>7.45</v>
      </c>
      <c r="J2581">
        <v>7.35</v>
      </c>
      <c r="K2581" s="1">
        <v>10.45</v>
      </c>
      <c r="L2581">
        <v>2000</v>
      </c>
      <c r="M2581" s="1">
        <v>422</v>
      </c>
      <c r="N2581" s="1">
        <v>4.9000000000000004</v>
      </c>
      <c r="O2581">
        <f t="shared" si="536"/>
        <v>87.647058823529406</v>
      </c>
      <c r="P2581">
        <f t="shared" si="537"/>
        <v>147</v>
      </c>
      <c r="Q2581">
        <f t="shared" si="538"/>
        <v>20.9</v>
      </c>
      <c r="R2581">
        <f t="shared" si="539"/>
        <v>1000</v>
      </c>
      <c r="S2581">
        <f t="shared" si="540"/>
        <v>140.666666666667</v>
      </c>
      <c r="T2581">
        <f t="shared" si="541"/>
        <v>163.333333333333</v>
      </c>
      <c r="U2581">
        <f t="shared" si="542"/>
        <v>15.1791558823529</v>
      </c>
      <c r="V2581">
        <f t="shared" si="543"/>
        <v>43.279004999999998</v>
      </c>
      <c r="W2581">
        <f t="shared" si="544"/>
        <v>0.61531690000000006</v>
      </c>
      <c r="X2581">
        <f t="shared" si="545"/>
        <v>14.72</v>
      </c>
      <c r="Y2581">
        <f t="shared" si="546"/>
        <v>2.070754</v>
      </c>
      <c r="Z2581">
        <f t="shared" si="547"/>
        <v>2.4043858999999999</v>
      </c>
      <c r="AA2581" s="3">
        <f t="shared" si="548"/>
        <v>78.268617682352897</v>
      </c>
      <c r="AB2581">
        <v>67.159427582352905</v>
      </c>
    </row>
    <row r="2582" spans="1:28">
      <c r="A2582" s="1" t="s">
        <v>11</v>
      </c>
      <c r="I2582" s="1">
        <v>8</v>
      </c>
      <c r="J2582">
        <v>8.1</v>
      </c>
      <c r="K2582" s="1">
        <v>3.65</v>
      </c>
      <c r="L2582">
        <v>860</v>
      </c>
      <c r="M2582" s="1">
        <v>369.5</v>
      </c>
      <c r="N2582" s="1">
        <v>2.85</v>
      </c>
      <c r="O2582">
        <f t="shared" si="536"/>
        <v>94.117647058823493</v>
      </c>
      <c r="P2582">
        <f t="shared" si="537"/>
        <v>162</v>
      </c>
      <c r="Q2582">
        <f t="shared" si="538"/>
        <v>7.3</v>
      </c>
      <c r="R2582">
        <f t="shared" si="539"/>
        <v>430</v>
      </c>
      <c r="S2582">
        <f t="shared" si="540"/>
        <v>123.166666666667</v>
      </c>
      <c r="T2582">
        <f t="shared" si="541"/>
        <v>95</v>
      </c>
      <c r="U2582">
        <f t="shared" si="542"/>
        <v>16.299764705882399</v>
      </c>
      <c r="V2582">
        <f t="shared" si="543"/>
        <v>47.695230000000002</v>
      </c>
      <c r="W2582">
        <f t="shared" si="544"/>
        <v>0.21491930000000001</v>
      </c>
      <c r="X2582">
        <f t="shared" si="545"/>
        <v>6.3296000000000001</v>
      </c>
      <c r="Y2582">
        <f t="shared" si="546"/>
        <v>1.8131364999999999</v>
      </c>
      <c r="Z2582">
        <f t="shared" si="547"/>
        <v>1.3984693500000001</v>
      </c>
      <c r="AA2582" s="3">
        <f t="shared" si="548"/>
        <v>73.751119855882393</v>
      </c>
      <c r="AB2582">
        <v>67.695320655882298</v>
      </c>
    </row>
    <row r="2583" spans="1:28">
      <c r="A2583" s="1" t="s">
        <v>11</v>
      </c>
      <c r="I2583" s="1">
        <v>7.85</v>
      </c>
      <c r="J2583">
        <v>7.6</v>
      </c>
      <c r="K2583" s="1">
        <v>2.5</v>
      </c>
      <c r="L2583">
        <v>5149.8500000000004</v>
      </c>
      <c r="M2583" s="1">
        <v>280.5</v>
      </c>
      <c r="N2583" s="1">
        <v>1.25</v>
      </c>
      <c r="O2583">
        <f t="shared" si="536"/>
        <v>92.352941176470594</v>
      </c>
      <c r="P2583">
        <f t="shared" si="537"/>
        <v>152</v>
      </c>
      <c r="Q2583">
        <f t="shared" si="538"/>
        <v>5</v>
      </c>
      <c r="R2583">
        <f t="shared" si="539"/>
        <v>2574.9250000000002</v>
      </c>
      <c r="S2583">
        <f t="shared" si="540"/>
        <v>93.5</v>
      </c>
      <c r="T2583">
        <f t="shared" si="541"/>
        <v>41.6666666666667</v>
      </c>
      <c r="U2583">
        <f t="shared" si="542"/>
        <v>15.9941441176471</v>
      </c>
      <c r="V2583">
        <f t="shared" si="543"/>
        <v>44.751080000000002</v>
      </c>
      <c r="W2583">
        <f t="shared" si="544"/>
        <v>0.147205</v>
      </c>
      <c r="X2583">
        <f t="shared" si="545"/>
        <v>37.902895999999998</v>
      </c>
      <c r="Y2583">
        <f t="shared" si="546"/>
        <v>1.3764135</v>
      </c>
      <c r="Z2583">
        <f t="shared" si="547"/>
        <v>0.61336374999999999</v>
      </c>
      <c r="AA2583" s="3">
        <f t="shared" si="548"/>
        <v>100.785102367647</v>
      </c>
      <c r="AB2583">
        <v>63.234024817646997</v>
      </c>
    </row>
    <row r="2584" spans="1:28">
      <c r="A2584" s="1" t="s">
        <v>11</v>
      </c>
      <c r="I2584" s="1">
        <v>7.8</v>
      </c>
      <c r="J2584">
        <v>7.25</v>
      </c>
      <c r="K2584" s="1">
        <v>2.1</v>
      </c>
      <c r="L2584">
        <v>5204.8500000000004</v>
      </c>
      <c r="M2584" s="1">
        <v>329.5</v>
      </c>
      <c r="N2584" s="1">
        <v>1.55</v>
      </c>
      <c r="O2584">
        <f t="shared" si="536"/>
        <v>91.764705882352899</v>
      </c>
      <c r="P2584">
        <f t="shared" si="537"/>
        <v>145</v>
      </c>
      <c r="Q2584">
        <f t="shared" si="538"/>
        <v>4.2</v>
      </c>
      <c r="R2584">
        <f t="shared" si="539"/>
        <v>2602.4250000000002</v>
      </c>
      <c r="S2584">
        <f t="shared" si="540"/>
        <v>109.833333333333</v>
      </c>
      <c r="T2584">
        <f t="shared" si="541"/>
        <v>51.6666666666667</v>
      </c>
      <c r="U2584">
        <f t="shared" si="542"/>
        <v>15.8922705882353</v>
      </c>
      <c r="V2584">
        <f t="shared" si="543"/>
        <v>42.690175000000004</v>
      </c>
      <c r="W2584">
        <f t="shared" si="544"/>
        <v>0.1236522</v>
      </c>
      <c r="X2584">
        <f t="shared" si="545"/>
        <v>38.307696</v>
      </c>
      <c r="Y2584">
        <f t="shared" si="546"/>
        <v>1.6168564999999999</v>
      </c>
      <c r="Z2584">
        <f t="shared" si="547"/>
        <v>0.76057105000000003</v>
      </c>
      <c r="AA2584" s="3">
        <f t="shared" si="548"/>
        <v>99.391221338235297</v>
      </c>
      <c r="AB2584" s="3" t="s">
        <v>87</v>
      </c>
    </row>
    <row r="2585" spans="1:28">
      <c r="A2585" s="1" t="s">
        <v>11</v>
      </c>
      <c r="I2585" s="1">
        <v>8</v>
      </c>
      <c r="J2585">
        <v>6.55</v>
      </c>
      <c r="K2585" s="1">
        <v>2.5</v>
      </c>
      <c r="L2585">
        <v>81.5</v>
      </c>
      <c r="M2585" s="1">
        <v>611</v>
      </c>
      <c r="N2585" s="1">
        <v>2.15</v>
      </c>
      <c r="O2585">
        <f t="shared" si="536"/>
        <v>94.117647058823493</v>
      </c>
      <c r="P2585">
        <f t="shared" si="537"/>
        <v>131</v>
      </c>
      <c r="Q2585">
        <f t="shared" si="538"/>
        <v>5</v>
      </c>
      <c r="R2585">
        <f t="shared" si="539"/>
        <v>40.75</v>
      </c>
      <c r="S2585">
        <f t="shared" si="540"/>
        <v>203.666666666667</v>
      </c>
      <c r="T2585">
        <f t="shared" si="541"/>
        <v>71.6666666666667</v>
      </c>
      <c r="U2585">
        <f t="shared" si="542"/>
        <v>16.299764705882399</v>
      </c>
      <c r="V2585">
        <f t="shared" si="543"/>
        <v>38.568365</v>
      </c>
      <c r="W2585">
        <f t="shared" si="544"/>
        <v>0.147205</v>
      </c>
      <c r="X2585">
        <f t="shared" si="545"/>
        <v>0.59984000000000004</v>
      </c>
      <c r="Y2585">
        <f t="shared" si="546"/>
        <v>2.9981770000000001</v>
      </c>
      <c r="Z2585">
        <f t="shared" si="547"/>
        <v>1.0549856500000001</v>
      </c>
      <c r="AA2585" s="3">
        <f t="shared" si="548"/>
        <v>59.6683373558824</v>
      </c>
      <c r="AB2585" s="3" t="s">
        <v>87</v>
      </c>
    </row>
    <row r="2586" spans="1:28">
      <c r="A2586" s="1" t="s">
        <v>11</v>
      </c>
      <c r="I2586" s="1">
        <v>7.95</v>
      </c>
      <c r="J2586">
        <v>6.6</v>
      </c>
      <c r="K2586" s="1">
        <v>1.9</v>
      </c>
      <c r="L2586">
        <v>67</v>
      </c>
      <c r="M2586" s="1">
        <v>654.5</v>
      </c>
      <c r="N2586" s="1">
        <v>1.5</v>
      </c>
      <c r="O2586">
        <f t="shared" si="536"/>
        <v>93.529411764705898</v>
      </c>
      <c r="P2586">
        <f t="shared" si="537"/>
        <v>132</v>
      </c>
      <c r="Q2586">
        <f t="shared" si="538"/>
        <v>3.8</v>
      </c>
      <c r="R2586">
        <f t="shared" si="539"/>
        <v>33.5</v>
      </c>
      <c r="S2586">
        <f t="shared" si="540"/>
        <v>218.166666666667</v>
      </c>
      <c r="T2586">
        <f t="shared" si="541"/>
        <v>50</v>
      </c>
      <c r="U2586">
        <f t="shared" si="542"/>
        <v>16.197891176470598</v>
      </c>
      <c r="V2586">
        <f t="shared" si="543"/>
        <v>38.862780000000001</v>
      </c>
      <c r="W2586">
        <f t="shared" si="544"/>
        <v>0.1118758</v>
      </c>
      <c r="X2586">
        <f t="shared" si="545"/>
        <v>0.49312</v>
      </c>
      <c r="Y2586">
        <f t="shared" si="546"/>
        <v>3.2116315000000002</v>
      </c>
      <c r="Z2586">
        <f t="shared" si="547"/>
        <v>0.73603649999999998</v>
      </c>
      <c r="AA2586" s="3">
        <f t="shared" si="548"/>
        <v>59.613334976470597</v>
      </c>
      <c r="AB2586" s="3" t="s">
        <v>87</v>
      </c>
    </row>
    <row r="2587" spans="1:28">
      <c r="A2587" s="1" t="s">
        <v>11</v>
      </c>
      <c r="I2587" s="1">
        <v>8.0500000000000007</v>
      </c>
      <c r="J2587">
        <v>6.55</v>
      </c>
      <c r="K2587" s="1">
        <v>4</v>
      </c>
      <c r="L2587">
        <v>67.5</v>
      </c>
      <c r="M2587" s="1">
        <v>589</v>
      </c>
      <c r="N2587" s="1">
        <v>1.9</v>
      </c>
      <c r="O2587">
        <f t="shared" si="536"/>
        <v>94.705882352941202</v>
      </c>
      <c r="P2587">
        <f t="shared" si="537"/>
        <v>131</v>
      </c>
      <c r="Q2587">
        <f t="shared" si="538"/>
        <v>8</v>
      </c>
      <c r="R2587">
        <f t="shared" si="539"/>
        <v>33.75</v>
      </c>
      <c r="S2587">
        <f t="shared" si="540"/>
        <v>196.333333333333</v>
      </c>
      <c r="T2587">
        <f t="shared" si="541"/>
        <v>63.3333333333333</v>
      </c>
      <c r="U2587">
        <f t="shared" si="542"/>
        <v>16.401638235294101</v>
      </c>
      <c r="V2587">
        <f t="shared" si="543"/>
        <v>38.568365</v>
      </c>
      <c r="W2587">
        <f t="shared" si="544"/>
        <v>0.23552799999999999</v>
      </c>
      <c r="X2587">
        <f t="shared" si="545"/>
        <v>0.49680000000000002</v>
      </c>
      <c r="Y2587">
        <f t="shared" si="546"/>
        <v>2.8902230000000002</v>
      </c>
      <c r="Z2587">
        <f t="shared" si="547"/>
        <v>0.9323129</v>
      </c>
      <c r="AA2587" s="3">
        <f t="shared" si="548"/>
        <v>59.524867135294102</v>
      </c>
      <c r="AB2587" s="3" t="s">
        <v>87</v>
      </c>
    </row>
    <row r="2588" spans="1:28">
      <c r="A2588" s="1" t="s">
        <v>11</v>
      </c>
      <c r="I2588" s="1">
        <v>8.3000000000000007</v>
      </c>
      <c r="J2588">
        <v>6.55</v>
      </c>
      <c r="K2588" s="1">
        <v>1.65</v>
      </c>
      <c r="L2588">
        <v>67</v>
      </c>
      <c r="M2588" s="1">
        <v>627</v>
      </c>
      <c r="N2588" s="1">
        <v>2</v>
      </c>
      <c r="O2588">
        <f t="shared" si="536"/>
        <v>97.647058823529406</v>
      </c>
      <c r="P2588">
        <f t="shared" si="537"/>
        <v>131</v>
      </c>
      <c r="Q2588">
        <f t="shared" si="538"/>
        <v>3.3</v>
      </c>
      <c r="R2588">
        <f t="shared" si="539"/>
        <v>33.5</v>
      </c>
      <c r="S2588">
        <f t="shared" si="540"/>
        <v>209</v>
      </c>
      <c r="T2588">
        <f t="shared" si="541"/>
        <v>66.6666666666667</v>
      </c>
      <c r="U2588">
        <f t="shared" si="542"/>
        <v>16.911005882352899</v>
      </c>
      <c r="V2588">
        <f t="shared" si="543"/>
        <v>38.568365</v>
      </c>
      <c r="W2588">
        <f t="shared" si="544"/>
        <v>9.71553E-2</v>
      </c>
      <c r="X2588">
        <f t="shared" si="545"/>
        <v>0.49312</v>
      </c>
      <c r="Y2588">
        <f t="shared" si="546"/>
        <v>3.076689</v>
      </c>
      <c r="Z2588">
        <f t="shared" si="547"/>
        <v>0.98138199999999998</v>
      </c>
      <c r="AA2588" s="3">
        <f t="shared" si="548"/>
        <v>60.127717182352903</v>
      </c>
      <c r="AB2588" s="3" t="s">
        <v>87</v>
      </c>
    </row>
    <row r="2589" spans="1:28">
      <c r="A2589" s="1" t="s">
        <v>11</v>
      </c>
      <c r="I2589" s="1">
        <v>8.3000000000000007</v>
      </c>
      <c r="J2589">
        <v>6.2</v>
      </c>
      <c r="K2589" s="1">
        <v>1.8</v>
      </c>
      <c r="L2589">
        <v>50</v>
      </c>
      <c r="M2589" s="1">
        <v>482</v>
      </c>
      <c r="N2589" s="1">
        <v>1.7</v>
      </c>
      <c r="O2589">
        <f t="shared" si="536"/>
        <v>97.647058823529406</v>
      </c>
      <c r="P2589">
        <f t="shared" si="537"/>
        <v>124</v>
      </c>
      <c r="Q2589">
        <f t="shared" si="538"/>
        <v>3.6</v>
      </c>
      <c r="R2589">
        <f t="shared" si="539"/>
        <v>25</v>
      </c>
      <c r="S2589">
        <f t="shared" si="540"/>
        <v>160.666666666667</v>
      </c>
      <c r="T2589">
        <f t="shared" si="541"/>
        <v>56.6666666666667</v>
      </c>
      <c r="U2589">
        <f t="shared" si="542"/>
        <v>16.911005882352899</v>
      </c>
      <c r="V2589">
        <f t="shared" si="543"/>
        <v>36.507460000000002</v>
      </c>
      <c r="W2589">
        <f t="shared" si="544"/>
        <v>0.1059876</v>
      </c>
      <c r="X2589">
        <f t="shared" si="545"/>
        <v>0.36799999999999999</v>
      </c>
      <c r="Y2589">
        <f t="shared" si="546"/>
        <v>2.3651740000000001</v>
      </c>
      <c r="Z2589">
        <f t="shared" si="547"/>
        <v>0.83417470000000005</v>
      </c>
      <c r="AA2589" s="3">
        <f t="shared" si="548"/>
        <v>57.0918021823529</v>
      </c>
      <c r="AB2589" s="3" t="s">
        <v>87</v>
      </c>
    </row>
    <row r="2590" spans="1:28">
      <c r="A2590" s="1" t="s">
        <v>11</v>
      </c>
      <c r="I2590" s="1">
        <v>7.4</v>
      </c>
      <c r="J2590">
        <v>7</v>
      </c>
      <c r="K2590" s="1">
        <v>1.55</v>
      </c>
      <c r="L2590">
        <v>40.5</v>
      </c>
      <c r="M2590" s="1">
        <v>465.65</v>
      </c>
      <c r="N2590" s="1">
        <v>1.3</v>
      </c>
      <c r="O2590">
        <f t="shared" si="536"/>
        <v>87.058823529411796</v>
      </c>
      <c r="P2590">
        <f t="shared" si="537"/>
        <v>140</v>
      </c>
      <c r="Q2590">
        <f t="shared" si="538"/>
        <v>3.1</v>
      </c>
      <c r="R2590">
        <f t="shared" si="539"/>
        <v>20.25</v>
      </c>
      <c r="S2590">
        <f t="shared" si="540"/>
        <v>155.21666666666701</v>
      </c>
      <c r="T2590">
        <f t="shared" si="541"/>
        <v>43.3333333333333</v>
      </c>
      <c r="U2590">
        <f t="shared" si="542"/>
        <v>15.0772823529412</v>
      </c>
      <c r="V2590">
        <f t="shared" si="543"/>
        <v>41.2181</v>
      </c>
      <c r="W2590">
        <f t="shared" si="544"/>
        <v>9.1267100000000004E-2</v>
      </c>
      <c r="X2590">
        <f t="shared" si="545"/>
        <v>0.29808000000000001</v>
      </c>
      <c r="Y2590">
        <f t="shared" si="546"/>
        <v>2.2849445500000001</v>
      </c>
      <c r="Z2590">
        <f t="shared" si="547"/>
        <v>0.63789830000000003</v>
      </c>
      <c r="AA2590" s="3">
        <f t="shared" si="548"/>
        <v>59.6075723029412</v>
      </c>
      <c r="AB2590" s="3" t="s">
        <v>87</v>
      </c>
    </row>
    <row r="2591" spans="1:28">
      <c r="A2591" s="1" t="s">
        <v>11</v>
      </c>
      <c r="I2591" s="1">
        <v>8.1</v>
      </c>
      <c r="J2591">
        <v>6</v>
      </c>
      <c r="K2591" s="1">
        <v>8.3000000000000007</v>
      </c>
      <c r="L2591">
        <v>1265</v>
      </c>
      <c r="M2591" s="1">
        <v>416</v>
      </c>
      <c r="N2591" s="1">
        <v>8.25</v>
      </c>
      <c r="O2591">
        <f t="shared" si="536"/>
        <v>95.294117647058798</v>
      </c>
      <c r="P2591">
        <f t="shared" si="537"/>
        <v>120</v>
      </c>
      <c r="Q2591">
        <f t="shared" si="538"/>
        <v>16.600000000000001</v>
      </c>
      <c r="R2591">
        <f t="shared" si="539"/>
        <v>632.5</v>
      </c>
      <c r="S2591">
        <f t="shared" si="540"/>
        <v>138.666666666667</v>
      </c>
      <c r="T2591">
        <f t="shared" si="541"/>
        <v>275</v>
      </c>
      <c r="U2591">
        <f t="shared" si="542"/>
        <v>16.503511764705902</v>
      </c>
      <c r="V2591">
        <f t="shared" si="543"/>
        <v>35.329799999999999</v>
      </c>
      <c r="W2591">
        <f t="shared" si="544"/>
        <v>0.48872060000000001</v>
      </c>
      <c r="X2591">
        <f t="shared" si="545"/>
        <v>9.3103999999999996</v>
      </c>
      <c r="Y2591">
        <f t="shared" si="546"/>
        <v>2.041312</v>
      </c>
      <c r="Z2591">
        <f t="shared" si="547"/>
        <v>4.0482007500000003</v>
      </c>
      <c r="AA2591" s="3">
        <f t="shared" si="548"/>
        <v>67.721945114705903</v>
      </c>
      <c r="AB2591" s="3" t="s">
        <v>87</v>
      </c>
    </row>
    <row r="2592" spans="1:28">
      <c r="A2592" s="1" t="s">
        <v>11</v>
      </c>
      <c r="I2592" s="1">
        <v>7.5</v>
      </c>
      <c r="J2592">
        <v>7.25</v>
      </c>
      <c r="K2592" s="1">
        <v>3.45</v>
      </c>
      <c r="L2592">
        <v>814</v>
      </c>
      <c r="M2592" s="1">
        <v>332</v>
      </c>
      <c r="N2592" s="1">
        <v>2.1</v>
      </c>
      <c r="O2592">
        <f t="shared" si="536"/>
        <v>88.235294117647101</v>
      </c>
      <c r="P2592">
        <f t="shared" si="537"/>
        <v>145</v>
      </c>
      <c r="Q2592">
        <f t="shared" si="538"/>
        <v>6.9</v>
      </c>
      <c r="R2592">
        <f t="shared" si="539"/>
        <v>407</v>
      </c>
      <c r="S2592">
        <f t="shared" si="540"/>
        <v>110.666666666667</v>
      </c>
      <c r="T2592">
        <f t="shared" si="541"/>
        <v>70</v>
      </c>
      <c r="U2592">
        <f t="shared" si="542"/>
        <v>15.281029411764701</v>
      </c>
      <c r="V2592">
        <f t="shared" si="543"/>
        <v>42.690175000000004</v>
      </c>
      <c r="W2592">
        <f t="shared" si="544"/>
        <v>0.20314289999999999</v>
      </c>
      <c r="X2592">
        <f t="shared" si="545"/>
        <v>5.9910399999999999</v>
      </c>
      <c r="Y2592">
        <f t="shared" si="546"/>
        <v>1.629124</v>
      </c>
      <c r="Z2592">
        <f t="shared" si="547"/>
        <v>1.0304511000000001</v>
      </c>
      <c r="AA2592" s="3">
        <f t="shared" si="548"/>
        <v>66.824962411764702</v>
      </c>
      <c r="AB2592" s="3" t="s">
        <v>87</v>
      </c>
    </row>
    <row r="2593" spans="1:28">
      <c r="A2593" s="1" t="s">
        <v>11</v>
      </c>
      <c r="I2593" s="1">
        <v>7.75</v>
      </c>
      <c r="J2593">
        <v>7.65</v>
      </c>
      <c r="K2593" s="1">
        <v>4.75</v>
      </c>
      <c r="L2593">
        <v>855</v>
      </c>
      <c r="M2593" s="1">
        <v>241</v>
      </c>
      <c r="N2593" s="1">
        <v>10.7</v>
      </c>
      <c r="O2593">
        <f t="shared" si="536"/>
        <v>91.176470588235304</v>
      </c>
      <c r="P2593">
        <f t="shared" si="537"/>
        <v>153</v>
      </c>
      <c r="Q2593">
        <f t="shared" si="538"/>
        <v>9.5</v>
      </c>
      <c r="R2593">
        <f t="shared" si="539"/>
        <v>427.5</v>
      </c>
      <c r="S2593">
        <f t="shared" si="540"/>
        <v>80.3333333333333</v>
      </c>
      <c r="T2593">
        <f t="shared" si="541"/>
        <v>356.66666666666703</v>
      </c>
      <c r="U2593">
        <f t="shared" si="542"/>
        <v>15.790397058823499</v>
      </c>
      <c r="V2593">
        <f t="shared" si="543"/>
        <v>45.045495000000003</v>
      </c>
      <c r="W2593">
        <f t="shared" si="544"/>
        <v>0.27968949999999998</v>
      </c>
      <c r="X2593">
        <f t="shared" si="545"/>
        <v>6.2927999999999997</v>
      </c>
      <c r="Y2593">
        <f t="shared" si="546"/>
        <v>1.1825870000000001</v>
      </c>
      <c r="Z2593">
        <f t="shared" si="547"/>
        <v>5.2503937000000001</v>
      </c>
      <c r="AA2593" s="3">
        <f t="shared" si="548"/>
        <v>73.841362258823494</v>
      </c>
      <c r="AB2593">
        <v>69.017624158823494</v>
      </c>
    </row>
    <row r="2594" spans="1:28">
      <c r="A2594" s="1" t="s">
        <v>11</v>
      </c>
      <c r="I2594" s="1">
        <v>7.9</v>
      </c>
      <c r="J2594">
        <v>7.85</v>
      </c>
      <c r="K2594" s="1">
        <v>3.45</v>
      </c>
      <c r="L2594">
        <v>855</v>
      </c>
      <c r="M2594" s="1">
        <v>349</v>
      </c>
      <c r="N2594" s="1">
        <v>1.95</v>
      </c>
      <c r="O2594">
        <f t="shared" si="536"/>
        <v>92.941176470588204</v>
      </c>
      <c r="P2594">
        <f t="shared" si="537"/>
        <v>157</v>
      </c>
      <c r="Q2594">
        <f t="shared" si="538"/>
        <v>6.9</v>
      </c>
      <c r="R2594">
        <f t="shared" si="539"/>
        <v>427.5</v>
      </c>
      <c r="S2594">
        <f t="shared" si="540"/>
        <v>116.333333333333</v>
      </c>
      <c r="T2594">
        <f t="shared" si="541"/>
        <v>65</v>
      </c>
      <c r="U2594">
        <f t="shared" si="542"/>
        <v>16.096017647058801</v>
      </c>
      <c r="V2594">
        <f t="shared" si="543"/>
        <v>46.223154999999998</v>
      </c>
      <c r="W2594">
        <f t="shared" si="544"/>
        <v>0.20314289999999999</v>
      </c>
      <c r="X2594">
        <f t="shared" si="545"/>
        <v>6.2927999999999997</v>
      </c>
      <c r="Y2594">
        <f t="shared" si="546"/>
        <v>1.7125429999999999</v>
      </c>
      <c r="Z2594">
        <f t="shared" si="547"/>
        <v>0.95684745000000004</v>
      </c>
      <c r="AA2594" s="3">
        <f t="shared" si="548"/>
        <v>71.484505997058804</v>
      </c>
      <c r="AB2594">
        <v>68.845218847058803</v>
      </c>
    </row>
    <row r="2595" spans="1:28">
      <c r="A2595" s="1" t="s">
        <v>11</v>
      </c>
      <c r="I2595" s="1">
        <v>7.9</v>
      </c>
      <c r="J2595">
        <v>7.8</v>
      </c>
      <c r="K2595" s="1">
        <v>5</v>
      </c>
      <c r="L2595">
        <v>87</v>
      </c>
      <c r="M2595" s="1">
        <v>189.5</v>
      </c>
      <c r="N2595" s="1">
        <v>5.35</v>
      </c>
      <c r="O2595">
        <f t="shared" si="536"/>
        <v>92.941176470588204</v>
      </c>
      <c r="P2595">
        <f t="shared" si="537"/>
        <v>156</v>
      </c>
      <c r="Q2595">
        <f t="shared" si="538"/>
        <v>10</v>
      </c>
      <c r="R2595">
        <f t="shared" si="539"/>
        <v>43.5</v>
      </c>
      <c r="S2595">
        <f t="shared" si="540"/>
        <v>63.1666666666667</v>
      </c>
      <c r="T2595">
        <f t="shared" si="541"/>
        <v>178.333333333333</v>
      </c>
      <c r="U2595">
        <f t="shared" si="542"/>
        <v>16.096017647058801</v>
      </c>
      <c r="V2595">
        <f t="shared" si="543"/>
        <v>45.928739999999998</v>
      </c>
      <c r="W2595">
        <f t="shared" si="544"/>
        <v>0.29441000000000001</v>
      </c>
      <c r="X2595">
        <f t="shared" si="545"/>
        <v>0.64032</v>
      </c>
      <c r="Y2595">
        <f t="shared" si="546"/>
        <v>0.92987649999999999</v>
      </c>
      <c r="Z2595">
        <f t="shared" si="547"/>
        <v>2.62519685</v>
      </c>
      <c r="AA2595" s="3">
        <f t="shared" si="548"/>
        <v>66.514560997058794</v>
      </c>
      <c r="AB2595">
        <v>66.056774697058799</v>
      </c>
    </row>
    <row r="2596" spans="1:28">
      <c r="A2596" s="1" t="s">
        <v>11</v>
      </c>
      <c r="I2596" s="1">
        <v>8</v>
      </c>
      <c r="J2596">
        <v>5.3</v>
      </c>
      <c r="K2596" s="1">
        <v>4.5999999999999996</v>
      </c>
      <c r="L2596">
        <v>855</v>
      </c>
      <c r="M2596" s="1">
        <v>372.5</v>
      </c>
      <c r="N2596" s="1">
        <v>2.4500000000000002</v>
      </c>
      <c r="O2596">
        <f t="shared" si="536"/>
        <v>94.117647058823493</v>
      </c>
      <c r="P2596">
        <f t="shared" si="537"/>
        <v>106</v>
      </c>
      <c r="Q2596">
        <f t="shared" si="538"/>
        <v>9.1999999999999993</v>
      </c>
      <c r="R2596">
        <f t="shared" si="539"/>
        <v>427.5</v>
      </c>
      <c r="S2596">
        <f t="shared" si="540"/>
        <v>124.166666666667</v>
      </c>
      <c r="T2596">
        <f t="shared" si="541"/>
        <v>81.6666666666667</v>
      </c>
      <c r="U2596">
        <f t="shared" si="542"/>
        <v>16.299764705882399</v>
      </c>
      <c r="V2596">
        <f t="shared" si="543"/>
        <v>31.207989999999999</v>
      </c>
      <c r="W2596">
        <f t="shared" si="544"/>
        <v>0.27085720000000002</v>
      </c>
      <c r="X2596">
        <f t="shared" si="545"/>
        <v>6.2927999999999997</v>
      </c>
      <c r="Y2596">
        <f t="shared" si="546"/>
        <v>1.8278574999999999</v>
      </c>
      <c r="Z2596">
        <f t="shared" si="547"/>
        <v>1.2021929499999999</v>
      </c>
      <c r="AA2596" s="3">
        <f t="shared" si="548"/>
        <v>57.101462355882298</v>
      </c>
      <c r="AB2596" s="3" t="s">
        <v>87</v>
      </c>
    </row>
    <row r="2597" spans="1:28">
      <c r="A2597" s="1" t="s">
        <v>11</v>
      </c>
      <c r="I2597" s="1">
        <v>8.0500000000000007</v>
      </c>
      <c r="J2597">
        <v>7.45</v>
      </c>
      <c r="K2597" s="1">
        <v>1.5</v>
      </c>
      <c r="L2597">
        <v>33</v>
      </c>
      <c r="M2597" s="1">
        <v>615</v>
      </c>
      <c r="N2597" s="1">
        <v>1.65</v>
      </c>
      <c r="O2597">
        <f t="shared" si="536"/>
        <v>94.705882352941202</v>
      </c>
      <c r="P2597">
        <f t="shared" si="537"/>
        <v>149</v>
      </c>
      <c r="Q2597">
        <f t="shared" si="538"/>
        <v>3</v>
      </c>
      <c r="R2597">
        <f t="shared" si="539"/>
        <v>16.5</v>
      </c>
      <c r="S2597">
        <f t="shared" si="540"/>
        <v>205</v>
      </c>
      <c r="T2597">
        <f t="shared" si="541"/>
        <v>55</v>
      </c>
      <c r="U2597">
        <f t="shared" si="542"/>
        <v>16.401638235294101</v>
      </c>
      <c r="V2597">
        <f t="shared" si="543"/>
        <v>43.867834999999999</v>
      </c>
      <c r="W2597">
        <f t="shared" si="544"/>
        <v>8.8322999999999999E-2</v>
      </c>
      <c r="X2597">
        <f t="shared" si="545"/>
        <v>0.24288000000000001</v>
      </c>
      <c r="Y2597">
        <f t="shared" si="546"/>
        <v>3.0178050000000001</v>
      </c>
      <c r="Z2597">
        <f t="shared" si="547"/>
        <v>0.80964015</v>
      </c>
      <c r="AA2597" s="3">
        <f t="shared" si="548"/>
        <v>64.428121385294105</v>
      </c>
      <c r="AB2597">
        <v>64.567973885294094</v>
      </c>
    </row>
    <row r="2598" spans="1:28">
      <c r="A2598" s="1" t="s">
        <v>11</v>
      </c>
      <c r="I2598" s="1">
        <v>8.25</v>
      </c>
      <c r="J2598">
        <v>7.05</v>
      </c>
      <c r="K2598" s="1">
        <v>0.85</v>
      </c>
      <c r="L2598">
        <v>55</v>
      </c>
      <c r="M2598" s="1">
        <v>535.5</v>
      </c>
      <c r="N2598" s="1">
        <v>1.5</v>
      </c>
      <c r="O2598">
        <f t="shared" si="536"/>
        <v>97.058823529411796</v>
      </c>
      <c r="P2598">
        <f t="shared" si="537"/>
        <v>141</v>
      </c>
      <c r="Q2598">
        <f t="shared" si="538"/>
        <v>1.7</v>
      </c>
      <c r="R2598">
        <f t="shared" si="539"/>
        <v>27.5</v>
      </c>
      <c r="S2598">
        <f t="shared" si="540"/>
        <v>178.5</v>
      </c>
      <c r="T2598">
        <f t="shared" si="541"/>
        <v>50</v>
      </c>
      <c r="U2598">
        <f t="shared" si="542"/>
        <v>16.809132352941202</v>
      </c>
      <c r="V2598">
        <f t="shared" si="543"/>
        <v>41.512515</v>
      </c>
      <c r="W2598">
        <f t="shared" si="544"/>
        <v>5.0049700000000003E-2</v>
      </c>
      <c r="X2598">
        <f t="shared" si="545"/>
        <v>0.40479999999999999</v>
      </c>
      <c r="Y2598">
        <f t="shared" si="546"/>
        <v>2.6276985000000002</v>
      </c>
      <c r="Z2598">
        <f t="shared" si="547"/>
        <v>0.73603649999999998</v>
      </c>
      <c r="AA2598" s="3">
        <f t="shared" si="548"/>
        <v>62.140232052941201</v>
      </c>
      <c r="AB2598" s="3" t="s">
        <v>87</v>
      </c>
    </row>
    <row r="2599" spans="1:28">
      <c r="A2599" s="1" t="s">
        <v>52</v>
      </c>
      <c r="I2599" s="1">
        <v>7.95</v>
      </c>
      <c r="J2599">
        <v>6.55</v>
      </c>
      <c r="K2599" s="1">
        <v>1.9</v>
      </c>
      <c r="L2599">
        <v>17535</v>
      </c>
      <c r="M2599" s="1">
        <v>630</v>
      </c>
      <c r="N2599" s="1">
        <v>4.2</v>
      </c>
      <c r="O2599">
        <f t="shared" si="536"/>
        <v>93.529411764705898</v>
      </c>
      <c r="P2599">
        <f t="shared" si="537"/>
        <v>131</v>
      </c>
      <c r="Q2599">
        <f t="shared" si="538"/>
        <v>3.8</v>
      </c>
      <c r="R2599">
        <f t="shared" si="539"/>
        <v>8767.5</v>
      </c>
      <c r="S2599">
        <f t="shared" si="540"/>
        <v>210</v>
      </c>
      <c r="T2599">
        <f t="shared" si="541"/>
        <v>140</v>
      </c>
      <c r="U2599">
        <f t="shared" si="542"/>
        <v>16.197891176470598</v>
      </c>
      <c r="V2599">
        <f t="shared" si="543"/>
        <v>38.568365</v>
      </c>
      <c r="W2599">
        <f t="shared" si="544"/>
        <v>0.1118758</v>
      </c>
      <c r="X2599">
        <f t="shared" si="545"/>
        <v>129.05760000000001</v>
      </c>
      <c r="Y2599">
        <f t="shared" si="546"/>
        <v>3.0914100000000002</v>
      </c>
      <c r="Z2599">
        <f t="shared" si="547"/>
        <v>2.0609022000000001</v>
      </c>
      <c r="AA2599" s="3">
        <f t="shared" si="548"/>
        <v>189.08804417647099</v>
      </c>
      <c r="AB2599">
        <v>72.879542876470595</v>
      </c>
    </row>
    <row r="2600" spans="1:28">
      <c r="A2600" s="1" t="s">
        <v>52</v>
      </c>
      <c r="I2600" s="1">
        <v>7.65</v>
      </c>
      <c r="J2600">
        <v>7</v>
      </c>
      <c r="K2600" s="1">
        <v>0.5</v>
      </c>
      <c r="L2600">
        <v>58</v>
      </c>
      <c r="M2600" s="1">
        <v>244</v>
      </c>
      <c r="N2600" s="1">
        <v>2.2000000000000002</v>
      </c>
      <c r="O2600">
        <f t="shared" si="536"/>
        <v>90</v>
      </c>
      <c r="P2600">
        <f t="shared" si="537"/>
        <v>140</v>
      </c>
      <c r="Q2600">
        <f t="shared" si="538"/>
        <v>1</v>
      </c>
      <c r="R2600">
        <f t="shared" si="539"/>
        <v>29</v>
      </c>
      <c r="S2600">
        <f t="shared" si="540"/>
        <v>81.3333333333333</v>
      </c>
      <c r="T2600">
        <f t="shared" si="541"/>
        <v>73.3333333333333</v>
      </c>
      <c r="U2600">
        <f t="shared" si="542"/>
        <v>15.586650000000001</v>
      </c>
      <c r="V2600">
        <f t="shared" si="543"/>
        <v>41.2181</v>
      </c>
      <c r="W2600">
        <f t="shared" si="544"/>
        <v>2.9440999999999998E-2</v>
      </c>
      <c r="X2600">
        <f t="shared" si="545"/>
        <v>0.42687999999999998</v>
      </c>
      <c r="Y2600">
        <f t="shared" si="546"/>
        <v>1.197308</v>
      </c>
      <c r="Z2600">
        <f t="shared" si="547"/>
        <v>1.0795201999999999</v>
      </c>
      <c r="AA2600" s="3">
        <f t="shared" si="548"/>
        <v>59.537899199999998</v>
      </c>
      <c r="AB2600" s="3" t="s">
        <v>87</v>
      </c>
    </row>
    <row r="2601" spans="1:28">
      <c r="A2601" s="1" t="s">
        <v>52</v>
      </c>
      <c r="I2601" s="1">
        <v>7.85</v>
      </c>
      <c r="J2601">
        <v>6.9</v>
      </c>
      <c r="K2601" s="1">
        <v>4.75</v>
      </c>
      <c r="L2601">
        <v>820.5</v>
      </c>
      <c r="M2601" s="1">
        <v>596</v>
      </c>
      <c r="N2601" s="1">
        <v>4.2</v>
      </c>
      <c r="O2601">
        <f t="shared" si="536"/>
        <v>92.352941176470594</v>
      </c>
      <c r="P2601">
        <f t="shared" si="537"/>
        <v>138</v>
      </c>
      <c r="Q2601">
        <f t="shared" si="538"/>
        <v>9.5</v>
      </c>
      <c r="R2601">
        <f t="shared" si="539"/>
        <v>410.25</v>
      </c>
      <c r="S2601">
        <f t="shared" si="540"/>
        <v>198.666666666667</v>
      </c>
      <c r="T2601">
        <f t="shared" si="541"/>
        <v>140</v>
      </c>
      <c r="U2601">
        <f t="shared" si="542"/>
        <v>15.9941441176471</v>
      </c>
      <c r="V2601">
        <f t="shared" si="543"/>
        <v>40.629269999999998</v>
      </c>
      <c r="W2601">
        <f t="shared" si="544"/>
        <v>0.27968949999999998</v>
      </c>
      <c r="X2601">
        <f t="shared" si="545"/>
        <v>6.0388799999999998</v>
      </c>
      <c r="Y2601">
        <f t="shared" si="546"/>
        <v>2.9245719999999999</v>
      </c>
      <c r="Z2601">
        <f t="shared" si="547"/>
        <v>2.0609022000000001</v>
      </c>
      <c r="AA2601" s="3">
        <f t="shared" si="548"/>
        <v>67.927457817647095</v>
      </c>
      <c r="AB2601">
        <v>63.632903067647099</v>
      </c>
    </row>
    <row r="2602" spans="1:28">
      <c r="A2602" s="1" t="s">
        <v>52</v>
      </c>
      <c r="I2602" s="1">
        <v>7.95</v>
      </c>
      <c r="J2602">
        <v>5.2</v>
      </c>
      <c r="K2602" s="1">
        <v>3.2</v>
      </c>
      <c r="L2602">
        <v>5884.85</v>
      </c>
      <c r="M2602" s="1">
        <v>914</v>
      </c>
      <c r="N2602" s="1">
        <v>10.9</v>
      </c>
      <c r="O2602">
        <f t="shared" si="536"/>
        <v>93.529411764705898</v>
      </c>
      <c r="P2602">
        <f t="shared" si="537"/>
        <v>104</v>
      </c>
      <c r="Q2602">
        <f t="shared" si="538"/>
        <v>6.4</v>
      </c>
      <c r="R2602">
        <f t="shared" si="539"/>
        <v>2942.4250000000002</v>
      </c>
      <c r="S2602">
        <f t="shared" si="540"/>
        <v>304.66666666666703</v>
      </c>
      <c r="T2602">
        <f t="shared" si="541"/>
        <v>363.33333333333297</v>
      </c>
      <c r="U2602">
        <f t="shared" si="542"/>
        <v>16.197891176470598</v>
      </c>
      <c r="V2602">
        <f t="shared" si="543"/>
        <v>30.619160000000001</v>
      </c>
      <c r="W2602">
        <f t="shared" si="544"/>
        <v>0.18842239999999999</v>
      </c>
      <c r="X2602">
        <f t="shared" si="545"/>
        <v>43.312496000000003</v>
      </c>
      <c r="Y2602">
        <f t="shared" si="546"/>
        <v>4.484998</v>
      </c>
      <c r="Z2602">
        <f t="shared" si="547"/>
        <v>5.3485319000000002</v>
      </c>
      <c r="AA2602" s="3">
        <f t="shared" si="548"/>
        <v>100.151499476471</v>
      </c>
      <c r="AB2602" s="3" t="s">
        <v>87</v>
      </c>
    </row>
    <row r="2603" spans="1:28">
      <c r="A2603" s="1" t="s">
        <v>52</v>
      </c>
      <c r="I2603" s="1">
        <v>7.7</v>
      </c>
      <c r="J2603">
        <v>6.45</v>
      </c>
      <c r="K2603" s="1">
        <v>2.2999999999999998</v>
      </c>
      <c r="L2603">
        <v>5354.85</v>
      </c>
      <c r="M2603" s="1">
        <v>591.5</v>
      </c>
      <c r="N2603" s="1">
        <v>2.8</v>
      </c>
      <c r="O2603">
        <f t="shared" si="536"/>
        <v>90.588235294117695</v>
      </c>
      <c r="P2603">
        <f t="shared" si="537"/>
        <v>129</v>
      </c>
      <c r="Q2603">
        <f t="shared" si="538"/>
        <v>4.5999999999999996</v>
      </c>
      <c r="R2603">
        <f t="shared" si="539"/>
        <v>2677.4250000000002</v>
      </c>
      <c r="S2603">
        <f t="shared" si="540"/>
        <v>197.166666666667</v>
      </c>
      <c r="T2603">
        <f t="shared" si="541"/>
        <v>93.3333333333333</v>
      </c>
      <c r="U2603">
        <f t="shared" si="542"/>
        <v>15.6885235294118</v>
      </c>
      <c r="V2603">
        <f t="shared" si="543"/>
        <v>37.979534999999998</v>
      </c>
      <c r="W2603">
        <f t="shared" si="544"/>
        <v>0.13542860000000001</v>
      </c>
      <c r="X2603">
        <f t="shared" si="545"/>
        <v>39.411695999999999</v>
      </c>
      <c r="Y2603">
        <f t="shared" si="546"/>
        <v>2.9024904999999999</v>
      </c>
      <c r="Z2603">
        <f t="shared" si="547"/>
        <v>1.3739348</v>
      </c>
      <c r="AA2603" s="3">
        <f t="shared" si="548"/>
        <v>97.491608429411798</v>
      </c>
      <c r="AB2603" s="3" t="s">
        <v>87</v>
      </c>
    </row>
    <row r="2604" spans="1:28">
      <c r="A2604" s="1" t="s">
        <v>52</v>
      </c>
      <c r="I2604" s="1">
        <v>7.9</v>
      </c>
      <c r="J2604">
        <v>6</v>
      </c>
      <c r="K2604" s="1">
        <v>11.05</v>
      </c>
      <c r="L2604">
        <v>120</v>
      </c>
      <c r="M2604" s="1">
        <v>851.5</v>
      </c>
      <c r="N2604" s="1">
        <v>2.15</v>
      </c>
      <c r="O2604">
        <f t="shared" si="536"/>
        <v>92.941176470588204</v>
      </c>
      <c r="P2604">
        <f t="shared" si="537"/>
        <v>120</v>
      </c>
      <c r="Q2604">
        <f t="shared" si="538"/>
        <v>22.1</v>
      </c>
      <c r="R2604">
        <f t="shared" si="539"/>
        <v>60</v>
      </c>
      <c r="S2604">
        <f t="shared" si="540"/>
        <v>283.83333333333297</v>
      </c>
      <c r="T2604">
        <f t="shared" si="541"/>
        <v>71.6666666666667</v>
      </c>
      <c r="U2604">
        <f t="shared" si="542"/>
        <v>16.096017647058801</v>
      </c>
      <c r="V2604">
        <f t="shared" si="543"/>
        <v>35.329799999999999</v>
      </c>
      <c r="W2604">
        <f t="shared" si="544"/>
        <v>0.65064610000000001</v>
      </c>
      <c r="X2604">
        <f t="shared" si="545"/>
        <v>0.88319999999999999</v>
      </c>
      <c r="Y2604">
        <f t="shared" si="546"/>
        <v>4.1783105000000003</v>
      </c>
      <c r="Z2604">
        <f t="shared" si="547"/>
        <v>1.0549856500000001</v>
      </c>
      <c r="AA2604" s="3">
        <f t="shared" si="548"/>
        <v>58.192959897058799</v>
      </c>
      <c r="AB2604" s="3" t="s">
        <v>87</v>
      </c>
    </row>
    <row r="2605" spans="1:28">
      <c r="A2605" s="1" t="s">
        <v>52</v>
      </c>
      <c r="I2605" s="1">
        <v>7.55</v>
      </c>
      <c r="J2605">
        <v>7.55</v>
      </c>
      <c r="K2605" s="1">
        <v>1.05</v>
      </c>
      <c r="L2605">
        <v>22</v>
      </c>
      <c r="M2605" s="1">
        <v>465.65</v>
      </c>
      <c r="N2605" s="1">
        <v>1.4</v>
      </c>
      <c r="O2605">
        <f t="shared" si="536"/>
        <v>88.823529411764696</v>
      </c>
      <c r="P2605">
        <f t="shared" si="537"/>
        <v>151</v>
      </c>
      <c r="Q2605">
        <f t="shared" si="538"/>
        <v>2.1</v>
      </c>
      <c r="R2605">
        <f t="shared" si="539"/>
        <v>11</v>
      </c>
      <c r="S2605">
        <f t="shared" si="540"/>
        <v>155.21666666666701</v>
      </c>
      <c r="T2605">
        <f t="shared" si="541"/>
        <v>46.6666666666667</v>
      </c>
      <c r="U2605">
        <f t="shared" si="542"/>
        <v>15.3829029411765</v>
      </c>
      <c r="V2605">
        <f t="shared" si="543"/>
        <v>44.456665000000001</v>
      </c>
      <c r="W2605">
        <f t="shared" si="544"/>
        <v>6.1826100000000002E-2</v>
      </c>
      <c r="X2605">
        <f t="shared" si="545"/>
        <v>0.16192000000000001</v>
      </c>
      <c r="Y2605">
        <f t="shared" si="546"/>
        <v>2.2849445500000001</v>
      </c>
      <c r="Z2605">
        <f t="shared" si="547"/>
        <v>0.68696740000000001</v>
      </c>
      <c r="AA2605" s="3">
        <f t="shared" si="548"/>
        <v>63.035225991176503</v>
      </c>
      <c r="AB2605">
        <v>63.278118991176498</v>
      </c>
    </row>
    <row r="2606" spans="1:28">
      <c r="A2606" s="1" t="s">
        <v>52</v>
      </c>
      <c r="I2606" s="1">
        <v>7.35</v>
      </c>
      <c r="J2606">
        <v>7.55</v>
      </c>
      <c r="K2606" s="1">
        <v>0.45</v>
      </c>
      <c r="L2606">
        <v>12.5</v>
      </c>
      <c r="M2606" s="1">
        <v>347.5</v>
      </c>
      <c r="N2606" s="1">
        <v>1.55</v>
      </c>
      <c r="O2606">
        <f t="shared" si="536"/>
        <v>86.470588235294102</v>
      </c>
      <c r="P2606">
        <f t="shared" si="537"/>
        <v>151</v>
      </c>
      <c r="Q2606">
        <f t="shared" si="538"/>
        <v>0.9</v>
      </c>
      <c r="R2606">
        <f t="shared" si="539"/>
        <v>6.25</v>
      </c>
      <c r="S2606">
        <f t="shared" si="540"/>
        <v>115.833333333333</v>
      </c>
      <c r="T2606">
        <f t="shared" si="541"/>
        <v>51.6666666666667</v>
      </c>
      <c r="U2606">
        <f t="shared" si="542"/>
        <v>14.975408823529399</v>
      </c>
      <c r="V2606">
        <f t="shared" si="543"/>
        <v>44.456665000000001</v>
      </c>
      <c r="W2606">
        <f t="shared" si="544"/>
        <v>2.64969E-2</v>
      </c>
      <c r="X2606">
        <f t="shared" si="545"/>
        <v>9.1999999999999998E-2</v>
      </c>
      <c r="Y2606">
        <f t="shared" si="546"/>
        <v>1.7051825</v>
      </c>
      <c r="Z2606">
        <f t="shared" si="547"/>
        <v>0.76057105000000003</v>
      </c>
      <c r="AA2606" s="3">
        <f t="shared" si="548"/>
        <v>62.016324273529399</v>
      </c>
      <c r="AB2606" s="3" t="s">
        <v>87</v>
      </c>
    </row>
    <row r="2607" spans="1:28">
      <c r="A2607" s="1" t="s">
        <v>52</v>
      </c>
      <c r="I2607" s="1">
        <v>7.85</v>
      </c>
      <c r="J2607">
        <v>6.45</v>
      </c>
      <c r="K2607" s="1">
        <v>6.7</v>
      </c>
      <c r="L2607">
        <v>823.5</v>
      </c>
      <c r="M2607" s="1">
        <v>540.5</v>
      </c>
      <c r="N2607" s="1">
        <v>4.2</v>
      </c>
      <c r="O2607">
        <f t="shared" si="536"/>
        <v>92.352941176470594</v>
      </c>
      <c r="P2607">
        <f t="shared" si="537"/>
        <v>129</v>
      </c>
      <c r="Q2607">
        <f t="shared" si="538"/>
        <v>13.4</v>
      </c>
      <c r="R2607">
        <f t="shared" si="539"/>
        <v>411.75</v>
      </c>
      <c r="S2607">
        <f t="shared" si="540"/>
        <v>180.166666666667</v>
      </c>
      <c r="T2607">
        <f t="shared" si="541"/>
        <v>140</v>
      </c>
      <c r="U2607">
        <f t="shared" si="542"/>
        <v>15.9941441176471</v>
      </c>
      <c r="V2607">
        <f t="shared" si="543"/>
        <v>37.979534999999998</v>
      </c>
      <c r="W2607">
        <f t="shared" si="544"/>
        <v>0.39450940000000001</v>
      </c>
      <c r="X2607">
        <f t="shared" si="545"/>
        <v>6.0609599999999997</v>
      </c>
      <c r="Y2607">
        <f t="shared" si="546"/>
        <v>2.6522334999999999</v>
      </c>
      <c r="Z2607">
        <f t="shared" si="547"/>
        <v>2.0609022000000001</v>
      </c>
      <c r="AA2607" s="3">
        <f t="shared" si="548"/>
        <v>65.142284217647003</v>
      </c>
      <c r="AB2607">
        <v>65.003181117647003</v>
      </c>
    </row>
    <row r="2608" spans="1:28">
      <c r="A2608" s="1" t="s">
        <v>52</v>
      </c>
      <c r="I2608" s="1">
        <v>7.75</v>
      </c>
      <c r="J2608">
        <v>7.85</v>
      </c>
      <c r="K2608" s="1">
        <v>4.25</v>
      </c>
      <c r="L2608">
        <v>5314.85</v>
      </c>
      <c r="M2608" s="1">
        <v>481</v>
      </c>
      <c r="N2608" s="1">
        <v>3.3</v>
      </c>
      <c r="O2608">
        <f t="shared" si="536"/>
        <v>91.176470588235304</v>
      </c>
      <c r="P2608">
        <f t="shared" si="537"/>
        <v>157</v>
      </c>
      <c r="Q2608">
        <f t="shared" si="538"/>
        <v>8.5</v>
      </c>
      <c r="R2608">
        <f t="shared" si="539"/>
        <v>2657.4250000000002</v>
      </c>
      <c r="S2608">
        <f t="shared" si="540"/>
        <v>160.333333333333</v>
      </c>
      <c r="T2608">
        <f t="shared" si="541"/>
        <v>110</v>
      </c>
      <c r="U2608">
        <f t="shared" si="542"/>
        <v>15.790397058823499</v>
      </c>
      <c r="V2608">
        <f t="shared" si="543"/>
        <v>46.223154999999998</v>
      </c>
      <c r="W2608">
        <f t="shared" si="544"/>
        <v>0.25024849999999998</v>
      </c>
      <c r="X2608">
        <f t="shared" si="545"/>
        <v>39.117296000000003</v>
      </c>
      <c r="Y2608">
        <f t="shared" si="546"/>
        <v>2.3602669999999999</v>
      </c>
      <c r="Z2608">
        <f t="shared" si="547"/>
        <v>1.6192803</v>
      </c>
      <c r="AA2608" s="3">
        <f t="shared" si="548"/>
        <v>105.36064385882401</v>
      </c>
      <c r="AB2608">
        <v>66.717338958823504</v>
      </c>
    </row>
    <row r="2609" spans="1:28">
      <c r="A2609" s="1" t="s">
        <v>52</v>
      </c>
      <c r="I2609" s="1">
        <v>8.35</v>
      </c>
      <c r="J2609">
        <v>7.35</v>
      </c>
      <c r="K2609" s="1">
        <v>0.5</v>
      </c>
      <c r="L2609">
        <v>50</v>
      </c>
      <c r="M2609" s="1">
        <v>591</v>
      </c>
      <c r="N2609" s="1">
        <v>1.3</v>
      </c>
      <c r="O2609">
        <f t="shared" si="536"/>
        <v>98.235294117647101</v>
      </c>
      <c r="P2609">
        <f t="shared" si="537"/>
        <v>147</v>
      </c>
      <c r="Q2609">
        <f t="shared" si="538"/>
        <v>1</v>
      </c>
      <c r="R2609">
        <f t="shared" si="539"/>
        <v>25</v>
      </c>
      <c r="S2609">
        <f t="shared" si="540"/>
        <v>197</v>
      </c>
      <c r="T2609">
        <f t="shared" si="541"/>
        <v>43.3333333333333</v>
      </c>
      <c r="U2609">
        <f t="shared" si="542"/>
        <v>17.0128794117647</v>
      </c>
      <c r="V2609">
        <f t="shared" si="543"/>
        <v>43.279004999999998</v>
      </c>
      <c r="W2609">
        <f t="shared" si="544"/>
        <v>2.9440999999999998E-2</v>
      </c>
      <c r="X2609">
        <f t="shared" si="545"/>
        <v>0.36799999999999999</v>
      </c>
      <c r="Y2609">
        <f t="shared" si="546"/>
        <v>2.9000370000000002</v>
      </c>
      <c r="Z2609">
        <f t="shared" si="547"/>
        <v>0.63789830000000003</v>
      </c>
      <c r="AA2609" s="3">
        <f t="shared" si="548"/>
        <v>64.2272607117647</v>
      </c>
      <c r="AB2609">
        <v>64.306763411764706</v>
      </c>
    </row>
    <row r="2610" spans="1:28">
      <c r="A2610" s="1" t="s">
        <v>52</v>
      </c>
      <c r="I2610" s="1">
        <v>8.1</v>
      </c>
      <c r="J2610">
        <v>6.6</v>
      </c>
      <c r="K2610" s="1">
        <v>0.9</v>
      </c>
      <c r="L2610">
        <v>109</v>
      </c>
      <c r="M2610" s="1">
        <v>611</v>
      </c>
      <c r="N2610" s="1">
        <v>1.75</v>
      </c>
      <c r="O2610">
        <f t="shared" si="536"/>
        <v>95.294117647058798</v>
      </c>
      <c r="P2610">
        <f t="shared" si="537"/>
        <v>132</v>
      </c>
      <c r="Q2610">
        <f t="shared" si="538"/>
        <v>1.8</v>
      </c>
      <c r="R2610">
        <f t="shared" si="539"/>
        <v>54.5</v>
      </c>
      <c r="S2610">
        <f t="shared" si="540"/>
        <v>203.666666666667</v>
      </c>
      <c r="T2610">
        <f t="shared" si="541"/>
        <v>58.3333333333333</v>
      </c>
      <c r="U2610">
        <f t="shared" si="542"/>
        <v>16.503511764705902</v>
      </c>
      <c r="V2610">
        <f t="shared" si="543"/>
        <v>38.862780000000001</v>
      </c>
      <c r="W2610">
        <f t="shared" si="544"/>
        <v>5.2993800000000001E-2</v>
      </c>
      <c r="X2610">
        <f t="shared" si="545"/>
        <v>0.80223999999999995</v>
      </c>
      <c r="Y2610">
        <f t="shared" si="546"/>
        <v>2.9981770000000001</v>
      </c>
      <c r="Z2610">
        <f t="shared" si="547"/>
        <v>0.85870924999999998</v>
      </c>
      <c r="AA2610" s="3">
        <f t="shared" si="548"/>
        <v>60.078411814705902</v>
      </c>
      <c r="AB2610" s="3" t="s">
        <v>87</v>
      </c>
    </row>
    <row r="2611" spans="1:28">
      <c r="A2611" s="1" t="s">
        <v>11</v>
      </c>
      <c r="I2611" s="1">
        <v>7.15</v>
      </c>
      <c r="J2611">
        <v>6.85</v>
      </c>
      <c r="K2611" s="1">
        <v>3.5000000000000003E-2</v>
      </c>
      <c r="L2611">
        <v>130</v>
      </c>
      <c r="M2611" s="1">
        <v>318</v>
      </c>
      <c r="N2611" s="1">
        <v>3.2</v>
      </c>
      <c r="O2611">
        <f t="shared" si="536"/>
        <v>84.117647058823493</v>
      </c>
      <c r="P2611">
        <f t="shared" si="537"/>
        <v>137</v>
      </c>
      <c r="Q2611">
        <f t="shared" si="538"/>
        <v>7.0000000000000007E-2</v>
      </c>
      <c r="R2611">
        <f t="shared" si="539"/>
        <v>65</v>
      </c>
      <c r="S2611">
        <f t="shared" si="540"/>
        <v>106</v>
      </c>
      <c r="T2611">
        <f t="shared" si="541"/>
        <v>106.666666666667</v>
      </c>
      <c r="U2611">
        <f t="shared" si="542"/>
        <v>14.5679147058824</v>
      </c>
      <c r="V2611">
        <f t="shared" si="543"/>
        <v>40.334854999999997</v>
      </c>
      <c r="W2611">
        <f t="shared" si="544"/>
        <v>2.0608699999999998E-3</v>
      </c>
      <c r="X2611">
        <f t="shared" si="545"/>
        <v>0.95679999999999998</v>
      </c>
      <c r="Y2611">
        <f t="shared" si="546"/>
        <v>1.5604260000000001</v>
      </c>
      <c r="Z2611">
        <f t="shared" si="547"/>
        <v>1.5702111999999999</v>
      </c>
      <c r="AA2611" s="3">
        <f t="shared" si="548"/>
        <v>58.992267775882397</v>
      </c>
      <c r="AB2611">
        <v>63.777532905882403</v>
      </c>
    </row>
    <row r="2612" spans="1:28">
      <c r="A2612" s="1" t="s">
        <v>11</v>
      </c>
      <c r="I2612" s="1">
        <v>7.4</v>
      </c>
      <c r="J2612">
        <v>6.45</v>
      </c>
      <c r="K2612" s="1">
        <v>0.04</v>
      </c>
      <c r="L2612">
        <v>32.5</v>
      </c>
      <c r="M2612" s="1">
        <v>325.5</v>
      </c>
      <c r="N2612" s="1">
        <v>2.95</v>
      </c>
      <c r="O2612">
        <f t="shared" si="536"/>
        <v>87.058823529411796</v>
      </c>
      <c r="P2612">
        <f t="shared" si="537"/>
        <v>129</v>
      </c>
      <c r="Q2612">
        <f t="shared" si="538"/>
        <v>0.08</v>
      </c>
      <c r="R2612">
        <f t="shared" si="539"/>
        <v>16.25</v>
      </c>
      <c r="S2612">
        <f t="shared" si="540"/>
        <v>108.5</v>
      </c>
      <c r="T2612">
        <f t="shared" si="541"/>
        <v>98.3333333333333</v>
      </c>
      <c r="U2612">
        <f t="shared" si="542"/>
        <v>15.0772823529412</v>
      </c>
      <c r="V2612">
        <f t="shared" si="543"/>
        <v>37.979534999999998</v>
      </c>
      <c r="W2612">
        <f t="shared" si="544"/>
        <v>2.35528E-3</v>
      </c>
      <c r="X2612">
        <f t="shared" si="545"/>
        <v>0.2392</v>
      </c>
      <c r="Y2612">
        <f t="shared" si="546"/>
        <v>1.5972284999999999</v>
      </c>
      <c r="Z2612">
        <f t="shared" si="547"/>
        <v>1.4475384499999999</v>
      </c>
      <c r="AA2612" s="3">
        <f t="shared" si="548"/>
        <v>56.343139582941198</v>
      </c>
      <c r="AB2612" s="3" t="s">
        <v>87</v>
      </c>
    </row>
    <row r="2613" spans="1:28">
      <c r="A2613" s="1" t="s">
        <v>11</v>
      </c>
      <c r="I2613" s="1">
        <v>7.6</v>
      </c>
      <c r="J2613">
        <v>7.9</v>
      </c>
      <c r="K2613" s="1">
        <v>0.04</v>
      </c>
      <c r="L2613">
        <v>68</v>
      </c>
      <c r="M2613" s="1">
        <v>317.5</v>
      </c>
      <c r="N2613" s="1">
        <v>4.45</v>
      </c>
      <c r="O2613">
        <f t="shared" si="536"/>
        <v>89.411764705882305</v>
      </c>
      <c r="P2613">
        <f t="shared" si="537"/>
        <v>158</v>
      </c>
      <c r="Q2613">
        <f t="shared" si="538"/>
        <v>0.08</v>
      </c>
      <c r="R2613">
        <f t="shared" si="539"/>
        <v>34</v>
      </c>
      <c r="S2613">
        <f t="shared" si="540"/>
        <v>105.833333333333</v>
      </c>
      <c r="T2613">
        <f t="shared" si="541"/>
        <v>148.333333333333</v>
      </c>
      <c r="U2613">
        <f t="shared" si="542"/>
        <v>15.4847764705882</v>
      </c>
      <c r="V2613">
        <f t="shared" si="543"/>
        <v>46.517569999999999</v>
      </c>
      <c r="W2613">
        <f t="shared" si="544"/>
        <v>2.35528E-3</v>
      </c>
      <c r="X2613">
        <f t="shared" si="545"/>
        <v>0.50048000000000004</v>
      </c>
      <c r="Y2613">
        <f t="shared" si="546"/>
        <v>1.5579725</v>
      </c>
      <c r="Z2613">
        <f t="shared" si="547"/>
        <v>2.1835749500000001</v>
      </c>
      <c r="AA2613" s="3">
        <f t="shared" si="548"/>
        <v>66.246729200588206</v>
      </c>
      <c r="AB2613">
        <v>71.532181420588202</v>
      </c>
    </row>
    <row r="2614" spans="1:28">
      <c r="A2614" s="1" t="s">
        <v>11</v>
      </c>
      <c r="I2614" s="1">
        <v>7.4</v>
      </c>
      <c r="J2614">
        <v>7.2</v>
      </c>
      <c r="K2614" s="1">
        <v>3.5000000000000003E-2</v>
      </c>
      <c r="L2614">
        <v>57.5</v>
      </c>
      <c r="M2614" s="1">
        <v>332.5</v>
      </c>
      <c r="N2614" s="1">
        <v>2.85</v>
      </c>
      <c r="O2614">
        <f t="shared" si="536"/>
        <v>87.058823529411796</v>
      </c>
      <c r="P2614">
        <f t="shared" si="537"/>
        <v>144</v>
      </c>
      <c r="Q2614">
        <f t="shared" si="538"/>
        <v>7.0000000000000007E-2</v>
      </c>
      <c r="R2614">
        <f t="shared" si="539"/>
        <v>28.75</v>
      </c>
      <c r="S2614">
        <f t="shared" si="540"/>
        <v>110.833333333333</v>
      </c>
      <c r="T2614">
        <f t="shared" si="541"/>
        <v>95</v>
      </c>
      <c r="U2614">
        <f t="shared" si="542"/>
        <v>15.0772823529412</v>
      </c>
      <c r="V2614">
        <f t="shared" si="543"/>
        <v>42.395760000000003</v>
      </c>
      <c r="W2614">
        <f t="shared" si="544"/>
        <v>2.0608699999999998E-3</v>
      </c>
      <c r="X2614">
        <f t="shared" si="545"/>
        <v>0.42320000000000002</v>
      </c>
      <c r="Y2614">
        <f t="shared" si="546"/>
        <v>1.6315774999999999</v>
      </c>
      <c r="Z2614">
        <f t="shared" si="547"/>
        <v>1.3984693500000001</v>
      </c>
      <c r="AA2614" s="3">
        <f t="shared" si="548"/>
        <v>60.9283500729412</v>
      </c>
      <c r="AB2614">
        <v>66.264879802941195</v>
      </c>
    </row>
    <row r="2615" spans="1:28">
      <c r="A2615" s="1" t="s">
        <v>11</v>
      </c>
      <c r="I2615" s="1">
        <v>7.15</v>
      </c>
      <c r="J2615">
        <v>4.8499999999999996</v>
      </c>
      <c r="K2615" s="1">
        <v>3.5000000000000003E-2</v>
      </c>
      <c r="L2615">
        <v>184</v>
      </c>
      <c r="M2615" s="1">
        <v>262</v>
      </c>
      <c r="N2615" s="1">
        <v>4.1500000000000004</v>
      </c>
      <c r="O2615">
        <f t="shared" si="536"/>
        <v>84.117647058823493</v>
      </c>
      <c r="P2615">
        <f t="shared" si="537"/>
        <v>97</v>
      </c>
      <c r="Q2615">
        <f t="shared" si="538"/>
        <v>7.0000000000000007E-2</v>
      </c>
      <c r="R2615">
        <f t="shared" si="539"/>
        <v>92</v>
      </c>
      <c r="S2615">
        <f t="shared" si="540"/>
        <v>87.3333333333333</v>
      </c>
      <c r="T2615">
        <f t="shared" si="541"/>
        <v>138.333333333333</v>
      </c>
      <c r="U2615">
        <f t="shared" si="542"/>
        <v>14.5679147058824</v>
      </c>
      <c r="V2615">
        <f t="shared" si="543"/>
        <v>28.558254999999999</v>
      </c>
      <c r="W2615">
        <f t="shared" si="544"/>
        <v>2.0608699999999998E-3</v>
      </c>
      <c r="X2615">
        <f t="shared" si="545"/>
        <v>1.3542400000000001</v>
      </c>
      <c r="Y2615">
        <f t="shared" si="546"/>
        <v>1.2856339999999999</v>
      </c>
      <c r="Z2615">
        <f t="shared" si="547"/>
        <v>2.0363676499999999</v>
      </c>
      <c r="AA2615" s="3">
        <f t="shared" si="548"/>
        <v>47.8044722258824</v>
      </c>
      <c r="AB2615" s="3" t="s">
        <v>87</v>
      </c>
    </row>
    <row r="2616" spans="1:28">
      <c r="A2616" s="1" t="s">
        <v>52</v>
      </c>
      <c r="I2616" s="1">
        <v>7.4</v>
      </c>
      <c r="J2616">
        <v>8.3000000000000007</v>
      </c>
      <c r="K2616" s="1">
        <v>3.5000000000000003E-2</v>
      </c>
      <c r="L2616">
        <v>55</v>
      </c>
      <c r="M2616" s="1">
        <v>454</v>
      </c>
      <c r="N2616" s="1">
        <v>3.5</v>
      </c>
      <c r="O2616">
        <f t="shared" si="536"/>
        <v>87.058823529411796</v>
      </c>
      <c r="P2616">
        <f t="shared" si="537"/>
        <v>166</v>
      </c>
      <c r="Q2616">
        <f t="shared" si="538"/>
        <v>7.0000000000000007E-2</v>
      </c>
      <c r="R2616">
        <f t="shared" si="539"/>
        <v>27.5</v>
      </c>
      <c r="S2616">
        <f t="shared" si="540"/>
        <v>151.333333333333</v>
      </c>
      <c r="T2616">
        <f t="shared" si="541"/>
        <v>116.666666666667</v>
      </c>
      <c r="U2616">
        <f t="shared" si="542"/>
        <v>15.0772823529412</v>
      </c>
      <c r="V2616">
        <f t="shared" si="543"/>
        <v>48.872889999999998</v>
      </c>
      <c r="W2616">
        <f t="shared" si="544"/>
        <v>2.0608699999999998E-3</v>
      </c>
      <c r="X2616">
        <f t="shared" si="545"/>
        <v>0.40479999999999999</v>
      </c>
      <c r="Y2616">
        <f t="shared" si="546"/>
        <v>2.2277779999999998</v>
      </c>
      <c r="Z2616">
        <f t="shared" si="547"/>
        <v>1.7174185</v>
      </c>
      <c r="AA2616" s="3">
        <f t="shared" si="548"/>
        <v>68.302229722941206</v>
      </c>
      <c r="AB2616">
        <v>73.6895445529412</v>
      </c>
    </row>
    <row r="2617" spans="1:28">
      <c r="A2617" s="1" t="s">
        <v>52</v>
      </c>
      <c r="I2617" s="1">
        <v>7.7</v>
      </c>
      <c r="J2617">
        <v>8.75</v>
      </c>
      <c r="K2617" s="1">
        <v>0.04</v>
      </c>
      <c r="L2617">
        <v>72.5</v>
      </c>
      <c r="M2617" s="1">
        <v>518</v>
      </c>
      <c r="N2617" s="1">
        <v>3.4</v>
      </c>
      <c r="O2617">
        <f t="shared" si="536"/>
        <v>90.588235294117695</v>
      </c>
      <c r="P2617">
        <f t="shared" si="537"/>
        <v>175</v>
      </c>
      <c r="Q2617">
        <f t="shared" si="538"/>
        <v>0.08</v>
      </c>
      <c r="R2617">
        <f t="shared" si="539"/>
        <v>36.25</v>
      </c>
      <c r="S2617">
        <f t="shared" si="540"/>
        <v>172.666666666667</v>
      </c>
      <c r="T2617">
        <f t="shared" si="541"/>
        <v>113.333333333333</v>
      </c>
      <c r="U2617">
        <f t="shared" si="542"/>
        <v>15.6885235294118</v>
      </c>
      <c r="V2617">
        <f t="shared" si="543"/>
        <v>51.522624999999998</v>
      </c>
      <c r="W2617">
        <f t="shared" si="544"/>
        <v>2.35528E-3</v>
      </c>
      <c r="X2617">
        <f t="shared" si="545"/>
        <v>0.53359999999999996</v>
      </c>
      <c r="Y2617">
        <f t="shared" si="546"/>
        <v>2.5418259999999999</v>
      </c>
      <c r="Z2617">
        <f t="shared" si="547"/>
        <v>1.6683494000000001</v>
      </c>
      <c r="AA2617" s="3">
        <f t="shared" si="548"/>
        <v>71.957279209411794</v>
      </c>
      <c r="AB2617">
        <v>77.237580379411796</v>
      </c>
    </row>
    <row r="2618" spans="1:28">
      <c r="A2618" s="1" t="s">
        <v>52</v>
      </c>
      <c r="I2618" s="1">
        <v>7.1</v>
      </c>
      <c r="J2618">
        <v>6.35</v>
      </c>
      <c r="K2618" s="1">
        <v>3.5000000000000003E-2</v>
      </c>
      <c r="L2618">
        <v>165</v>
      </c>
      <c r="M2618" s="1">
        <v>587</v>
      </c>
      <c r="N2618" s="1">
        <v>3.45</v>
      </c>
      <c r="O2618">
        <f t="shared" si="536"/>
        <v>83.529411764705898</v>
      </c>
      <c r="P2618">
        <f t="shared" si="537"/>
        <v>127</v>
      </c>
      <c r="Q2618">
        <f t="shared" si="538"/>
        <v>7.0000000000000007E-2</v>
      </c>
      <c r="R2618">
        <f t="shared" si="539"/>
        <v>82.5</v>
      </c>
      <c r="S2618">
        <f t="shared" si="540"/>
        <v>195.666666666667</v>
      </c>
      <c r="T2618">
        <f t="shared" si="541"/>
        <v>115</v>
      </c>
      <c r="U2618">
        <f t="shared" si="542"/>
        <v>14.466041176470601</v>
      </c>
      <c r="V2618">
        <f t="shared" si="543"/>
        <v>37.390704999999997</v>
      </c>
      <c r="W2618">
        <f t="shared" si="544"/>
        <v>2.0608699999999998E-3</v>
      </c>
      <c r="X2618">
        <f t="shared" si="545"/>
        <v>1.2143999999999999</v>
      </c>
      <c r="Y2618">
        <f t="shared" si="546"/>
        <v>2.8804090000000002</v>
      </c>
      <c r="Z2618">
        <f t="shared" si="547"/>
        <v>1.6928839499999999</v>
      </c>
      <c r="AA2618" s="3">
        <f t="shared" si="548"/>
        <v>57.646499996470602</v>
      </c>
      <c r="AB2618" s="3" t="s">
        <v>87</v>
      </c>
    </row>
    <row r="2619" spans="1:28">
      <c r="A2619" s="1" t="s">
        <v>52</v>
      </c>
      <c r="I2619" s="1">
        <v>7.5</v>
      </c>
      <c r="J2619">
        <v>8.15</v>
      </c>
      <c r="K2619" s="1">
        <v>3.5000000000000003E-2</v>
      </c>
      <c r="L2619">
        <v>55</v>
      </c>
      <c r="M2619" s="1">
        <v>494.5</v>
      </c>
      <c r="N2619" s="1">
        <v>3.75</v>
      </c>
      <c r="O2619">
        <f t="shared" si="536"/>
        <v>88.235294117647101</v>
      </c>
      <c r="P2619">
        <f t="shared" si="537"/>
        <v>163</v>
      </c>
      <c r="Q2619">
        <f t="shared" si="538"/>
        <v>7.0000000000000007E-2</v>
      </c>
      <c r="R2619">
        <f t="shared" si="539"/>
        <v>27.5</v>
      </c>
      <c r="S2619">
        <f t="shared" si="540"/>
        <v>164.833333333333</v>
      </c>
      <c r="T2619">
        <f t="shared" si="541"/>
        <v>125</v>
      </c>
      <c r="U2619">
        <f t="shared" si="542"/>
        <v>15.281029411764701</v>
      </c>
      <c r="V2619">
        <f t="shared" si="543"/>
        <v>47.989645000000003</v>
      </c>
      <c r="W2619">
        <f t="shared" si="544"/>
        <v>2.0608699999999998E-3</v>
      </c>
      <c r="X2619">
        <f t="shared" si="545"/>
        <v>0.40479999999999999</v>
      </c>
      <c r="Y2619">
        <f t="shared" si="546"/>
        <v>2.4265115000000002</v>
      </c>
      <c r="Z2619">
        <f t="shared" si="547"/>
        <v>1.84009125</v>
      </c>
      <c r="AA2619" s="3">
        <f t="shared" si="548"/>
        <v>67.944138031764695</v>
      </c>
      <c r="AB2619">
        <v>73.329980811764699</v>
      </c>
    </row>
    <row r="2620" spans="1:28">
      <c r="A2620" s="1" t="s">
        <v>52</v>
      </c>
      <c r="I2620" s="1">
        <v>7.45</v>
      </c>
      <c r="J2620">
        <v>5.65</v>
      </c>
      <c r="K2620" s="1">
        <v>0.03</v>
      </c>
      <c r="L2620">
        <v>85</v>
      </c>
      <c r="M2620" s="1">
        <v>626</v>
      </c>
      <c r="N2620" s="1">
        <v>2.25</v>
      </c>
      <c r="O2620">
        <f t="shared" si="536"/>
        <v>87.647058823529406</v>
      </c>
      <c r="P2620">
        <f t="shared" si="537"/>
        <v>113</v>
      </c>
      <c r="Q2620">
        <f t="shared" si="538"/>
        <v>0.06</v>
      </c>
      <c r="R2620">
        <f t="shared" si="539"/>
        <v>42.5</v>
      </c>
      <c r="S2620">
        <f t="shared" si="540"/>
        <v>208.666666666667</v>
      </c>
      <c r="T2620">
        <f t="shared" si="541"/>
        <v>75</v>
      </c>
      <c r="U2620">
        <f t="shared" si="542"/>
        <v>15.1791558823529</v>
      </c>
      <c r="V2620">
        <f t="shared" si="543"/>
        <v>33.268895000000001</v>
      </c>
      <c r="W2620">
        <f t="shared" si="544"/>
        <v>1.7664600000000001E-3</v>
      </c>
      <c r="X2620">
        <f t="shared" si="545"/>
        <v>0.62560000000000004</v>
      </c>
      <c r="Y2620">
        <f t="shared" si="546"/>
        <v>3.0717819999999998</v>
      </c>
      <c r="Z2620">
        <f t="shared" si="547"/>
        <v>1.10405475</v>
      </c>
      <c r="AA2620" s="3">
        <f t="shared" si="548"/>
        <v>53.251254092352902</v>
      </c>
      <c r="AB2620" s="3" t="s">
        <v>87</v>
      </c>
    </row>
    <row r="2621" spans="1:28">
      <c r="A2621" s="1" t="s">
        <v>52</v>
      </c>
      <c r="I2621" s="1">
        <v>7.75</v>
      </c>
      <c r="J2621">
        <v>8.8000000000000007</v>
      </c>
      <c r="K2621" s="1">
        <v>0.04</v>
      </c>
      <c r="L2621">
        <v>129</v>
      </c>
      <c r="M2621" s="1">
        <v>624</v>
      </c>
      <c r="N2621" s="1">
        <v>3.85</v>
      </c>
      <c r="O2621">
        <f t="shared" si="536"/>
        <v>91.176470588235304</v>
      </c>
      <c r="P2621">
        <f t="shared" si="537"/>
        <v>176</v>
      </c>
      <c r="Q2621">
        <f t="shared" si="538"/>
        <v>0.08</v>
      </c>
      <c r="R2621">
        <f t="shared" si="539"/>
        <v>64.5</v>
      </c>
      <c r="S2621">
        <f t="shared" si="540"/>
        <v>208</v>
      </c>
      <c r="T2621">
        <f t="shared" si="541"/>
        <v>128.333333333333</v>
      </c>
      <c r="U2621">
        <f t="shared" si="542"/>
        <v>15.790397058823499</v>
      </c>
      <c r="V2621">
        <f t="shared" si="543"/>
        <v>51.817039999999999</v>
      </c>
      <c r="W2621">
        <f t="shared" si="544"/>
        <v>2.35528E-3</v>
      </c>
      <c r="X2621">
        <f t="shared" si="545"/>
        <v>0.94943999999999995</v>
      </c>
      <c r="Y2621">
        <f t="shared" si="546"/>
        <v>3.0619679999999998</v>
      </c>
      <c r="Z2621">
        <f t="shared" si="547"/>
        <v>1.88916035</v>
      </c>
      <c r="AA2621" s="3">
        <f t="shared" si="548"/>
        <v>73.510360688823496</v>
      </c>
      <c r="AB2621">
        <v>78.377765958823503</v>
      </c>
    </row>
    <row r="2622" spans="1:28">
      <c r="A2622" s="1" t="s">
        <v>52</v>
      </c>
      <c r="I2622" s="1">
        <v>7.85</v>
      </c>
      <c r="J2622">
        <v>10.3</v>
      </c>
      <c r="K2622" s="1">
        <v>3.5000000000000003E-2</v>
      </c>
      <c r="L2622">
        <v>47.5</v>
      </c>
      <c r="M2622" s="1">
        <v>268</v>
      </c>
      <c r="N2622" s="1">
        <v>4.75</v>
      </c>
      <c r="O2622">
        <f t="shared" si="536"/>
        <v>92.352941176470594</v>
      </c>
      <c r="P2622">
        <f t="shared" si="537"/>
        <v>206</v>
      </c>
      <c r="Q2622">
        <f t="shared" si="538"/>
        <v>7.0000000000000007E-2</v>
      </c>
      <c r="R2622">
        <f t="shared" si="539"/>
        <v>23.75</v>
      </c>
      <c r="S2622">
        <f t="shared" si="540"/>
        <v>89.3333333333333</v>
      </c>
      <c r="T2622">
        <f t="shared" si="541"/>
        <v>158.333333333333</v>
      </c>
      <c r="U2622">
        <f t="shared" si="542"/>
        <v>15.9941441176471</v>
      </c>
      <c r="V2622">
        <f t="shared" si="543"/>
        <v>60.64949</v>
      </c>
      <c r="W2622">
        <f t="shared" si="544"/>
        <v>2.0608699999999998E-3</v>
      </c>
      <c r="X2622">
        <f t="shared" si="545"/>
        <v>0.34960000000000002</v>
      </c>
      <c r="Y2622">
        <f t="shared" si="546"/>
        <v>1.3150759999999999</v>
      </c>
      <c r="Z2622">
        <f t="shared" si="547"/>
        <v>2.3307822499999999</v>
      </c>
      <c r="AA2622" s="3">
        <f t="shared" si="548"/>
        <v>80.641153237647003</v>
      </c>
      <c r="AB2622">
        <v>86.155798517647099</v>
      </c>
    </row>
    <row r="2623" spans="1:28">
      <c r="A2623" s="1" t="s">
        <v>52</v>
      </c>
      <c r="I2623" s="1">
        <v>7.65</v>
      </c>
      <c r="J2623">
        <v>9.85</v>
      </c>
      <c r="K2623" s="1">
        <v>3.5000000000000003E-2</v>
      </c>
      <c r="L2623">
        <v>27.5</v>
      </c>
      <c r="M2623" s="1">
        <v>260.5</v>
      </c>
      <c r="N2623" s="1">
        <v>3.85</v>
      </c>
      <c r="O2623">
        <f t="shared" si="536"/>
        <v>90</v>
      </c>
      <c r="P2623">
        <f t="shared" si="537"/>
        <v>197</v>
      </c>
      <c r="Q2623">
        <f t="shared" si="538"/>
        <v>7.0000000000000007E-2</v>
      </c>
      <c r="R2623">
        <f t="shared" si="539"/>
        <v>13.75</v>
      </c>
      <c r="S2623">
        <f t="shared" si="540"/>
        <v>86.8333333333333</v>
      </c>
      <c r="T2623">
        <f t="shared" si="541"/>
        <v>128.333333333333</v>
      </c>
      <c r="U2623">
        <f t="shared" si="542"/>
        <v>15.586650000000001</v>
      </c>
      <c r="V2623">
        <f t="shared" si="543"/>
        <v>57.999755</v>
      </c>
      <c r="W2623">
        <f t="shared" si="544"/>
        <v>2.0608699999999998E-3</v>
      </c>
      <c r="X2623">
        <f t="shared" si="545"/>
        <v>0.2024</v>
      </c>
      <c r="Y2623">
        <f t="shared" si="546"/>
        <v>1.2782735000000001</v>
      </c>
      <c r="Z2623">
        <f t="shared" si="547"/>
        <v>1.88916035</v>
      </c>
      <c r="AA2623" s="3">
        <f t="shared" si="548"/>
        <v>76.958299719999999</v>
      </c>
      <c r="AB2623">
        <v>82.601008350000001</v>
      </c>
    </row>
    <row r="2624" spans="1:28">
      <c r="A2624" s="1" t="s">
        <v>52</v>
      </c>
      <c r="I2624" s="1">
        <v>7.35</v>
      </c>
      <c r="J2624">
        <v>6.95</v>
      </c>
      <c r="K2624" s="1">
        <v>0.04</v>
      </c>
      <c r="L2624">
        <v>27.5</v>
      </c>
      <c r="M2624" s="1">
        <v>151.5</v>
      </c>
      <c r="N2624" s="1">
        <v>4.3</v>
      </c>
      <c r="O2624">
        <f t="shared" si="536"/>
        <v>86.470588235294102</v>
      </c>
      <c r="P2624">
        <f t="shared" si="537"/>
        <v>139</v>
      </c>
      <c r="Q2624">
        <f t="shared" si="538"/>
        <v>0.08</v>
      </c>
      <c r="R2624">
        <f t="shared" si="539"/>
        <v>13.75</v>
      </c>
      <c r="S2624">
        <f t="shared" si="540"/>
        <v>50.5</v>
      </c>
      <c r="T2624">
        <f t="shared" si="541"/>
        <v>143.333333333333</v>
      </c>
      <c r="U2624">
        <f t="shared" si="542"/>
        <v>14.975408823529399</v>
      </c>
      <c r="V2624">
        <f t="shared" si="543"/>
        <v>40.923684999999999</v>
      </c>
      <c r="W2624">
        <f t="shared" si="544"/>
        <v>2.35528E-3</v>
      </c>
      <c r="X2624">
        <f t="shared" si="545"/>
        <v>0.2024</v>
      </c>
      <c r="Y2624">
        <f t="shared" si="546"/>
        <v>0.74341049999999997</v>
      </c>
      <c r="Z2624">
        <f t="shared" si="547"/>
        <v>2.1099713000000002</v>
      </c>
      <c r="AA2624" s="3">
        <f t="shared" si="548"/>
        <v>58.9572309035294</v>
      </c>
      <c r="AB2624">
        <v>64.505433923529395</v>
      </c>
    </row>
    <row r="2625" spans="1:28">
      <c r="A2625" s="1" t="s">
        <v>52</v>
      </c>
      <c r="I2625" s="1">
        <v>7.2</v>
      </c>
      <c r="J2625">
        <v>6.3</v>
      </c>
      <c r="K2625" s="1">
        <v>3.5000000000000003E-2</v>
      </c>
      <c r="L2625">
        <v>67.5</v>
      </c>
      <c r="M2625" s="1">
        <v>361.5</v>
      </c>
      <c r="N2625" s="1">
        <v>4</v>
      </c>
      <c r="O2625">
        <f t="shared" si="536"/>
        <v>84.705882352941202</v>
      </c>
      <c r="P2625">
        <f t="shared" si="537"/>
        <v>126</v>
      </c>
      <c r="Q2625">
        <f t="shared" si="538"/>
        <v>7.0000000000000007E-2</v>
      </c>
      <c r="R2625">
        <f t="shared" si="539"/>
        <v>33.75</v>
      </c>
      <c r="S2625">
        <f t="shared" si="540"/>
        <v>120.5</v>
      </c>
      <c r="T2625">
        <f t="shared" si="541"/>
        <v>133.333333333333</v>
      </c>
      <c r="U2625">
        <f t="shared" si="542"/>
        <v>14.669788235294099</v>
      </c>
      <c r="V2625">
        <f t="shared" si="543"/>
        <v>37.096290000000003</v>
      </c>
      <c r="W2625">
        <f t="shared" si="544"/>
        <v>2.0608699999999998E-3</v>
      </c>
      <c r="X2625">
        <f t="shared" si="545"/>
        <v>0.49680000000000002</v>
      </c>
      <c r="Y2625">
        <f t="shared" si="546"/>
        <v>1.7738805</v>
      </c>
      <c r="Z2625">
        <f t="shared" si="547"/>
        <v>1.962764</v>
      </c>
      <c r="AA2625" s="3">
        <f t="shared" si="548"/>
        <v>56.001583605294101</v>
      </c>
      <c r="AB2625" s="3" t="s">
        <v>87</v>
      </c>
    </row>
    <row r="2626" spans="1:28">
      <c r="A2626" s="1" t="s">
        <v>52</v>
      </c>
      <c r="I2626" s="1">
        <v>8.9499999999999993</v>
      </c>
      <c r="J2626">
        <v>11.65</v>
      </c>
      <c r="K2626" s="1">
        <v>3.5000000000000003E-2</v>
      </c>
      <c r="L2626">
        <v>112.5</v>
      </c>
      <c r="M2626" s="1">
        <v>803</v>
      </c>
      <c r="N2626" s="1">
        <v>4.3499999999999996</v>
      </c>
      <c r="O2626">
        <f t="shared" si="536"/>
        <v>105.294117647059</v>
      </c>
      <c r="P2626">
        <f t="shared" si="537"/>
        <v>233</v>
      </c>
      <c r="Q2626">
        <f t="shared" si="538"/>
        <v>7.0000000000000007E-2</v>
      </c>
      <c r="R2626">
        <f t="shared" si="539"/>
        <v>56.25</v>
      </c>
      <c r="S2626">
        <f t="shared" si="540"/>
        <v>267.66666666666703</v>
      </c>
      <c r="T2626">
        <f t="shared" si="541"/>
        <v>145</v>
      </c>
      <c r="U2626">
        <f t="shared" si="542"/>
        <v>18.2353617647059</v>
      </c>
      <c r="V2626">
        <f t="shared" si="543"/>
        <v>68.598695000000006</v>
      </c>
      <c r="W2626">
        <f t="shared" si="544"/>
        <v>2.0608699999999998E-3</v>
      </c>
      <c r="X2626">
        <f t="shared" si="545"/>
        <v>0.82799999999999996</v>
      </c>
      <c r="Y2626">
        <f t="shared" si="546"/>
        <v>3.940321</v>
      </c>
      <c r="Z2626">
        <f t="shared" si="547"/>
        <v>2.13450585</v>
      </c>
      <c r="AA2626" s="3">
        <f t="shared" si="548"/>
        <v>93.738944484705897</v>
      </c>
      <c r="AB2626">
        <v>98.847320214705903</v>
      </c>
    </row>
    <row r="2627" spans="1:28">
      <c r="A2627" s="1" t="s">
        <v>52</v>
      </c>
      <c r="I2627" s="1">
        <v>7.85</v>
      </c>
      <c r="J2627">
        <v>9.3000000000000007</v>
      </c>
      <c r="K2627" s="1">
        <v>0.04</v>
      </c>
      <c r="L2627">
        <v>135</v>
      </c>
      <c r="M2627" s="1">
        <v>699</v>
      </c>
      <c r="N2627" s="1">
        <v>4.3</v>
      </c>
      <c r="O2627">
        <f t="shared" si="536"/>
        <v>92.352941176470594</v>
      </c>
      <c r="P2627">
        <f t="shared" si="537"/>
        <v>186</v>
      </c>
      <c r="Q2627">
        <f t="shared" si="538"/>
        <v>0.08</v>
      </c>
      <c r="R2627">
        <f t="shared" si="539"/>
        <v>67.5</v>
      </c>
      <c r="S2627">
        <f t="shared" si="540"/>
        <v>233</v>
      </c>
      <c r="T2627">
        <f t="shared" si="541"/>
        <v>143.333333333333</v>
      </c>
      <c r="U2627">
        <f t="shared" si="542"/>
        <v>15.9941441176471</v>
      </c>
      <c r="V2627">
        <f t="shared" si="543"/>
        <v>54.761189999999999</v>
      </c>
      <c r="W2627">
        <f t="shared" si="544"/>
        <v>2.35528E-3</v>
      </c>
      <c r="X2627">
        <f t="shared" si="545"/>
        <v>0.99360000000000004</v>
      </c>
      <c r="Y2627">
        <f t="shared" si="546"/>
        <v>3.4299930000000001</v>
      </c>
      <c r="Z2627">
        <f t="shared" si="547"/>
        <v>2.1099713000000002</v>
      </c>
      <c r="AA2627" s="3">
        <f t="shared" si="548"/>
        <v>77.291253697647093</v>
      </c>
      <c r="AB2627">
        <v>82.132163567646998</v>
      </c>
    </row>
    <row r="2628" spans="1:28">
      <c r="A2628" s="1" t="s">
        <v>52</v>
      </c>
      <c r="I2628" s="1">
        <v>7.9</v>
      </c>
      <c r="J2628">
        <v>18.5</v>
      </c>
      <c r="K2628" s="1">
        <v>4.4999999999999998E-2</v>
      </c>
      <c r="L2628">
        <v>137.5</v>
      </c>
      <c r="M2628" s="1">
        <v>749</v>
      </c>
      <c r="N2628" s="1">
        <v>9.9499999999999993</v>
      </c>
      <c r="O2628">
        <f t="shared" si="536"/>
        <v>92.941176470588204</v>
      </c>
      <c r="P2628">
        <f t="shared" si="537"/>
        <v>370</v>
      </c>
      <c r="Q2628">
        <f t="shared" si="538"/>
        <v>0.09</v>
      </c>
      <c r="R2628">
        <f t="shared" si="539"/>
        <v>68.75</v>
      </c>
      <c r="S2628">
        <f t="shared" si="540"/>
        <v>249.666666666667</v>
      </c>
      <c r="T2628">
        <f t="shared" si="541"/>
        <v>331.66666666666703</v>
      </c>
      <c r="U2628">
        <f t="shared" si="542"/>
        <v>16.096017647058801</v>
      </c>
      <c r="V2628">
        <f t="shared" si="543"/>
        <v>108.93355</v>
      </c>
      <c r="W2628">
        <f t="shared" si="544"/>
        <v>2.6496900000000001E-3</v>
      </c>
      <c r="X2628">
        <f t="shared" si="545"/>
        <v>1.012</v>
      </c>
      <c r="Y2628">
        <f t="shared" si="546"/>
        <v>3.6753429999999998</v>
      </c>
      <c r="Z2628">
        <f t="shared" si="547"/>
        <v>4.8823754499999996</v>
      </c>
      <c r="AA2628" s="3">
        <f t="shared" si="548"/>
        <v>134.60193578705901</v>
      </c>
      <c r="AB2628">
        <v>139.69648049705901</v>
      </c>
    </row>
    <row r="2629" spans="1:28">
      <c r="A2629" s="1" t="s">
        <v>11</v>
      </c>
      <c r="I2629" s="1">
        <v>8.4</v>
      </c>
      <c r="J2629">
        <v>7.15</v>
      </c>
      <c r="K2629" s="1">
        <v>1.1000000000000001</v>
      </c>
      <c r="L2629">
        <v>4000</v>
      </c>
      <c r="M2629" s="1">
        <v>110</v>
      </c>
      <c r="N2629" s="1">
        <v>5.3</v>
      </c>
      <c r="O2629">
        <f t="shared" si="536"/>
        <v>98.823529411764696</v>
      </c>
      <c r="P2629">
        <f t="shared" si="537"/>
        <v>143</v>
      </c>
      <c r="Q2629">
        <f t="shared" si="538"/>
        <v>2.2000000000000002</v>
      </c>
      <c r="R2629">
        <f t="shared" si="539"/>
        <v>2000</v>
      </c>
      <c r="S2629">
        <f t="shared" si="540"/>
        <v>36.6666666666667</v>
      </c>
      <c r="T2629">
        <f t="shared" si="541"/>
        <v>176.666666666667</v>
      </c>
      <c r="U2629">
        <f t="shared" si="542"/>
        <v>17.114752941176501</v>
      </c>
      <c r="V2629">
        <f t="shared" si="543"/>
        <v>42.101345000000002</v>
      </c>
      <c r="W2629">
        <f t="shared" si="544"/>
        <v>6.47702E-2</v>
      </c>
      <c r="X2629">
        <f t="shared" si="545"/>
        <v>29.44</v>
      </c>
      <c r="Y2629">
        <f t="shared" si="546"/>
        <v>0.53976999999999997</v>
      </c>
      <c r="Z2629">
        <f t="shared" si="547"/>
        <v>2.6006623000000002</v>
      </c>
      <c r="AA2629" s="3">
        <f t="shared" si="548"/>
        <v>91.861300441176496</v>
      </c>
      <c r="AB2629">
        <v>76.430337791176498</v>
      </c>
    </row>
    <row r="2630" spans="1:28">
      <c r="A2630" s="1" t="s">
        <v>11</v>
      </c>
      <c r="I2630" s="1">
        <v>7.55</v>
      </c>
      <c r="J2630">
        <v>7.6</v>
      </c>
      <c r="K2630" s="1">
        <v>0.35</v>
      </c>
      <c r="L2630">
        <v>3300</v>
      </c>
      <c r="M2630" s="1">
        <v>157.5</v>
      </c>
      <c r="N2630" s="1">
        <v>5</v>
      </c>
      <c r="O2630">
        <f t="shared" si="536"/>
        <v>88.823529411764696</v>
      </c>
      <c r="P2630">
        <f t="shared" si="537"/>
        <v>152</v>
      </c>
      <c r="Q2630">
        <f t="shared" si="538"/>
        <v>0.7</v>
      </c>
      <c r="R2630">
        <f t="shared" si="539"/>
        <v>1650</v>
      </c>
      <c r="S2630">
        <f t="shared" si="540"/>
        <v>52.5</v>
      </c>
      <c r="T2630">
        <f t="shared" si="541"/>
        <v>166.666666666667</v>
      </c>
      <c r="U2630">
        <f t="shared" si="542"/>
        <v>15.3829029411765</v>
      </c>
      <c r="V2630">
        <f t="shared" si="543"/>
        <v>44.751080000000002</v>
      </c>
      <c r="W2630">
        <f t="shared" si="544"/>
        <v>2.0608700000000001E-2</v>
      </c>
      <c r="X2630">
        <f t="shared" si="545"/>
        <v>24.288</v>
      </c>
      <c r="Y2630">
        <f t="shared" si="546"/>
        <v>0.77285250000000005</v>
      </c>
      <c r="Z2630">
        <f t="shared" si="547"/>
        <v>2.4534549999999999</v>
      </c>
      <c r="AA2630" s="3">
        <f t="shared" si="548"/>
        <v>87.668899141176496</v>
      </c>
      <c r="AB2630">
        <v>72.969521591176502</v>
      </c>
    </row>
    <row r="2631" spans="1:28">
      <c r="A2631" s="1" t="s">
        <v>11</v>
      </c>
      <c r="I2631" s="1">
        <v>7</v>
      </c>
      <c r="J2631">
        <v>7.2</v>
      </c>
      <c r="K2631" s="1">
        <v>0.55000000000000004</v>
      </c>
      <c r="L2631">
        <v>100</v>
      </c>
      <c r="M2631" s="1">
        <v>49.5</v>
      </c>
      <c r="N2631" s="1">
        <v>1.8</v>
      </c>
      <c r="O2631">
        <f t="shared" si="536"/>
        <v>82.352941176470594</v>
      </c>
      <c r="P2631">
        <f t="shared" si="537"/>
        <v>144</v>
      </c>
      <c r="Q2631">
        <f t="shared" si="538"/>
        <v>1.1000000000000001</v>
      </c>
      <c r="R2631">
        <f t="shared" si="539"/>
        <v>50</v>
      </c>
      <c r="S2631">
        <f t="shared" si="540"/>
        <v>16.5</v>
      </c>
      <c r="T2631">
        <f t="shared" si="541"/>
        <v>60</v>
      </c>
      <c r="U2631">
        <f t="shared" si="542"/>
        <v>14.2622941176471</v>
      </c>
      <c r="V2631">
        <f t="shared" si="543"/>
        <v>42.395760000000003</v>
      </c>
      <c r="W2631">
        <f t="shared" si="544"/>
        <v>3.23851E-2</v>
      </c>
      <c r="X2631">
        <f t="shared" si="545"/>
        <v>0.73599999999999999</v>
      </c>
      <c r="Y2631">
        <f t="shared" si="546"/>
        <v>0.24289649999999999</v>
      </c>
      <c r="Z2631">
        <f t="shared" si="547"/>
        <v>0.88324380000000002</v>
      </c>
      <c r="AA2631" s="3">
        <f t="shared" si="548"/>
        <v>58.552579517647096</v>
      </c>
      <c r="AB2631" s="3" t="s">
        <v>87</v>
      </c>
    </row>
    <row r="2632" spans="1:28">
      <c r="A2632" s="1" t="s">
        <v>11</v>
      </c>
      <c r="I2632" s="1">
        <v>7.55</v>
      </c>
      <c r="J2632">
        <v>5.35</v>
      </c>
      <c r="K2632" s="1">
        <v>1.3</v>
      </c>
      <c r="L2632">
        <v>4700</v>
      </c>
      <c r="M2632" s="1">
        <v>120</v>
      </c>
      <c r="N2632" s="1">
        <v>7.3</v>
      </c>
      <c r="O2632">
        <f t="shared" si="536"/>
        <v>88.823529411764696</v>
      </c>
      <c r="P2632">
        <f t="shared" si="537"/>
        <v>107</v>
      </c>
      <c r="Q2632">
        <f t="shared" si="538"/>
        <v>2.6</v>
      </c>
      <c r="R2632">
        <f t="shared" si="539"/>
        <v>2350</v>
      </c>
      <c r="S2632">
        <f t="shared" si="540"/>
        <v>40</v>
      </c>
      <c r="T2632">
        <f t="shared" si="541"/>
        <v>243.333333333333</v>
      </c>
      <c r="U2632">
        <f t="shared" si="542"/>
        <v>15.3829029411765</v>
      </c>
      <c r="V2632">
        <f t="shared" si="543"/>
        <v>31.502405</v>
      </c>
      <c r="W2632">
        <f t="shared" si="544"/>
        <v>7.6546600000000006E-2</v>
      </c>
      <c r="X2632">
        <f t="shared" si="545"/>
        <v>34.591999999999999</v>
      </c>
      <c r="Y2632">
        <f t="shared" si="546"/>
        <v>0.58884000000000003</v>
      </c>
      <c r="Z2632">
        <f t="shared" si="547"/>
        <v>3.5820443000000002</v>
      </c>
      <c r="AA2632" s="3">
        <f t="shared" si="548"/>
        <v>85.724738841176503</v>
      </c>
      <c r="AB2632">
        <v>68.731981141176504</v>
      </c>
    </row>
    <row r="2633" spans="1:28">
      <c r="A2633" s="1" t="s">
        <v>11</v>
      </c>
      <c r="I2633" s="1">
        <v>8.5</v>
      </c>
      <c r="J2633">
        <v>8.0500000000000007</v>
      </c>
      <c r="K2633" s="1">
        <v>1</v>
      </c>
      <c r="L2633">
        <v>3500</v>
      </c>
      <c r="M2633" s="1">
        <v>103</v>
      </c>
      <c r="N2633" s="1">
        <v>6.3</v>
      </c>
      <c r="O2633">
        <f t="shared" si="536"/>
        <v>100</v>
      </c>
      <c r="P2633">
        <f t="shared" si="537"/>
        <v>161</v>
      </c>
      <c r="Q2633">
        <f t="shared" si="538"/>
        <v>2</v>
      </c>
      <c r="R2633">
        <f t="shared" si="539"/>
        <v>1750</v>
      </c>
      <c r="S2633">
        <f t="shared" si="540"/>
        <v>34.3333333333333</v>
      </c>
      <c r="T2633">
        <f t="shared" si="541"/>
        <v>210</v>
      </c>
      <c r="U2633">
        <f t="shared" si="542"/>
        <v>17.3185</v>
      </c>
      <c r="V2633">
        <f t="shared" si="543"/>
        <v>47.400815000000001</v>
      </c>
      <c r="W2633">
        <f t="shared" si="544"/>
        <v>5.8881999999999997E-2</v>
      </c>
      <c r="X2633">
        <f t="shared" si="545"/>
        <v>25.76</v>
      </c>
      <c r="Y2633">
        <f t="shared" si="546"/>
        <v>0.50542100000000001</v>
      </c>
      <c r="Z2633">
        <f t="shared" si="547"/>
        <v>3.0913533000000002</v>
      </c>
      <c r="AA2633" s="3">
        <f t="shared" si="548"/>
        <v>94.134971300000004</v>
      </c>
      <c r="AB2633">
        <v>81.315337850000006</v>
      </c>
    </row>
    <row r="2634" spans="1:28">
      <c r="A2634" s="1" t="s">
        <v>11</v>
      </c>
      <c r="I2634" s="1">
        <v>8.35</v>
      </c>
      <c r="J2634">
        <v>4.5999999999999996</v>
      </c>
      <c r="K2634" s="1">
        <v>0.65</v>
      </c>
      <c r="L2634">
        <v>3400</v>
      </c>
      <c r="M2634" s="1">
        <v>111.5</v>
      </c>
      <c r="N2634" s="1">
        <v>6</v>
      </c>
      <c r="O2634">
        <f t="shared" si="536"/>
        <v>98.235294117647101</v>
      </c>
      <c r="P2634">
        <f t="shared" si="537"/>
        <v>92</v>
      </c>
      <c r="Q2634">
        <f t="shared" si="538"/>
        <v>1.3</v>
      </c>
      <c r="R2634">
        <f t="shared" si="539"/>
        <v>1700</v>
      </c>
      <c r="S2634">
        <f t="shared" si="540"/>
        <v>37.1666666666667</v>
      </c>
      <c r="T2634">
        <f t="shared" si="541"/>
        <v>200</v>
      </c>
      <c r="U2634">
        <f t="shared" si="542"/>
        <v>17.0128794117647</v>
      </c>
      <c r="V2634">
        <f t="shared" si="543"/>
        <v>27.086179999999999</v>
      </c>
      <c r="W2634">
        <f t="shared" si="544"/>
        <v>3.8273300000000003E-2</v>
      </c>
      <c r="X2634">
        <f t="shared" si="545"/>
        <v>25.024000000000001</v>
      </c>
      <c r="Y2634">
        <f t="shared" si="546"/>
        <v>0.54713049999999996</v>
      </c>
      <c r="Z2634">
        <f t="shared" si="547"/>
        <v>2.9441459999999999</v>
      </c>
      <c r="AA2634" s="3">
        <f t="shared" si="548"/>
        <v>72.652609211764698</v>
      </c>
      <c r="AB2634" s="3" t="s">
        <v>87</v>
      </c>
    </row>
    <row r="2635" spans="1:28">
      <c r="A2635" s="1" t="s">
        <v>11</v>
      </c>
      <c r="I2635" s="1">
        <v>7.1</v>
      </c>
      <c r="J2635">
        <v>6.9</v>
      </c>
      <c r="K2635" s="1">
        <v>0.35</v>
      </c>
      <c r="L2635">
        <v>147</v>
      </c>
      <c r="M2635" s="1">
        <v>71.5</v>
      </c>
      <c r="N2635" s="1">
        <v>1.7</v>
      </c>
      <c r="O2635">
        <f t="shared" si="536"/>
        <v>83.529411764705898</v>
      </c>
      <c r="P2635">
        <f t="shared" si="537"/>
        <v>138</v>
      </c>
      <c r="Q2635">
        <f t="shared" si="538"/>
        <v>0.7</v>
      </c>
      <c r="R2635">
        <f t="shared" si="539"/>
        <v>73.5</v>
      </c>
      <c r="S2635">
        <f t="shared" si="540"/>
        <v>23.8333333333333</v>
      </c>
      <c r="T2635">
        <f t="shared" si="541"/>
        <v>56.6666666666667</v>
      </c>
      <c r="U2635">
        <f t="shared" si="542"/>
        <v>14.466041176470601</v>
      </c>
      <c r="V2635">
        <f t="shared" si="543"/>
        <v>40.629269999999998</v>
      </c>
      <c r="W2635">
        <f t="shared" si="544"/>
        <v>2.0608700000000001E-2</v>
      </c>
      <c r="X2635">
        <f t="shared" si="545"/>
        <v>1.08192</v>
      </c>
      <c r="Y2635">
        <f t="shared" si="546"/>
        <v>0.35085050000000001</v>
      </c>
      <c r="Z2635">
        <f t="shared" si="547"/>
        <v>0.83417470000000005</v>
      </c>
      <c r="AA2635" s="3">
        <f t="shared" si="548"/>
        <v>57.382865076470601</v>
      </c>
      <c r="AB2635" s="3" t="s">
        <v>87</v>
      </c>
    </row>
    <row r="2636" spans="1:28">
      <c r="A2636" s="1" t="s">
        <v>11</v>
      </c>
      <c r="I2636" s="1">
        <v>7.5</v>
      </c>
      <c r="J2636">
        <v>4.95</v>
      </c>
      <c r="K2636" s="1">
        <v>0.45</v>
      </c>
      <c r="L2636">
        <v>5884.85</v>
      </c>
      <c r="M2636" s="1">
        <v>113.5</v>
      </c>
      <c r="N2636" s="1">
        <v>5.6</v>
      </c>
      <c r="O2636">
        <f t="shared" si="536"/>
        <v>88.235294117647101</v>
      </c>
      <c r="P2636">
        <f t="shared" si="537"/>
        <v>99</v>
      </c>
      <c r="Q2636">
        <f t="shared" si="538"/>
        <v>0.9</v>
      </c>
      <c r="R2636">
        <f t="shared" si="539"/>
        <v>2942.4250000000002</v>
      </c>
      <c r="S2636">
        <f t="shared" si="540"/>
        <v>37.8333333333333</v>
      </c>
      <c r="T2636">
        <f t="shared" si="541"/>
        <v>186.666666666667</v>
      </c>
      <c r="U2636">
        <f t="shared" si="542"/>
        <v>15.281029411764701</v>
      </c>
      <c r="V2636">
        <f t="shared" si="543"/>
        <v>29.147085000000001</v>
      </c>
      <c r="W2636">
        <f t="shared" si="544"/>
        <v>2.64969E-2</v>
      </c>
      <c r="X2636">
        <f t="shared" si="545"/>
        <v>43.312496000000003</v>
      </c>
      <c r="Y2636">
        <f t="shared" si="546"/>
        <v>0.55694449999999995</v>
      </c>
      <c r="Z2636">
        <f t="shared" si="547"/>
        <v>2.7478696</v>
      </c>
      <c r="AA2636" s="3">
        <f t="shared" si="548"/>
        <v>91.071921411764706</v>
      </c>
      <c r="AB2636" s="3" t="s">
        <v>87</v>
      </c>
    </row>
    <row r="2637" spans="1:28">
      <c r="A2637" s="1" t="s">
        <v>11</v>
      </c>
      <c r="I2637" s="1">
        <v>7.75</v>
      </c>
      <c r="J2637">
        <v>5.2</v>
      </c>
      <c r="K2637" s="1">
        <v>0.45</v>
      </c>
      <c r="L2637">
        <v>5884.85</v>
      </c>
      <c r="M2637" s="1">
        <v>116.5</v>
      </c>
      <c r="N2637" s="1">
        <v>3.4</v>
      </c>
      <c r="O2637">
        <f t="shared" si="536"/>
        <v>91.176470588235304</v>
      </c>
      <c r="P2637">
        <f t="shared" si="537"/>
        <v>104</v>
      </c>
      <c r="Q2637">
        <f t="shared" si="538"/>
        <v>0.9</v>
      </c>
      <c r="R2637">
        <f t="shared" si="539"/>
        <v>2942.4250000000002</v>
      </c>
      <c r="S2637">
        <f t="shared" si="540"/>
        <v>38.8333333333333</v>
      </c>
      <c r="T2637">
        <f t="shared" si="541"/>
        <v>113.333333333333</v>
      </c>
      <c r="U2637">
        <f t="shared" si="542"/>
        <v>15.790397058823499</v>
      </c>
      <c r="V2637">
        <f t="shared" si="543"/>
        <v>30.619160000000001</v>
      </c>
      <c r="W2637">
        <f t="shared" si="544"/>
        <v>2.64969E-2</v>
      </c>
      <c r="X2637">
        <f t="shared" si="545"/>
        <v>43.312496000000003</v>
      </c>
      <c r="Y2637">
        <f t="shared" si="546"/>
        <v>0.57166550000000005</v>
      </c>
      <c r="Z2637">
        <f t="shared" si="547"/>
        <v>1.6683494000000001</v>
      </c>
      <c r="AA2637" s="3">
        <f t="shared" si="548"/>
        <v>91.988564858823494</v>
      </c>
      <c r="AB2637" s="3" t="s">
        <v>87</v>
      </c>
    </row>
    <row r="2638" spans="1:28">
      <c r="A2638" s="1" t="s">
        <v>11</v>
      </c>
      <c r="I2638" s="1">
        <v>7.85</v>
      </c>
      <c r="J2638">
        <v>6.6</v>
      </c>
      <c r="K2638" s="1">
        <v>1.05</v>
      </c>
      <c r="L2638">
        <v>4601</v>
      </c>
      <c r="M2638" s="1">
        <v>28635</v>
      </c>
      <c r="N2638" s="1">
        <v>1.85</v>
      </c>
      <c r="O2638">
        <f t="shared" si="536"/>
        <v>92.352941176470594</v>
      </c>
      <c r="P2638">
        <f t="shared" si="537"/>
        <v>132</v>
      </c>
      <c r="Q2638">
        <f t="shared" si="538"/>
        <v>2.1</v>
      </c>
      <c r="R2638">
        <f t="shared" si="539"/>
        <v>2300.5</v>
      </c>
      <c r="S2638">
        <f t="shared" si="540"/>
        <v>9545</v>
      </c>
      <c r="T2638">
        <f t="shared" si="541"/>
        <v>61.6666666666667</v>
      </c>
      <c r="U2638">
        <f t="shared" si="542"/>
        <v>15.9941441176471</v>
      </c>
      <c r="V2638">
        <f t="shared" si="543"/>
        <v>38.862780000000001</v>
      </c>
      <c r="W2638">
        <f t="shared" si="544"/>
        <v>6.1826100000000002E-2</v>
      </c>
      <c r="X2638">
        <f t="shared" si="545"/>
        <v>33.86336</v>
      </c>
      <c r="Y2638">
        <f t="shared" si="546"/>
        <v>140.511945</v>
      </c>
      <c r="Z2638">
        <f t="shared" si="547"/>
        <v>0.90777834999999996</v>
      </c>
      <c r="AA2638" s="3">
        <f t="shared" si="548"/>
        <v>230.20183356764699</v>
      </c>
      <c r="AB2638">
        <v>230.56542991764701</v>
      </c>
    </row>
    <row r="2639" spans="1:28">
      <c r="A2639" s="1" t="s">
        <v>11</v>
      </c>
      <c r="I2639" s="1">
        <v>7.55</v>
      </c>
      <c r="J2639">
        <v>7.7</v>
      </c>
      <c r="K2639" s="1">
        <v>0.75</v>
      </c>
      <c r="L2639">
        <v>4715</v>
      </c>
      <c r="M2639" s="1">
        <v>176.5</v>
      </c>
      <c r="N2639" s="1">
        <v>2.4500000000000002</v>
      </c>
      <c r="O2639">
        <f t="shared" si="536"/>
        <v>88.823529411764696</v>
      </c>
      <c r="P2639">
        <f t="shared" si="537"/>
        <v>154</v>
      </c>
      <c r="Q2639">
        <f t="shared" si="538"/>
        <v>1.5</v>
      </c>
      <c r="R2639">
        <f t="shared" si="539"/>
        <v>2357.5</v>
      </c>
      <c r="S2639">
        <f t="shared" si="540"/>
        <v>58.8333333333333</v>
      </c>
      <c r="T2639">
        <f t="shared" si="541"/>
        <v>81.6666666666667</v>
      </c>
      <c r="U2639">
        <f t="shared" si="542"/>
        <v>15.3829029411765</v>
      </c>
      <c r="V2639">
        <f t="shared" si="543"/>
        <v>45.339910000000003</v>
      </c>
      <c r="W2639">
        <f t="shared" si="544"/>
        <v>4.4161499999999999E-2</v>
      </c>
      <c r="X2639">
        <f t="shared" si="545"/>
        <v>34.702399999999997</v>
      </c>
      <c r="Y2639">
        <f t="shared" si="546"/>
        <v>0.86608549999999995</v>
      </c>
      <c r="Z2639">
        <f t="shared" si="547"/>
        <v>1.2021929499999999</v>
      </c>
      <c r="AA2639" s="3">
        <f t="shared" si="548"/>
        <v>97.537652891176506</v>
      </c>
      <c r="AB2639">
        <v>76.193666641176506</v>
      </c>
    </row>
    <row r="2640" spans="1:28">
      <c r="A2640" s="1" t="s">
        <v>11</v>
      </c>
      <c r="I2640" s="1">
        <v>8.5</v>
      </c>
      <c r="J2640">
        <v>8.6</v>
      </c>
      <c r="K2640" s="1">
        <v>0.95</v>
      </c>
      <c r="L2640">
        <v>6834.85</v>
      </c>
      <c r="M2640" s="1">
        <v>22235</v>
      </c>
      <c r="N2640" s="1">
        <v>1.1499999999999999</v>
      </c>
      <c r="O2640">
        <f t="shared" si="536"/>
        <v>100</v>
      </c>
      <c r="P2640">
        <f t="shared" si="537"/>
        <v>172</v>
      </c>
      <c r="Q2640">
        <f t="shared" si="538"/>
        <v>1.9</v>
      </c>
      <c r="R2640">
        <f t="shared" si="539"/>
        <v>3417.4250000000002</v>
      </c>
      <c r="S2640">
        <f t="shared" si="540"/>
        <v>7411.6666666666697</v>
      </c>
      <c r="T2640">
        <f t="shared" si="541"/>
        <v>38.3333333333333</v>
      </c>
      <c r="U2640">
        <f t="shared" si="542"/>
        <v>17.3185</v>
      </c>
      <c r="V2640">
        <f t="shared" si="543"/>
        <v>50.639380000000003</v>
      </c>
      <c r="W2640">
        <f t="shared" si="544"/>
        <v>5.5937899999999999E-2</v>
      </c>
      <c r="X2640">
        <f t="shared" si="545"/>
        <v>50.304496</v>
      </c>
      <c r="Y2640">
        <f t="shared" si="546"/>
        <v>109.107145</v>
      </c>
      <c r="Z2640">
        <f t="shared" si="547"/>
        <v>0.56429465000000001</v>
      </c>
      <c r="AA2640" s="3">
        <f t="shared" si="548"/>
        <v>227.98975354999999</v>
      </c>
      <c r="AB2640">
        <v>186.23612075</v>
      </c>
    </row>
    <row r="2641" spans="1:28">
      <c r="A2641" s="1" t="s">
        <v>11</v>
      </c>
      <c r="I2641" s="1">
        <v>7.9</v>
      </c>
      <c r="J2641">
        <v>8.5</v>
      </c>
      <c r="K2641" s="1">
        <v>2.5499999999999998</v>
      </c>
      <c r="L2641">
        <v>5520</v>
      </c>
      <c r="M2641" s="1">
        <v>628.5</v>
      </c>
      <c r="N2641" s="1">
        <v>10.65</v>
      </c>
      <c r="O2641">
        <f t="shared" si="536"/>
        <v>92.941176470588204</v>
      </c>
      <c r="P2641">
        <f t="shared" si="537"/>
        <v>170</v>
      </c>
      <c r="Q2641">
        <f t="shared" si="538"/>
        <v>5.0999999999999996</v>
      </c>
      <c r="R2641">
        <f t="shared" si="539"/>
        <v>2760</v>
      </c>
      <c r="S2641">
        <f t="shared" si="540"/>
        <v>209.5</v>
      </c>
      <c r="T2641">
        <f t="shared" si="541"/>
        <v>355</v>
      </c>
      <c r="U2641">
        <f t="shared" si="542"/>
        <v>16.096017647058801</v>
      </c>
      <c r="V2641">
        <f t="shared" si="543"/>
        <v>50.050550000000001</v>
      </c>
      <c r="W2641">
        <f t="shared" si="544"/>
        <v>0.15014910000000001</v>
      </c>
      <c r="X2641">
        <f t="shared" si="545"/>
        <v>40.627200000000002</v>
      </c>
      <c r="Y2641">
        <f t="shared" si="546"/>
        <v>3.0840494999999999</v>
      </c>
      <c r="Z2641">
        <f t="shared" si="547"/>
        <v>5.2258591499999998</v>
      </c>
      <c r="AA2641" s="3">
        <f t="shared" si="548"/>
        <v>115.23382539705899</v>
      </c>
      <c r="AB2641">
        <v>87.156908697058796</v>
      </c>
    </row>
    <row r="2642" spans="1:28">
      <c r="A2642" s="1" t="s">
        <v>11</v>
      </c>
      <c r="I2642" s="1">
        <v>7.35</v>
      </c>
      <c r="J2642">
        <v>7.85</v>
      </c>
      <c r="K2642" s="1">
        <v>2.15</v>
      </c>
      <c r="L2642">
        <v>1439</v>
      </c>
      <c r="M2642" s="1">
        <v>172</v>
      </c>
      <c r="N2642" s="1">
        <v>2.4500000000000002</v>
      </c>
      <c r="O2642">
        <f t="shared" si="536"/>
        <v>86.470588235294102</v>
      </c>
      <c r="P2642">
        <f t="shared" si="537"/>
        <v>157</v>
      </c>
      <c r="Q2642">
        <f t="shared" si="538"/>
        <v>4.3</v>
      </c>
      <c r="R2642">
        <f t="shared" si="539"/>
        <v>719.5</v>
      </c>
      <c r="S2642">
        <f t="shared" si="540"/>
        <v>57.3333333333333</v>
      </c>
      <c r="T2642">
        <f t="shared" si="541"/>
        <v>81.6666666666667</v>
      </c>
      <c r="U2642">
        <f t="shared" si="542"/>
        <v>14.975408823529399</v>
      </c>
      <c r="V2642">
        <f t="shared" si="543"/>
        <v>46.223154999999998</v>
      </c>
      <c r="W2642">
        <f t="shared" si="544"/>
        <v>0.12659629999999999</v>
      </c>
      <c r="X2642">
        <f t="shared" si="545"/>
        <v>10.59104</v>
      </c>
      <c r="Y2642">
        <f t="shared" si="546"/>
        <v>0.84400399999999998</v>
      </c>
      <c r="Z2642">
        <f t="shared" si="547"/>
        <v>1.2021929499999999</v>
      </c>
      <c r="AA2642" s="3">
        <f t="shared" si="548"/>
        <v>73.962397073529402</v>
      </c>
      <c r="AB2642">
        <v>72.5978639735294</v>
      </c>
    </row>
    <row r="2643" spans="1:28">
      <c r="A2643" s="1" t="s">
        <v>11</v>
      </c>
      <c r="I2643" s="1">
        <v>7.5</v>
      </c>
      <c r="J2643">
        <v>6.4</v>
      </c>
      <c r="K2643" s="1">
        <v>0.85</v>
      </c>
      <c r="L2643">
        <v>2739</v>
      </c>
      <c r="M2643" s="1">
        <v>152.5</v>
      </c>
      <c r="N2643" s="1">
        <v>2.4500000000000002</v>
      </c>
      <c r="O2643">
        <f t="shared" si="536"/>
        <v>88.235294117647101</v>
      </c>
      <c r="P2643">
        <f t="shared" si="537"/>
        <v>128</v>
      </c>
      <c r="Q2643">
        <f t="shared" si="538"/>
        <v>1.7</v>
      </c>
      <c r="R2643">
        <f t="shared" si="539"/>
        <v>1369.5</v>
      </c>
      <c r="S2643">
        <f t="shared" si="540"/>
        <v>50.8333333333333</v>
      </c>
      <c r="T2643">
        <f t="shared" si="541"/>
        <v>81.6666666666667</v>
      </c>
      <c r="U2643">
        <f t="shared" si="542"/>
        <v>15.281029411764701</v>
      </c>
      <c r="V2643">
        <f t="shared" si="543"/>
        <v>37.685119999999998</v>
      </c>
      <c r="W2643">
        <f t="shared" si="544"/>
        <v>5.0049700000000003E-2</v>
      </c>
      <c r="X2643">
        <f t="shared" si="545"/>
        <v>20.159040000000001</v>
      </c>
      <c r="Y2643">
        <f t="shared" si="546"/>
        <v>0.74831749999999997</v>
      </c>
      <c r="Z2643">
        <f t="shared" si="547"/>
        <v>1.2021929499999999</v>
      </c>
      <c r="AA2643" s="3">
        <f t="shared" si="548"/>
        <v>75.125749561764707</v>
      </c>
      <c r="AB2643">
        <v>64.231489761764706</v>
      </c>
    </row>
    <row r="2644" spans="1:28">
      <c r="A2644" s="1" t="s">
        <v>11</v>
      </c>
      <c r="I2644" s="1">
        <v>7.55</v>
      </c>
      <c r="J2644">
        <v>7.9</v>
      </c>
      <c r="K2644" s="1">
        <v>1.25</v>
      </c>
      <c r="L2644">
        <v>4646.5</v>
      </c>
      <c r="M2644" s="1">
        <v>155.5</v>
      </c>
      <c r="N2644" s="1">
        <v>2.8</v>
      </c>
      <c r="O2644">
        <f t="shared" ref="O2644:O2707" si="549">(I2644/8.5)*100</f>
        <v>88.823529411764696</v>
      </c>
      <c r="P2644">
        <f t="shared" ref="P2644:P2707" si="550">(J2644/5)*100</f>
        <v>158</v>
      </c>
      <c r="Q2644">
        <f t="shared" ref="Q2644:Q2707" si="551">(K2644/50)*100</f>
        <v>2.5</v>
      </c>
      <c r="R2644">
        <f t="shared" ref="R2644:R2707" si="552">(L2644/200)*100</f>
        <v>2323.25</v>
      </c>
      <c r="S2644">
        <f t="shared" ref="S2644:S2707" si="553">(M2644/300)*100</f>
        <v>51.8333333333333</v>
      </c>
      <c r="T2644">
        <f t="shared" ref="T2644:T2707" si="554">(N2644/3)*100</f>
        <v>93.3333333333333</v>
      </c>
      <c r="U2644">
        <f t="shared" ref="U2644:U2707" si="555">O2644*0.173185</f>
        <v>15.3829029411765</v>
      </c>
      <c r="V2644">
        <f t="shared" ref="V2644:V2707" si="556">P2644*0.294415</f>
        <v>46.517569999999999</v>
      </c>
      <c r="W2644">
        <f t="shared" ref="W2644:W2707" si="557">Q2644*0.029441</f>
        <v>7.3602500000000001E-2</v>
      </c>
      <c r="X2644">
        <f t="shared" ref="X2644:X2707" si="558">L2644*0.00736</f>
        <v>34.198239999999998</v>
      </c>
      <c r="Y2644">
        <f t="shared" ref="Y2644:Y2707" si="559">M2644*0.004907</f>
        <v>0.76303849999999995</v>
      </c>
      <c r="Z2644">
        <f t="shared" ref="Z2644:Z2707" si="560">N2644*0.490691</f>
        <v>1.3739348</v>
      </c>
      <c r="AA2644" s="3">
        <f t="shared" ref="AA2644:AA2707" si="561">SUM(U2644:Z2644)</f>
        <v>98.309288741176502</v>
      </c>
      <c r="AB2644">
        <v>77.445909691176496</v>
      </c>
    </row>
    <row r="2645" spans="1:28">
      <c r="A2645" s="1" t="s">
        <v>52</v>
      </c>
      <c r="I2645" s="1">
        <v>7.75</v>
      </c>
      <c r="J2645">
        <v>5.6</v>
      </c>
      <c r="K2645" s="1">
        <v>2.0499999999999998</v>
      </c>
      <c r="L2645">
        <v>80130</v>
      </c>
      <c r="M2645" s="1">
        <v>432</v>
      </c>
      <c r="N2645" s="1">
        <v>2.95</v>
      </c>
      <c r="O2645">
        <f t="shared" si="549"/>
        <v>91.176470588235304</v>
      </c>
      <c r="P2645">
        <f t="shared" si="550"/>
        <v>112</v>
      </c>
      <c r="Q2645">
        <f t="shared" si="551"/>
        <v>4.0999999999999996</v>
      </c>
      <c r="R2645">
        <f t="shared" si="552"/>
        <v>40065</v>
      </c>
      <c r="S2645">
        <f t="shared" si="553"/>
        <v>144</v>
      </c>
      <c r="T2645">
        <f t="shared" si="554"/>
        <v>98.3333333333333</v>
      </c>
      <c r="U2645">
        <f t="shared" si="555"/>
        <v>15.790397058823499</v>
      </c>
      <c r="V2645">
        <f t="shared" si="556"/>
        <v>32.97448</v>
      </c>
      <c r="W2645">
        <f t="shared" si="557"/>
        <v>0.1207081</v>
      </c>
      <c r="X2645">
        <f t="shared" si="558"/>
        <v>589.7568</v>
      </c>
      <c r="Y2645">
        <f t="shared" si="559"/>
        <v>2.1198239999999999</v>
      </c>
      <c r="Z2645">
        <f t="shared" si="560"/>
        <v>1.4475384499999999</v>
      </c>
      <c r="AA2645" s="3">
        <f t="shared" si="561"/>
        <v>642.20974760882405</v>
      </c>
      <c r="AB2645">
        <v>642.00367685882395</v>
      </c>
    </row>
    <row r="2646" spans="1:28">
      <c r="A2646" s="1" t="s">
        <v>52</v>
      </c>
      <c r="I2646" s="1">
        <v>8.5500000000000007</v>
      </c>
      <c r="J2646">
        <v>9.1999999999999993</v>
      </c>
      <c r="K2646" s="1">
        <v>1.95</v>
      </c>
      <c r="L2646">
        <v>8001</v>
      </c>
      <c r="M2646" s="1">
        <v>824.5</v>
      </c>
      <c r="N2646" s="1">
        <v>6.65</v>
      </c>
      <c r="O2646">
        <f t="shared" si="549"/>
        <v>100.58823529411799</v>
      </c>
      <c r="P2646">
        <f t="shared" si="550"/>
        <v>184</v>
      </c>
      <c r="Q2646">
        <f t="shared" si="551"/>
        <v>3.9</v>
      </c>
      <c r="R2646">
        <f t="shared" si="552"/>
        <v>4000.5</v>
      </c>
      <c r="S2646">
        <f t="shared" si="553"/>
        <v>274.83333333333297</v>
      </c>
      <c r="T2646">
        <f t="shared" si="554"/>
        <v>221.666666666667</v>
      </c>
      <c r="U2646">
        <f t="shared" si="555"/>
        <v>17.420373529411801</v>
      </c>
      <c r="V2646">
        <f t="shared" si="556"/>
        <v>54.172359999999998</v>
      </c>
      <c r="W2646">
        <f t="shared" si="557"/>
        <v>0.1148199</v>
      </c>
      <c r="X2646">
        <f t="shared" si="558"/>
        <v>58.887360000000001</v>
      </c>
      <c r="Y2646">
        <f t="shared" si="559"/>
        <v>4.0458214999999997</v>
      </c>
      <c r="Z2646">
        <f t="shared" si="560"/>
        <v>3.2630951499999998</v>
      </c>
      <c r="AA2646" s="3">
        <f t="shared" si="561"/>
        <v>137.90383007941199</v>
      </c>
      <c r="AB2646">
        <v>138.31158792941201</v>
      </c>
    </row>
    <row r="2647" spans="1:28">
      <c r="A2647" s="1" t="s">
        <v>52</v>
      </c>
      <c r="I2647" s="1">
        <v>8.15</v>
      </c>
      <c r="J2647">
        <v>11.5</v>
      </c>
      <c r="K2647" s="1">
        <v>9.4</v>
      </c>
      <c r="L2647">
        <v>8001</v>
      </c>
      <c r="M2647" s="1">
        <v>1062.5</v>
      </c>
      <c r="N2647" s="1">
        <v>5.85</v>
      </c>
      <c r="O2647">
        <f t="shared" si="549"/>
        <v>95.882352941176507</v>
      </c>
      <c r="P2647">
        <f t="shared" si="550"/>
        <v>230</v>
      </c>
      <c r="Q2647">
        <f t="shared" si="551"/>
        <v>18.8</v>
      </c>
      <c r="R2647">
        <f t="shared" si="552"/>
        <v>4000.5</v>
      </c>
      <c r="S2647">
        <f t="shared" si="553"/>
        <v>354.16666666666703</v>
      </c>
      <c r="T2647">
        <f t="shared" si="554"/>
        <v>195</v>
      </c>
      <c r="U2647">
        <f t="shared" si="555"/>
        <v>16.6053852941176</v>
      </c>
      <c r="V2647">
        <f t="shared" si="556"/>
        <v>67.715450000000004</v>
      </c>
      <c r="W2647">
        <f t="shared" si="557"/>
        <v>0.55349079999999995</v>
      </c>
      <c r="X2647">
        <f t="shared" si="558"/>
        <v>58.887360000000001</v>
      </c>
      <c r="Y2647">
        <f t="shared" si="559"/>
        <v>5.2136874999999998</v>
      </c>
      <c r="Z2647">
        <f t="shared" si="560"/>
        <v>2.87054235</v>
      </c>
      <c r="AA2647" s="3">
        <f t="shared" si="561"/>
        <v>151.84591594411799</v>
      </c>
      <c r="AB2647">
        <v>151.87094079411801</v>
      </c>
    </row>
    <row r="2648" spans="1:28">
      <c r="A2648" s="1" t="s">
        <v>52</v>
      </c>
      <c r="I2648" s="1">
        <v>8.1999999999999993</v>
      </c>
      <c r="J2648">
        <v>6.55</v>
      </c>
      <c r="K2648" s="1">
        <v>1.2</v>
      </c>
      <c r="L2648">
        <v>27135</v>
      </c>
      <c r="M2648" s="1">
        <v>516.5</v>
      </c>
      <c r="N2648" s="1">
        <v>5.0999999999999996</v>
      </c>
      <c r="O2648">
        <f t="shared" si="549"/>
        <v>96.470588235294102</v>
      </c>
      <c r="P2648">
        <f t="shared" si="550"/>
        <v>131</v>
      </c>
      <c r="Q2648">
        <f t="shared" si="551"/>
        <v>2.4</v>
      </c>
      <c r="R2648">
        <f t="shared" si="552"/>
        <v>13567.5</v>
      </c>
      <c r="S2648">
        <f t="shared" si="553"/>
        <v>172.166666666667</v>
      </c>
      <c r="T2648">
        <f t="shared" si="554"/>
        <v>170</v>
      </c>
      <c r="U2648">
        <f t="shared" si="555"/>
        <v>16.707258823529401</v>
      </c>
      <c r="V2648">
        <f t="shared" si="556"/>
        <v>38.568365</v>
      </c>
      <c r="W2648">
        <f t="shared" si="557"/>
        <v>7.0658399999999996E-2</v>
      </c>
      <c r="X2648">
        <f t="shared" si="558"/>
        <v>199.71360000000001</v>
      </c>
      <c r="Y2648">
        <f t="shared" si="559"/>
        <v>2.5344655</v>
      </c>
      <c r="Z2648">
        <f t="shared" si="560"/>
        <v>2.5025241</v>
      </c>
      <c r="AA2648" s="3">
        <f t="shared" si="561"/>
        <v>260.096871823529</v>
      </c>
      <c r="AB2648">
        <v>119.91390817352899</v>
      </c>
    </row>
    <row r="2649" spans="1:28">
      <c r="A2649" s="1" t="s">
        <v>52</v>
      </c>
      <c r="I2649" s="1">
        <v>7.8</v>
      </c>
      <c r="J2649">
        <v>7.25</v>
      </c>
      <c r="K2649" s="1">
        <v>4.2</v>
      </c>
      <c r="L2649">
        <v>8395</v>
      </c>
      <c r="M2649" s="1">
        <v>897</v>
      </c>
      <c r="N2649" s="1">
        <v>10.25</v>
      </c>
      <c r="O2649">
        <f t="shared" si="549"/>
        <v>91.764705882352899</v>
      </c>
      <c r="P2649">
        <f t="shared" si="550"/>
        <v>145</v>
      </c>
      <c r="Q2649">
        <f t="shared" si="551"/>
        <v>8.4</v>
      </c>
      <c r="R2649">
        <f t="shared" si="552"/>
        <v>4197.5</v>
      </c>
      <c r="S2649">
        <f t="shared" si="553"/>
        <v>299</v>
      </c>
      <c r="T2649">
        <f t="shared" si="554"/>
        <v>341.66666666666703</v>
      </c>
      <c r="U2649">
        <f t="shared" si="555"/>
        <v>15.8922705882353</v>
      </c>
      <c r="V2649">
        <f t="shared" si="556"/>
        <v>42.690175000000004</v>
      </c>
      <c r="W2649">
        <f t="shared" si="557"/>
        <v>0.24730440000000001</v>
      </c>
      <c r="X2649">
        <f t="shared" si="558"/>
        <v>61.787199999999999</v>
      </c>
      <c r="Y2649">
        <f t="shared" si="559"/>
        <v>4.4015789999999999</v>
      </c>
      <c r="Z2649">
        <f t="shared" si="560"/>
        <v>5.0295827500000003</v>
      </c>
      <c r="AA2649" s="3">
        <f t="shared" si="561"/>
        <v>130.04811173823501</v>
      </c>
      <c r="AB2649">
        <v>128.55109438823499</v>
      </c>
    </row>
    <row r="2650" spans="1:28">
      <c r="A2650" s="1" t="s">
        <v>52</v>
      </c>
      <c r="I2650" s="1">
        <v>7.75</v>
      </c>
      <c r="J2650">
        <v>9.8000000000000007</v>
      </c>
      <c r="K2650" s="1">
        <v>1</v>
      </c>
      <c r="L2650">
        <v>8065</v>
      </c>
      <c r="M2650" s="1">
        <v>466</v>
      </c>
      <c r="N2650" s="1">
        <v>10.45</v>
      </c>
      <c r="O2650">
        <f t="shared" si="549"/>
        <v>91.176470588235304</v>
      </c>
      <c r="P2650">
        <f t="shared" si="550"/>
        <v>196</v>
      </c>
      <c r="Q2650">
        <f t="shared" si="551"/>
        <v>2</v>
      </c>
      <c r="R2650">
        <f t="shared" si="552"/>
        <v>4032.5</v>
      </c>
      <c r="S2650">
        <f t="shared" si="553"/>
        <v>155.333333333333</v>
      </c>
      <c r="T2650">
        <f t="shared" si="554"/>
        <v>348.33333333333297</v>
      </c>
      <c r="U2650">
        <f t="shared" si="555"/>
        <v>15.790397058823499</v>
      </c>
      <c r="V2650">
        <f t="shared" si="556"/>
        <v>57.70534</v>
      </c>
      <c r="W2650">
        <f t="shared" si="557"/>
        <v>5.8881999999999997E-2</v>
      </c>
      <c r="X2650">
        <f t="shared" si="558"/>
        <v>59.358400000000003</v>
      </c>
      <c r="Y2650">
        <f t="shared" si="559"/>
        <v>2.2866620000000002</v>
      </c>
      <c r="Z2650">
        <f t="shared" si="560"/>
        <v>5.1277209499999996</v>
      </c>
      <c r="AA2650" s="3">
        <f t="shared" si="561"/>
        <v>140.32740200882401</v>
      </c>
      <c r="AB2650">
        <v>140.380409558824</v>
      </c>
    </row>
    <row r="2651" spans="1:28">
      <c r="A2651" s="1" t="s">
        <v>52</v>
      </c>
      <c r="I2651" s="1">
        <v>7.65</v>
      </c>
      <c r="J2651">
        <v>7.05</v>
      </c>
      <c r="K2651" s="1">
        <v>1.3</v>
      </c>
      <c r="L2651">
        <v>2172.5</v>
      </c>
      <c r="M2651" s="1">
        <v>366</v>
      </c>
      <c r="N2651" s="1">
        <v>1.75</v>
      </c>
      <c r="O2651">
        <f t="shared" si="549"/>
        <v>90</v>
      </c>
      <c r="P2651">
        <f t="shared" si="550"/>
        <v>141</v>
      </c>
      <c r="Q2651">
        <f t="shared" si="551"/>
        <v>2.6</v>
      </c>
      <c r="R2651">
        <f t="shared" si="552"/>
        <v>1086.25</v>
      </c>
      <c r="S2651">
        <f t="shared" si="553"/>
        <v>122</v>
      </c>
      <c r="T2651">
        <f t="shared" si="554"/>
        <v>58.3333333333333</v>
      </c>
      <c r="U2651">
        <f t="shared" si="555"/>
        <v>15.586650000000001</v>
      </c>
      <c r="V2651">
        <f t="shared" si="556"/>
        <v>41.512515</v>
      </c>
      <c r="W2651">
        <f t="shared" si="557"/>
        <v>7.6546600000000006E-2</v>
      </c>
      <c r="X2651">
        <f t="shared" si="558"/>
        <v>15.989599999999999</v>
      </c>
      <c r="Y2651">
        <f t="shared" si="559"/>
        <v>1.7959620000000001</v>
      </c>
      <c r="Z2651">
        <f t="shared" si="560"/>
        <v>0.85870924999999998</v>
      </c>
      <c r="AA2651" s="3">
        <f t="shared" si="561"/>
        <v>75.819982850000002</v>
      </c>
      <c r="AB2651">
        <v>69.460218949999998</v>
      </c>
    </row>
    <row r="2652" spans="1:28">
      <c r="A2652" s="1" t="s">
        <v>52</v>
      </c>
      <c r="I2652" s="1">
        <v>8.1</v>
      </c>
      <c r="J2652">
        <v>9.25</v>
      </c>
      <c r="K2652" s="1">
        <v>3.5</v>
      </c>
      <c r="L2652">
        <v>8085</v>
      </c>
      <c r="M2652" s="1">
        <v>807.5</v>
      </c>
      <c r="N2652" s="1">
        <v>10.3</v>
      </c>
      <c r="O2652">
        <f t="shared" si="549"/>
        <v>95.294117647058798</v>
      </c>
      <c r="P2652">
        <f t="shared" si="550"/>
        <v>185</v>
      </c>
      <c r="Q2652">
        <f t="shared" si="551"/>
        <v>7</v>
      </c>
      <c r="R2652">
        <f t="shared" si="552"/>
        <v>4042.5</v>
      </c>
      <c r="S2652">
        <f t="shared" si="553"/>
        <v>269.16666666666703</v>
      </c>
      <c r="T2652">
        <f t="shared" si="554"/>
        <v>343.33333333333297</v>
      </c>
      <c r="U2652">
        <f t="shared" si="555"/>
        <v>16.503511764705902</v>
      </c>
      <c r="V2652">
        <f t="shared" si="556"/>
        <v>54.466774999999998</v>
      </c>
      <c r="W2652">
        <f t="shared" si="557"/>
        <v>0.20608699999999999</v>
      </c>
      <c r="X2652">
        <f t="shared" si="558"/>
        <v>59.505600000000001</v>
      </c>
      <c r="Y2652">
        <f t="shared" si="559"/>
        <v>3.9624025</v>
      </c>
      <c r="Z2652">
        <f t="shared" si="560"/>
        <v>5.0541172999999997</v>
      </c>
      <c r="AA2652" s="3">
        <f t="shared" si="561"/>
        <v>139.69849356470601</v>
      </c>
      <c r="AB2652">
        <v>139.451207914706</v>
      </c>
    </row>
    <row r="2653" spans="1:28">
      <c r="A2653" s="1" t="s">
        <v>11</v>
      </c>
      <c r="I2653" s="1">
        <v>8.6999999999999993</v>
      </c>
      <c r="J2653">
        <v>37</v>
      </c>
      <c r="K2653" s="1">
        <v>0.6</v>
      </c>
      <c r="L2653">
        <v>200</v>
      </c>
      <c r="M2653" s="1">
        <v>434</v>
      </c>
      <c r="N2653" s="1">
        <v>1.5</v>
      </c>
      <c r="O2653">
        <f t="shared" si="549"/>
        <v>102.35294117647101</v>
      </c>
      <c r="P2653">
        <f t="shared" si="550"/>
        <v>740</v>
      </c>
      <c r="Q2653">
        <f t="shared" si="551"/>
        <v>1.2</v>
      </c>
      <c r="R2653">
        <f t="shared" si="552"/>
        <v>100</v>
      </c>
      <c r="S2653">
        <f t="shared" si="553"/>
        <v>144.666666666667</v>
      </c>
      <c r="T2653">
        <f t="shared" si="554"/>
        <v>50</v>
      </c>
      <c r="U2653">
        <f t="shared" si="555"/>
        <v>17.725994117647101</v>
      </c>
      <c r="V2653">
        <f t="shared" si="556"/>
        <v>217.86709999999999</v>
      </c>
      <c r="W2653">
        <f t="shared" si="557"/>
        <v>3.5329199999999998E-2</v>
      </c>
      <c r="X2653">
        <f t="shared" si="558"/>
        <v>1.472</v>
      </c>
      <c r="Y2653">
        <f t="shared" si="559"/>
        <v>2.1296379999999999</v>
      </c>
      <c r="Z2653">
        <f t="shared" si="560"/>
        <v>0.73603649999999998</v>
      </c>
      <c r="AA2653" s="3">
        <f t="shared" si="561"/>
        <v>239.96609781764701</v>
      </c>
      <c r="AB2653">
        <v>239.96614231764701</v>
      </c>
    </row>
    <row r="2654" spans="1:28">
      <c r="A2654" s="1" t="s">
        <v>11</v>
      </c>
      <c r="I2654" s="1">
        <v>7.55</v>
      </c>
      <c r="J2654">
        <v>7.2</v>
      </c>
      <c r="K2654" s="1">
        <v>0.85</v>
      </c>
      <c r="L2654">
        <v>175</v>
      </c>
      <c r="M2654" s="1">
        <v>541.5</v>
      </c>
      <c r="N2654" s="1">
        <v>1.5</v>
      </c>
      <c r="O2654">
        <f t="shared" si="549"/>
        <v>88.823529411764696</v>
      </c>
      <c r="P2654">
        <f t="shared" si="550"/>
        <v>144</v>
      </c>
      <c r="Q2654">
        <f t="shared" si="551"/>
        <v>1.7</v>
      </c>
      <c r="R2654">
        <f t="shared" si="552"/>
        <v>87.5</v>
      </c>
      <c r="S2654">
        <f t="shared" si="553"/>
        <v>180.5</v>
      </c>
      <c r="T2654">
        <f t="shared" si="554"/>
        <v>50</v>
      </c>
      <c r="U2654">
        <f t="shared" si="555"/>
        <v>15.3829029411765</v>
      </c>
      <c r="V2654">
        <f t="shared" si="556"/>
        <v>42.395760000000003</v>
      </c>
      <c r="W2654">
        <f t="shared" si="557"/>
        <v>5.0049700000000003E-2</v>
      </c>
      <c r="X2654">
        <f t="shared" si="558"/>
        <v>1.288</v>
      </c>
      <c r="Y2654">
        <f t="shared" si="559"/>
        <v>2.6571405000000001</v>
      </c>
      <c r="Z2654">
        <f t="shared" si="560"/>
        <v>0.73603649999999998</v>
      </c>
      <c r="AA2654" s="3">
        <f t="shared" si="561"/>
        <v>62.5098896411765</v>
      </c>
      <c r="AB2654" s="3" t="s">
        <v>87</v>
      </c>
    </row>
    <row r="2655" spans="1:28">
      <c r="A2655" s="1" t="s">
        <v>11</v>
      </c>
      <c r="I2655" s="1">
        <v>7.4</v>
      </c>
      <c r="J2655">
        <v>6.95</v>
      </c>
      <c r="K2655" s="1">
        <v>1.1499999999999999</v>
      </c>
      <c r="L2655">
        <v>2595</v>
      </c>
      <c r="M2655" s="1">
        <v>275.5</v>
      </c>
      <c r="N2655" s="1">
        <v>2.2999999999999998</v>
      </c>
      <c r="O2655">
        <f t="shared" si="549"/>
        <v>87.058823529411796</v>
      </c>
      <c r="P2655">
        <f t="shared" si="550"/>
        <v>139</v>
      </c>
      <c r="Q2655">
        <f t="shared" si="551"/>
        <v>2.2999999999999998</v>
      </c>
      <c r="R2655">
        <f t="shared" si="552"/>
        <v>1297.5</v>
      </c>
      <c r="S2655">
        <f t="shared" si="553"/>
        <v>91.8333333333333</v>
      </c>
      <c r="T2655">
        <f t="shared" si="554"/>
        <v>76.6666666666667</v>
      </c>
      <c r="U2655">
        <f t="shared" si="555"/>
        <v>15.0772823529412</v>
      </c>
      <c r="V2655">
        <f t="shared" si="556"/>
        <v>40.923684999999999</v>
      </c>
      <c r="W2655">
        <f t="shared" si="557"/>
        <v>6.7714300000000005E-2</v>
      </c>
      <c r="X2655">
        <f t="shared" si="558"/>
        <v>19.0992</v>
      </c>
      <c r="Y2655">
        <f t="shared" si="559"/>
        <v>1.3518785</v>
      </c>
      <c r="Z2655">
        <f t="shared" si="560"/>
        <v>1.1285893</v>
      </c>
      <c r="AA2655" s="3">
        <f t="shared" si="561"/>
        <v>77.648349452941204</v>
      </c>
      <c r="AB2655">
        <v>67.8463135029412</v>
      </c>
    </row>
    <row r="2656" spans="1:28">
      <c r="A2656" s="1" t="s">
        <v>11</v>
      </c>
      <c r="I2656" s="1">
        <v>7.45</v>
      </c>
      <c r="J2656">
        <v>7.05</v>
      </c>
      <c r="K2656" s="1">
        <v>1.05</v>
      </c>
      <c r="L2656">
        <v>2395</v>
      </c>
      <c r="M2656" s="1">
        <v>284</v>
      </c>
      <c r="N2656" s="1">
        <v>2.2999999999999998</v>
      </c>
      <c r="O2656">
        <f t="shared" si="549"/>
        <v>87.647058823529406</v>
      </c>
      <c r="P2656">
        <f t="shared" si="550"/>
        <v>141</v>
      </c>
      <c r="Q2656">
        <f t="shared" si="551"/>
        <v>2.1</v>
      </c>
      <c r="R2656">
        <f t="shared" si="552"/>
        <v>1197.5</v>
      </c>
      <c r="S2656">
        <f t="shared" si="553"/>
        <v>94.6666666666667</v>
      </c>
      <c r="T2656">
        <f t="shared" si="554"/>
        <v>76.6666666666667</v>
      </c>
      <c r="U2656">
        <f t="shared" si="555"/>
        <v>15.1791558823529</v>
      </c>
      <c r="V2656">
        <f t="shared" si="556"/>
        <v>41.512515</v>
      </c>
      <c r="W2656">
        <f t="shared" si="557"/>
        <v>6.1826100000000002E-2</v>
      </c>
      <c r="X2656">
        <f t="shared" si="558"/>
        <v>17.627199999999998</v>
      </c>
      <c r="Y2656">
        <f t="shared" si="559"/>
        <v>1.393588</v>
      </c>
      <c r="Z2656">
        <f t="shared" si="560"/>
        <v>1.1285893</v>
      </c>
      <c r="AA2656" s="3">
        <f t="shared" si="561"/>
        <v>76.902874282352897</v>
      </c>
      <c r="AB2656">
        <v>68.215142682352905</v>
      </c>
    </row>
    <row r="2657" spans="1:28">
      <c r="A2657" s="1" t="s">
        <v>11</v>
      </c>
      <c r="I2657" s="1">
        <v>7.55</v>
      </c>
      <c r="J2657">
        <v>8.0500000000000007</v>
      </c>
      <c r="K2657" s="1">
        <v>0.9</v>
      </c>
      <c r="L2657">
        <v>105</v>
      </c>
      <c r="M2657" s="1">
        <v>185</v>
      </c>
      <c r="N2657" s="1">
        <v>8.5</v>
      </c>
      <c r="O2657">
        <f t="shared" si="549"/>
        <v>88.823529411764696</v>
      </c>
      <c r="P2657">
        <f t="shared" si="550"/>
        <v>161</v>
      </c>
      <c r="Q2657">
        <f t="shared" si="551"/>
        <v>1.8</v>
      </c>
      <c r="R2657">
        <f t="shared" si="552"/>
        <v>52.5</v>
      </c>
      <c r="S2657">
        <f t="shared" si="553"/>
        <v>61.6666666666667</v>
      </c>
      <c r="T2657">
        <f t="shared" si="554"/>
        <v>283.33333333333297</v>
      </c>
      <c r="U2657">
        <f t="shared" si="555"/>
        <v>15.3829029411765</v>
      </c>
      <c r="V2657">
        <f t="shared" si="556"/>
        <v>47.400815000000001</v>
      </c>
      <c r="W2657">
        <f t="shared" si="557"/>
        <v>5.2993800000000001E-2</v>
      </c>
      <c r="X2657">
        <f t="shared" si="558"/>
        <v>0.77280000000000004</v>
      </c>
      <c r="Y2657">
        <f t="shared" si="559"/>
        <v>0.90779500000000002</v>
      </c>
      <c r="Z2657">
        <f t="shared" si="560"/>
        <v>4.1708734999999999</v>
      </c>
      <c r="AA2657" s="3">
        <f t="shared" si="561"/>
        <v>68.688180241176497</v>
      </c>
      <c r="AB2657">
        <v>68.733826041176499</v>
      </c>
    </row>
    <row r="2658" spans="1:28">
      <c r="A2658" s="1" t="s">
        <v>11</v>
      </c>
      <c r="I2658" s="1">
        <v>8.4</v>
      </c>
      <c r="J2658">
        <v>6.6</v>
      </c>
      <c r="K2658" s="1">
        <v>2.4</v>
      </c>
      <c r="L2658">
        <v>89</v>
      </c>
      <c r="M2658" s="1">
        <v>615</v>
      </c>
      <c r="N2658" s="1">
        <v>1.45</v>
      </c>
      <c r="O2658">
        <f t="shared" si="549"/>
        <v>98.823529411764696</v>
      </c>
      <c r="P2658">
        <f t="shared" si="550"/>
        <v>132</v>
      </c>
      <c r="Q2658">
        <f t="shared" si="551"/>
        <v>4.8</v>
      </c>
      <c r="R2658">
        <f t="shared" si="552"/>
        <v>44.5</v>
      </c>
      <c r="S2658">
        <f t="shared" si="553"/>
        <v>205</v>
      </c>
      <c r="T2658">
        <f t="shared" si="554"/>
        <v>48.3333333333333</v>
      </c>
      <c r="U2658">
        <f t="shared" si="555"/>
        <v>17.114752941176501</v>
      </c>
      <c r="V2658">
        <f t="shared" si="556"/>
        <v>38.862780000000001</v>
      </c>
      <c r="W2658">
        <f t="shared" si="557"/>
        <v>0.14131679999999999</v>
      </c>
      <c r="X2658">
        <f t="shared" si="558"/>
        <v>0.65503999999999996</v>
      </c>
      <c r="Y2658">
        <f t="shared" si="559"/>
        <v>3.0178050000000001</v>
      </c>
      <c r="Z2658">
        <f t="shared" si="560"/>
        <v>0.71150195000000005</v>
      </c>
      <c r="AA2658" s="3">
        <f t="shared" si="561"/>
        <v>60.503196691176498</v>
      </c>
      <c r="AB2658" s="3" t="s">
        <v>87</v>
      </c>
    </row>
    <row r="2659" spans="1:28">
      <c r="A2659" s="1" t="s">
        <v>11</v>
      </c>
      <c r="I2659" s="1">
        <v>8.35</v>
      </c>
      <c r="J2659">
        <v>5.75</v>
      </c>
      <c r="K2659" s="1">
        <v>1.35</v>
      </c>
      <c r="L2659">
        <v>89</v>
      </c>
      <c r="M2659" s="1">
        <v>1270</v>
      </c>
      <c r="N2659" s="1">
        <v>2.85</v>
      </c>
      <c r="O2659">
        <f t="shared" si="549"/>
        <v>98.235294117647101</v>
      </c>
      <c r="P2659">
        <f t="shared" si="550"/>
        <v>115</v>
      </c>
      <c r="Q2659">
        <f t="shared" si="551"/>
        <v>2.7</v>
      </c>
      <c r="R2659">
        <f t="shared" si="552"/>
        <v>44.5</v>
      </c>
      <c r="S2659">
        <f t="shared" si="553"/>
        <v>423.33333333333297</v>
      </c>
      <c r="T2659">
        <f t="shared" si="554"/>
        <v>95</v>
      </c>
      <c r="U2659">
        <f t="shared" si="555"/>
        <v>17.0128794117647</v>
      </c>
      <c r="V2659">
        <f t="shared" si="556"/>
        <v>33.857725000000002</v>
      </c>
      <c r="W2659">
        <f t="shared" si="557"/>
        <v>7.9490699999999997E-2</v>
      </c>
      <c r="X2659">
        <f t="shared" si="558"/>
        <v>0.65503999999999996</v>
      </c>
      <c r="Y2659">
        <f t="shared" si="559"/>
        <v>6.2318899999999999</v>
      </c>
      <c r="Z2659">
        <f t="shared" si="560"/>
        <v>1.3984693500000001</v>
      </c>
      <c r="AA2659" s="3">
        <f t="shared" si="561"/>
        <v>59.235494461764702</v>
      </c>
      <c r="AB2659" s="3" t="s">
        <v>87</v>
      </c>
    </row>
    <row r="2660" spans="1:28">
      <c r="A2660" s="1" t="s">
        <v>11</v>
      </c>
      <c r="I2660" s="1">
        <v>7.3</v>
      </c>
      <c r="J2660">
        <v>4</v>
      </c>
      <c r="K2660" s="1">
        <v>2.1</v>
      </c>
      <c r="L2660">
        <v>67</v>
      </c>
      <c r="M2660" s="1">
        <v>540</v>
      </c>
      <c r="N2660" s="1">
        <v>5.55</v>
      </c>
      <c r="O2660">
        <f t="shared" si="549"/>
        <v>85.882352941176507</v>
      </c>
      <c r="P2660">
        <f t="shared" si="550"/>
        <v>80</v>
      </c>
      <c r="Q2660">
        <f t="shared" si="551"/>
        <v>4.2</v>
      </c>
      <c r="R2660">
        <f t="shared" si="552"/>
        <v>33.5</v>
      </c>
      <c r="S2660">
        <f t="shared" si="553"/>
        <v>180</v>
      </c>
      <c r="T2660">
        <f t="shared" si="554"/>
        <v>185</v>
      </c>
      <c r="U2660">
        <f t="shared" si="555"/>
        <v>14.8735352941176</v>
      </c>
      <c r="V2660">
        <f t="shared" si="556"/>
        <v>23.5532</v>
      </c>
      <c r="W2660">
        <f t="shared" si="557"/>
        <v>0.1236522</v>
      </c>
      <c r="X2660">
        <f t="shared" si="558"/>
        <v>0.49312</v>
      </c>
      <c r="Y2660">
        <f t="shared" si="559"/>
        <v>2.6497799999999998</v>
      </c>
      <c r="Z2660">
        <f t="shared" si="560"/>
        <v>2.7233350500000002</v>
      </c>
      <c r="AA2660" s="3">
        <f t="shared" si="561"/>
        <v>44.4166225441177</v>
      </c>
      <c r="AB2660" s="3" t="s">
        <v>90</v>
      </c>
    </row>
    <row r="2661" spans="1:28">
      <c r="A2661" s="1" t="s">
        <v>11</v>
      </c>
      <c r="I2661" s="1">
        <v>8.3000000000000007</v>
      </c>
      <c r="J2661">
        <v>6.7</v>
      </c>
      <c r="K2661" s="1">
        <v>2.4</v>
      </c>
      <c r="L2661">
        <v>112.5</v>
      </c>
      <c r="M2661" s="1">
        <v>695</v>
      </c>
      <c r="N2661" s="1">
        <v>2.1</v>
      </c>
      <c r="O2661">
        <f t="shared" si="549"/>
        <v>97.647058823529406</v>
      </c>
      <c r="P2661">
        <f t="shared" si="550"/>
        <v>134</v>
      </c>
      <c r="Q2661">
        <f t="shared" si="551"/>
        <v>4.8</v>
      </c>
      <c r="R2661">
        <f t="shared" si="552"/>
        <v>56.25</v>
      </c>
      <c r="S2661">
        <f t="shared" si="553"/>
        <v>231.666666666667</v>
      </c>
      <c r="T2661">
        <f t="shared" si="554"/>
        <v>70</v>
      </c>
      <c r="U2661">
        <f t="shared" si="555"/>
        <v>16.911005882352899</v>
      </c>
      <c r="V2661">
        <f t="shared" si="556"/>
        <v>39.451610000000002</v>
      </c>
      <c r="W2661">
        <f t="shared" si="557"/>
        <v>0.14131679999999999</v>
      </c>
      <c r="X2661">
        <f t="shared" si="558"/>
        <v>0.82799999999999996</v>
      </c>
      <c r="Y2661">
        <f t="shared" si="559"/>
        <v>3.4103650000000001</v>
      </c>
      <c r="Z2661">
        <f t="shared" si="560"/>
        <v>1.0304511000000001</v>
      </c>
      <c r="AA2661" s="3">
        <f t="shared" si="561"/>
        <v>61.772748782352899</v>
      </c>
      <c r="AB2661" s="3" t="s">
        <v>87</v>
      </c>
    </row>
    <row r="2662" spans="1:28">
      <c r="A2662" s="1" t="s">
        <v>11</v>
      </c>
      <c r="I2662" s="1">
        <v>8.1999999999999993</v>
      </c>
      <c r="J2662">
        <v>7.25</v>
      </c>
      <c r="K2662" s="1">
        <v>2.9</v>
      </c>
      <c r="L2662">
        <v>17.5</v>
      </c>
      <c r="M2662" s="1">
        <v>305</v>
      </c>
      <c r="N2662" s="1">
        <v>1.65</v>
      </c>
      <c r="O2662">
        <f t="shared" si="549"/>
        <v>96.470588235294102</v>
      </c>
      <c r="P2662">
        <f t="shared" si="550"/>
        <v>145</v>
      </c>
      <c r="Q2662">
        <f t="shared" si="551"/>
        <v>5.8</v>
      </c>
      <c r="R2662">
        <f t="shared" si="552"/>
        <v>8.75</v>
      </c>
      <c r="S2662">
        <f t="shared" si="553"/>
        <v>101.666666666667</v>
      </c>
      <c r="T2662">
        <f t="shared" si="554"/>
        <v>55</v>
      </c>
      <c r="U2662">
        <f t="shared" si="555"/>
        <v>16.707258823529401</v>
      </c>
      <c r="V2662">
        <f t="shared" si="556"/>
        <v>42.690175000000004</v>
      </c>
      <c r="W2662">
        <f t="shared" si="557"/>
        <v>0.17075779999999999</v>
      </c>
      <c r="X2662">
        <f t="shared" si="558"/>
        <v>0.1288</v>
      </c>
      <c r="Y2662">
        <f t="shared" si="559"/>
        <v>1.4966349999999999</v>
      </c>
      <c r="Z2662">
        <f t="shared" si="560"/>
        <v>0.80964015</v>
      </c>
      <c r="AA2662" s="3">
        <f t="shared" si="561"/>
        <v>62.003266773529397</v>
      </c>
      <c r="AB2662" s="3" t="s">
        <v>87</v>
      </c>
    </row>
    <row r="2663" spans="1:28">
      <c r="A2663" s="1" t="s">
        <v>11</v>
      </c>
      <c r="I2663" s="1">
        <v>7.7</v>
      </c>
      <c r="J2663">
        <v>5.55</v>
      </c>
      <c r="K2663" s="1">
        <v>2.4500000000000002</v>
      </c>
      <c r="L2663">
        <v>17.5</v>
      </c>
      <c r="M2663" s="1">
        <v>270</v>
      </c>
      <c r="N2663" s="1">
        <v>1.5</v>
      </c>
      <c r="O2663">
        <f t="shared" si="549"/>
        <v>90.588235294117595</v>
      </c>
      <c r="P2663">
        <f t="shared" si="550"/>
        <v>111</v>
      </c>
      <c r="Q2663">
        <f t="shared" si="551"/>
        <v>4.9000000000000004</v>
      </c>
      <c r="R2663">
        <f t="shared" si="552"/>
        <v>8.75</v>
      </c>
      <c r="S2663">
        <f t="shared" si="553"/>
        <v>90</v>
      </c>
      <c r="T2663">
        <f t="shared" si="554"/>
        <v>50</v>
      </c>
      <c r="U2663">
        <f t="shared" si="555"/>
        <v>15.6885235294118</v>
      </c>
      <c r="V2663">
        <f t="shared" si="556"/>
        <v>32.680064999999999</v>
      </c>
      <c r="W2663">
        <f t="shared" si="557"/>
        <v>0.1442609</v>
      </c>
      <c r="X2663">
        <f t="shared" si="558"/>
        <v>0.1288</v>
      </c>
      <c r="Y2663">
        <f t="shared" si="559"/>
        <v>1.3248899999999999</v>
      </c>
      <c r="Z2663">
        <f t="shared" si="560"/>
        <v>0.73603649999999998</v>
      </c>
      <c r="AA2663" s="3">
        <f t="shared" si="561"/>
        <v>50.7025759294118</v>
      </c>
      <c r="AB2663" s="3" t="s">
        <v>87</v>
      </c>
    </row>
    <row r="2664" spans="1:28">
      <c r="A2664" s="1" t="s">
        <v>11</v>
      </c>
      <c r="I2664" s="1">
        <v>7.85</v>
      </c>
      <c r="J2664">
        <v>4.05</v>
      </c>
      <c r="K2664" s="1">
        <v>2.25</v>
      </c>
      <c r="L2664">
        <v>85</v>
      </c>
      <c r="M2664" s="1">
        <v>600</v>
      </c>
      <c r="N2664" s="1">
        <v>2.2999999999999998</v>
      </c>
      <c r="O2664">
        <f t="shared" si="549"/>
        <v>92.352941176470594</v>
      </c>
      <c r="P2664">
        <f t="shared" si="550"/>
        <v>81</v>
      </c>
      <c r="Q2664">
        <f t="shared" si="551"/>
        <v>4.5</v>
      </c>
      <c r="R2664">
        <f t="shared" si="552"/>
        <v>42.5</v>
      </c>
      <c r="S2664">
        <f t="shared" si="553"/>
        <v>200</v>
      </c>
      <c r="T2664">
        <f t="shared" si="554"/>
        <v>76.6666666666667</v>
      </c>
      <c r="U2664">
        <f t="shared" si="555"/>
        <v>15.9941441176471</v>
      </c>
      <c r="V2664">
        <f t="shared" si="556"/>
        <v>23.847615000000001</v>
      </c>
      <c r="W2664">
        <f t="shared" si="557"/>
        <v>0.13248450000000001</v>
      </c>
      <c r="X2664">
        <f t="shared" si="558"/>
        <v>0.62560000000000004</v>
      </c>
      <c r="Y2664">
        <f t="shared" si="559"/>
        <v>2.9441999999999999</v>
      </c>
      <c r="Z2664">
        <f t="shared" si="560"/>
        <v>1.1285893</v>
      </c>
      <c r="AA2664" s="3">
        <f t="shared" si="561"/>
        <v>44.6726329176471</v>
      </c>
      <c r="AB2664" s="3" t="s">
        <v>90</v>
      </c>
    </row>
    <row r="2665" spans="1:28">
      <c r="A2665" s="1" t="s">
        <v>11</v>
      </c>
      <c r="I2665" s="1">
        <v>7.8</v>
      </c>
      <c r="J2665">
        <v>6.35</v>
      </c>
      <c r="K2665" s="1">
        <v>2.4500000000000002</v>
      </c>
      <c r="L2665">
        <v>17.5</v>
      </c>
      <c r="M2665" s="1">
        <v>270</v>
      </c>
      <c r="N2665" s="1">
        <v>2.1</v>
      </c>
      <c r="O2665">
        <f t="shared" si="549"/>
        <v>91.764705882352899</v>
      </c>
      <c r="P2665">
        <f t="shared" si="550"/>
        <v>127</v>
      </c>
      <c r="Q2665">
        <f t="shared" si="551"/>
        <v>4.9000000000000004</v>
      </c>
      <c r="R2665">
        <f t="shared" si="552"/>
        <v>8.75</v>
      </c>
      <c r="S2665">
        <f t="shared" si="553"/>
        <v>90</v>
      </c>
      <c r="T2665">
        <f t="shared" si="554"/>
        <v>70</v>
      </c>
      <c r="U2665">
        <f t="shared" si="555"/>
        <v>15.8922705882353</v>
      </c>
      <c r="V2665">
        <f t="shared" si="556"/>
        <v>37.390704999999997</v>
      </c>
      <c r="W2665">
        <f t="shared" si="557"/>
        <v>0.1442609</v>
      </c>
      <c r="X2665">
        <f t="shared" si="558"/>
        <v>0.1288</v>
      </c>
      <c r="Y2665">
        <f t="shared" si="559"/>
        <v>1.3248899999999999</v>
      </c>
      <c r="Z2665">
        <f t="shared" si="560"/>
        <v>1.0304511000000001</v>
      </c>
      <c r="AA2665" s="3">
        <f t="shared" si="561"/>
        <v>55.911377588235297</v>
      </c>
      <c r="AB2665" s="3" t="s">
        <v>87</v>
      </c>
    </row>
    <row r="2666" spans="1:28">
      <c r="A2666" s="1" t="s">
        <v>11</v>
      </c>
      <c r="I2666" s="1">
        <v>8.15</v>
      </c>
      <c r="J2666">
        <v>4.45</v>
      </c>
      <c r="K2666" s="1">
        <v>2.6</v>
      </c>
      <c r="L2666">
        <v>60.5</v>
      </c>
      <c r="M2666" s="1">
        <v>610</v>
      </c>
      <c r="N2666" s="1">
        <v>1.95</v>
      </c>
      <c r="O2666">
        <f t="shared" si="549"/>
        <v>95.882352941176507</v>
      </c>
      <c r="P2666">
        <f t="shared" si="550"/>
        <v>89</v>
      </c>
      <c r="Q2666">
        <f t="shared" si="551"/>
        <v>5.2</v>
      </c>
      <c r="R2666">
        <f t="shared" si="552"/>
        <v>30.25</v>
      </c>
      <c r="S2666">
        <f t="shared" si="553"/>
        <v>203.333333333333</v>
      </c>
      <c r="T2666">
        <f t="shared" si="554"/>
        <v>65</v>
      </c>
      <c r="U2666">
        <f t="shared" si="555"/>
        <v>16.6053852941176</v>
      </c>
      <c r="V2666">
        <f t="shared" si="556"/>
        <v>26.202935</v>
      </c>
      <c r="W2666">
        <f t="shared" si="557"/>
        <v>0.15309320000000001</v>
      </c>
      <c r="X2666">
        <f t="shared" si="558"/>
        <v>0.44528000000000001</v>
      </c>
      <c r="Y2666">
        <f t="shared" si="559"/>
        <v>2.9932699999999999</v>
      </c>
      <c r="Z2666">
        <f t="shared" si="560"/>
        <v>0.95684745000000004</v>
      </c>
      <c r="AA2666" s="3">
        <f t="shared" si="561"/>
        <v>47.356810944117598</v>
      </c>
      <c r="AB2666" s="3" t="s">
        <v>90</v>
      </c>
    </row>
    <row r="2667" spans="1:28">
      <c r="A2667" s="1" t="s">
        <v>11</v>
      </c>
      <c r="I2667" s="1">
        <v>8.15</v>
      </c>
      <c r="J2667">
        <v>4.5</v>
      </c>
      <c r="K2667" s="1">
        <v>2.4500000000000002</v>
      </c>
      <c r="L2667">
        <v>51.5</v>
      </c>
      <c r="M2667" s="1">
        <v>600</v>
      </c>
      <c r="N2667" s="1">
        <v>1.95</v>
      </c>
      <c r="O2667">
        <f t="shared" si="549"/>
        <v>95.882352941176507</v>
      </c>
      <c r="P2667">
        <f t="shared" si="550"/>
        <v>90</v>
      </c>
      <c r="Q2667">
        <f t="shared" si="551"/>
        <v>4.9000000000000004</v>
      </c>
      <c r="R2667">
        <f t="shared" si="552"/>
        <v>25.75</v>
      </c>
      <c r="S2667">
        <f t="shared" si="553"/>
        <v>200</v>
      </c>
      <c r="T2667">
        <f t="shared" si="554"/>
        <v>65</v>
      </c>
      <c r="U2667">
        <f t="shared" si="555"/>
        <v>16.6053852941176</v>
      </c>
      <c r="V2667">
        <f t="shared" si="556"/>
        <v>26.497350000000001</v>
      </c>
      <c r="W2667">
        <f t="shared" si="557"/>
        <v>0.1442609</v>
      </c>
      <c r="X2667">
        <f t="shared" si="558"/>
        <v>0.37903999999999999</v>
      </c>
      <c r="Y2667">
        <f t="shared" si="559"/>
        <v>2.9441999999999999</v>
      </c>
      <c r="Z2667">
        <f t="shared" si="560"/>
        <v>0.95684745000000004</v>
      </c>
      <c r="AA2667" s="3">
        <f t="shared" si="561"/>
        <v>47.527083644117702</v>
      </c>
      <c r="AB2667" s="3" t="s">
        <v>90</v>
      </c>
    </row>
    <row r="2668" spans="1:28">
      <c r="A2668" s="1" t="s">
        <v>11</v>
      </c>
      <c r="I2668" s="1">
        <v>7.75</v>
      </c>
      <c r="J2668">
        <v>4.8</v>
      </c>
      <c r="K2668" s="1">
        <v>2.25</v>
      </c>
      <c r="L2668">
        <v>60.5</v>
      </c>
      <c r="M2668" s="1">
        <v>740</v>
      </c>
      <c r="N2668" s="1">
        <v>2.65</v>
      </c>
      <c r="O2668">
        <f t="shared" si="549"/>
        <v>91.176470588235304</v>
      </c>
      <c r="P2668">
        <f t="shared" si="550"/>
        <v>96</v>
      </c>
      <c r="Q2668">
        <f t="shared" si="551"/>
        <v>4.5</v>
      </c>
      <c r="R2668">
        <f t="shared" si="552"/>
        <v>30.25</v>
      </c>
      <c r="S2668">
        <f t="shared" si="553"/>
        <v>246.666666666667</v>
      </c>
      <c r="T2668">
        <f t="shared" si="554"/>
        <v>88.3333333333333</v>
      </c>
      <c r="U2668">
        <f t="shared" si="555"/>
        <v>15.790397058823499</v>
      </c>
      <c r="V2668">
        <f t="shared" si="556"/>
        <v>28.263839999999998</v>
      </c>
      <c r="W2668">
        <f t="shared" si="557"/>
        <v>0.13248450000000001</v>
      </c>
      <c r="X2668">
        <f t="shared" si="558"/>
        <v>0.44528000000000001</v>
      </c>
      <c r="Y2668">
        <f t="shared" si="559"/>
        <v>3.6311800000000001</v>
      </c>
      <c r="Z2668">
        <f t="shared" si="560"/>
        <v>1.3003311500000001</v>
      </c>
      <c r="AA2668" s="3">
        <f t="shared" si="561"/>
        <v>49.563512708823502</v>
      </c>
      <c r="AB2668" s="3" t="s">
        <v>90</v>
      </c>
    </row>
    <row r="2669" spans="1:28">
      <c r="A2669" s="1" t="s">
        <v>11</v>
      </c>
      <c r="I2669" s="1">
        <v>7.55</v>
      </c>
      <c r="J2669">
        <v>4.45</v>
      </c>
      <c r="K2669" s="1">
        <v>2.7</v>
      </c>
      <c r="L2669">
        <v>112.5</v>
      </c>
      <c r="M2669" s="1">
        <v>870</v>
      </c>
      <c r="N2669" s="1">
        <v>2.4</v>
      </c>
      <c r="O2669">
        <f t="shared" si="549"/>
        <v>88.823529411764696</v>
      </c>
      <c r="P2669">
        <f t="shared" si="550"/>
        <v>89</v>
      </c>
      <c r="Q2669">
        <f t="shared" si="551"/>
        <v>5.4</v>
      </c>
      <c r="R2669">
        <f t="shared" si="552"/>
        <v>56.25</v>
      </c>
      <c r="S2669">
        <f t="shared" si="553"/>
        <v>290</v>
      </c>
      <c r="T2669">
        <f t="shared" si="554"/>
        <v>80</v>
      </c>
      <c r="U2669">
        <f t="shared" si="555"/>
        <v>15.3829029411765</v>
      </c>
      <c r="V2669">
        <f t="shared" si="556"/>
        <v>26.202935</v>
      </c>
      <c r="W2669">
        <f t="shared" si="557"/>
        <v>0.15898139999999999</v>
      </c>
      <c r="X2669">
        <f t="shared" si="558"/>
        <v>0.82799999999999996</v>
      </c>
      <c r="Y2669">
        <f t="shared" si="559"/>
        <v>4.2690900000000003</v>
      </c>
      <c r="Z2669">
        <f t="shared" si="560"/>
        <v>1.1776584000000001</v>
      </c>
      <c r="AA2669" s="3">
        <f t="shared" si="561"/>
        <v>48.019567741176502</v>
      </c>
      <c r="AB2669" s="3" t="s">
        <v>90</v>
      </c>
    </row>
    <row r="2670" spans="1:28">
      <c r="A2670" s="1" t="s">
        <v>11</v>
      </c>
      <c r="I2670" s="1">
        <v>8.1</v>
      </c>
      <c r="J2670">
        <v>4.5</v>
      </c>
      <c r="K2670" s="1">
        <v>1.55</v>
      </c>
      <c r="L2670">
        <v>180</v>
      </c>
      <c r="M2670" s="1">
        <v>2870</v>
      </c>
      <c r="N2670" s="1">
        <v>15.6</v>
      </c>
      <c r="O2670">
        <f t="shared" si="549"/>
        <v>95.294117647058798</v>
      </c>
      <c r="P2670">
        <f t="shared" si="550"/>
        <v>90</v>
      </c>
      <c r="Q2670">
        <f t="shared" si="551"/>
        <v>3.1</v>
      </c>
      <c r="R2670">
        <f t="shared" si="552"/>
        <v>90</v>
      </c>
      <c r="S2670">
        <f t="shared" si="553"/>
        <v>956.66666666666697</v>
      </c>
      <c r="T2670">
        <f t="shared" si="554"/>
        <v>520</v>
      </c>
      <c r="U2670">
        <f t="shared" si="555"/>
        <v>16.503511764705902</v>
      </c>
      <c r="V2670">
        <f t="shared" si="556"/>
        <v>26.497350000000001</v>
      </c>
      <c r="W2670">
        <f t="shared" si="557"/>
        <v>9.1267100000000004E-2</v>
      </c>
      <c r="X2670">
        <f t="shared" si="558"/>
        <v>1.3248</v>
      </c>
      <c r="Y2670">
        <f t="shared" si="559"/>
        <v>14.08309</v>
      </c>
      <c r="Z2670">
        <f t="shared" si="560"/>
        <v>7.6547796000000004</v>
      </c>
      <c r="AA2670" s="3">
        <f t="shared" si="561"/>
        <v>66.154798464705905</v>
      </c>
      <c r="AB2670">
        <v>65.462967964705896</v>
      </c>
    </row>
    <row r="2671" spans="1:28">
      <c r="A2671" s="1" t="s">
        <v>52</v>
      </c>
      <c r="I2671" s="1">
        <v>8</v>
      </c>
      <c r="J2671">
        <v>6.7</v>
      </c>
      <c r="K2671" s="1">
        <v>2.8</v>
      </c>
      <c r="L2671">
        <v>19.5</v>
      </c>
      <c r="M2671" s="1">
        <v>420</v>
      </c>
      <c r="N2671" s="1">
        <v>1.45</v>
      </c>
      <c r="O2671">
        <f t="shared" si="549"/>
        <v>94.117647058823493</v>
      </c>
      <c r="P2671">
        <f t="shared" si="550"/>
        <v>134</v>
      </c>
      <c r="Q2671">
        <f t="shared" si="551"/>
        <v>5.6</v>
      </c>
      <c r="R2671">
        <f t="shared" si="552"/>
        <v>9.75</v>
      </c>
      <c r="S2671">
        <f t="shared" si="553"/>
        <v>140</v>
      </c>
      <c r="T2671">
        <f t="shared" si="554"/>
        <v>48.3333333333333</v>
      </c>
      <c r="U2671">
        <f t="shared" si="555"/>
        <v>16.299764705882399</v>
      </c>
      <c r="V2671">
        <f t="shared" si="556"/>
        <v>39.451610000000002</v>
      </c>
      <c r="W2671">
        <f t="shared" si="557"/>
        <v>0.16486960000000001</v>
      </c>
      <c r="X2671">
        <f t="shared" si="558"/>
        <v>0.14352000000000001</v>
      </c>
      <c r="Y2671">
        <f t="shared" si="559"/>
        <v>2.06094</v>
      </c>
      <c r="Z2671">
        <f t="shared" si="560"/>
        <v>0.71150195000000005</v>
      </c>
      <c r="AA2671" s="3">
        <f t="shared" si="561"/>
        <v>58.832206255882397</v>
      </c>
      <c r="AB2671" s="3" t="s">
        <v>87</v>
      </c>
    </row>
    <row r="2672" spans="1:28">
      <c r="A2672" s="1" t="s">
        <v>11</v>
      </c>
      <c r="I2672" s="1">
        <v>6.85</v>
      </c>
      <c r="J2672">
        <v>6.95</v>
      </c>
      <c r="K2672" s="1">
        <v>1.35</v>
      </c>
      <c r="L2672">
        <v>66</v>
      </c>
      <c r="M2672" s="1">
        <v>132.5</v>
      </c>
      <c r="N2672" s="1">
        <v>4.0999999999999996</v>
      </c>
      <c r="O2672">
        <f t="shared" si="549"/>
        <v>80.588235294117595</v>
      </c>
      <c r="P2672">
        <f t="shared" si="550"/>
        <v>139</v>
      </c>
      <c r="Q2672">
        <f t="shared" si="551"/>
        <v>2.7</v>
      </c>
      <c r="R2672">
        <f t="shared" si="552"/>
        <v>33</v>
      </c>
      <c r="S2672">
        <f t="shared" si="553"/>
        <v>44.1666666666667</v>
      </c>
      <c r="T2672">
        <f t="shared" si="554"/>
        <v>136.666666666667</v>
      </c>
      <c r="U2672">
        <f t="shared" si="555"/>
        <v>13.9566735294118</v>
      </c>
      <c r="V2672">
        <f t="shared" si="556"/>
        <v>40.923684999999999</v>
      </c>
      <c r="W2672">
        <f t="shared" si="557"/>
        <v>7.9490699999999997E-2</v>
      </c>
      <c r="X2672">
        <f t="shared" si="558"/>
        <v>0.48576000000000003</v>
      </c>
      <c r="Y2672">
        <f t="shared" si="559"/>
        <v>0.65017749999999996</v>
      </c>
      <c r="Z2672">
        <f t="shared" si="560"/>
        <v>2.0118331</v>
      </c>
      <c r="AA2672" s="3">
        <f t="shared" si="561"/>
        <v>58.107619829411803</v>
      </c>
      <c r="AB2672" s="3" t="s">
        <v>87</v>
      </c>
    </row>
    <row r="2673" spans="1:28">
      <c r="A2673" s="1" t="s">
        <v>11</v>
      </c>
      <c r="I2673" s="1">
        <v>6.95</v>
      </c>
      <c r="J2673">
        <v>4.3</v>
      </c>
      <c r="K2673" s="1">
        <v>1.95</v>
      </c>
      <c r="L2673">
        <v>2545</v>
      </c>
      <c r="M2673" s="1">
        <v>318</v>
      </c>
      <c r="N2673" s="1">
        <v>7.4</v>
      </c>
      <c r="O2673">
        <f t="shared" si="549"/>
        <v>81.764705882352899</v>
      </c>
      <c r="P2673">
        <f t="shared" si="550"/>
        <v>86</v>
      </c>
      <c r="Q2673">
        <f t="shared" si="551"/>
        <v>3.9</v>
      </c>
      <c r="R2673">
        <f t="shared" si="552"/>
        <v>1272.5</v>
      </c>
      <c r="S2673">
        <f t="shared" si="553"/>
        <v>106</v>
      </c>
      <c r="T2673">
        <f t="shared" si="554"/>
        <v>246.666666666667</v>
      </c>
      <c r="U2673">
        <f t="shared" si="555"/>
        <v>14.160420588235301</v>
      </c>
      <c r="V2673">
        <f t="shared" si="556"/>
        <v>25.319690000000001</v>
      </c>
      <c r="W2673">
        <f t="shared" si="557"/>
        <v>0.1148199</v>
      </c>
      <c r="X2673">
        <f t="shared" si="558"/>
        <v>18.731200000000001</v>
      </c>
      <c r="Y2673">
        <f t="shared" si="559"/>
        <v>1.5604260000000001</v>
      </c>
      <c r="Z2673">
        <f t="shared" si="560"/>
        <v>3.6311133999999998</v>
      </c>
      <c r="AA2673" s="3">
        <f t="shared" si="561"/>
        <v>63.517669888235297</v>
      </c>
      <c r="AB2673" s="3" t="s">
        <v>87</v>
      </c>
    </row>
    <row r="2674" spans="1:28">
      <c r="A2674" s="1" t="s">
        <v>11</v>
      </c>
      <c r="I2674" s="1">
        <v>7.05</v>
      </c>
      <c r="J2674">
        <v>7.4</v>
      </c>
      <c r="K2674" s="1">
        <v>1</v>
      </c>
      <c r="L2674">
        <v>890</v>
      </c>
      <c r="M2674" s="1">
        <v>356</v>
      </c>
      <c r="N2674" s="1">
        <v>4.45</v>
      </c>
      <c r="O2674">
        <f t="shared" si="549"/>
        <v>82.941176470588204</v>
      </c>
      <c r="P2674">
        <f t="shared" si="550"/>
        <v>148</v>
      </c>
      <c r="Q2674">
        <f t="shared" si="551"/>
        <v>2</v>
      </c>
      <c r="R2674">
        <f t="shared" si="552"/>
        <v>445</v>
      </c>
      <c r="S2674">
        <f t="shared" si="553"/>
        <v>118.666666666667</v>
      </c>
      <c r="T2674">
        <f t="shared" si="554"/>
        <v>148.333333333333</v>
      </c>
      <c r="U2674">
        <f t="shared" si="555"/>
        <v>14.3641676470588</v>
      </c>
      <c r="V2674">
        <f t="shared" si="556"/>
        <v>43.573419999999999</v>
      </c>
      <c r="W2674">
        <f t="shared" si="557"/>
        <v>5.8881999999999997E-2</v>
      </c>
      <c r="X2674">
        <f t="shared" si="558"/>
        <v>6.5503999999999998</v>
      </c>
      <c r="Y2674">
        <f t="shared" si="559"/>
        <v>1.7468919999999999</v>
      </c>
      <c r="Z2674">
        <f t="shared" si="560"/>
        <v>2.1835749500000001</v>
      </c>
      <c r="AA2674" s="3">
        <f t="shared" si="561"/>
        <v>68.477336597058795</v>
      </c>
      <c r="AB2674">
        <v>64.898917047058802</v>
      </c>
    </row>
    <row r="2675" spans="1:28">
      <c r="A2675" s="1" t="s">
        <v>11</v>
      </c>
      <c r="I2675" s="1">
        <v>7.9</v>
      </c>
      <c r="J2675">
        <v>5.9</v>
      </c>
      <c r="K2675" s="1">
        <v>0.65</v>
      </c>
      <c r="L2675">
        <v>1465</v>
      </c>
      <c r="M2675" s="1">
        <v>392.5</v>
      </c>
      <c r="N2675" s="1">
        <v>3.9</v>
      </c>
      <c r="O2675">
        <f t="shared" si="549"/>
        <v>92.941176470588204</v>
      </c>
      <c r="P2675">
        <f t="shared" si="550"/>
        <v>118</v>
      </c>
      <c r="Q2675">
        <f t="shared" si="551"/>
        <v>1.3</v>
      </c>
      <c r="R2675">
        <f t="shared" si="552"/>
        <v>732.5</v>
      </c>
      <c r="S2675">
        <f t="shared" si="553"/>
        <v>130.833333333333</v>
      </c>
      <c r="T2675">
        <f t="shared" si="554"/>
        <v>130</v>
      </c>
      <c r="U2675">
        <f t="shared" si="555"/>
        <v>16.096017647058801</v>
      </c>
      <c r="V2675">
        <f t="shared" si="556"/>
        <v>34.740969999999997</v>
      </c>
      <c r="W2675">
        <f t="shared" si="557"/>
        <v>3.8273300000000003E-2</v>
      </c>
      <c r="X2675">
        <f t="shared" si="558"/>
        <v>10.782400000000001</v>
      </c>
      <c r="Y2675">
        <f t="shared" si="559"/>
        <v>1.9259975</v>
      </c>
      <c r="Z2675">
        <f t="shared" si="560"/>
        <v>1.9136949000000001</v>
      </c>
      <c r="AA2675" s="3">
        <f t="shared" si="561"/>
        <v>65.497353347058805</v>
      </c>
      <c r="AB2675" s="3" t="s">
        <v>87</v>
      </c>
    </row>
    <row r="2676" spans="1:28">
      <c r="A2676" s="1" t="s">
        <v>11</v>
      </c>
      <c r="I2676" s="1">
        <v>8</v>
      </c>
      <c r="J2676">
        <v>5.25</v>
      </c>
      <c r="K2676" s="1">
        <v>0.65</v>
      </c>
      <c r="L2676">
        <v>1355</v>
      </c>
      <c r="M2676" s="1">
        <v>1487</v>
      </c>
      <c r="N2676" s="1">
        <v>19</v>
      </c>
      <c r="O2676">
        <f t="shared" si="549"/>
        <v>94.117647058823493</v>
      </c>
      <c r="P2676">
        <f t="shared" si="550"/>
        <v>105</v>
      </c>
      <c r="Q2676">
        <f t="shared" si="551"/>
        <v>1.3</v>
      </c>
      <c r="R2676">
        <f t="shared" si="552"/>
        <v>677.5</v>
      </c>
      <c r="S2676">
        <f t="shared" si="553"/>
        <v>495.66666666666703</v>
      </c>
      <c r="T2676">
        <f t="shared" si="554"/>
        <v>633.33333333333303</v>
      </c>
      <c r="U2676">
        <f t="shared" si="555"/>
        <v>16.299764705882399</v>
      </c>
      <c r="V2676">
        <f t="shared" si="556"/>
        <v>30.913575000000002</v>
      </c>
      <c r="W2676">
        <f t="shared" si="557"/>
        <v>3.8273300000000003E-2</v>
      </c>
      <c r="X2676">
        <f t="shared" si="558"/>
        <v>9.9727999999999994</v>
      </c>
      <c r="Y2676">
        <f t="shared" si="559"/>
        <v>7.2967089999999999</v>
      </c>
      <c r="Z2676">
        <f t="shared" si="560"/>
        <v>9.3231289999999998</v>
      </c>
      <c r="AA2676" s="3">
        <f t="shared" si="561"/>
        <v>73.844251005882299</v>
      </c>
      <c r="AB2676">
        <v>65.923430955882296</v>
      </c>
    </row>
    <row r="2677" spans="1:28">
      <c r="A2677" s="1" t="s">
        <v>11</v>
      </c>
      <c r="I2677" s="1">
        <v>8.35</v>
      </c>
      <c r="J2677">
        <v>5.9</v>
      </c>
      <c r="K2677" s="1">
        <v>0.7</v>
      </c>
      <c r="L2677">
        <v>1240</v>
      </c>
      <c r="M2677" s="1">
        <v>485.5</v>
      </c>
      <c r="N2677" s="1">
        <v>6</v>
      </c>
      <c r="O2677">
        <f t="shared" si="549"/>
        <v>98.235294117647101</v>
      </c>
      <c r="P2677">
        <f t="shared" si="550"/>
        <v>118</v>
      </c>
      <c r="Q2677">
        <f t="shared" si="551"/>
        <v>1.4</v>
      </c>
      <c r="R2677">
        <f t="shared" si="552"/>
        <v>620</v>
      </c>
      <c r="S2677">
        <f t="shared" si="553"/>
        <v>161.833333333333</v>
      </c>
      <c r="T2677">
        <f t="shared" si="554"/>
        <v>200</v>
      </c>
      <c r="U2677">
        <f t="shared" si="555"/>
        <v>17.0128794117647</v>
      </c>
      <c r="V2677">
        <f t="shared" si="556"/>
        <v>34.740969999999997</v>
      </c>
      <c r="W2677">
        <f t="shared" si="557"/>
        <v>4.1217400000000001E-2</v>
      </c>
      <c r="X2677">
        <f t="shared" si="558"/>
        <v>9.1264000000000003</v>
      </c>
      <c r="Y2677">
        <f t="shared" si="559"/>
        <v>2.3823485</v>
      </c>
      <c r="Z2677">
        <f t="shared" si="560"/>
        <v>2.9441459999999999</v>
      </c>
      <c r="AA2677" s="3">
        <f t="shared" si="561"/>
        <v>66.247961311764698</v>
      </c>
      <c r="AB2677" s="3" t="s">
        <v>87</v>
      </c>
    </row>
    <row r="2678" spans="1:28">
      <c r="A2678" s="1" t="s">
        <v>11</v>
      </c>
      <c r="I2678" s="1">
        <v>7.7</v>
      </c>
      <c r="J2678">
        <v>6.05</v>
      </c>
      <c r="K2678" s="1">
        <v>0.65</v>
      </c>
      <c r="L2678">
        <v>1560</v>
      </c>
      <c r="M2678" s="1">
        <v>866.5</v>
      </c>
      <c r="N2678" s="1">
        <v>9.5</v>
      </c>
      <c r="O2678">
        <f t="shared" si="549"/>
        <v>90.588235294117595</v>
      </c>
      <c r="P2678">
        <f t="shared" si="550"/>
        <v>121</v>
      </c>
      <c r="Q2678">
        <f t="shared" si="551"/>
        <v>1.3</v>
      </c>
      <c r="R2678">
        <f t="shared" si="552"/>
        <v>780</v>
      </c>
      <c r="S2678">
        <f t="shared" si="553"/>
        <v>288.83333333333297</v>
      </c>
      <c r="T2678">
        <f t="shared" si="554"/>
        <v>316.66666666666703</v>
      </c>
      <c r="U2678">
        <f t="shared" si="555"/>
        <v>15.6885235294118</v>
      </c>
      <c r="V2678">
        <f t="shared" si="556"/>
        <v>35.624215</v>
      </c>
      <c r="W2678">
        <f t="shared" si="557"/>
        <v>3.8273300000000003E-2</v>
      </c>
      <c r="X2678">
        <f t="shared" si="558"/>
        <v>11.4816</v>
      </c>
      <c r="Y2678">
        <f t="shared" si="559"/>
        <v>4.2519155</v>
      </c>
      <c r="Z2678">
        <f t="shared" si="560"/>
        <v>4.6615644999999999</v>
      </c>
      <c r="AA2678" s="3">
        <f t="shared" si="561"/>
        <v>71.746091829411796</v>
      </c>
      <c r="AB2678" s="3" t="s">
        <v>87</v>
      </c>
    </row>
    <row r="2679" spans="1:28">
      <c r="A2679" s="1" t="s">
        <v>11</v>
      </c>
      <c r="I2679" s="1">
        <v>7.2</v>
      </c>
      <c r="J2679">
        <v>4.95</v>
      </c>
      <c r="K2679" s="1">
        <v>1.2</v>
      </c>
      <c r="L2679">
        <v>5784.85</v>
      </c>
      <c r="M2679" s="1">
        <v>105650</v>
      </c>
      <c r="N2679" s="1">
        <v>11</v>
      </c>
      <c r="O2679">
        <f t="shared" si="549"/>
        <v>84.705882352941202</v>
      </c>
      <c r="P2679">
        <f t="shared" si="550"/>
        <v>99</v>
      </c>
      <c r="Q2679">
        <f t="shared" si="551"/>
        <v>2.4</v>
      </c>
      <c r="R2679">
        <f t="shared" si="552"/>
        <v>2892.4250000000002</v>
      </c>
      <c r="S2679">
        <f t="shared" si="553"/>
        <v>35216.666666666701</v>
      </c>
      <c r="T2679">
        <f t="shared" si="554"/>
        <v>366.66666666666703</v>
      </c>
      <c r="U2679">
        <f t="shared" si="555"/>
        <v>14.669788235294099</v>
      </c>
      <c r="V2679">
        <f t="shared" si="556"/>
        <v>29.147085000000001</v>
      </c>
      <c r="W2679">
        <f t="shared" si="557"/>
        <v>7.0658399999999996E-2</v>
      </c>
      <c r="X2679">
        <f t="shared" si="558"/>
        <v>42.576495999999999</v>
      </c>
      <c r="Y2679">
        <f t="shared" si="559"/>
        <v>518.42454999999995</v>
      </c>
      <c r="Z2679">
        <f t="shared" si="560"/>
        <v>5.3976009999999999</v>
      </c>
      <c r="AA2679" s="3">
        <f t="shared" si="561"/>
        <v>610.28617863529405</v>
      </c>
      <c r="AB2679">
        <v>568.40889238529405</v>
      </c>
    </row>
    <row r="2680" spans="1:28">
      <c r="A2680" s="1" t="s">
        <v>11</v>
      </c>
      <c r="I2680" s="1">
        <v>7.55</v>
      </c>
      <c r="J2680">
        <v>1.1499999999999999</v>
      </c>
      <c r="K2680" s="1">
        <v>13.8</v>
      </c>
      <c r="L2680">
        <v>7630</v>
      </c>
      <c r="M2680" s="1">
        <v>1396</v>
      </c>
      <c r="N2680" s="1">
        <v>16</v>
      </c>
      <c r="O2680">
        <f t="shared" si="549"/>
        <v>88.823529411764696</v>
      </c>
      <c r="P2680">
        <f t="shared" si="550"/>
        <v>23</v>
      </c>
      <c r="Q2680">
        <f t="shared" si="551"/>
        <v>27.6</v>
      </c>
      <c r="R2680">
        <f t="shared" si="552"/>
        <v>3815</v>
      </c>
      <c r="S2680">
        <f t="shared" si="553"/>
        <v>465.33333333333297</v>
      </c>
      <c r="T2680">
        <f t="shared" si="554"/>
        <v>533.33333333333303</v>
      </c>
      <c r="U2680">
        <f t="shared" si="555"/>
        <v>15.3829029411765</v>
      </c>
      <c r="V2680">
        <f t="shared" si="556"/>
        <v>6.7715449999999997</v>
      </c>
      <c r="W2680">
        <f t="shared" si="557"/>
        <v>0.81257159999999995</v>
      </c>
      <c r="X2680">
        <f t="shared" si="558"/>
        <v>56.156799999999997</v>
      </c>
      <c r="Y2680">
        <f t="shared" si="559"/>
        <v>6.8501719999999997</v>
      </c>
      <c r="Z2680">
        <f t="shared" si="560"/>
        <v>7.8510559999999998</v>
      </c>
      <c r="AA2680" s="3">
        <f t="shared" si="561"/>
        <v>93.825047541176502</v>
      </c>
      <c r="AB2680" s="3" t="s">
        <v>90</v>
      </c>
    </row>
    <row r="2681" spans="1:28">
      <c r="A2681" s="1" t="s">
        <v>11</v>
      </c>
      <c r="I2681" s="1">
        <v>7.4</v>
      </c>
      <c r="J2681">
        <v>0.05</v>
      </c>
      <c r="K2681" s="1">
        <v>12.35</v>
      </c>
      <c r="L2681">
        <v>7510</v>
      </c>
      <c r="M2681" s="1">
        <v>1399.5</v>
      </c>
      <c r="N2681" s="1">
        <v>21</v>
      </c>
      <c r="O2681">
        <f t="shared" si="549"/>
        <v>87.058823529411796</v>
      </c>
      <c r="P2681">
        <f t="shared" si="550"/>
        <v>1</v>
      </c>
      <c r="Q2681">
        <f t="shared" si="551"/>
        <v>24.7</v>
      </c>
      <c r="R2681">
        <f t="shared" si="552"/>
        <v>3755</v>
      </c>
      <c r="S2681">
        <f t="shared" si="553"/>
        <v>466.5</v>
      </c>
      <c r="T2681">
        <f t="shared" si="554"/>
        <v>700</v>
      </c>
      <c r="U2681">
        <f t="shared" si="555"/>
        <v>15.0772823529412</v>
      </c>
      <c r="V2681">
        <f t="shared" si="556"/>
        <v>0.29441499999999998</v>
      </c>
      <c r="W2681">
        <f t="shared" si="557"/>
        <v>0.72719270000000003</v>
      </c>
      <c r="X2681">
        <f t="shared" si="558"/>
        <v>55.273600000000002</v>
      </c>
      <c r="Y2681">
        <f t="shared" si="559"/>
        <v>6.8673465</v>
      </c>
      <c r="Z2681">
        <f t="shared" si="560"/>
        <v>10.304511</v>
      </c>
      <c r="AA2681" s="3">
        <f t="shared" si="561"/>
        <v>88.544347552941204</v>
      </c>
      <c r="AB2681" s="3" t="s">
        <v>90</v>
      </c>
    </row>
    <row r="2682" spans="1:28">
      <c r="A2682" s="1" t="s">
        <v>11</v>
      </c>
      <c r="I2682" s="1">
        <v>8.35</v>
      </c>
      <c r="J2682">
        <v>5.8</v>
      </c>
      <c r="K2682" s="1">
        <v>1.3</v>
      </c>
      <c r="L2682">
        <v>105</v>
      </c>
      <c r="M2682" s="1">
        <v>340</v>
      </c>
      <c r="N2682" s="1">
        <v>2</v>
      </c>
      <c r="O2682">
        <f t="shared" si="549"/>
        <v>98.235294117647101</v>
      </c>
      <c r="P2682">
        <f t="shared" si="550"/>
        <v>116</v>
      </c>
      <c r="Q2682">
        <f t="shared" si="551"/>
        <v>2.6</v>
      </c>
      <c r="R2682">
        <f t="shared" si="552"/>
        <v>52.5</v>
      </c>
      <c r="S2682">
        <f t="shared" si="553"/>
        <v>113.333333333333</v>
      </c>
      <c r="T2682">
        <f t="shared" si="554"/>
        <v>66.6666666666667</v>
      </c>
      <c r="U2682">
        <f t="shared" si="555"/>
        <v>17.0128794117647</v>
      </c>
      <c r="V2682">
        <f t="shared" si="556"/>
        <v>34.152140000000003</v>
      </c>
      <c r="W2682">
        <f t="shared" si="557"/>
        <v>7.6546600000000006E-2</v>
      </c>
      <c r="X2682">
        <f t="shared" si="558"/>
        <v>0.77280000000000004</v>
      </c>
      <c r="Y2682">
        <f t="shared" si="559"/>
        <v>1.66838</v>
      </c>
      <c r="Z2682">
        <f t="shared" si="560"/>
        <v>0.98138199999999998</v>
      </c>
      <c r="AA2682" s="3">
        <f t="shared" si="561"/>
        <v>54.664128011764703</v>
      </c>
      <c r="AB2682" s="3" t="s">
        <v>87</v>
      </c>
    </row>
    <row r="2683" spans="1:28">
      <c r="A2683" s="1" t="s">
        <v>11</v>
      </c>
      <c r="I2683" s="1">
        <v>7.75</v>
      </c>
      <c r="J2683">
        <v>3.85</v>
      </c>
      <c r="K2683" s="1">
        <v>3.35</v>
      </c>
      <c r="L2683">
        <v>4070</v>
      </c>
      <c r="M2683" s="1">
        <v>1333</v>
      </c>
      <c r="N2683" s="1">
        <v>12</v>
      </c>
      <c r="O2683">
        <f t="shared" si="549"/>
        <v>91.176470588235304</v>
      </c>
      <c r="P2683">
        <f t="shared" si="550"/>
        <v>77</v>
      </c>
      <c r="Q2683">
        <f t="shared" si="551"/>
        <v>6.7</v>
      </c>
      <c r="R2683">
        <f t="shared" si="552"/>
        <v>2035</v>
      </c>
      <c r="S2683">
        <f t="shared" si="553"/>
        <v>444.33333333333297</v>
      </c>
      <c r="T2683">
        <f t="shared" si="554"/>
        <v>400</v>
      </c>
      <c r="U2683">
        <f t="shared" si="555"/>
        <v>15.790397058823499</v>
      </c>
      <c r="V2683">
        <f t="shared" si="556"/>
        <v>22.669955000000002</v>
      </c>
      <c r="W2683">
        <f t="shared" si="557"/>
        <v>0.19725470000000001</v>
      </c>
      <c r="X2683">
        <f t="shared" si="558"/>
        <v>29.955200000000001</v>
      </c>
      <c r="Y2683">
        <f t="shared" si="559"/>
        <v>6.5410310000000003</v>
      </c>
      <c r="Z2683">
        <f t="shared" si="560"/>
        <v>5.8882919999999999</v>
      </c>
      <c r="AA2683" s="3">
        <f t="shared" si="561"/>
        <v>81.042129758823506</v>
      </c>
      <c r="AB2683" s="3" t="s">
        <v>87</v>
      </c>
    </row>
    <row r="2684" spans="1:28">
      <c r="A2684" s="1" t="s">
        <v>11</v>
      </c>
      <c r="I2684" s="1">
        <v>7.6</v>
      </c>
      <c r="J2684">
        <v>1.95</v>
      </c>
      <c r="K2684" s="1">
        <v>6.85</v>
      </c>
      <c r="L2684">
        <v>6040</v>
      </c>
      <c r="M2684" s="1">
        <v>1516.5</v>
      </c>
      <c r="N2684" s="1">
        <v>13</v>
      </c>
      <c r="O2684">
        <f t="shared" si="549"/>
        <v>89.411764705882305</v>
      </c>
      <c r="P2684">
        <f t="shared" si="550"/>
        <v>39</v>
      </c>
      <c r="Q2684">
        <f t="shared" si="551"/>
        <v>13.7</v>
      </c>
      <c r="R2684">
        <f t="shared" si="552"/>
        <v>3020</v>
      </c>
      <c r="S2684">
        <f t="shared" si="553"/>
        <v>505.5</v>
      </c>
      <c r="T2684">
        <f t="shared" si="554"/>
        <v>433.33333333333297</v>
      </c>
      <c r="U2684">
        <f t="shared" si="555"/>
        <v>15.4847764705882</v>
      </c>
      <c r="V2684">
        <f t="shared" si="556"/>
        <v>11.482184999999999</v>
      </c>
      <c r="W2684">
        <f t="shared" si="557"/>
        <v>0.40334170000000003</v>
      </c>
      <c r="X2684">
        <f t="shared" si="558"/>
        <v>44.4544</v>
      </c>
      <c r="Y2684">
        <f t="shared" si="559"/>
        <v>7.4414654999999996</v>
      </c>
      <c r="Z2684">
        <f t="shared" si="560"/>
        <v>6.3789829999999998</v>
      </c>
      <c r="AA2684" s="3">
        <f t="shared" si="561"/>
        <v>85.645151670588206</v>
      </c>
      <c r="AB2684" s="3" t="s">
        <v>90</v>
      </c>
    </row>
    <row r="2685" spans="1:28">
      <c r="A2685" s="1" t="s">
        <v>11</v>
      </c>
      <c r="I2685" s="1">
        <v>7.7</v>
      </c>
      <c r="J2685">
        <v>0.05</v>
      </c>
      <c r="K2685" s="1">
        <v>12.6</v>
      </c>
      <c r="L2685">
        <v>5685</v>
      </c>
      <c r="M2685" s="1">
        <v>2429</v>
      </c>
      <c r="N2685" s="1">
        <v>34.5</v>
      </c>
      <c r="O2685">
        <f t="shared" si="549"/>
        <v>90.588235294117695</v>
      </c>
      <c r="P2685">
        <f t="shared" si="550"/>
        <v>1</v>
      </c>
      <c r="Q2685">
        <f t="shared" si="551"/>
        <v>25.2</v>
      </c>
      <c r="R2685">
        <f t="shared" si="552"/>
        <v>2842.5</v>
      </c>
      <c r="S2685">
        <f t="shared" si="553"/>
        <v>809.66666666666697</v>
      </c>
      <c r="T2685">
        <f t="shared" si="554"/>
        <v>1150</v>
      </c>
      <c r="U2685">
        <f t="shared" si="555"/>
        <v>15.6885235294118</v>
      </c>
      <c r="V2685">
        <f t="shared" si="556"/>
        <v>0.29441499999999998</v>
      </c>
      <c r="W2685">
        <f t="shared" si="557"/>
        <v>0.74191320000000005</v>
      </c>
      <c r="X2685">
        <f t="shared" si="558"/>
        <v>41.8416</v>
      </c>
      <c r="Y2685">
        <f t="shared" si="559"/>
        <v>11.919103</v>
      </c>
      <c r="Z2685">
        <f t="shared" si="560"/>
        <v>16.928839499999999</v>
      </c>
      <c r="AA2685" s="3">
        <f t="shared" si="561"/>
        <v>87.414394229411798</v>
      </c>
      <c r="AB2685" s="3" t="s">
        <v>90</v>
      </c>
    </row>
    <row r="2686" spans="1:28">
      <c r="A2686" s="1" t="s">
        <v>11</v>
      </c>
      <c r="I2686" s="1">
        <v>7.7</v>
      </c>
      <c r="J2686">
        <v>5.95</v>
      </c>
      <c r="K2686" s="1">
        <v>0.8</v>
      </c>
      <c r="L2686">
        <v>155</v>
      </c>
      <c r="M2686" s="1">
        <v>302.5</v>
      </c>
      <c r="N2686" s="1">
        <v>2.5</v>
      </c>
      <c r="O2686">
        <f t="shared" si="549"/>
        <v>90.588235294117595</v>
      </c>
      <c r="P2686">
        <f t="shared" si="550"/>
        <v>119</v>
      </c>
      <c r="Q2686">
        <f t="shared" si="551"/>
        <v>1.6</v>
      </c>
      <c r="R2686">
        <f t="shared" si="552"/>
        <v>77.5</v>
      </c>
      <c r="S2686">
        <f t="shared" si="553"/>
        <v>100.833333333333</v>
      </c>
      <c r="T2686">
        <f t="shared" si="554"/>
        <v>83.3333333333333</v>
      </c>
      <c r="U2686">
        <f t="shared" si="555"/>
        <v>15.6885235294118</v>
      </c>
      <c r="V2686">
        <f t="shared" si="556"/>
        <v>35.035384999999998</v>
      </c>
      <c r="W2686">
        <f t="shared" si="557"/>
        <v>4.7105599999999997E-2</v>
      </c>
      <c r="X2686">
        <f t="shared" si="558"/>
        <v>1.1408</v>
      </c>
      <c r="Y2686">
        <f t="shared" si="559"/>
        <v>1.4843675000000001</v>
      </c>
      <c r="Z2686">
        <f t="shared" si="560"/>
        <v>1.2267275</v>
      </c>
      <c r="AA2686" s="3">
        <f t="shared" si="561"/>
        <v>54.622909129411802</v>
      </c>
      <c r="AB2686" s="3" t="s">
        <v>87</v>
      </c>
    </row>
    <row r="2687" spans="1:28">
      <c r="A2687" s="1" t="s">
        <v>11</v>
      </c>
      <c r="I2687" s="1">
        <v>7.6</v>
      </c>
      <c r="J2687">
        <v>4.95</v>
      </c>
      <c r="K2687" s="1">
        <v>1.45</v>
      </c>
      <c r="L2687">
        <v>255</v>
      </c>
      <c r="M2687" s="1">
        <v>603</v>
      </c>
      <c r="N2687" s="1">
        <v>5</v>
      </c>
      <c r="O2687">
        <f t="shared" si="549"/>
        <v>89.411764705882305</v>
      </c>
      <c r="P2687">
        <f t="shared" si="550"/>
        <v>99</v>
      </c>
      <c r="Q2687">
        <f t="shared" si="551"/>
        <v>2.9</v>
      </c>
      <c r="R2687">
        <f t="shared" si="552"/>
        <v>127.5</v>
      </c>
      <c r="S2687">
        <f t="shared" si="553"/>
        <v>201</v>
      </c>
      <c r="T2687">
        <f t="shared" si="554"/>
        <v>166.666666666667</v>
      </c>
      <c r="U2687">
        <f t="shared" si="555"/>
        <v>15.4847764705882</v>
      </c>
      <c r="V2687">
        <f t="shared" si="556"/>
        <v>29.147085000000001</v>
      </c>
      <c r="W2687">
        <f t="shared" si="557"/>
        <v>8.5378899999999994E-2</v>
      </c>
      <c r="X2687">
        <f t="shared" si="558"/>
        <v>1.8768</v>
      </c>
      <c r="Y2687">
        <f t="shared" si="559"/>
        <v>2.9589210000000001</v>
      </c>
      <c r="Z2687">
        <f t="shared" si="560"/>
        <v>2.4534549999999999</v>
      </c>
      <c r="AA2687" s="3">
        <f t="shared" si="561"/>
        <v>52.006416370588198</v>
      </c>
      <c r="AB2687" s="3" t="s">
        <v>87</v>
      </c>
    </row>
    <row r="2688" spans="1:28">
      <c r="A2688" s="1" t="s">
        <v>11</v>
      </c>
      <c r="I2688" s="1">
        <v>7.5</v>
      </c>
      <c r="J2688">
        <v>2.5</v>
      </c>
      <c r="K2688" s="1">
        <v>7.05</v>
      </c>
      <c r="L2688">
        <v>4060</v>
      </c>
      <c r="M2688" s="1">
        <v>1230</v>
      </c>
      <c r="N2688" s="1">
        <v>11</v>
      </c>
      <c r="O2688">
        <f t="shared" si="549"/>
        <v>88.235294117647101</v>
      </c>
      <c r="P2688">
        <f t="shared" si="550"/>
        <v>50</v>
      </c>
      <c r="Q2688">
        <f t="shared" si="551"/>
        <v>14.1</v>
      </c>
      <c r="R2688">
        <f t="shared" si="552"/>
        <v>2030</v>
      </c>
      <c r="S2688">
        <f t="shared" si="553"/>
        <v>410</v>
      </c>
      <c r="T2688">
        <f t="shared" si="554"/>
        <v>366.66666666666703</v>
      </c>
      <c r="U2688">
        <f t="shared" si="555"/>
        <v>15.281029411764701</v>
      </c>
      <c r="V2688">
        <f t="shared" si="556"/>
        <v>14.720750000000001</v>
      </c>
      <c r="W2688">
        <f t="shared" si="557"/>
        <v>0.41511809999999999</v>
      </c>
      <c r="X2688">
        <f t="shared" si="558"/>
        <v>29.881599999999999</v>
      </c>
      <c r="Y2688">
        <f t="shared" si="559"/>
        <v>6.0356100000000001</v>
      </c>
      <c r="Z2688">
        <f t="shared" si="560"/>
        <v>5.3976009999999999</v>
      </c>
      <c r="AA2688" s="3">
        <f t="shared" si="561"/>
        <v>71.731708511764694</v>
      </c>
      <c r="AB2688" s="3" t="s">
        <v>90</v>
      </c>
    </row>
    <row r="2689" spans="1:28">
      <c r="A2689" s="1" t="s">
        <v>11</v>
      </c>
      <c r="I2689" s="1">
        <v>7.35</v>
      </c>
      <c r="J2689">
        <v>0.6</v>
      </c>
      <c r="K2689" s="1">
        <v>9.0500000000000007</v>
      </c>
      <c r="L2689">
        <v>8310</v>
      </c>
      <c r="M2689" s="1">
        <v>1309.5</v>
      </c>
      <c r="N2689" s="1">
        <v>24.5</v>
      </c>
      <c r="O2689">
        <f t="shared" si="549"/>
        <v>86.470588235294102</v>
      </c>
      <c r="P2689">
        <f t="shared" si="550"/>
        <v>12</v>
      </c>
      <c r="Q2689">
        <f t="shared" si="551"/>
        <v>18.100000000000001</v>
      </c>
      <c r="R2689">
        <f t="shared" si="552"/>
        <v>4155</v>
      </c>
      <c r="S2689">
        <f t="shared" si="553"/>
        <v>436.5</v>
      </c>
      <c r="T2689">
        <f t="shared" si="554"/>
        <v>816.66666666666697</v>
      </c>
      <c r="U2689">
        <f t="shared" si="555"/>
        <v>14.975408823529399</v>
      </c>
      <c r="V2689">
        <f t="shared" si="556"/>
        <v>3.5329799999999998</v>
      </c>
      <c r="W2689">
        <f t="shared" si="557"/>
        <v>0.53288210000000003</v>
      </c>
      <c r="X2689">
        <f t="shared" si="558"/>
        <v>61.1616</v>
      </c>
      <c r="Y2689">
        <f t="shared" si="559"/>
        <v>6.4257165000000001</v>
      </c>
      <c r="Z2689">
        <f t="shared" si="560"/>
        <v>12.021929500000001</v>
      </c>
      <c r="AA2689" s="3">
        <f t="shared" si="561"/>
        <v>98.650516923529395</v>
      </c>
      <c r="AB2689" s="3" t="s">
        <v>90</v>
      </c>
    </row>
    <row r="2690" spans="1:28">
      <c r="A2690" s="1" t="s">
        <v>11</v>
      </c>
      <c r="I2690" s="1">
        <v>7.6</v>
      </c>
      <c r="J2690">
        <v>1.1499999999999999</v>
      </c>
      <c r="K2690" s="1">
        <v>11.5</v>
      </c>
      <c r="L2690">
        <v>7088</v>
      </c>
      <c r="M2690" s="1">
        <v>1500</v>
      </c>
      <c r="N2690" s="1">
        <v>15</v>
      </c>
      <c r="O2690">
        <f t="shared" si="549"/>
        <v>89.411764705882305</v>
      </c>
      <c r="P2690">
        <f t="shared" si="550"/>
        <v>23</v>
      </c>
      <c r="Q2690">
        <f t="shared" si="551"/>
        <v>23</v>
      </c>
      <c r="R2690">
        <f t="shared" si="552"/>
        <v>3544</v>
      </c>
      <c r="S2690">
        <f t="shared" si="553"/>
        <v>500</v>
      </c>
      <c r="T2690">
        <f t="shared" si="554"/>
        <v>500</v>
      </c>
      <c r="U2690">
        <f t="shared" si="555"/>
        <v>15.4847764705882</v>
      </c>
      <c r="V2690">
        <f t="shared" si="556"/>
        <v>6.7715449999999997</v>
      </c>
      <c r="W2690">
        <f t="shared" si="557"/>
        <v>0.67714300000000005</v>
      </c>
      <c r="X2690">
        <f t="shared" si="558"/>
        <v>52.167679999999997</v>
      </c>
      <c r="Y2690">
        <f t="shared" si="559"/>
        <v>7.3605</v>
      </c>
      <c r="Z2690">
        <f t="shared" si="560"/>
        <v>7.3603649999999998</v>
      </c>
      <c r="AA2690" s="3">
        <f t="shared" si="561"/>
        <v>89.822009470588199</v>
      </c>
      <c r="AB2690" s="3" t="s">
        <v>90</v>
      </c>
    </row>
    <row r="2691" spans="1:28">
      <c r="A2691" s="1" t="s">
        <v>11</v>
      </c>
      <c r="I2691" s="1">
        <v>7.7</v>
      </c>
      <c r="J2691">
        <v>0.5</v>
      </c>
      <c r="K2691" s="1">
        <v>9.6999999999999993</v>
      </c>
      <c r="L2691">
        <v>5305</v>
      </c>
      <c r="M2691" s="1">
        <v>1398.5</v>
      </c>
      <c r="N2691" s="1">
        <v>17</v>
      </c>
      <c r="O2691">
        <f t="shared" si="549"/>
        <v>90.588235294117695</v>
      </c>
      <c r="P2691">
        <f t="shared" si="550"/>
        <v>10</v>
      </c>
      <c r="Q2691">
        <f t="shared" si="551"/>
        <v>19.399999999999999</v>
      </c>
      <c r="R2691">
        <f t="shared" si="552"/>
        <v>2652.5</v>
      </c>
      <c r="S2691">
        <f t="shared" si="553"/>
        <v>466.16666666666703</v>
      </c>
      <c r="T2691">
        <f t="shared" si="554"/>
        <v>566.66666666666697</v>
      </c>
      <c r="U2691">
        <f t="shared" si="555"/>
        <v>15.6885235294118</v>
      </c>
      <c r="V2691">
        <f t="shared" si="556"/>
        <v>2.94415</v>
      </c>
      <c r="W2691">
        <f t="shared" si="557"/>
        <v>0.57115539999999998</v>
      </c>
      <c r="X2691">
        <f t="shared" si="558"/>
        <v>39.044800000000002</v>
      </c>
      <c r="Y2691">
        <f t="shared" si="559"/>
        <v>6.8624394999999998</v>
      </c>
      <c r="Z2691">
        <f t="shared" si="560"/>
        <v>8.3417469999999998</v>
      </c>
      <c r="AA2691" s="3">
        <f t="shared" si="561"/>
        <v>73.4528154294118</v>
      </c>
      <c r="AB2691" s="3" t="s">
        <v>90</v>
      </c>
    </row>
    <row r="2692" spans="1:28">
      <c r="A2692" s="1" t="s">
        <v>11</v>
      </c>
      <c r="I2692" s="1">
        <v>7.4</v>
      </c>
      <c r="J2692">
        <v>0.5</v>
      </c>
      <c r="K2692" s="1">
        <v>9.15</v>
      </c>
      <c r="L2692">
        <v>6610</v>
      </c>
      <c r="M2692" s="1">
        <v>1088</v>
      </c>
      <c r="N2692" s="1">
        <v>36</v>
      </c>
      <c r="O2692">
        <f t="shared" si="549"/>
        <v>87.058823529411796</v>
      </c>
      <c r="P2692">
        <f t="shared" si="550"/>
        <v>10</v>
      </c>
      <c r="Q2692">
        <f t="shared" si="551"/>
        <v>18.3</v>
      </c>
      <c r="R2692">
        <f t="shared" si="552"/>
        <v>3305</v>
      </c>
      <c r="S2692">
        <f t="shared" si="553"/>
        <v>362.66666666666703</v>
      </c>
      <c r="T2692">
        <f t="shared" si="554"/>
        <v>1200</v>
      </c>
      <c r="U2692">
        <f t="shared" si="555"/>
        <v>15.0772823529412</v>
      </c>
      <c r="V2692">
        <f t="shared" si="556"/>
        <v>2.94415</v>
      </c>
      <c r="W2692">
        <f t="shared" si="557"/>
        <v>0.53877030000000004</v>
      </c>
      <c r="X2692">
        <f t="shared" si="558"/>
        <v>48.6496</v>
      </c>
      <c r="Y2692">
        <f t="shared" si="559"/>
        <v>5.3388159999999996</v>
      </c>
      <c r="Z2692">
        <f t="shared" si="560"/>
        <v>17.664876</v>
      </c>
      <c r="AA2692" s="3">
        <f t="shared" si="561"/>
        <v>90.213494652941193</v>
      </c>
      <c r="AB2692" s="3" t="s">
        <v>90</v>
      </c>
    </row>
    <row r="2693" spans="1:28">
      <c r="A2693" s="1" t="s">
        <v>11</v>
      </c>
      <c r="I2693" s="1">
        <v>7.2</v>
      </c>
      <c r="J2693">
        <v>0.25</v>
      </c>
      <c r="K2693" s="1">
        <v>24.25</v>
      </c>
      <c r="L2693">
        <v>410.5</v>
      </c>
      <c r="M2693" s="1">
        <v>1489</v>
      </c>
      <c r="N2693" s="1">
        <v>27.5</v>
      </c>
      <c r="O2693">
        <f t="shared" si="549"/>
        <v>84.705882352941202</v>
      </c>
      <c r="P2693">
        <f t="shared" si="550"/>
        <v>5</v>
      </c>
      <c r="Q2693">
        <f t="shared" si="551"/>
        <v>48.5</v>
      </c>
      <c r="R2693">
        <f t="shared" si="552"/>
        <v>205.25</v>
      </c>
      <c r="S2693">
        <f t="shared" si="553"/>
        <v>496.33333333333297</v>
      </c>
      <c r="T2693">
        <f t="shared" si="554"/>
        <v>916.66666666666697</v>
      </c>
      <c r="U2693">
        <f t="shared" si="555"/>
        <v>14.669788235294099</v>
      </c>
      <c r="V2693">
        <f t="shared" si="556"/>
        <v>1.472075</v>
      </c>
      <c r="W2693">
        <f t="shared" si="557"/>
        <v>1.4278884999999999</v>
      </c>
      <c r="X2693">
        <f t="shared" si="558"/>
        <v>3.02128</v>
      </c>
      <c r="Y2693">
        <f t="shared" si="559"/>
        <v>7.3065230000000003</v>
      </c>
      <c r="Z2693">
        <f t="shared" si="560"/>
        <v>13.494002500000001</v>
      </c>
      <c r="AA2693" s="3">
        <f t="shared" si="561"/>
        <v>41.391557235294101</v>
      </c>
      <c r="AB2693" s="3" t="s">
        <v>90</v>
      </c>
    </row>
    <row r="2694" spans="1:28">
      <c r="A2694" s="1" t="s">
        <v>11</v>
      </c>
      <c r="I2694" s="1">
        <v>8</v>
      </c>
      <c r="J2694">
        <v>23.05</v>
      </c>
      <c r="K2694" s="1">
        <v>19.25</v>
      </c>
      <c r="L2694">
        <v>808.5</v>
      </c>
      <c r="M2694" s="1">
        <v>913</v>
      </c>
      <c r="N2694" s="1">
        <v>8.5</v>
      </c>
      <c r="O2694">
        <f t="shared" si="549"/>
        <v>94.117647058823493</v>
      </c>
      <c r="P2694">
        <f t="shared" si="550"/>
        <v>461</v>
      </c>
      <c r="Q2694">
        <f t="shared" si="551"/>
        <v>38.5</v>
      </c>
      <c r="R2694">
        <f t="shared" si="552"/>
        <v>404.25</v>
      </c>
      <c r="S2694">
        <f t="shared" si="553"/>
        <v>304.33333333333297</v>
      </c>
      <c r="T2694">
        <f t="shared" si="554"/>
        <v>283.33333333333297</v>
      </c>
      <c r="U2694">
        <f t="shared" si="555"/>
        <v>16.299764705882399</v>
      </c>
      <c r="V2694">
        <f t="shared" si="556"/>
        <v>135.72531499999999</v>
      </c>
      <c r="W2694">
        <f t="shared" si="557"/>
        <v>1.1334785000000001</v>
      </c>
      <c r="X2694">
        <f t="shared" si="558"/>
        <v>5.9505600000000003</v>
      </c>
      <c r="Y2694">
        <f t="shared" si="559"/>
        <v>4.4800909999999998</v>
      </c>
      <c r="Z2694">
        <f t="shared" si="560"/>
        <v>4.1708734999999999</v>
      </c>
      <c r="AA2694" s="3">
        <f t="shared" si="561"/>
        <v>167.76008270588201</v>
      </c>
      <c r="AB2694">
        <v>161.95082725588199</v>
      </c>
    </row>
    <row r="2695" spans="1:28">
      <c r="A2695" s="1" t="s">
        <v>11</v>
      </c>
      <c r="I2695" s="1">
        <v>7.8</v>
      </c>
      <c r="J2695">
        <v>2.75</v>
      </c>
      <c r="K2695" s="1">
        <v>12.6</v>
      </c>
      <c r="L2695">
        <v>297</v>
      </c>
      <c r="M2695" s="1">
        <v>1646</v>
      </c>
      <c r="N2695" s="1">
        <v>16</v>
      </c>
      <c r="O2695">
        <f t="shared" si="549"/>
        <v>91.764705882352899</v>
      </c>
      <c r="P2695">
        <f t="shared" si="550"/>
        <v>55</v>
      </c>
      <c r="Q2695">
        <f t="shared" si="551"/>
        <v>25.2</v>
      </c>
      <c r="R2695">
        <f t="shared" si="552"/>
        <v>148.5</v>
      </c>
      <c r="S2695">
        <f t="shared" si="553"/>
        <v>548.66666666666697</v>
      </c>
      <c r="T2695">
        <f t="shared" si="554"/>
        <v>533.33333333333303</v>
      </c>
      <c r="U2695">
        <f t="shared" si="555"/>
        <v>15.8922705882353</v>
      </c>
      <c r="V2695">
        <f t="shared" si="556"/>
        <v>16.192824999999999</v>
      </c>
      <c r="W2695">
        <f t="shared" si="557"/>
        <v>0.74191320000000005</v>
      </c>
      <c r="X2695">
        <f t="shared" si="558"/>
        <v>2.1859199999999999</v>
      </c>
      <c r="Y2695">
        <f t="shared" si="559"/>
        <v>8.0769219999999997</v>
      </c>
      <c r="Z2695">
        <f t="shared" si="560"/>
        <v>7.8510559999999998</v>
      </c>
      <c r="AA2695" s="3">
        <f t="shared" si="561"/>
        <v>50.940906788235303</v>
      </c>
      <c r="AB2695" s="3" t="s">
        <v>90</v>
      </c>
    </row>
    <row r="2696" spans="1:28">
      <c r="A2696" s="1" t="s">
        <v>52</v>
      </c>
      <c r="I2696" s="1">
        <v>7.75</v>
      </c>
      <c r="J2696">
        <v>0.1</v>
      </c>
      <c r="K2696" s="1">
        <v>14.2</v>
      </c>
      <c r="L2696">
        <v>5450</v>
      </c>
      <c r="M2696" s="1">
        <v>1566</v>
      </c>
      <c r="N2696" s="1">
        <v>21</v>
      </c>
      <c r="O2696">
        <f t="shared" si="549"/>
        <v>91.176470588235304</v>
      </c>
      <c r="P2696">
        <f t="shared" si="550"/>
        <v>2</v>
      </c>
      <c r="Q2696">
        <f t="shared" si="551"/>
        <v>28.4</v>
      </c>
      <c r="R2696">
        <f t="shared" si="552"/>
        <v>2725</v>
      </c>
      <c r="S2696">
        <f t="shared" si="553"/>
        <v>522</v>
      </c>
      <c r="T2696">
        <f t="shared" si="554"/>
        <v>700</v>
      </c>
      <c r="U2696">
        <f t="shared" si="555"/>
        <v>15.790397058823499</v>
      </c>
      <c r="V2696">
        <f t="shared" si="556"/>
        <v>0.58882999999999996</v>
      </c>
      <c r="W2696">
        <f t="shared" si="557"/>
        <v>0.83612439999999999</v>
      </c>
      <c r="X2696">
        <f t="shared" si="558"/>
        <v>40.112000000000002</v>
      </c>
      <c r="Y2696">
        <f t="shared" si="559"/>
        <v>7.6843620000000001</v>
      </c>
      <c r="Z2696">
        <f t="shared" si="560"/>
        <v>10.304511</v>
      </c>
      <c r="AA2696" s="3">
        <f t="shared" si="561"/>
        <v>75.316224458823498</v>
      </c>
      <c r="AB2696" s="3" t="s">
        <v>90</v>
      </c>
    </row>
    <row r="2697" spans="1:28">
      <c r="A2697" s="1" t="s">
        <v>52</v>
      </c>
      <c r="I2697" s="1">
        <v>7.65</v>
      </c>
      <c r="J2697">
        <v>2.1</v>
      </c>
      <c r="K2697" s="1">
        <v>25.4</v>
      </c>
      <c r="L2697">
        <v>18002.5</v>
      </c>
      <c r="M2697" s="1">
        <v>17025</v>
      </c>
      <c r="N2697" s="1">
        <v>157</v>
      </c>
      <c r="O2697">
        <f t="shared" si="549"/>
        <v>90</v>
      </c>
      <c r="P2697">
        <f t="shared" si="550"/>
        <v>42</v>
      </c>
      <c r="Q2697">
        <f t="shared" si="551"/>
        <v>50.8</v>
      </c>
      <c r="R2697">
        <f t="shared" si="552"/>
        <v>9001.25</v>
      </c>
      <c r="S2697">
        <f t="shared" si="553"/>
        <v>5675</v>
      </c>
      <c r="T2697">
        <f t="shared" si="554"/>
        <v>5233.3333333333303</v>
      </c>
      <c r="U2697">
        <f t="shared" si="555"/>
        <v>15.586650000000001</v>
      </c>
      <c r="V2697">
        <f t="shared" si="556"/>
        <v>12.36543</v>
      </c>
      <c r="W2697">
        <f t="shared" si="557"/>
        <v>1.4956027999999999</v>
      </c>
      <c r="X2697">
        <f t="shared" si="558"/>
        <v>132.4984</v>
      </c>
      <c r="Y2697">
        <f t="shared" si="559"/>
        <v>83.541674999999998</v>
      </c>
      <c r="Z2697">
        <f t="shared" si="560"/>
        <v>77.038487000000003</v>
      </c>
      <c r="AA2697" s="3">
        <f t="shared" si="561"/>
        <v>322.52624479999997</v>
      </c>
      <c r="AB2697">
        <v>190.59305175</v>
      </c>
    </row>
    <row r="2698" spans="1:28">
      <c r="A2698" s="1" t="s">
        <v>52</v>
      </c>
      <c r="I2698" s="1">
        <v>7.75</v>
      </c>
      <c r="J2698">
        <v>4.8</v>
      </c>
      <c r="K2698" s="1">
        <v>1.9</v>
      </c>
      <c r="L2698">
        <v>408.5</v>
      </c>
      <c r="M2698" s="1">
        <v>592</v>
      </c>
      <c r="N2698" s="1">
        <v>2.5</v>
      </c>
      <c r="O2698">
        <f t="shared" si="549"/>
        <v>91.176470588235304</v>
      </c>
      <c r="P2698">
        <f t="shared" si="550"/>
        <v>96</v>
      </c>
      <c r="Q2698">
        <f t="shared" si="551"/>
        <v>3.8</v>
      </c>
      <c r="R2698">
        <f t="shared" si="552"/>
        <v>204.25</v>
      </c>
      <c r="S2698">
        <f t="shared" si="553"/>
        <v>197.333333333333</v>
      </c>
      <c r="T2698">
        <f t="shared" si="554"/>
        <v>83.3333333333333</v>
      </c>
      <c r="U2698">
        <f t="shared" si="555"/>
        <v>15.790397058823499</v>
      </c>
      <c r="V2698">
        <f t="shared" si="556"/>
        <v>28.263839999999998</v>
      </c>
      <c r="W2698">
        <f t="shared" si="557"/>
        <v>0.1118758</v>
      </c>
      <c r="X2698">
        <f t="shared" si="558"/>
        <v>3.0065599999999999</v>
      </c>
      <c r="Y2698">
        <f t="shared" si="559"/>
        <v>2.904944</v>
      </c>
      <c r="Z2698">
        <f t="shared" si="560"/>
        <v>1.2267275</v>
      </c>
      <c r="AA2698" s="3">
        <f t="shared" si="561"/>
        <v>51.304344358823499</v>
      </c>
      <c r="AB2698" s="3" t="s">
        <v>90</v>
      </c>
    </row>
    <row r="2699" spans="1:28">
      <c r="A2699" s="1" t="s">
        <v>52</v>
      </c>
      <c r="I2699" s="1">
        <v>6.55</v>
      </c>
      <c r="J2699">
        <v>0.05</v>
      </c>
      <c r="K2699" s="1">
        <v>51.8</v>
      </c>
      <c r="L2699">
        <v>1675</v>
      </c>
      <c r="M2699" s="1">
        <v>9810</v>
      </c>
      <c r="N2699" s="1">
        <v>188.5</v>
      </c>
      <c r="O2699">
        <f t="shared" si="549"/>
        <v>77.058823529411796</v>
      </c>
      <c r="P2699">
        <f t="shared" si="550"/>
        <v>1</v>
      </c>
      <c r="Q2699">
        <f t="shared" si="551"/>
        <v>103.6</v>
      </c>
      <c r="R2699">
        <f t="shared" si="552"/>
        <v>837.5</v>
      </c>
      <c r="S2699">
        <f t="shared" si="553"/>
        <v>3270</v>
      </c>
      <c r="T2699">
        <f t="shared" si="554"/>
        <v>6283.3333333333303</v>
      </c>
      <c r="U2699">
        <f t="shared" si="555"/>
        <v>13.3454323529412</v>
      </c>
      <c r="V2699">
        <f t="shared" si="556"/>
        <v>0.29441499999999998</v>
      </c>
      <c r="W2699">
        <f t="shared" si="557"/>
        <v>3.0500875999999999</v>
      </c>
      <c r="X2699">
        <f t="shared" si="558"/>
        <v>12.327999999999999</v>
      </c>
      <c r="Y2699">
        <f t="shared" si="559"/>
        <v>48.13767</v>
      </c>
      <c r="Z2699">
        <f t="shared" si="560"/>
        <v>92.495253500000004</v>
      </c>
      <c r="AA2699" s="3">
        <f t="shared" si="561"/>
        <v>169.65085845294101</v>
      </c>
      <c r="AB2699">
        <v>154.84980145294099</v>
      </c>
    </row>
    <row r="2700" spans="1:28">
      <c r="A2700" s="1" t="s">
        <v>52</v>
      </c>
      <c r="I2700" s="1">
        <v>7.65</v>
      </c>
      <c r="J2700">
        <v>2.4500000000000002</v>
      </c>
      <c r="K2700" s="1">
        <v>13.25</v>
      </c>
      <c r="L2700">
        <v>4935</v>
      </c>
      <c r="M2700" s="1">
        <v>1193.5</v>
      </c>
      <c r="N2700" s="1">
        <v>11</v>
      </c>
      <c r="O2700">
        <f t="shared" si="549"/>
        <v>90</v>
      </c>
      <c r="P2700">
        <f t="shared" si="550"/>
        <v>49</v>
      </c>
      <c r="Q2700">
        <f t="shared" si="551"/>
        <v>26.5</v>
      </c>
      <c r="R2700">
        <f t="shared" si="552"/>
        <v>2467.5</v>
      </c>
      <c r="S2700">
        <f t="shared" si="553"/>
        <v>397.83333333333297</v>
      </c>
      <c r="T2700">
        <f t="shared" si="554"/>
        <v>366.66666666666703</v>
      </c>
      <c r="U2700">
        <f t="shared" si="555"/>
        <v>15.586650000000001</v>
      </c>
      <c r="V2700">
        <f t="shared" si="556"/>
        <v>14.426335</v>
      </c>
      <c r="W2700">
        <f t="shared" si="557"/>
        <v>0.7801865</v>
      </c>
      <c r="X2700">
        <f t="shared" si="558"/>
        <v>36.321599999999997</v>
      </c>
      <c r="Y2700">
        <f t="shared" si="559"/>
        <v>5.8565044999999998</v>
      </c>
      <c r="Z2700">
        <f t="shared" si="560"/>
        <v>5.3976009999999999</v>
      </c>
      <c r="AA2700" s="3">
        <f t="shared" si="561"/>
        <v>78.368876999999998</v>
      </c>
      <c r="AB2700" s="3" t="s">
        <v>90</v>
      </c>
    </row>
    <row r="2701" spans="1:28">
      <c r="A2701" s="1" t="s">
        <v>52</v>
      </c>
      <c r="I2701" s="1">
        <v>7.5</v>
      </c>
      <c r="J2701">
        <v>0.5</v>
      </c>
      <c r="K2701" s="1">
        <v>25.55</v>
      </c>
      <c r="L2701">
        <v>6118</v>
      </c>
      <c r="M2701" s="1">
        <v>1649</v>
      </c>
      <c r="N2701" s="1">
        <v>20</v>
      </c>
      <c r="O2701">
        <f t="shared" si="549"/>
        <v>88.235294117647101</v>
      </c>
      <c r="P2701">
        <f t="shared" si="550"/>
        <v>10</v>
      </c>
      <c r="Q2701">
        <f t="shared" si="551"/>
        <v>51.1</v>
      </c>
      <c r="R2701">
        <f t="shared" si="552"/>
        <v>3059</v>
      </c>
      <c r="S2701">
        <f t="shared" si="553"/>
        <v>549.66666666666697</v>
      </c>
      <c r="T2701">
        <f t="shared" si="554"/>
        <v>666.66666666666697</v>
      </c>
      <c r="U2701">
        <f t="shared" si="555"/>
        <v>15.281029411764701</v>
      </c>
      <c r="V2701">
        <f t="shared" si="556"/>
        <v>2.94415</v>
      </c>
      <c r="W2701">
        <f t="shared" si="557"/>
        <v>1.5044351</v>
      </c>
      <c r="X2701">
        <f t="shared" si="558"/>
        <v>45.028480000000002</v>
      </c>
      <c r="Y2701">
        <f t="shared" si="559"/>
        <v>8.0916429999999995</v>
      </c>
      <c r="Z2701">
        <f t="shared" si="560"/>
        <v>9.8138199999999998</v>
      </c>
      <c r="AA2701" s="3">
        <f t="shared" si="561"/>
        <v>82.663557511764694</v>
      </c>
      <c r="AB2701" s="3" t="s">
        <v>90</v>
      </c>
    </row>
    <row r="2702" spans="1:28">
      <c r="A2702" s="1" t="s">
        <v>52</v>
      </c>
      <c r="I2702" s="1">
        <v>7.55</v>
      </c>
      <c r="J2702">
        <v>1.3</v>
      </c>
      <c r="K2702" s="1">
        <v>11</v>
      </c>
      <c r="L2702">
        <v>6090</v>
      </c>
      <c r="M2702" s="1">
        <v>1265.5</v>
      </c>
      <c r="N2702" s="1">
        <v>14</v>
      </c>
      <c r="O2702">
        <f t="shared" si="549"/>
        <v>88.823529411764696</v>
      </c>
      <c r="P2702">
        <f t="shared" si="550"/>
        <v>26</v>
      </c>
      <c r="Q2702">
        <f t="shared" si="551"/>
        <v>22</v>
      </c>
      <c r="R2702">
        <f t="shared" si="552"/>
        <v>3045</v>
      </c>
      <c r="S2702">
        <f t="shared" si="553"/>
        <v>421.83333333333297</v>
      </c>
      <c r="T2702">
        <f t="shared" si="554"/>
        <v>466.66666666666703</v>
      </c>
      <c r="U2702">
        <f t="shared" si="555"/>
        <v>15.3829029411765</v>
      </c>
      <c r="V2702">
        <f t="shared" si="556"/>
        <v>7.6547900000000002</v>
      </c>
      <c r="W2702">
        <f t="shared" si="557"/>
        <v>0.647702</v>
      </c>
      <c r="X2702">
        <f t="shared" si="558"/>
        <v>44.822400000000002</v>
      </c>
      <c r="Y2702">
        <f t="shared" si="559"/>
        <v>6.2098085000000003</v>
      </c>
      <c r="Z2702">
        <f t="shared" si="560"/>
        <v>6.8696739999999998</v>
      </c>
      <c r="AA2702" s="3">
        <f t="shared" si="561"/>
        <v>81.587277441176496</v>
      </c>
      <c r="AB2702" s="3" t="s">
        <v>90</v>
      </c>
    </row>
    <row r="2703" spans="1:28">
      <c r="A2703" s="1" t="s">
        <v>52</v>
      </c>
      <c r="I2703" s="1">
        <v>7.65</v>
      </c>
      <c r="J2703">
        <v>1</v>
      </c>
      <c r="K2703" s="1">
        <v>12.5</v>
      </c>
      <c r="L2703">
        <v>5331</v>
      </c>
      <c r="M2703" s="1">
        <v>1474</v>
      </c>
      <c r="N2703" s="1">
        <v>22</v>
      </c>
      <c r="O2703">
        <f t="shared" si="549"/>
        <v>90</v>
      </c>
      <c r="P2703">
        <f t="shared" si="550"/>
        <v>20</v>
      </c>
      <c r="Q2703">
        <f t="shared" si="551"/>
        <v>25</v>
      </c>
      <c r="R2703">
        <f t="shared" si="552"/>
        <v>2665.5</v>
      </c>
      <c r="S2703">
        <f t="shared" si="553"/>
        <v>491.33333333333297</v>
      </c>
      <c r="T2703">
        <f t="shared" si="554"/>
        <v>733.33333333333303</v>
      </c>
      <c r="U2703">
        <f t="shared" si="555"/>
        <v>15.586650000000001</v>
      </c>
      <c r="V2703">
        <f t="shared" si="556"/>
        <v>5.8883000000000001</v>
      </c>
      <c r="W2703">
        <f t="shared" si="557"/>
        <v>0.73602500000000004</v>
      </c>
      <c r="X2703">
        <f t="shared" si="558"/>
        <v>39.236159999999998</v>
      </c>
      <c r="Y2703">
        <f t="shared" si="559"/>
        <v>7.2329179999999997</v>
      </c>
      <c r="Z2703">
        <f t="shared" si="560"/>
        <v>10.795202</v>
      </c>
      <c r="AA2703" s="3">
        <f t="shared" si="561"/>
        <v>79.475255000000004</v>
      </c>
      <c r="AB2703" s="3" t="s">
        <v>90</v>
      </c>
    </row>
    <row r="2704" spans="1:28">
      <c r="A2704" s="1" t="s">
        <v>52</v>
      </c>
      <c r="I2704" s="1">
        <v>7.7</v>
      </c>
      <c r="J2704">
        <v>2.95</v>
      </c>
      <c r="K2704" s="1">
        <v>5.5</v>
      </c>
      <c r="L2704">
        <v>2828</v>
      </c>
      <c r="M2704" s="1">
        <v>1401.5</v>
      </c>
      <c r="N2704" s="1">
        <v>9</v>
      </c>
      <c r="O2704">
        <f t="shared" si="549"/>
        <v>90.588235294117595</v>
      </c>
      <c r="P2704">
        <f t="shared" si="550"/>
        <v>59</v>
      </c>
      <c r="Q2704">
        <f t="shared" si="551"/>
        <v>11</v>
      </c>
      <c r="R2704">
        <f t="shared" si="552"/>
        <v>1414</v>
      </c>
      <c r="S2704">
        <f t="shared" si="553"/>
        <v>467.16666666666703</v>
      </c>
      <c r="T2704">
        <f t="shared" si="554"/>
        <v>300</v>
      </c>
      <c r="U2704">
        <f t="shared" si="555"/>
        <v>15.6885235294118</v>
      </c>
      <c r="V2704">
        <f t="shared" si="556"/>
        <v>17.370484999999999</v>
      </c>
      <c r="W2704">
        <f t="shared" si="557"/>
        <v>0.323851</v>
      </c>
      <c r="X2704">
        <f t="shared" si="558"/>
        <v>20.814080000000001</v>
      </c>
      <c r="Y2704">
        <f t="shared" si="559"/>
        <v>6.8771604999999996</v>
      </c>
      <c r="Z2704">
        <f t="shared" si="560"/>
        <v>4.4162189999999999</v>
      </c>
      <c r="AA2704" s="3">
        <f t="shared" si="561"/>
        <v>65.490319029411793</v>
      </c>
      <c r="AB2704" s="3" t="s">
        <v>90</v>
      </c>
    </row>
    <row r="2705" spans="1:28">
      <c r="A2705" s="1" t="s">
        <v>52</v>
      </c>
      <c r="I2705" s="1">
        <v>7.6</v>
      </c>
      <c r="J2705">
        <v>0.95</v>
      </c>
      <c r="K2705" s="1">
        <v>5.2</v>
      </c>
      <c r="L2705">
        <v>860</v>
      </c>
      <c r="M2705" s="1">
        <v>1500.5</v>
      </c>
      <c r="N2705" s="1">
        <v>26</v>
      </c>
      <c r="O2705">
        <f t="shared" si="549"/>
        <v>89.411764705882305</v>
      </c>
      <c r="P2705">
        <f t="shared" si="550"/>
        <v>19</v>
      </c>
      <c r="Q2705">
        <f t="shared" si="551"/>
        <v>10.4</v>
      </c>
      <c r="R2705">
        <f t="shared" si="552"/>
        <v>430</v>
      </c>
      <c r="S2705">
        <f t="shared" si="553"/>
        <v>500.16666666666703</v>
      </c>
      <c r="T2705">
        <f t="shared" si="554"/>
        <v>866.66666666666697</v>
      </c>
      <c r="U2705">
        <f t="shared" si="555"/>
        <v>15.4847764705882</v>
      </c>
      <c r="V2705">
        <f t="shared" si="556"/>
        <v>5.5938850000000002</v>
      </c>
      <c r="W2705">
        <f t="shared" si="557"/>
        <v>0.30618640000000003</v>
      </c>
      <c r="X2705">
        <f t="shared" si="558"/>
        <v>6.3296000000000001</v>
      </c>
      <c r="Y2705">
        <f t="shared" si="559"/>
        <v>7.3629534999999997</v>
      </c>
      <c r="Z2705">
        <f t="shared" si="560"/>
        <v>12.757966</v>
      </c>
      <c r="AA2705" s="3">
        <f t="shared" si="561"/>
        <v>47.835367370588202</v>
      </c>
      <c r="AB2705" s="3" t="s">
        <v>90</v>
      </c>
    </row>
    <row r="2706" spans="1:28">
      <c r="A2706" s="1" t="s">
        <v>56</v>
      </c>
      <c r="I2706" s="1">
        <v>7.95</v>
      </c>
      <c r="J2706">
        <v>5.6</v>
      </c>
      <c r="K2706" s="1">
        <v>0.5</v>
      </c>
      <c r="L2706">
        <v>104</v>
      </c>
      <c r="M2706" s="1">
        <v>333.5</v>
      </c>
      <c r="N2706" s="1">
        <v>2.5</v>
      </c>
      <c r="O2706">
        <f t="shared" si="549"/>
        <v>93.529411764705898</v>
      </c>
      <c r="P2706">
        <f t="shared" si="550"/>
        <v>112</v>
      </c>
      <c r="Q2706">
        <f t="shared" si="551"/>
        <v>1</v>
      </c>
      <c r="R2706">
        <f t="shared" si="552"/>
        <v>52</v>
      </c>
      <c r="S2706">
        <f t="shared" si="553"/>
        <v>111.166666666667</v>
      </c>
      <c r="T2706">
        <f t="shared" si="554"/>
        <v>83.3333333333333</v>
      </c>
      <c r="U2706">
        <f t="shared" si="555"/>
        <v>16.197891176470598</v>
      </c>
      <c r="V2706">
        <f t="shared" si="556"/>
        <v>32.97448</v>
      </c>
      <c r="W2706">
        <f t="shared" si="557"/>
        <v>2.9440999999999998E-2</v>
      </c>
      <c r="X2706">
        <f t="shared" si="558"/>
        <v>0.76544000000000001</v>
      </c>
      <c r="Y2706">
        <f t="shared" si="559"/>
        <v>1.6364844999999999</v>
      </c>
      <c r="Z2706">
        <f t="shared" si="560"/>
        <v>1.2267275</v>
      </c>
      <c r="AA2706" s="3">
        <f t="shared" si="561"/>
        <v>52.830464176470599</v>
      </c>
      <c r="AB2706" s="3" t="s">
        <v>87</v>
      </c>
    </row>
    <row r="2707" spans="1:28">
      <c r="A2707" s="1" t="s">
        <v>56</v>
      </c>
      <c r="I2707" s="1">
        <v>8</v>
      </c>
      <c r="J2707">
        <v>5.85</v>
      </c>
      <c r="K2707" s="1">
        <v>12.65</v>
      </c>
      <c r="L2707">
        <v>753.5</v>
      </c>
      <c r="M2707" s="1">
        <v>705</v>
      </c>
      <c r="N2707" s="1">
        <v>31.5</v>
      </c>
      <c r="O2707">
        <f t="shared" si="549"/>
        <v>94.117647058823493</v>
      </c>
      <c r="P2707">
        <f t="shared" si="550"/>
        <v>117</v>
      </c>
      <c r="Q2707">
        <f t="shared" si="551"/>
        <v>25.3</v>
      </c>
      <c r="R2707">
        <f t="shared" si="552"/>
        <v>376.75</v>
      </c>
      <c r="S2707">
        <f t="shared" si="553"/>
        <v>235</v>
      </c>
      <c r="T2707">
        <f t="shared" si="554"/>
        <v>1050</v>
      </c>
      <c r="U2707">
        <f t="shared" si="555"/>
        <v>16.299764705882399</v>
      </c>
      <c r="V2707">
        <f t="shared" si="556"/>
        <v>34.446554999999996</v>
      </c>
      <c r="W2707">
        <f t="shared" si="557"/>
        <v>0.74485730000000006</v>
      </c>
      <c r="X2707">
        <f t="shared" si="558"/>
        <v>5.5457599999999996</v>
      </c>
      <c r="Y2707">
        <f t="shared" si="559"/>
        <v>3.459435</v>
      </c>
      <c r="Z2707">
        <f t="shared" si="560"/>
        <v>15.456766500000001</v>
      </c>
      <c r="AA2707" s="3">
        <f t="shared" si="561"/>
        <v>75.953138505882393</v>
      </c>
      <c r="AB2707">
        <v>70.548679055882403</v>
      </c>
    </row>
    <row r="2708" spans="1:28">
      <c r="A2708" s="1" t="s">
        <v>56</v>
      </c>
      <c r="I2708" s="1">
        <v>7.55</v>
      </c>
      <c r="J2708">
        <v>6.35</v>
      </c>
      <c r="K2708" s="1">
        <v>26.35</v>
      </c>
      <c r="L2708">
        <v>2062</v>
      </c>
      <c r="M2708" s="1">
        <v>2098</v>
      </c>
      <c r="N2708" s="1">
        <v>20</v>
      </c>
      <c r="O2708">
        <f t="shared" ref="O2708:O2769" si="562">(I2708/8.5)*100</f>
        <v>88.823529411764696</v>
      </c>
      <c r="P2708">
        <f t="shared" ref="P2708:P2769" si="563">(J2708/5)*100</f>
        <v>127</v>
      </c>
      <c r="Q2708">
        <f t="shared" ref="Q2708:Q2769" si="564">(K2708/50)*100</f>
        <v>52.7</v>
      </c>
      <c r="R2708">
        <f t="shared" ref="R2708:R2769" si="565">(L2708/200)*100</f>
        <v>1031</v>
      </c>
      <c r="S2708">
        <f t="shared" ref="S2708:S2769" si="566">(M2708/300)*100</f>
        <v>699.33333333333303</v>
      </c>
      <c r="T2708">
        <f t="shared" ref="T2708:T2769" si="567">(N2708/3)*100</f>
        <v>666.66666666666697</v>
      </c>
      <c r="U2708">
        <f t="shared" ref="U2708:U2769" si="568">O2708*0.173185</f>
        <v>15.3829029411765</v>
      </c>
      <c r="V2708">
        <f t="shared" ref="V2708:V2769" si="569">P2708*0.294415</f>
        <v>37.390704999999997</v>
      </c>
      <c r="W2708">
        <f t="shared" ref="W2708:W2769" si="570">Q2708*0.029441</f>
        <v>1.5515407000000001</v>
      </c>
      <c r="X2708">
        <f t="shared" ref="X2708:X2769" si="571">L2708*0.00736</f>
        <v>15.17632</v>
      </c>
      <c r="Y2708">
        <f t="shared" ref="Y2708:Y2769" si="572">M2708*0.004907</f>
        <v>10.294886</v>
      </c>
      <c r="Z2708">
        <f t="shared" ref="Z2708:Z2769" si="573">N2708*0.490691</f>
        <v>9.8138199999999998</v>
      </c>
      <c r="AA2708" s="3">
        <f t="shared" ref="AA2708:AA2769" si="574">SUM(U2708:Z2708)</f>
        <v>89.610174641176499</v>
      </c>
      <c r="AB2708">
        <v>74.233623841176495</v>
      </c>
    </row>
    <row r="2709" spans="1:28">
      <c r="A2709" s="1" t="s">
        <v>56</v>
      </c>
      <c r="I2709" s="1">
        <v>7</v>
      </c>
      <c r="J2709">
        <v>4.8</v>
      </c>
      <c r="K2709" s="1">
        <v>31.35</v>
      </c>
      <c r="L2709">
        <v>852</v>
      </c>
      <c r="M2709" s="1">
        <v>4173</v>
      </c>
      <c r="N2709" s="1">
        <v>20</v>
      </c>
      <c r="O2709">
        <f t="shared" si="562"/>
        <v>82.352941176470594</v>
      </c>
      <c r="P2709">
        <f t="shared" si="563"/>
        <v>96</v>
      </c>
      <c r="Q2709">
        <f t="shared" si="564"/>
        <v>62.7</v>
      </c>
      <c r="R2709">
        <f t="shared" si="565"/>
        <v>426</v>
      </c>
      <c r="S2709">
        <f t="shared" si="566"/>
        <v>1391</v>
      </c>
      <c r="T2709">
        <f t="shared" si="567"/>
        <v>666.66666666666697</v>
      </c>
      <c r="U2709">
        <f t="shared" si="568"/>
        <v>14.2622941176471</v>
      </c>
      <c r="V2709">
        <f t="shared" si="569"/>
        <v>28.263839999999998</v>
      </c>
      <c r="W2709">
        <f t="shared" si="570"/>
        <v>1.8459506999999999</v>
      </c>
      <c r="X2709">
        <f t="shared" si="571"/>
        <v>6.2707199999999998</v>
      </c>
      <c r="Y2709">
        <f t="shared" si="572"/>
        <v>20.476911000000001</v>
      </c>
      <c r="Z2709">
        <f t="shared" si="573"/>
        <v>9.8138199999999998</v>
      </c>
      <c r="AA2709" s="3">
        <f t="shared" si="574"/>
        <v>80.933535817647098</v>
      </c>
      <c r="AB2709">
        <v>73.539628917647093</v>
      </c>
    </row>
    <row r="2710" spans="1:28">
      <c r="A2710" s="1" t="s">
        <v>56</v>
      </c>
      <c r="I2710" s="1">
        <v>7.4</v>
      </c>
      <c r="J2710">
        <v>0.85</v>
      </c>
      <c r="K2710" s="1">
        <v>5.95</v>
      </c>
      <c r="L2710">
        <v>860</v>
      </c>
      <c r="M2710" s="1">
        <v>4600</v>
      </c>
      <c r="N2710" s="1">
        <v>28</v>
      </c>
      <c r="O2710">
        <f t="shared" si="562"/>
        <v>87.058823529411796</v>
      </c>
      <c r="P2710">
        <f t="shared" si="563"/>
        <v>17</v>
      </c>
      <c r="Q2710">
        <f t="shared" si="564"/>
        <v>11.9</v>
      </c>
      <c r="R2710">
        <f t="shared" si="565"/>
        <v>430</v>
      </c>
      <c r="S2710">
        <f t="shared" si="566"/>
        <v>1533.3333333333301</v>
      </c>
      <c r="T2710">
        <f t="shared" si="567"/>
        <v>933.33333333333303</v>
      </c>
      <c r="U2710">
        <f t="shared" si="568"/>
        <v>15.0772823529412</v>
      </c>
      <c r="V2710">
        <f t="shared" si="569"/>
        <v>5.0050549999999996</v>
      </c>
      <c r="W2710">
        <f t="shared" si="570"/>
        <v>0.35034789999999999</v>
      </c>
      <c r="X2710">
        <f t="shared" si="571"/>
        <v>6.3296000000000001</v>
      </c>
      <c r="Y2710">
        <f t="shared" si="572"/>
        <v>22.572199999999999</v>
      </c>
      <c r="Z2710">
        <f t="shared" si="573"/>
        <v>13.739348</v>
      </c>
      <c r="AA2710" s="3">
        <f t="shared" si="574"/>
        <v>63.073833252941199</v>
      </c>
      <c r="AB2710" s="3" t="s">
        <v>87</v>
      </c>
    </row>
    <row r="2711" spans="1:28">
      <c r="A2711" s="1" t="s">
        <v>56</v>
      </c>
      <c r="I2711" s="1">
        <v>7.15</v>
      </c>
      <c r="J2711">
        <v>5.4</v>
      </c>
      <c r="K2711" s="1">
        <v>16.399999999999999</v>
      </c>
      <c r="L2711">
        <v>5884.85</v>
      </c>
      <c r="M2711" s="1">
        <v>5060</v>
      </c>
      <c r="N2711" s="1">
        <v>13</v>
      </c>
      <c r="O2711">
        <f t="shared" si="562"/>
        <v>84.117647058823493</v>
      </c>
      <c r="P2711">
        <f t="shared" si="563"/>
        <v>108</v>
      </c>
      <c r="Q2711">
        <f t="shared" si="564"/>
        <v>32.799999999999997</v>
      </c>
      <c r="R2711">
        <f t="shared" si="565"/>
        <v>2942.4250000000002</v>
      </c>
      <c r="S2711">
        <f t="shared" si="566"/>
        <v>1686.6666666666699</v>
      </c>
      <c r="T2711">
        <f t="shared" si="567"/>
        <v>433.33333333333297</v>
      </c>
      <c r="U2711">
        <f t="shared" si="568"/>
        <v>14.5679147058824</v>
      </c>
      <c r="V2711">
        <f t="shared" si="569"/>
        <v>31.79682</v>
      </c>
      <c r="W2711">
        <f t="shared" si="570"/>
        <v>0.96566479999999999</v>
      </c>
      <c r="X2711">
        <f t="shared" si="571"/>
        <v>43.312496000000003</v>
      </c>
      <c r="Y2711">
        <f t="shared" si="572"/>
        <v>24.829419999999999</v>
      </c>
      <c r="Z2711">
        <f t="shared" si="573"/>
        <v>6.3789829999999998</v>
      </c>
      <c r="AA2711" s="3">
        <f t="shared" si="574"/>
        <v>121.851298505882</v>
      </c>
      <c r="AB2711">
        <v>83.274574255882399</v>
      </c>
    </row>
    <row r="2712" spans="1:28">
      <c r="A2712" s="1" t="s">
        <v>56</v>
      </c>
      <c r="I2712" s="1">
        <v>7.65</v>
      </c>
      <c r="J2712">
        <v>0.05</v>
      </c>
      <c r="K2712" s="1">
        <v>6.65</v>
      </c>
      <c r="L2712">
        <v>9160</v>
      </c>
      <c r="M2712" s="1">
        <v>1727.5</v>
      </c>
      <c r="N2712" s="1">
        <v>31.5</v>
      </c>
      <c r="O2712">
        <f t="shared" si="562"/>
        <v>90</v>
      </c>
      <c r="P2712">
        <f t="shared" si="563"/>
        <v>1</v>
      </c>
      <c r="Q2712">
        <f t="shared" si="564"/>
        <v>13.3</v>
      </c>
      <c r="R2712">
        <f t="shared" si="565"/>
        <v>4580</v>
      </c>
      <c r="S2712">
        <f t="shared" si="566"/>
        <v>575.83333333333303</v>
      </c>
      <c r="T2712">
        <f t="shared" si="567"/>
        <v>1050</v>
      </c>
      <c r="U2712">
        <f t="shared" si="568"/>
        <v>15.586650000000001</v>
      </c>
      <c r="V2712">
        <f t="shared" si="569"/>
        <v>0.29441499999999998</v>
      </c>
      <c r="W2712">
        <f t="shared" si="570"/>
        <v>0.39156530000000001</v>
      </c>
      <c r="X2712">
        <f t="shared" si="571"/>
        <v>67.417599999999993</v>
      </c>
      <c r="Y2712">
        <f t="shared" si="572"/>
        <v>8.4768425000000001</v>
      </c>
      <c r="Z2712">
        <f t="shared" si="573"/>
        <v>15.456766500000001</v>
      </c>
      <c r="AA2712" s="3">
        <f t="shared" si="574"/>
        <v>107.6238393</v>
      </c>
      <c r="AB2712" s="3" t="s">
        <v>90</v>
      </c>
    </row>
    <row r="2713" spans="1:28">
      <c r="A2713" s="1" t="s">
        <v>56</v>
      </c>
      <c r="I2713" s="1">
        <v>7.9</v>
      </c>
      <c r="J2713">
        <v>5.35</v>
      </c>
      <c r="K2713" s="1">
        <v>2.5499999999999998</v>
      </c>
      <c r="L2713">
        <v>152</v>
      </c>
      <c r="M2713" s="1">
        <v>371</v>
      </c>
      <c r="N2713" s="1">
        <v>41.5</v>
      </c>
      <c r="O2713">
        <f t="shared" si="562"/>
        <v>92.941176470588204</v>
      </c>
      <c r="P2713">
        <f t="shared" si="563"/>
        <v>107</v>
      </c>
      <c r="Q2713">
        <f t="shared" si="564"/>
        <v>5.0999999999999996</v>
      </c>
      <c r="R2713">
        <f t="shared" si="565"/>
        <v>76</v>
      </c>
      <c r="S2713">
        <f t="shared" si="566"/>
        <v>123.666666666667</v>
      </c>
      <c r="T2713">
        <f t="shared" si="567"/>
        <v>1383.3333333333301</v>
      </c>
      <c r="U2713">
        <f t="shared" si="568"/>
        <v>16.096017647058801</v>
      </c>
      <c r="V2713">
        <f t="shared" si="569"/>
        <v>31.502405</v>
      </c>
      <c r="W2713">
        <f t="shared" si="570"/>
        <v>0.15014910000000001</v>
      </c>
      <c r="X2713">
        <f t="shared" si="571"/>
        <v>1.1187199999999999</v>
      </c>
      <c r="Y2713">
        <f t="shared" si="572"/>
        <v>1.820497</v>
      </c>
      <c r="Z2713">
        <f t="shared" si="573"/>
        <v>20.3636765</v>
      </c>
      <c r="AA2713" s="3">
        <f t="shared" si="574"/>
        <v>71.0514652470588</v>
      </c>
      <c r="AB2713">
        <v>70.272049397058794</v>
      </c>
    </row>
    <row r="2714" spans="1:28">
      <c r="A2714" s="1" t="s">
        <v>56</v>
      </c>
      <c r="I2714" s="1">
        <v>8.0500000000000007</v>
      </c>
      <c r="J2714">
        <v>3.5</v>
      </c>
      <c r="K2714" s="1">
        <v>6.7</v>
      </c>
      <c r="L2714">
        <v>8457.5</v>
      </c>
      <c r="M2714" s="1">
        <v>1462</v>
      </c>
      <c r="N2714" s="1">
        <v>15</v>
      </c>
      <c r="O2714">
        <f t="shared" si="562"/>
        <v>94.705882352941202</v>
      </c>
      <c r="P2714">
        <f t="shared" si="563"/>
        <v>70</v>
      </c>
      <c r="Q2714">
        <f t="shared" si="564"/>
        <v>13.4</v>
      </c>
      <c r="R2714">
        <f t="shared" si="565"/>
        <v>4228.75</v>
      </c>
      <c r="S2714">
        <f t="shared" si="566"/>
        <v>487.33333333333297</v>
      </c>
      <c r="T2714">
        <f t="shared" si="567"/>
        <v>500</v>
      </c>
      <c r="U2714">
        <f t="shared" si="568"/>
        <v>16.401638235294101</v>
      </c>
      <c r="V2714">
        <f t="shared" si="569"/>
        <v>20.60905</v>
      </c>
      <c r="W2714">
        <f t="shared" si="570"/>
        <v>0.39450940000000001</v>
      </c>
      <c r="X2714">
        <f t="shared" si="571"/>
        <v>62.247199999999999</v>
      </c>
      <c r="Y2714">
        <f t="shared" si="572"/>
        <v>7.1740339999999998</v>
      </c>
      <c r="Z2714">
        <f t="shared" si="573"/>
        <v>7.3603649999999998</v>
      </c>
      <c r="AA2714" s="3">
        <f t="shared" si="574"/>
        <v>114.186796635294</v>
      </c>
      <c r="AB2714" s="3" t="s">
        <v>87</v>
      </c>
    </row>
    <row r="2715" spans="1:28">
      <c r="A2715" s="1" t="s">
        <v>56</v>
      </c>
      <c r="I2715" s="1">
        <v>7.1</v>
      </c>
      <c r="J2715">
        <v>5.65</v>
      </c>
      <c r="K2715" s="1">
        <v>22.5</v>
      </c>
      <c r="L2715">
        <v>686</v>
      </c>
      <c r="M2715" s="1">
        <v>1093</v>
      </c>
      <c r="N2715" s="1">
        <v>5.5</v>
      </c>
      <c r="O2715">
        <f t="shared" si="562"/>
        <v>83.529411764705898</v>
      </c>
      <c r="P2715">
        <f t="shared" si="563"/>
        <v>113</v>
      </c>
      <c r="Q2715">
        <f t="shared" si="564"/>
        <v>45</v>
      </c>
      <c r="R2715">
        <f t="shared" si="565"/>
        <v>343</v>
      </c>
      <c r="S2715">
        <f t="shared" si="566"/>
        <v>364.33333333333297</v>
      </c>
      <c r="T2715">
        <f t="shared" si="567"/>
        <v>183.333333333333</v>
      </c>
      <c r="U2715">
        <f t="shared" si="568"/>
        <v>14.466041176470601</v>
      </c>
      <c r="V2715">
        <f t="shared" si="569"/>
        <v>33.268895000000001</v>
      </c>
      <c r="W2715">
        <f t="shared" si="570"/>
        <v>1.3248450000000001</v>
      </c>
      <c r="X2715">
        <f t="shared" si="571"/>
        <v>5.0489600000000001</v>
      </c>
      <c r="Y2715">
        <f t="shared" si="572"/>
        <v>5.3633509999999998</v>
      </c>
      <c r="Z2715">
        <f t="shared" si="573"/>
        <v>2.6988004999999999</v>
      </c>
      <c r="AA2715" s="3">
        <f t="shared" si="574"/>
        <v>62.170892676470601</v>
      </c>
      <c r="AB2715" s="3" t="s">
        <v>87</v>
      </c>
    </row>
    <row r="2716" spans="1:28">
      <c r="A2716" s="1" t="s">
        <v>56</v>
      </c>
      <c r="I2716" s="1">
        <v>7.45</v>
      </c>
      <c r="J2716">
        <v>2.35</v>
      </c>
      <c r="K2716" s="1">
        <v>10.1</v>
      </c>
      <c r="L2716">
        <v>812</v>
      </c>
      <c r="M2716" s="1">
        <v>1607</v>
      </c>
      <c r="N2716" s="1">
        <v>71.5</v>
      </c>
      <c r="O2716">
        <f t="shared" si="562"/>
        <v>87.647058823529406</v>
      </c>
      <c r="P2716">
        <f t="shared" si="563"/>
        <v>47</v>
      </c>
      <c r="Q2716">
        <f t="shared" si="564"/>
        <v>20.2</v>
      </c>
      <c r="R2716">
        <f t="shared" si="565"/>
        <v>406</v>
      </c>
      <c r="S2716">
        <f t="shared" si="566"/>
        <v>535.66666666666697</v>
      </c>
      <c r="T2716">
        <f t="shared" si="567"/>
        <v>2383.3333333333298</v>
      </c>
      <c r="U2716">
        <f t="shared" si="568"/>
        <v>15.1791558823529</v>
      </c>
      <c r="V2716">
        <f t="shared" si="569"/>
        <v>13.837505</v>
      </c>
      <c r="W2716">
        <f t="shared" si="570"/>
        <v>0.59470820000000002</v>
      </c>
      <c r="X2716">
        <f t="shared" si="571"/>
        <v>5.9763200000000003</v>
      </c>
      <c r="Y2716">
        <f t="shared" si="572"/>
        <v>7.8855490000000001</v>
      </c>
      <c r="Z2716">
        <f t="shared" si="573"/>
        <v>35.0844065</v>
      </c>
      <c r="AA2716" s="3">
        <f t="shared" si="574"/>
        <v>78.557644582352907</v>
      </c>
      <c r="AB2716">
        <v>73.092098182352899</v>
      </c>
    </row>
    <row r="2717" spans="1:28">
      <c r="A2717" s="1" t="s">
        <v>56</v>
      </c>
      <c r="I2717" s="1">
        <v>7.2</v>
      </c>
      <c r="J2717">
        <v>0.95</v>
      </c>
      <c r="K2717" s="1">
        <v>17.8</v>
      </c>
      <c r="L2717">
        <v>288</v>
      </c>
      <c r="M2717" s="1">
        <v>1300</v>
      </c>
      <c r="N2717" s="1">
        <v>101</v>
      </c>
      <c r="O2717">
        <f t="shared" si="562"/>
        <v>84.705882352941202</v>
      </c>
      <c r="P2717">
        <f t="shared" si="563"/>
        <v>19</v>
      </c>
      <c r="Q2717">
        <f t="shared" si="564"/>
        <v>35.6</v>
      </c>
      <c r="R2717">
        <f t="shared" si="565"/>
        <v>144</v>
      </c>
      <c r="S2717">
        <f t="shared" si="566"/>
        <v>433.33333333333297</v>
      </c>
      <c r="T2717">
        <f t="shared" si="567"/>
        <v>3366.6666666666702</v>
      </c>
      <c r="U2717">
        <f t="shared" si="568"/>
        <v>14.669788235294099</v>
      </c>
      <c r="V2717">
        <f t="shared" si="569"/>
        <v>5.5938850000000002</v>
      </c>
      <c r="W2717">
        <f t="shared" si="570"/>
        <v>1.0480996</v>
      </c>
      <c r="X2717">
        <f t="shared" si="571"/>
        <v>2.1196799999999998</v>
      </c>
      <c r="Y2717">
        <f t="shared" si="572"/>
        <v>6.3791000000000002</v>
      </c>
      <c r="Z2717">
        <f t="shared" si="573"/>
        <v>49.559790999999997</v>
      </c>
      <c r="AA2717" s="3">
        <f t="shared" si="574"/>
        <v>79.370343835294094</v>
      </c>
      <c r="AB2717">
        <v>76.5492283852941</v>
      </c>
    </row>
    <row r="2718" spans="1:28">
      <c r="A2718" s="1" t="s">
        <v>56</v>
      </c>
      <c r="I2718" s="1">
        <v>7.1</v>
      </c>
      <c r="J2718">
        <v>4.2</v>
      </c>
      <c r="K2718" s="1">
        <v>2.5499999999999998</v>
      </c>
      <c r="L2718">
        <v>38</v>
      </c>
      <c r="M2718" s="1">
        <v>773</v>
      </c>
      <c r="N2718" s="1">
        <v>4</v>
      </c>
      <c r="O2718">
        <f t="shared" si="562"/>
        <v>83.529411764705898</v>
      </c>
      <c r="P2718">
        <f t="shared" si="563"/>
        <v>84</v>
      </c>
      <c r="Q2718">
        <f t="shared" si="564"/>
        <v>5.0999999999999996</v>
      </c>
      <c r="R2718">
        <f t="shared" si="565"/>
        <v>19</v>
      </c>
      <c r="S2718">
        <f t="shared" si="566"/>
        <v>257.66666666666703</v>
      </c>
      <c r="T2718">
        <f t="shared" si="567"/>
        <v>133.333333333333</v>
      </c>
      <c r="U2718">
        <f t="shared" si="568"/>
        <v>14.466041176470601</v>
      </c>
      <c r="V2718">
        <f t="shared" si="569"/>
        <v>24.73086</v>
      </c>
      <c r="W2718">
        <f t="shared" si="570"/>
        <v>0.15014910000000001</v>
      </c>
      <c r="X2718">
        <f t="shared" si="571"/>
        <v>0.27967999999999998</v>
      </c>
      <c r="Y2718">
        <f t="shared" si="572"/>
        <v>3.7931110000000001</v>
      </c>
      <c r="Z2718">
        <f t="shared" si="573"/>
        <v>1.962764</v>
      </c>
      <c r="AA2718" s="3">
        <f t="shared" si="574"/>
        <v>45.382605276470599</v>
      </c>
      <c r="AB2718" s="3" t="s">
        <v>90</v>
      </c>
    </row>
    <row r="2719" spans="1:28">
      <c r="A2719" s="1" t="s">
        <v>56</v>
      </c>
      <c r="I2719" s="1">
        <v>7.9</v>
      </c>
      <c r="J2719">
        <v>4.7</v>
      </c>
      <c r="K2719" s="1">
        <v>5.6</v>
      </c>
      <c r="L2719">
        <v>127.5</v>
      </c>
      <c r="M2719" s="1">
        <v>722</v>
      </c>
      <c r="N2719" s="1">
        <v>13</v>
      </c>
      <c r="O2719">
        <f t="shared" si="562"/>
        <v>92.941176470588204</v>
      </c>
      <c r="P2719">
        <f t="shared" si="563"/>
        <v>94</v>
      </c>
      <c r="Q2719">
        <f t="shared" si="564"/>
        <v>11.2</v>
      </c>
      <c r="R2719">
        <f t="shared" si="565"/>
        <v>63.75</v>
      </c>
      <c r="S2719">
        <f t="shared" si="566"/>
        <v>240.666666666667</v>
      </c>
      <c r="T2719">
        <f t="shared" si="567"/>
        <v>433.33333333333297</v>
      </c>
      <c r="U2719">
        <f t="shared" si="568"/>
        <v>16.096017647058801</v>
      </c>
      <c r="V2719">
        <f t="shared" si="569"/>
        <v>27.67501</v>
      </c>
      <c r="W2719">
        <f t="shared" si="570"/>
        <v>0.32973920000000001</v>
      </c>
      <c r="X2719">
        <f t="shared" si="571"/>
        <v>0.93840000000000001</v>
      </c>
      <c r="Y2719">
        <f t="shared" si="572"/>
        <v>3.5428540000000002</v>
      </c>
      <c r="Z2719">
        <f t="shared" si="573"/>
        <v>6.3789829999999998</v>
      </c>
      <c r="AA2719" s="3">
        <f t="shared" si="574"/>
        <v>54.961003847058798</v>
      </c>
      <c r="AB2719" s="3" t="s">
        <v>87</v>
      </c>
    </row>
    <row r="2720" spans="1:28">
      <c r="A2720" s="1" t="s">
        <v>56</v>
      </c>
      <c r="I2720" s="1">
        <v>7.2</v>
      </c>
      <c r="J2720">
        <v>0.05</v>
      </c>
      <c r="K2720" s="1">
        <v>20.7</v>
      </c>
      <c r="L2720">
        <v>293</v>
      </c>
      <c r="M2720" s="1">
        <v>1596.5</v>
      </c>
      <c r="N2720" s="1">
        <v>25.5</v>
      </c>
      <c r="O2720">
        <f t="shared" si="562"/>
        <v>84.705882352941202</v>
      </c>
      <c r="P2720">
        <f t="shared" si="563"/>
        <v>1</v>
      </c>
      <c r="Q2720">
        <f t="shared" si="564"/>
        <v>41.4</v>
      </c>
      <c r="R2720">
        <f t="shared" si="565"/>
        <v>146.5</v>
      </c>
      <c r="S2720">
        <f t="shared" si="566"/>
        <v>532.16666666666697</v>
      </c>
      <c r="T2720">
        <f t="shared" si="567"/>
        <v>850</v>
      </c>
      <c r="U2720">
        <f t="shared" si="568"/>
        <v>14.669788235294099</v>
      </c>
      <c r="V2720">
        <f t="shared" si="569"/>
        <v>0.29441499999999998</v>
      </c>
      <c r="W2720">
        <f t="shared" si="570"/>
        <v>1.2188574000000001</v>
      </c>
      <c r="X2720">
        <f t="shared" si="571"/>
        <v>2.1564800000000002</v>
      </c>
      <c r="Y2720">
        <f t="shared" si="572"/>
        <v>7.8340255000000001</v>
      </c>
      <c r="Z2720">
        <f t="shared" si="573"/>
        <v>12.512620500000001</v>
      </c>
      <c r="AA2720" s="3">
        <f t="shared" si="574"/>
        <v>38.686186635294099</v>
      </c>
      <c r="AB2720" s="3" t="s">
        <v>90</v>
      </c>
    </row>
    <row r="2721" spans="1:28">
      <c r="A2721" s="1" t="s">
        <v>56</v>
      </c>
      <c r="I2721" s="1">
        <v>7.25</v>
      </c>
      <c r="J2721">
        <v>7.1</v>
      </c>
      <c r="K2721" s="1">
        <v>17.45</v>
      </c>
      <c r="L2721">
        <v>30.5</v>
      </c>
      <c r="M2721" s="1">
        <v>4175</v>
      </c>
      <c r="N2721" s="1">
        <v>12.5</v>
      </c>
      <c r="O2721">
        <f t="shared" si="562"/>
        <v>85.294117647058798</v>
      </c>
      <c r="P2721">
        <f t="shared" si="563"/>
        <v>142</v>
      </c>
      <c r="Q2721">
        <f t="shared" si="564"/>
        <v>34.9</v>
      </c>
      <c r="R2721">
        <f t="shared" si="565"/>
        <v>15.25</v>
      </c>
      <c r="S2721">
        <f t="shared" si="566"/>
        <v>1391.6666666666699</v>
      </c>
      <c r="T2721">
        <f t="shared" si="567"/>
        <v>416.66666666666703</v>
      </c>
      <c r="U2721">
        <f t="shared" si="568"/>
        <v>14.7716617647059</v>
      </c>
      <c r="V2721">
        <f t="shared" si="569"/>
        <v>41.806930000000001</v>
      </c>
      <c r="W2721">
        <f t="shared" si="570"/>
        <v>1.0274909000000001</v>
      </c>
      <c r="X2721">
        <f t="shared" si="571"/>
        <v>0.22448000000000001</v>
      </c>
      <c r="Y2721">
        <f t="shared" si="572"/>
        <v>20.486725</v>
      </c>
      <c r="Z2721">
        <f t="shared" si="573"/>
        <v>6.1336374999999999</v>
      </c>
      <c r="AA2721" s="3">
        <f t="shared" si="574"/>
        <v>84.450925164705893</v>
      </c>
      <c r="AB2721">
        <v>83.647192614705901</v>
      </c>
    </row>
    <row r="2722" spans="1:28">
      <c r="A2722" s="1" t="s">
        <v>56</v>
      </c>
      <c r="I2722" s="1">
        <v>4.3</v>
      </c>
      <c r="J2722">
        <v>5.7</v>
      </c>
      <c r="K2722" s="1">
        <v>30.95</v>
      </c>
      <c r="L2722">
        <v>49</v>
      </c>
      <c r="M2722" s="1">
        <v>860.5</v>
      </c>
      <c r="N2722" s="1">
        <v>46.5</v>
      </c>
      <c r="O2722">
        <f t="shared" si="562"/>
        <v>50.588235294117602</v>
      </c>
      <c r="P2722">
        <f t="shared" si="563"/>
        <v>114</v>
      </c>
      <c r="Q2722">
        <f t="shared" si="564"/>
        <v>61.9</v>
      </c>
      <c r="R2722">
        <f t="shared" si="565"/>
        <v>24.5</v>
      </c>
      <c r="S2722">
        <f t="shared" si="566"/>
        <v>286.83333333333297</v>
      </c>
      <c r="T2722">
        <f t="shared" si="567"/>
        <v>1550</v>
      </c>
      <c r="U2722">
        <f t="shared" si="568"/>
        <v>8.7611235294117602</v>
      </c>
      <c r="V2722">
        <f t="shared" si="569"/>
        <v>33.563310000000001</v>
      </c>
      <c r="W2722">
        <f t="shared" si="570"/>
        <v>1.8223978999999999</v>
      </c>
      <c r="X2722">
        <f t="shared" si="571"/>
        <v>0.36064000000000002</v>
      </c>
      <c r="Y2722">
        <f t="shared" si="572"/>
        <v>4.2224735000000004</v>
      </c>
      <c r="Z2722">
        <f t="shared" si="573"/>
        <v>22.817131499999999</v>
      </c>
      <c r="AA2722" s="3">
        <f t="shared" si="574"/>
        <v>71.547076429411803</v>
      </c>
      <c r="AB2722">
        <v>69.783568529411795</v>
      </c>
    </row>
    <row r="2723" spans="1:28">
      <c r="A2723" s="1" t="s">
        <v>56</v>
      </c>
      <c r="I2723" s="1">
        <v>7.65</v>
      </c>
      <c r="J2723">
        <v>7.55</v>
      </c>
      <c r="K2723" s="1">
        <v>8.4499999999999993</v>
      </c>
      <c r="L2723">
        <v>51</v>
      </c>
      <c r="M2723" s="1">
        <v>703.5</v>
      </c>
      <c r="N2723" s="1">
        <v>6.5</v>
      </c>
      <c r="O2723">
        <f t="shared" si="562"/>
        <v>90</v>
      </c>
      <c r="P2723">
        <f t="shared" si="563"/>
        <v>151</v>
      </c>
      <c r="Q2723">
        <f t="shared" si="564"/>
        <v>16.899999999999999</v>
      </c>
      <c r="R2723">
        <f t="shared" si="565"/>
        <v>25.5</v>
      </c>
      <c r="S2723">
        <f t="shared" si="566"/>
        <v>234.5</v>
      </c>
      <c r="T2723">
        <f t="shared" si="567"/>
        <v>216.666666666667</v>
      </c>
      <c r="U2723">
        <f t="shared" si="568"/>
        <v>15.586650000000001</v>
      </c>
      <c r="V2723">
        <f t="shared" si="569"/>
        <v>44.456665000000001</v>
      </c>
      <c r="W2723">
        <f t="shared" si="570"/>
        <v>0.49755290000000002</v>
      </c>
      <c r="X2723">
        <f t="shared" si="571"/>
        <v>0.37536000000000003</v>
      </c>
      <c r="Y2723">
        <f t="shared" si="572"/>
        <v>3.4520745000000002</v>
      </c>
      <c r="Z2723">
        <f t="shared" si="573"/>
        <v>3.1894914999999999</v>
      </c>
      <c r="AA2723" s="3">
        <f t="shared" si="574"/>
        <v>67.557793899999993</v>
      </c>
      <c r="AB2723">
        <v>67.367904199999998</v>
      </c>
    </row>
    <row r="2724" spans="1:28">
      <c r="A2724" s="1" t="s">
        <v>56</v>
      </c>
      <c r="I2724" s="1">
        <v>6.95</v>
      </c>
      <c r="J2724">
        <v>5.5</v>
      </c>
      <c r="K2724" s="1">
        <v>26.35</v>
      </c>
      <c r="L2724">
        <v>127</v>
      </c>
      <c r="M2724" s="1">
        <v>5095</v>
      </c>
      <c r="N2724" s="1">
        <v>24</v>
      </c>
      <c r="O2724">
        <f t="shared" si="562"/>
        <v>81.764705882352899</v>
      </c>
      <c r="P2724">
        <f t="shared" si="563"/>
        <v>110</v>
      </c>
      <c r="Q2724">
        <f t="shared" si="564"/>
        <v>52.7</v>
      </c>
      <c r="R2724">
        <f t="shared" si="565"/>
        <v>63.5</v>
      </c>
      <c r="S2724">
        <f t="shared" si="566"/>
        <v>1698.3333333333301</v>
      </c>
      <c r="T2724">
        <f t="shared" si="567"/>
        <v>800</v>
      </c>
      <c r="U2724">
        <f t="shared" si="568"/>
        <v>14.160420588235301</v>
      </c>
      <c r="V2724">
        <f t="shared" si="569"/>
        <v>32.385649999999998</v>
      </c>
      <c r="W2724">
        <f t="shared" si="570"/>
        <v>1.5515407000000001</v>
      </c>
      <c r="X2724">
        <f t="shared" si="571"/>
        <v>0.93472</v>
      </c>
      <c r="Y2724">
        <f t="shared" si="572"/>
        <v>25.001165</v>
      </c>
      <c r="Z2724">
        <f t="shared" si="573"/>
        <v>11.776584</v>
      </c>
      <c r="AA2724" s="3">
        <f t="shared" si="574"/>
        <v>85.810080288235298</v>
      </c>
      <c r="AB2724">
        <v>83.741880038235294</v>
      </c>
    </row>
    <row r="2725" spans="1:28">
      <c r="A2725" s="1" t="s">
        <v>56</v>
      </c>
      <c r="I2725" s="1">
        <v>7.25</v>
      </c>
      <c r="J2725">
        <v>0.5</v>
      </c>
      <c r="K2725" s="1">
        <v>36.75</v>
      </c>
      <c r="L2725">
        <v>811.5</v>
      </c>
      <c r="M2725" s="1">
        <v>848</v>
      </c>
      <c r="N2725" s="1">
        <v>25</v>
      </c>
      <c r="O2725">
        <f t="shared" si="562"/>
        <v>85.294117647058798</v>
      </c>
      <c r="P2725">
        <f t="shared" si="563"/>
        <v>10</v>
      </c>
      <c r="Q2725">
        <f t="shared" si="564"/>
        <v>73.5</v>
      </c>
      <c r="R2725">
        <f t="shared" si="565"/>
        <v>405.75</v>
      </c>
      <c r="S2725">
        <f t="shared" si="566"/>
        <v>282.66666666666703</v>
      </c>
      <c r="T2725">
        <f t="shared" si="567"/>
        <v>833.33333333333303</v>
      </c>
      <c r="U2725">
        <f t="shared" si="568"/>
        <v>14.7716617647059</v>
      </c>
      <c r="V2725">
        <f t="shared" si="569"/>
        <v>2.94415</v>
      </c>
      <c r="W2725">
        <f t="shared" si="570"/>
        <v>2.1639135</v>
      </c>
      <c r="X2725">
        <f t="shared" si="571"/>
        <v>5.9726400000000002</v>
      </c>
      <c r="Y2725">
        <f t="shared" si="572"/>
        <v>4.1611359999999999</v>
      </c>
      <c r="Z2725">
        <f t="shared" si="573"/>
        <v>12.267275</v>
      </c>
      <c r="AA2725" s="3">
        <f t="shared" si="574"/>
        <v>42.280776264705899</v>
      </c>
      <c r="AB2725" s="3" t="s">
        <v>90</v>
      </c>
    </row>
    <row r="2726" spans="1:28">
      <c r="A2726" s="1" t="s">
        <v>56</v>
      </c>
      <c r="I2726" s="1">
        <v>7.9</v>
      </c>
      <c r="J2726">
        <v>2.15</v>
      </c>
      <c r="K2726" s="1">
        <v>28.15</v>
      </c>
      <c r="L2726">
        <v>809.5</v>
      </c>
      <c r="M2726" s="1">
        <v>1523.5</v>
      </c>
      <c r="N2726" s="1">
        <v>35.5</v>
      </c>
      <c r="O2726">
        <f t="shared" si="562"/>
        <v>92.941176470588204</v>
      </c>
      <c r="P2726">
        <f t="shared" si="563"/>
        <v>43</v>
      </c>
      <c r="Q2726">
        <f t="shared" si="564"/>
        <v>56.3</v>
      </c>
      <c r="R2726">
        <f t="shared" si="565"/>
        <v>404.75</v>
      </c>
      <c r="S2726">
        <f t="shared" si="566"/>
        <v>507.83333333333297</v>
      </c>
      <c r="T2726">
        <f t="shared" si="567"/>
        <v>1183.3333333333301</v>
      </c>
      <c r="U2726">
        <f t="shared" si="568"/>
        <v>16.096017647058801</v>
      </c>
      <c r="V2726">
        <f t="shared" si="569"/>
        <v>12.659845000000001</v>
      </c>
      <c r="W2726">
        <f t="shared" si="570"/>
        <v>1.6575283000000001</v>
      </c>
      <c r="X2726">
        <f t="shared" si="571"/>
        <v>5.9579199999999997</v>
      </c>
      <c r="Y2726">
        <f t="shared" si="572"/>
        <v>7.4758145000000003</v>
      </c>
      <c r="Z2726">
        <f t="shared" si="573"/>
        <v>17.4195305</v>
      </c>
      <c r="AA2726" s="3">
        <f t="shared" si="574"/>
        <v>61.266655947058801</v>
      </c>
      <c r="AB2726" s="3" t="s">
        <v>87</v>
      </c>
    </row>
    <row r="2727" spans="1:28">
      <c r="A2727" s="1" t="s">
        <v>56</v>
      </c>
      <c r="I2727" s="1">
        <v>7.45</v>
      </c>
      <c r="J2727">
        <v>6.8</v>
      </c>
      <c r="K2727" s="1">
        <v>24.4</v>
      </c>
      <c r="L2727">
        <v>129.5</v>
      </c>
      <c r="M2727" s="1">
        <v>1172.5</v>
      </c>
      <c r="N2727" s="1">
        <v>9.5</v>
      </c>
      <c r="O2727">
        <f t="shared" si="562"/>
        <v>87.647058823529406</v>
      </c>
      <c r="P2727">
        <f t="shared" si="563"/>
        <v>136</v>
      </c>
      <c r="Q2727">
        <f t="shared" si="564"/>
        <v>48.8</v>
      </c>
      <c r="R2727">
        <f t="shared" si="565"/>
        <v>64.75</v>
      </c>
      <c r="S2727">
        <f t="shared" si="566"/>
        <v>390.83333333333297</v>
      </c>
      <c r="T2727">
        <f t="shared" si="567"/>
        <v>316.66666666666703</v>
      </c>
      <c r="U2727">
        <f t="shared" si="568"/>
        <v>15.1791558823529</v>
      </c>
      <c r="V2727">
        <f t="shared" si="569"/>
        <v>40.040439999999997</v>
      </c>
      <c r="W2727">
        <f t="shared" si="570"/>
        <v>1.4367208</v>
      </c>
      <c r="X2727">
        <f t="shared" si="571"/>
        <v>0.95311999999999997</v>
      </c>
      <c r="Y2727">
        <f t="shared" si="572"/>
        <v>5.7534574999999997</v>
      </c>
      <c r="Z2727">
        <f t="shared" si="573"/>
        <v>4.6615644999999999</v>
      </c>
      <c r="AA2727" s="3">
        <f t="shared" si="574"/>
        <v>68.0244586823529</v>
      </c>
      <c r="AB2727">
        <v>66.113032132352899</v>
      </c>
    </row>
    <row r="2728" spans="1:28">
      <c r="A2728" s="1" t="s">
        <v>56</v>
      </c>
      <c r="I2728" s="1">
        <v>7.75</v>
      </c>
      <c r="J2728">
        <v>6.7</v>
      </c>
      <c r="K2728" s="1">
        <v>14.8</v>
      </c>
      <c r="L2728">
        <v>94.5</v>
      </c>
      <c r="M2728" s="1">
        <v>1156</v>
      </c>
      <c r="N2728" s="1">
        <v>8.5</v>
      </c>
      <c r="O2728">
        <f t="shared" si="562"/>
        <v>91.176470588235304</v>
      </c>
      <c r="P2728">
        <f t="shared" si="563"/>
        <v>134</v>
      </c>
      <c r="Q2728">
        <f t="shared" si="564"/>
        <v>29.6</v>
      </c>
      <c r="R2728">
        <f t="shared" si="565"/>
        <v>47.25</v>
      </c>
      <c r="S2728">
        <f t="shared" si="566"/>
        <v>385.33333333333297</v>
      </c>
      <c r="T2728">
        <f t="shared" si="567"/>
        <v>283.33333333333297</v>
      </c>
      <c r="U2728">
        <f t="shared" si="568"/>
        <v>15.790397058823499</v>
      </c>
      <c r="V2728">
        <f t="shared" si="569"/>
        <v>39.451610000000002</v>
      </c>
      <c r="W2728">
        <f t="shared" si="570"/>
        <v>0.87145360000000005</v>
      </c>
      <c r="X2728">
        <f t="shared" si="571"/>
        <v>0.69552000000000003</v>
      </c>
      <c r="Y2728">
        <f t="shared" si="572"/>
        <v>5.6724920000000001</v>
      </c>
      <c r="Z2728">
        <f t="shared" si="573"/>
        <v>4.1708734999999999</v>
      </c>
      <c r="AA2728" s="3">
        <f t="shared" si="574"/>
        <v>66.652346158823505</v>
      </c>
      <c r="AB2728">
        <v>65.562315008823504</v>
      </c>
    </row>
    <row r="2729" spans="1:28">
      <c r="A2729" s="1" t="s">
        <v>56</v>
      </c>
      <c r="I2729" s="1">
        <v>6.9</v>
      </c>
      <c r="J2729">
        <v>6.15</v>
      </c>
      <c r="K2729" s="1">
        <v>13.25</v>
      </c>
      <c r="L2729">
        <v>36.5</v>
      </c>
      <c r="M2729" s="1">
        <v>1209</v>
      </c>
      <c r="N2729" s="1">
        <v>7</v>
      </c>
      <c r="O2729">
        <f t="shared" si="562"/>
        <v>81.176470588235304</v>
      </c>
      <c r="P2729">
        <f t="shared" si="563"/>
        <v>123</v>
      </c>
      <c r="Q2729">
        <f t="shared" si="564"/>
        <v>26.5</v>
      </c>
      <c r="R2729">
        <f t="shared" si="565"/>
        <v>18.25</v>
      </c>
      <c r="S2729">
        <f t="shared" si="566"/>
        <v>403</v>
      </c>
      <c r="T2729">
        <f t="shared" si="567"/>
        <v>233.333333333333</v>
      </c>
      <c r="U2729">
        <f t="shared" si="568"/>
        <v>14.0585470588235</v>
      </c>
      <c r="V2729">
        <f t="shared" si="569"/>
        <v>36.213045000000001</v>
      </c>
      <c r="W2729">
        <f t="shared" si="570"/>
        <v>0.7801865</v>
      </c>
      <c r="X2729">
        <f t="shared" si="571"/>
        <v>0.26863999999999999</v>
      </c>
      <c r="Y2729">
        <f t="shared" si="572"/>
        <v>5.932563</v>
      </c>
      <c r="Z2729">
        <f t="shared" si="573"/>
        <v>3.4348369999999999</v>
      </c>
      <c r="AA2729" s="3">
        <f t="shared" si="574"/>
        <v>60.687818558823501</v>
      </c>
      <c r="AB2729" s="3" t="s">
        <v>87</v>
      </c>
    </row>
    <row r="2730" spans="1:28">
      <c r="A2730" s="1" t="s">
        <v>56</v>
      </c>
      <c r="I2730" s="1">
        <v>7.2</v>
      </c>
      <c r="J2730">
        <v>6.2</v>
      </c>
      <c r="K2730" s="1">
        <v>26.55</v>
      </c>
      <c r="L2730">
        <v>69</v>
      </c>
      <c r="M2730" s="1">
        <v>1818</v>
      </c>
      <c r="N2730" s="1">
        <v>8.5</v>
      </c>
      <c r="O2730">
        <f t="shared" si="562"/>
        <v>84.705882352941202</v>
      </c>
      <c r="P2730">
        <f t="shared" si="563"/>
        <v>124</v>
      </c>
      <c r="Q2730">
        <f t="shared" si="564"/>
        <v>53.1</v>
      </c>
      <c r="R2730">
        <f t="shared" si="565"/>
        <v>34.5</v>
      </c>
      <c r="S2730">
        <f t="shared" si="566"/>
        <v>606</v>
      </c>
      <c r="T2730">
        <f t="shared" si="567"/>
        <v>283.33333333333297</v>
      </c>
      <c r="U2730">
        <f t="shared" si="568"/>
        <v>14.669788235294099</v>
      </c>
      <c r="V2730">
        <f t="shared" si="569"/>
        <v>36.507460000000002</v>
      </c>
      <c r="W2730">
        <f t="shared" si="570"/>
        <v>1.5633170999999999</v>
      </c>
      <c r="X2730">
        <f t="shared" si="571"/>
        <v>0.50783999999999996</v>
      </c>
      <c r="Y2730">
        <f t="shared" si="572"/>
        <v>8.9209259999999997</v>
      </c>
      <c r="Z2730">
        <f t="shared" si="573"/>
        <v>4.1708734999999999</v>
      </c>
      <c r="AA2730" s="3">
        <f t="shared" si="574"/>
        <v>66.340204835294102</v>
      </c>
      <c r="AB2730">
        <v>64.696677135294095</v>
      </c>
    </row>
    <row r="2731" spans="1:28">
      <c r="A2731" s="1" t="s">
        <v>56</v>
      </c>
      <c r="I2731" s="1">
        <v>7.65</v>
      </c>
      <c r="J2731">
        <v>5.2</v>
      </c>
      <c r="K2731" s="1">
        <v>25</v>
      </c>
      <c r="L2731">
        <v>48</v>
      </c>
      <c r="M2731" s="1">
        <v>1654</v>
      </c>
      <c r="N2731" s="1">
        <v>4.0999999999999996</v>
      </c>
      <c r="O2731">
        <f t="shared" si="562"/>
        <v>90</v>
      </c>
      <c r="P2731">
        <f t="shared" si="563"/>
        <v>104</v>
      </c>
      <c r="Q2731">
        <f t="shared" si="564"/>
        <v>50</v>
      </c>
      <c r="R2731">
        <f t="shared" si="565"/>
        <v>24</v>
      </c>
      <c r="S2731">
        <f t="shared" si="566"/>
        <v>551.33333333333303</v>
      </c>
      <c r="T2731">
        <f t="shared" si="567"/>
        <v>136.666666666667</v>
      </c>
      <c r="U2731">
        <f t="shared" si="568"/>
        <v>15.586650000000001</v>
      </c>
      <c r="V2731">
        <f t="shared" si="569"/>
        <v>30.619160000000001</v>
      </c>
      <c r="W2731">
        <f t="shared" si="570"/>
        <v>1.4720500000000001</v>
      </c>
      <c r="X2731">
        <f t="shared" si="571"/>
        <v>0.35327999999999998</v>
      </c>
      <c r="Y2731">
        <f t="shared" si="572"/>
        <v>8.1161779999999997</v>
      </c>
      <c r="Z2731">
        <f t="shared" si="573"/>
        <v>2.0118331</v>
      </c>
      <c r="AA2731" s="3">
        <f t="shared" si="574"/>
        <v>58.159151100000003</v>
      </c>
      <c r="AB2731" s="3" t="s">
        <v>87</v>
      </c>
    </row>
    <row r="2732" spans="1:28">
      <c r="A2732" s="1" t="s">
        <v>56</v>
      </c>
      <c r="I2732" s="1">
        <v>7.3</v>
      </c>
      <c r="J2732">
        <v>4.5</v>
      </c>
      <c r="K2732" s="1">
        <v>49.4</v>
      </c>
      <c r="L2732">
        <v>103</v>
      </c>
      <c r="M2732" s="1">
        <v>7361.5</v>
      </c>
      <c r="N2732" s="1">
        <v>45.5</v>
      </c>
      <c r="O2732">
        <f t="shared" si="562"/>
        <v>85.882352941176507</v>
      </c>
      <c r="P2732">
        <f t="shared" si="563"/>
        <v>90</v>
      </c>
      <c r="Q2732">
        <f t="shared" si="564"/>
        <v>98.8</v>
      </c>
      <c r="R2732">
        <f t="shared" si="565"/>
        <v>51.5</v>
      </c>
      <c r="S2732">
        <f t="shared" si="566"/>
        <v>2453.8333333333298</v>
      </c>
      <c r="T2732">
        <f t="shared" si="567"/>
        <v>1516.6666666666699</v>
      </c>
      <c r="U2732">
        <f t="shared" si="568"/>
        <v>14.8735352941176</v>
      </c>
      <c r="V2732">
        <f t="shared" si="569"/>
        <v>26.497350000000001</v>
      </c>
      <c r="W2732">
        <f t="shared" si="570"/>
        <v>2.9087708000000001</v>
      </c>
      <c r="X2732">
        <f t="shared" si="571"/>
        <v>0.75807999999999998</v>
      </c>
      <c r="Y2732">
        <f t="shared" si="572"/>
        <v>36.122880500000001</v>
      </c>
      <c r="Z2732">
        <f t="shared" si="573"/>
        <v>22.3264405</v>
      </c>
      <c r="AA2732" s="3">
        <f t="shared" si="574"/>
        <v>103.487057094118</v>
      </c>
      <c r="AB2732">
        <v>100.219130094118</v>
      </c>
    </row>
    <row r="2733" spans="1:28">
      <c r="A2733" s="1" t="s">
        <v>56</v>
      </c>
      <c r="I2733" s="1">
        <v>7.45</v>
      </c>
      <c r="J2733">
        <v>7.25</v>
      </c>
      <c r="K2733" s="1">
        <v>37.799999999999997</v>
      </c>
      <c r="L2733">
        <v>59.5</v>
      </c>
      <c r="M2733" s="1">
        <v>1968</v>
      </c>
      <c r="N2733" s="1">
        <v>7.9</v>
      </c>
      <c r="O2733">
        <f t="shared" si="562"/>
        <v>87.647058823529406</v>
      </c>
      <c r="P2733">
        <f t="shared" si="563"/>
        <v>145</v>
      </c>
      <c r="Q2733">
        <f t="shared" si="564"/>
        <v>75.599999999999994</v>
      </c>
      <c r="R2733">
        <f t="shared" si="565"/>
        <v>29.75</v>
      </c>
      <c r="S2733">
        <f t="shared" si="566"/>
        <v>656</v>
      </c>
      <c r="T2733">
        <f t="shared" si="567"/>
        <v>263.33333333333297</v>
      </c>
      <c r="U2733">
        <f t="shared" si="568"/>
        <v>15.1791558823529</v>
      </c>
      <c r="V2733">
        <f t="shared" si="569"/>
        <v>42.690175000000004</v>
      </c>
      <c r="W2733">
        <f t="shared" si="570"/>
        <v>2.2257395999999998</v>
      </c>
      <c r="X2733">
        <f t="shared" si="571"/>
        <v>0.43791999999999998</v>
      </c>
      <c r="Y2733">
        <f t="shared" si="572"/>
        <v>9.6569760000000002</v>
      </c>
      <c r="Z2733">
        <f t="shared" si="573"/>
        <v>3.8764588999999998</v>
      </c>
      <c r="AA2733" s="3">
        <f t="shared" si="574"/>
        <v>74.066425382352904</v>
      </c>
      <c r="AB2733">
        <v>71.857628482352993</v>
      </c>
    </row>
    <row r="2734" spans="1:28">
      <c r="A2734" s="1" t="s">
        <v>56</v>
      </c>
      <c r="I2734" s="1">
        <v>7.95</v>
      </c>
      <c r="J2734">
        <v>6.85</v>
      </c>
      <c r="K2734" s="1">
        <v>32.450000000000003</v>
      </c>
      <c r="L2734">
        <v>73</v>
      </c>
      <c r="M2734" s="1">
        <v>2980</v>
      </c>
      <c r="N2734" s="1">
        <v>9.4</v>
      </c>
      <c r="O2734">
        <f t="shared" si="562"/>
        <v>93.529411764705898</v>
      </c>
      <c r="P2734">
        <f t="shared" si="563"/>
        <v>137</v>
      </c>
      <c r="Q2734">
        <f t="shared" si="564"/>
        <v>64.900000000000006</v>
      </c>
      <c r="R2734">
        <f t="shared" si="565"/>
        <v>36.5</v>
      </c>
      <c r="S2734">
        <f t="shared" si="566"/>
        <v>993.33333333333303</v>
      </c>
      <c r="T2734">
        <f t="shared" si="567"/>
        <v>313.33333333333297</v>
      </c>
      <c r="U2734">
        <f t="shared" si="568"/>
        <v>16.197891176470598</v>
      </c>
      <c r="V2734">
        <f t="shared" si="569"/>
        <v>40.334854999999997</v>
      </c>
      <c r="W2734">
        <f t="shared" si="570"/>
        <v>1.9107209000000001</v>
      </c>
      <c r="X2734">
        <f t="shared" si="571"/>
        <v>0.53727999999999998</v>
      </c>
      <c r="Y2734">
        <f t="shared" si="572"/>
        <v>14.622859999999999</v>
      </c>
      <c r="Z2734">
        <f t="shared" si="573"/>
        <v>4.6124954000000002</v>
      </c>
      <c r="AA2734" s="3">
        <f t="shared" si="574"/>
        <v>78.216102476470596</v>
      </c>
      <c r="AB2734">
        <v>76.233268376470605</v>
      </c>
    </row>
    <row r="2735" spans="1:28">
      <c r="A2735" s="1" t="s">
        <v>56</v>
      </c>
      <c r="I2735" s="1">
        <v>7.95</v>
      </c>
      <c r="J2735">
        <v>3.65</v>
      </c>
      <c r="K2735" s="1">
        <v>8.75</v>
      </c>
      <c r="L2735">
        <v>274.5</v>
      </c>
      <c r="M2735" s="1">
        <v>1114.5</v>
      </c>
      <c r="N2735" s="1">
        <v>14</v>
      </c>
      <c r="O2735">
        <f t="shared" si="562"/>
        <v>93.529411764705898</v>
      </c>
      <c r="P2735">
        <f t="shared" si="563"/>
        <v>73</v>
      </c>
      <c r="Q2735">
        <f t="shared" si="564"/>
        <v>17.5</v>
      </c>
      <c r="R2735">
        <f t="shared" si="565"/>
        <v>137.25</v>
      </c>
      <c r="S2735">
        <f t="shared" si="566"/>
        <v>371.5</v>
      </c>
      <c r="T2735">
        <f t="shared" si="567"/>
        <v>466.66666666666703</v>
      </c>
      <c r="U2735">
        <f t="shared" si="568"/>
        <v>16.197891176470598</v>
      </c>
      <c r="V2735">
        <f t="shared" si="569"/>
        <v>21.492294999999999</v>
      </c>
      <c r="W2735">
        <f t="shared" si="570"/>
        <v>0.51521749999999999</v>
      </c>
      <c r="X2735">
        <f t="shared" si="571"/>
        <v>2.0203199999999999</v>
      </c>
      <c r="Y2735">
        <f t="shared" si="572"/>
        <v>5.4688515000000004</v>
      </c>
      <c r="Z2735">
        <f t="shared" si="573"/>
        <v>6.8696739999999998</v>
      </c>
      <c r="AA2735" s="3">
        <f t="shared" si="574"/>
        <v>52.564249176470597</v>
      </c>
      <c r="AB2735" s="3" t="s">
        <v>87</v>
      </c>
    </row>
    <row r="2736" spans="1:28">
      <c r="A2736" s="1" t="s">
        <v>56</v>
      </c>
      <c r="I2736" s="1">
        <v>7.35</v>
      </c>
      <c r="J2736">
        <v>3.5</v>
      </c>
      <c r="K2736" s="1">
        <v>6.45</v>
      </c>
      <c r="L2736">
        <v>281</v>
      </c>
      <c r="M2736" s="1">
        <v>1126</v>
      </c>
      <c r="N2736" s="1">
        <v>16</v>
      </c>
      <c r="O2736">
        <f t="shared" si="562"/>
        <v>86.470588235294102</v>
      </c>
      <c r="P2736">
        <f t="shared" si="563"/>
        <v>70</v>
      </c>
      <c r="Q2736">
        <f t="shared" si="564"/>
        <v>12.9</v>
      </c>
      <c r="R2736">
        <f t="shared" si="565"/>
        <v>140.5</v>
      </c>
      <c r="S2736">
        <f t="shared" si="566"/>
        <v>375.33333333333297</v>
      </c>
      <c r="T2736">
        <f t="shared" si="567"/>
        <v>533.33333333333303</v>
      </c>
      <c r="U2736">
        <f t="shared" si="568"/>
        <v>14.975408823529399</v>
      </c>
      <c r="V2736">
        <f t="shared" si="569"/>
        <v>20.60905</v>
      </c>
      <c r="W2736">
        <f t="shared" si="570"/>
        <v>0.37978889999999998</v>
      </c>
      <c r="X2736">
        <f t="shared" si="571"/>
        <v>2.0681600000000002</v>
      </c>
      <c r="Y2736">
        <f t="shared" si="572"/>
        <v>5.5252819999999998</v>
      </c>
      <c r="Z2736">
        <f t="shared" si="573"/>
        <v>7.8510559999999998</v>
      </c>
      <c r="AA2736" s="3">
        <f t="shared" si="574"/>
        <v>51.4087457235294</v>
      </c>
      <c r="AB2736" s="3" t="s">
        <v>90</v>
      </c>
    </row>
    <row r="2737" spans="1:28">
      <c r="A2737" s="1" t="s">
        <v>56</v>
      </c>
      <c r="I2737" s="1">
        <v>7.65</v>
      </c>
      <c r="J2737">
        <v>3.35</v>
      </c>
      <c r="K2737" s="1">
        <v>1.5</v>
      </c>
      <c r="L2737">
        <v>256.5</v>
      </c>
      <c r="M2737" s="1">
        <v>1417.5</v>
      </c>
      <c r="N2737" s="1">
        <v>12</v>
      </c>
      <c r="O2737">
        <f t="shared" si="562"/>
        <v>90</v>
      </c>
      <c r="P2737">
        <f t="shared" si="563"/>
        <v>67</v>
      </c>
      <c r="Q2737">
        <f t="shared" si="564"/>
        <v>3</v>
      </c>
      <c r="R2737">
        <f t="shared" si="565"/>
        <v>128.25</v>
      </c>
      <c r="S2737">
        <f t="shared" si="566"/>
        <v>472.5</v>
      </c>
      <c r="T2737">
        <f t="shared" si="567"/>
        <v>400</v>
      </c>
      <c r="U2737">
        <f t="shared" si="568"/>
        <v>15.586650000000001</v>
      </c>
      <c r="V2737">
        <f t="shared" si="569"/>
        <v>19.725805000000001</v>
      </c>
      <c r="W2737">
        <f t="shared" si="570"/>
        <v>8.8322999999999999E-2</v>
      </c>
      <c r="X2737">
        <f t="shared" si="571"/>
        <v>1.88784</v>
      </c>
      <c r="Y2737">
        <f t="shared" si="572"/>
        <v>6.9556725000000004</v>
      </c>
      <c r="Z2737">
        <f t="shared" si="573"/>
        <v>5.8882919999999999</v>
      </c>
      <c r="AA2737" s="3">
        <f t="shared" si="574"/>
        <v>50.132582499999998</v>
      </c>
      <c r="AB2737" s="3" t="s">
        <v>90</v>
      </c>
    </row>
    <row r="2738" spans="1:28">
      <c r="A2738" s="1" t="s">
        <v>56</v>
      </c>
      <c r="I2738" s="1">
        <v>6.9</v>
      </c>
      <c r="J2738">
        <v>5.3</v>
      </c>
      <c r="K2738" s="1">
        <v>30.55</v>
      </c>
      <c r="L2738">
        <v>66</v>
      </c>
      <c r="M2738" s="1">
        <v>2442.5</v>
      </c>
      <c r="N2738" s="1">
        <v>10.5</v>
      </c>
      <c r="O2738">
        <f t="shared" si="562"/>
        <v>81.176470588235304</v>
      </c>
      <c r="P2738">
        <f t="shared" si="563"/>
        <v>106</v>
      </c>
      <c r="Q2738">
        <f t="shared" si="564"/>
        <v>61.1</v>
      </c>
      <c r="R2738">
        <f t="shared" si="565"/>
        <v>33</v>
      </c>
      <c r="S2738">
        <f t="shared" si="566"/>
        <v>814.16666666666697</v>
      </c>
      <c r="T2738">
        <f t="shared" si="567"/>
        <v>350</v>
      </c>
      <c r="U2738">
        <f t="shared" si="568"/>
        <v>14.0585470588235</v>
      </c>
      <c r="V2738">
        <f t="shared" si="569"/>
        <v>31.207989999999999</v>
      </c>
      <c r="W2738">
        <f t="shared" si="570"/>
        <v>1.7988451000000001</v>
      </c>
      <c r="X2738">
        <f t="shared" si="571"/>
        <v>0.48576000000000003</v>
      </c>
      <c r="Y2738">
        <f t="shared" si="572"/>
        <v>11.9853475</v>
      </c>
      <c r="Z2738">
        <f t="shared" si="573"/>
        <v>5.1522554999999999</v>
      </c>
      <c r="AA2738" s="3">
        <f t="shared" si="574"/>
        <v>64.688745158823494</v>
      </c>
      <c r="AB2738" s="3" t="s">
        <v>87</v>
      </c>
    </row>
    <row r="2739" spans="1:28">
      <c r="A2739" s="1" t="s">
        <v>11</v>
      </c>
      <c r="I2739" s="1">
        <v>7.95</v>
      </c>
      <c r="J2739">
        <v>7.4</v>
      </c>
      <c r="K2739" s="1">
        <v>0.45</v>
      </c>
      <c r="L2739">
        <v>250</v>
      </c>
      <c r="M2739" s="1">
        <v>115</v>
      </c>
      <c r="N2739" s="1">
        <v>0.6</v>
      </c>
      <c r="O2739">
        <f t="shared" si="562"/>
        <v>93.529411764705898</v>
      </c>
      <c r="P2739">
        <f t="shared" si="563"/>
        <v>148</v>
      </c>
      <c r="Q2739">
        <f t="shared" si="564"/>
        <v>0.9</v>
      </c>
      <c r="R2739">
        <f t="shared" si="565"/>
        <v>125</v>
      </c>
      <c r="S2739">
        <f t="shared" si="566"/>
        <v>38.3333333333333</v>
      </c>
      <c r="T2739">
        <f t="shared" si="567"/>
        <v>20</v>
      </c>
      <c r="U2739">
        <f t="shared" si="568"/>
        <v>16.197891176470598</v>
      </c>
      <c r="V2739">
        <f t="shared" si="569"/>
        <v>43.573419999999999</v>
      </c>
      <c r="W2739">
        <f t="shared" si="570"/>
        <v>2.64969E-2</v>
      </c>
      <c r="X2739">
        <f t="shared" si="571"/>
        <v>1.84</v>
      </c>
      <c r="Y2739">
        <f t="shared" si="572"/>
        <v>0.56430499999999995</v>
      </c>
      <c r="Z2739">
        <f t="shared" si="573"/>
        <v>0.29441460000000003</v>
      </c>
      <c r="AA2739" s="3">
        <f t="shared" si="574"/>
        <v>62.496527676470599</v>
      </c>
      <c r="AB2739" s="3" t="s">
        <v>87</v>
      </c>
    </row>
    <row r="2740" spans="1:28">
      <c r="A2740" s="1" t="s">
        <v>11</v>
      </c>
      <c r="I2740" s="1">
        <v>7.25</v>
      </c>
      <c r="J2740">
        <v>7.1</v>
      </c>
      <c r="K2740" s="1">
        <v>0.55000000000000004</v>
      </c>
      <c r="L2740">
        <v>280</v>
      </c>
      <c r="M2740" s="1">
        <v>147</v>
      </c>
      <c r="N2740" s="1">
        <v>1.75</v>
      </c>
      <c r="O2740">
        <f t="shared" si="562"/>
        <v>85.294117647058798</v>
      </c>
      <c r="P2740">
        <f t="shared" si="563"/>
        <v>142</v>
      </c>
      <c r="Q2740">
        <f t="shared" si="564"/>
        <v>1.1000000000000001</v>
      </c>
      <c r="R2740">
        <f t="shared" si="565"/>
        <v>140</v>
      </c>
      <c r="S2740">
        <f t="shared" si="566"/>
        <v>49</v>
      </c>
      <c r="T2740">
        <f t="shared" si="567"/>
        <v>58.3333333333333</v>
      </c>
      <c r="U2740">
        <f t="shared" si="568"/>
        <v>14.7716617647059</v>
      </c>
      <c r="V2740">
        <f t="shared" si="569"/>
        <v>41.806930000000001</v>
      </c>
      <c r="W2740">
        <f t="shared" si="570"/>
        <v>3.23851E-2</v>
      </c>
      <c r="X2740">
        <f t="shared" si="571"/>
        <v>2.0608</v>
      </c>
      <c r="Y2740">
        <f t="shared" si="572"/>
        <v>0.721329</v>
      </c>
      <c r="Z2740">
        <f t="shared" si="573"/>
        <v>0.85870924999999998</v>
      </c>
      <c r="AA2740" s="3">
        <f t="shared" si="574"/>
        <v>60.251815114705899</v>
      </c>
      <c r="AB2740" s="3" t="s">
        <v>87</v>
      </c>
    </row>
    <row r="2741" spans="1:28">
      <c r="A2741" s="1" t="s">
        <v>11</v>
      </c>
      <c r="I2741" s="1">
        <v>7.15</v>
      </c>
      <c r="J2741">
        <v>7</v>
      </c>
      <c r="K2741" s="1">
        <v>0.35</v>
      </c>
      <c r="L2741">
        <v>245</v>
      </c>
      <c r="M2741" s="1">
        <v>100</v>
      </c>
      <c r="N2741" s="1">
        <v>0.5</v>
      </c>
      <c r="O2741">
        <f t="shared" si="562"/>
        <v>84.117647058823493</v>
      </c>
      <c r="P2741">
        <f t="shared" si="563"/>
        <v>140</v>
      </c>
      <c r="Q2741">
        <f t="shared" si="564"/>
        <v>0.7</v>
      </c>
      <c r="R2741">
        <f t="shared" si="565"/>
        <v>122.5</v>
      </c>
      <c r="S2741">
        <f t="shared" si="566"/>
        <v>33.3333333333333</v>
      </c>
      <c r="T2741">
        <f t="shared" si="567"/>
        <v>16.6666666666667</v>
      </c>
      <c r="U2741">
        <f t="shared" si="568"/>
        <v>14.5679147058824</v>
      </c>
      <c r="V2741">
        <f t="shared" si="569"/>
        <v>41.2181</v>
      </c>
      <c r="W2741">
        <f t="shared" si="570"/>
        <v>2.0608700000000001E-2</v>
      </c>
      <c r="X2741">
        <f t="shared" si="571"/>
        <v>1.8031999999999999</v>
      </c>
      <c r="Y2741">
        <f t="shared" si="572"/>
        <v>0.49070000000000003</v>
      </c>
      <c r="Z2741">
        <f t="shared" si="573"/>
        <v>0.24534549999999999</v>
      </c>
      <c r="AA2741" s="3">
        <f t="shared" si="574"/>
        <v>58.345868905882298</v>
      </c>
      <c r="AB2741" s="3" t="s">
        <v>87</v>
      </c>
    </row>
    <row r="2742" spans="1:28">
      <c r="A2742" s="1" t="s">
        <v>11</v>
      </c>
      <c r="I2742" s="1">
        <v>7.55</v>
      </c>
      <c r="J2742">
        <v>7.45</v>
      </c>
      <c r="K2742" s="1">
        <v>0.5</v>
      </c>
      <c r="L2742">
        <v>250</v>
      </c>
      <c r="M2742" s="1">
        <v>167</v>
      </c>
      <c r="N2742" s="1">
        <v>1.4</v>
      </c>
      <c r="O2742">
        <f t="shared" si="562"/>
        <v>88.823529411764696</v>
      </c>
      <c r="P2742">
        <f t="shared" si="563"/>
        <v>149</v>
      </c>
      <c r="Q2742">
        <f t="shared" si="564"/>
        <v>1</v>
      </c>
      <c r="R2742">
        <f t="shared" si="565"/>
        <v>125</v>
      </c>
      <c r="S2742">
        <f t="shared" si="566"/>
        <v>55.6666666666667</v>
      </c>
      <c r="T2742">
        <f t="shared" si="567"/>
        <v>46.6666666666667</v>
      </c>
      <c r="U2742">
        <f t="shared" si="568"/>
        <v>15.3829029411765</v>
      </c>
      <c r="V2742">
        <f t="shared" si="569"/>
        <v>43.867834999999999</v>
      </c>
      <c r="W2742">
        <f t="shared" si="570"/>
        <v>2.9440999999999998E-2</v>
      </c>
      <c r="X2742">
        <f t="shared" si="571"/>
        <v>1.84</v>
      </c>
      <c r="Y2742">
        <f t="shared" si="572"/>
        <v>0.819469</v>
      </c>
      <c r="Z2742">
        <f t="shared" si="573"/>
        <v>0.68696740000000001</v>
      </c>
      <c r="AA2742" s="3">
        <f t="shared" si="574"/>
        <v>62.626615341176503</v>
      </c>
      <c r="AB2742" s="3" t="s">
        <v>87</v>
      </c>
    </row>
    <row r="2743" spans="1:28">
      <c r="A2743" s="1" t="s">
        <v>11</v>
      </c>
      <c r="I2743" s="1">
        <v>7.5</v>
      </c>
      <c r="J2743">
        <v>7.85</v>
      </c>
      <c r="K2743" s="1">
        <v>0.5</v>
      </c>
      <c r="L2743">
        <v>360</v>
      </c>
      <c r="M2743" s="1">
        <v>148.5</v>
      </c>
      <c r="N2743" s="1">
        <v>1.55</v>
      </c>
      <c r="O2743">
        <f t="shared" si="562"/>
        <v>88.235294117647101</v>
      </c>
      <c r="P2743">
        <f t="shared" si="563"/>
        <v>157</v>
      </c>
      <c r="Q2743">
        <f t="shared" si="564"/>
        <v>1</v>
      </c>
      <c r="R2743">
        <f t="shared" si="565"/>
        <v>180</v>
      </c>
      <c r="S2743">
        <f t="shared" si="566"/>
        <v>49.5</v>
      </c>
      <c r="T2743">
        <f t="shared" si="567"/>
        <v>51.6666666666667</v>
      </c>
      <c r="U2743">
        <f t="shared" si="568"/>
        <v>15.281029411764701</v>
      </c>
      <c r="V2743">
        <f t="shared" si="569"/>
        <v>46.223154999999998</v>
      </c>
      <c r="W2743">
        <f t="shared" si="570"/>
        <v>2.9440999999999998E-2</v>
      </c>
      <c r="X2743">
        <f t="shared" si="571"/>
        <v>2.6496</v>
      </c>
      <c r="Y2743">
        <f t="shared" si="572"/>
        <v>0.72868949999999999</v>
      </c>
      <c r="Z2743">
        <f t="shared" si="573"/>
        <v>0.76057105000000003</v>
      </c>
      <c r="AA2743" s="3">
        <f t="shared" si="574"/>
        <v>65.672485961764707</v>
      </c>
      <c r="AB2743">
        <v>64.9541643117647</v>
      </c>
    </row>
    <row r="2744" spans="1:28">
      <c r="A2744" s="1" t="s">
        <v>52</v>
      </c>
      <c r="I2744" s="1">
        <v>7.75</v>
      </c>
      <c r="J2744">
        <v>6</v>
      </c>
      <c r="K2744" s="1">
        <v>0.35</v>
      </c>
      <c r="L2744">
        <v>280</v>
      </c>
      <c r="M2744" s="1">
        <v>105.5</v>
      </c>
      <c r="N2744" s="1">
        <v>0.45</v>
      </c>
      <c r="O2744">
        <f t="shared" si="562"/>
        <v>91.176470588235304</v>
      </c>
      <c r="P2744">
        <f t="shared" si="563"/>
        <v>120</v>
      </c>
      <c r="Q2744">
        <f t="shared" si="564"/>
        <v>0.7</v>
      </c>
      <c r="R2744">
        <f t="shared" si="565"/>
        <v>140</v>
      </c>
      <c r="S2744">
        <f t="shared" si="566"/>
        <v>35.1666666666667</v>
      </c>
      <c r="T2744">
        <f t="shared" si="567"/>
        <v>15</v>
      </c>
      <c r="U2744">
        <f t="shared" si="568"/>
        <v>15.790397058823499</v>
      </c>
      <c r="V2744">
        <f t="shared" si="569"/>
        <v>35.329799999999999</v>
      </c>
      <c r="W2744">
        <f t="shared" si="570"/>
        <v>2.0608700000000001E-2</v>
      </c>
      <c r="X2744">
        <f t="shared" si="571"/>
        <v>2.0608</v>
      </c>
      <c r="Y2744">
        <f t="shared" si="572"/>
        <v>0.5176885</v>
      </c>
      <c r="Z2744">
        <f t="shared" si="573"/>
        <v>0.22081095000000001</v>
      </c>
      <c r="AA2744" s="3">
        <f t="shared" si="574"/>
        <v>53.940105208823503</v>
      </c>
      <c r="AB2744" s="3" t="s">
        <v>87</v>
      </c>
    </row>
    <row r="2745" spans="1:28">
      <c r="A2745" s="1" t="s">
        <v>52</v>
      </c>
      <c r="I2745" s="1">
        <v>7.75</v>
      </c>
      <c r="J2745">
        <v>6.3</v>
      </c>
      <c r="K2745" s="1">
        <v>0.45</v>
      </c>
      <c r="L2745">
        <v>250</v>
      </c>
      <c r="M2745" s="1">
        <v>114.5</v>
      </c>
      <c r="N2745" s="1">
        <v>0.55000000000000004</v>
      </c>
      <c r="O2745">
        <f t="shared" si="562"/>
        <v>91.176470588235304</v>
      </c>
      <c r="P2745">
        <f t="shared" si="563"/>
        <v>126</v>
      </c>
      <c r="Q2745">
        <f t="shared" si="564"/>
        <v>0.9</v>
      </c>
      <c r="R2745">
        <f t="shared" si="565"/>
        <v>125</v>
      </c>
      <c r="S2745">
        <f t="shared" si="566"/>
        <v>38.1666666666667</v>
      </c>
      <c r="T2745">
        <f t="shared" si="567"/>
        <v>18.3333333333333</v>
      </c>
      <c r="U2745">
        <f t="shared" si="568"/>
        <v>15.790397058823499</v>
      </c>
      <c r="V2745">
        <f t="shared" si="569"/>
        <v>37.096290000000003</v>
      </c>
      <c r="W2745">
        <f t="shared" si="570"/>
        <v>2.64969E-2</v>
      </c>
      <c r="X2745">
        <f t="shared" si="571"/>
        <v>1.84</v>
      </c>
      <c r="Y2745">
        <f t="shared" si="572"/>
        <v>0.56185149999999995</v>
      </c>
      <c r="Z2745">
        <f t="shared" si="573"/>
        <v>0.26988004999999998</v>
      </c>
      <c r="AA2745" s="3">
        <f t="shared" si="574"/>
        <v>55.584915508823499</v>
      </c>
      <c r="AB2745" s="3" t="s">
        <v>87</v>
      </c>
    </row>
    <row r="2746" spans="1:28">
      <c r="A2746" s="1" t="s">
        <v>52</v>
      </c>
      <c r="I2746" s="1">
        <v>8</v>
      </c>
      <c r="J2746">
        <v>7.7</v>
      </c>
      <c r="K2746" s="1">
        <v>0.5</v>
      </c>
      <c r="L2746">
        <v>325</v>
      </c>
      <c r="M2746" s="1">
        <v>125</v>
      </c>
      <c r="N2746" s="1">
        <v>0.8</v>
      </c>
      <c r="O2746">
        <f t="shared" si="562"/>
        <v>94.117647058823493</v>
      </c>
      <c r="P2746">
        <f t="shared" si="563"/>
        <v>154</v>
      </c>
      <c r="Q2746">
        <f t="shared" si="564"/>
        <v>1</v>
      </c>
      <c r="R2746">
        <f t="shared" si="565"/>
        <v>162.5</v>
      </c>
      <c r="S2746">
        <f t="shared" si="566"/>
        <v>41.6666666666667</v>
      </c>
      <c r="T2746">
        <f t="shared" si="567"/>
        <v>26.6666666666667</v>
      </c>
      <c r="U2746">
        <f t="shared" si="568"/>
        <v>16.299764705882399</v>
      </c>
      <c r="V2746">
        <f t="shared" si="569"/>
        <v>45.339910000000003</v>
      </c>
      <c r="W2746">
        <f t="shared" si="570"/>
        <v>2.9440999999999998E-2</v>
      </c>
      <c r="X2746">
        <f t="shared" si="571"/>
        <v>2.3919999999999999</v>
      </c>
      <c r="Y2746">
        <f t="shared" si="572"/>
        <v>0.613375</v>
      </c>
      <c r="Z2746">
        <f t="shared" si="573"/>
        <v>0.39255279999999998</v>
      </c>
      <c r="AA2746" s="3">
        <f t="shared" si="574"/>
        <v>65.067043505882395</v>
      </c>
      <c r="AB2746">
        <v>64.506226205882399</v>
      </c>
    </row>
    <row r="2747" spans="1:28">
      <c r="A2747" s="1" t="s">
        <v>52</v>
      </c>
      <c r="I2747" s="1">
        <v>7.9</v>
      </c>
      <c r="J2747">
        <v>7.75</v>
      </c>
      <c r="K2747" s="1">
        <v>0.45</v>
      </c>
      <c r="L2747">
        <v>285</v>
      </c>
      <c r="M2747" s="1">
        <v>111</v>
      </c>
      <c r="N2747" s="1">
        <v>0.65</v>
      </c>
      <c r="O2747">
        <f t="shared" si="562"/>
        <v>92.941176470588204</v>
      </c>
      <c r="P2747">
        <f t="shared" si="563"/>
        <v>155</v>
      </c>
      <c r="Q2747">
        <f t="shared" si="564"/>
        <v>0.9</v>
      </c>
      <c r="R2747">
        <f t="shared" si="565"/>
        <v>142.5</v>
      </c>
      <c r="S2747">
        <f t="shared" si="566"/>
        <v>37</v>
      </c>
      <c r="T2747">
        <f t="shared" si="567"/>
        <v>21.6666666666667</v>
      </c>
      <c r="U2747">
        <f t="shared" si="568"/>
        <v>16.096017647058801</v>
      </c>
      <c r="V2747">
        <f t="shared" si="569"/>
        <v>45.634324999999997</v>
      </c>
      <c r="W2747">
        <f t="shared" si="570"/>
        <v>2.64969E-2</v>
      </c>
      <c r="X2747">
        <f t="shared" si="571"/>
        <v>2.0975999999999999</v>
      </c>
      <c r="Y2747">
        <f t="shared" si="572"/>
        <v>0.54467699999999997</v>
      </c>
      <c r="Z2747">
        <f t="shared" si="573"/>
        <v>0.31894915000000001</v>
      </c>
      <c r="AA2747" s="3">
        <f t="shared" si="574"/>
        <v>64.718065697058805</v>
      </c>
      <c r="AB2747">
        <v>64.085120447058799</v>
      </c>
    </row>
    <row r="2748" spans="1:28">
      <c r="A2748" s="1" t="s">
        <v>52</v>
      </c>
      <c r="I2748" s="1">
        <v>7.85</v>
      </c>
      <c r="J2748">
        <v>7.8</v>
      </c>
      <c r="K2748" s="1">
        <v>0.3</v>
      </c>
      <c r="L2748">
        <v>285</v>
      </c>
      <c r="M2748" s="1">
        <v>124.5</v>
      </c>
      <c r="N2748" s="1">
        <v>0.7</v>
      </c>
      <c r="O2748">
        <f t="shared" si="562"/>
        <v>92.352941176470594</v>
      </c>
      <c r="P2748">
        <f t="shared" si="563"/>
        <v>156</v>
      </c>
      <c r="Q2748">
        <f t="shared" si="564"/>
        <v>0.6</v>
      </c>
      <c r="R2748">
        <f t="shared" si="565"/>
        <v>142.5</v>
      </c>
      <c r="S2748">
        <f t="shared" si="566"/>
        <v>41.5</v>
      </c>
      <c r="T2748">
        <f t="shared" si="567"/>
        <v>23.3333333333333</v>
      </c>
      <c r="U2748">
        <f t="shared" si="568"/>
        <v>15.9941441176471</v>
      </c>
      <c r="V2748">
        <f t="shared" si="569"/>
        <v>45.928739999999998</v>
      </c>
      <c r="W2748">
        <f t="shared" si="570"/>
        <v>1.7664599999999999E-2</v>
      </c>
      <c r="X2748">
        <f t="shared" si="571"/>
        <v>2.0975999999999999</v>
      </c>
      <c r="Y2748">
        <f t="shared" si="572"/>
        <v>0.61092150000000001</v>
      </c>
      <c r="Z2748">
        <f t="shared" si="573"/>
        <v>0.3434837</v>
      </c>
      <c r="AA2748" s="3">
        <f t="shared" si="574"/>
        <v>64.992553917647101</v>
      </c>
      <c r="AB2748">
        <v>64.368440967647004</v>
      </c>
    </row>
    <row r="2749" spans="1:28">
      <c r="A2749" s="1" t="s">
        <v>52</v>
      </c>
      <c r="I2749" s="1">
        <v>6.7</v>
      </c>
      <c r="J2749">
        <v>6.4</v>
      </c>
      <c r="K2749" s="1">
        <v>0.4</v>
      </c>
      <c r="L2749">
        <v>285</v>
      </c>
      <c r="M2749" s="1">
        <v>163</v>
      </c>
      <c r="N2749" s="1">
        <v>1.65</v>
      </c>
      <c r="O2749">
        <f t="shared" si="562"/>
        <v>78.823529411764696</v>
      </c>
      <c r="P2749">
        <f t="shared" si="563"/>
        <v>128</v>
      </c>
      <c r="Q2749">
        <f t="shared" si="564"/>
        <v>0.8</v>
      </c>
      <c r="R2749">
        <f t="shared" si="565"/>
        <v>142.5</v>
      </c>
      <c r="S2749">
        <f t="shared" si="566"/>
        <v>54.3333333333333</v>
      </c>
      <c r="T2749">
        <f t="shared" si="567"/>
        <v>55</v>
      </c>
      <c r="U2749">
        <f t="shared" si="568"/>
        <v>13.6510529411765</v>
      </c>
      <c r="V2749">
        <f t="shared" si="569"/>
        <v>37.685119999999998</v>
      </c>
      <c r="W2749">
        <f t="shared" si="570"/>
        <v>2.3552799999999999E-2</v>
      </c>
      <c r="X2749">
        <f t="shared" si="571"/>
        <v>2.0975999999999999</v>
      </c>
      <c r="Y2749">
        <f t="shared" si="572"/>
        <v>0.79984100000000002</v>
      </c>
      <c r="Z2749">
        <f t="shared" si="573"/>
        <v>0.80964015</v>
      </c>
      <c r="AA2749" s="3">
        <f t="shared" si="574"/>
        <v>55.066806891176498</v>
      </c>
      <c r="AB2749" s="3" t="s">
        <v>87</v>
      </c>
    </row>
    <row r="2750" spans="1:28">
      <c r="A2750" s="1" t="s">
        <v>52</v>
      </c>
      <c r="I2750" s="1">
        <v>7.8</v>
      </c>
      <c r="J2750">
        <v>6.6</v>
      </c>
      <c r="K2750" s="1">
        <v>0.4</v>
      </c>
      <c r="L2750">
        <v>285</v>
      </c>
      <c r="M2750" s="1">
        <v>167.5</v>
      </c>
      <c r="N2750" s="1">
        <v>1.55</v>
      </c>
      <c r="O2750">
        <f t="shared" si="562"/>
        <v>91.764705882352899</v>
      </c>
      <c r="P2750">
        <f t="shared" si="563"/>
        <v>132</v>
      </c>
      <c r="Q2750">
        <f t="shared" si="564"/>
        <v>0.8</v>
      </c>
      <c r="R2750">
        <f t="shared" si="565"/>
        <v>142.5</v>
      </c>
      <c r="S2750">
        <f t="shared" si="566"/>
        <v>55.8333333333333</v>
      </c>
      <c r="T2750">
        <f t="shared" si="567"/>
        <v>51.6666666666667</v>
      </c>
      <c r="U2750">
        <f t="shared" si="568"/>
        <v>15.8922705882353</v>
      </c>
      <c r="V2750">
        <f t="shared" si="569"/>
        <v>38.862780000000001</v>
      </c>
      <c r="W2750">
        <f t="shared" si="570"/>
        <v>2.3552799999999999E-2</v>
      </c>
      <c r="X2750">
        <f t="shared" si="571"/>
        <v>2.0975999999999999</v>
      </c>
      <c r="Y2750">
        <f t="shared" si="572"/>
        <v>0.8219225</v>
      </c>
      <c r="Z2750">
        <f t="shared" si="573"/>
        <v>0.76057105000000003</v>
      </c>
      <c r="AA2750" s="3">
        <f t="shared" si="574"/>
        <v>58.458696938235299</v>
      </c>
      <c r="AB2750" s="3" t="s">
        <v>87</v>
      </c>
    </row>
    <row r="2751" spans="1:28">
      <c r="A2751" s="1" t="s">
        <v>52</v>
      </c>
      <c r="I2751" s="1">
        <v>7.1</v>
      </c>
      <c r="J2751">
        <v>8.1999999999999993</v>
      </c>
      <c r="K2751" s="1">
        <v>0.6</v>
      </c>
      <c r="L2751">
        <v>335</v>
      </c>
      <c r="M2751" s="1">
        <v>173.5</v>
      </c>
      <c r="N2751" s="1">
        <v>2.2999999999999998</v>
      </c>
      <c r="O2751">
        <f t="shared" si="562"/>
        <v>83.529411764705898</v>
      </c>
      <c r="P2751">
        <f t="shared" si="563"/>
        <v>164</v>
      </c>
      <c r="Q2751">
        <f t="shared" si="564"/>
        <v>1.2</v>
      </c>
      <c r="R2751">
        <f t="shared" si="565"/>
        <v>167.5</v>
      </c>
      <c r="S2751">
        <f t="shared" si="566"/>
        <v>57.8333333333333</v>
      </c>
      <c r="T2751">
        <f t="shared" si="567"/>
        <v>76.6666666666667</v>
      </c>
      <c r="U2751">
        <f t="shared" si="568"/>
        <v>14.466041176470601</v>
      </c>
      <c r="V2751">
        <f t="shared" si="569"/>
        <v>48.284059999999997</v>
      </c>
      <c r="W2751">
        <f t="shared" si="570"/>
        <v>3.5329199999999998E-2</v>
      </c>
      <c r="X2751">
        <f t="shared" si="571"/>
        <v>2.4655999999999998</v>
      </c>
      <c r="Y2751">
        <f t="shared" si="572"/>
        <v>0.85136449999999997</v>
      </c>
      <c r="Z2751">
        <f t="shared" si="573"/>
        <v>1.1285893</v>
      </c>
      <c r="AA2751" s="3">
        <f t="shared" si="574"/>
        <v>67.230984176470599</v>
      </c>
      <c r="AB2751">
        <v>66.689302276470599</v>
      </c>
    </row>
    <row r="2752" spans="1:28">
      <c r="A2752" s="1" t="s">
        <v>52</v>
      </c>
      <c r="I2752" s="1">
        <v>7.45</v>
      </c>
      <c r="J2752">
        <v>7.5</v>
      </c>
      <c r="K2752" s="1">
        <v>0.4</v>
      </c>
      <c r="L2752">
        <v>250</v>
      </c>
      <c r="M2752" s="1">
        <v>142</v>
      </c>
      <c r="N2752" s="1">
        <v>1.25</v>
      </c>
      <c r="O2752">
        <f t="shared" si="562"/>
        <v>87.647058823529406</v>
      </c>
      <c r="P2752">
        <f t="shared" si="563"/>
        <v>150</v>
      </c>
      <c r="Q2752">
        <f t="shared" si="564"/>
        <v>0.8</v>
      </c>
      <c r="R2752">
        <f t="shared" si="565"/>
        <v>125</v>
      </c>
      <c r="S2752">
        <f t="shared" si="566"/>
        <v>47.3333333333333</v>
      </c>
      <c r="T2752">
        <f t="shared" si="567"/>
        <v>41.6666666666667</v>
      </c>
      <c r="U2752">
        <f t="shared" si="568"/>
        <v>15.1791558823529</v>
      </c>
      <c r="V2752">
        <f t="shared" si="569"/>
        <v>44.16225</v>
      </c>
      <c r="W2752">
        <f t="shared" si="570"/>
        <v>2.3552799999999999E-2</v>
      </c>
      <c r="X2752">
        <f t="shared" si="571"/>
        <v>1.84</v>
      </c>
      <c r="Y2752">
        <f t="shared" si="572"/>
        <v>0.69679400000000002</v>
      </c>
      <c r="Z2752">
        <f t="shared" si="573"/>
        <v>0.61336374999999999</v>
      </c>
      <c r="AA2752" s="3">
        <f t="shared" si="574"/>
        <v>62.515116432352897</v>
      </c>
      <c r="AB2752" s="3" t="s">
        <v>87</v>
      </c>
    </row>
    <row r="2753" spans="1:28">
      <c r="A2753" s="1" t="s">
        <v>52</v>
      </c>
      <c r="I2753" s="1">
        <v>7.05</v>
      </c>
      <c r="J2753">
        <v>6.95</v>
      </c>
      <c r="K2753" s="1">
        <v>0.6</v>
      </c>
      <c r="L2753">
        <v>285</v>
      </c>
      <c r="M2753" s="1">
        <v>133</v>
      </c>
      <c r="N2753" s="1">
        <v>1.2</v>
      </c>
      <c r="O2753">
        <f t="shared" si="562"/>
        <v>82.941176470588204</v>
      </c>
      <c r="P2753">
        <f t="shared" si="563"/>
        <v>139</v>
      </c>
      <c r="Q2753">
        <f t="shared" si="564"/>
        <v>1.2</v>
      </c>
      <c r="R2753">
        <f t="shared" si="565"/>
        <v>142.5</v>
      </c>
      <c r="S2753">
        <f t="shared" si="566"/>
        <v>44.3333333333333</v>
      </c>
      <c r="T2753">
        <f t="shared" si="567"/>
        <v>40</v>
      </c>
      <c r="U2753">
        <f t="shared" si="568"/>
        <v>14.3641676470588</v>
      </c>
      <c r="V2753">
        <f t="shared" si="569"/>
        <v>40.923684999999999</v>
      </c>
      <c r="W2753">
        <f t="shared" si="570"/>
        <v>3.5329199999999998E-2</v>
      </c>
      <c r="X2753">
        <f t="shared" si="571"/>
        <v>2.0975999999999999</v>
      </c>
      <c r="Y2753">
        <f t="shared" si="572"/>
        <v>0.65263099999999996</v>
      </c>
      <c r="Z2753">
        <f t="shared" si="573"/>
        <v>0.58882920000000005</v>
      </c>
      <c r="AA2753" s="3">
        <f t="shared" si="574"/>
        <v>58.662242047058797</v>
      </c>
      <c r="AB2753" s="3" t="s">
        <v>87</v>
      </c>
    </row>
    <row r="2754" spans="1:28">
      <c r="A2754" s="1" t="s">
        <v>11</v>
      </c>
      <c r="I2754" s="1">
        <v>7.7</v>
      </c>
      <c r="J2754">
        <v>8.5</v>
      </c>
      <c r="K2754" s="1">
        <v>4.0999999999999996</v>
      </c>
      <c r="L2754">
        <v>10150</v>
      </c>
      <c r="M2754" s="1">
        <v>568</v>
      </c>
      <c r="N2754" s="1">
        <v>4.3499999999999996</v>
      </c>
      <c r="O2754">
        <f t="shared" si="562"/>
        <v>90.588235294117695</v>
      </c>
      <c r="P2754">
        <f t="shared" si="563"/>
        <v>170</v>
      </c>
      <c r="Q2754">
        <f t="shared" si="564"/>
        <v>8.1999999999999993</v>
      </c>
      <c r="R2754">
        <f t="shared" si="565"/>
        <v>5075</v>
      </c>
      <c r="S2754">
        <f t="shared" si="566"/>
        <v>189.333333333333</v>
      </c>
      <c r="T2754">
        <f t="shared" si="567"/>
        <v>145</v>
      </c>
      <c r="U2754">
        <f t="shared" si="568"/>
        <v>15.6885235294118</v>
      </c>
      <c r="V2754">
        <f t="shared" si="569"/>
        <v>50.050550000000001</v>
      </c>
      <c r="W2754">
        <f t="shared" si="570"/>
        <v>0.2414162</v>
      </c>
      <c r="X2754">
        <f t="shared" si="571"/>
        <v>74.703999999999994</v>
      </c>
      <c r="Y2754">
        <f t="shared" si="572"/>
        <v>2.7871760000000001</v>
      </c>
      <c r="Z2754">
        <f t="shared" si="573"/>
        <v>2.13450585</v>
      </c>
      <c r="AA2754" s="3">
        <f t="shared" si="574"/>
        <v>145.60617157941201</v>
      </c>
      <c r="AB2754">
        <v>102.04969957941201</v>
      </c>
    </row>
    <row r="2755" spans="1:28">
      <c r="A2755" s="1" t="s">
        <v>11</v>
      </c>
      <c r="I2755" s="1">
        <v>7.95</v>
      </c>
      <c r="J2755">
        <v>6.5</v>
      </c>
      <c r="K2755" s="1">
        <v>0.95</v>
      </c>
      <c r="L2755">
        <v>8200</v>
      </c>
      <c r="M2755" s="1">
        <v>364</v>
      </c>
      <c r="N2755" s="1">
        <v>4.5</v>
      </c>
      <c r="O2755">
        <f t="shared" si="562"/>
        <v>93.529411764705898</v>
      </c>
      <c r="P2755">
        <f t="shared" si="563"/>
        <v>130</v>
      </c>
      <c r="Q2755">
        <f t="shared" si="564"/>
        <v>1.9</v>
      </c>
      <c r="R2755">
        <f t="shared" si="565"/>
        <v>4100</v>
      </c>
      <c r="S2755">
        <f t="shared" si="566"/>
        <v>121.333333333333</v>
      </c>
      <c r="T2755">
        <f t="shared" si="567"/>
        <v>150</v>
      </c>
      <c r="U2755">
        <f t="shared" si="568"/>
        <v>16.197891176470598</v>
      </c>
      <c r="V2755">
        <f t="shared" si="569"/>
        <v>38.273949999999999</v>
      </c>
      <c r="W2755">
        <f t="shared" si="570"/>
        <v>5.5937899999999999E-2</v>
      </c>
      <c r="X2755">
        <f t="shared" si="571"/>
        <v>60.351999999999997</v>
      </c>
      <c r="Y2755">
        <f t="shared" si="572"/>
        <v>1.7861480000000001</v>
      </c>
      <c r="Z2755">
        <f t="shared" si="573"/>
        <v>2.2081094999999999</v>
      </c>
      <c r="AA2755" s="3">
        <f t="shared" si="574"/>
        <v>118.874036576471</v>
      </c>
      <c r="AB2755">
        <v>103.051521126471</v>
      </c>
    </row>
    <row r="2756" spans="1:28">
      <c r="A2756" s="1" t="s">
        <v>52</v>
      </c>
      <c r="I2756" s="1">
        <v>8.3000000000000007</v>
      </c>
      <c r="J2756">
        <v>6.05</v>
      </c>
      <c r="K2756" s="1">
        <v>4.0999999999999996</v>
      </c>
      <c r="L2756">
        <v>58000</v>
      </c>
      <c r="M2756" s="1">
        <v>2298.5</v>
      </c>
      <c r="N2756" s="1">
        <v>52.75</v>
      </c>
      <c r="O2756">
        <f t="shared" si="562"/>
        <v>97.647058823529406</v>
      </c>
      <c r="P2756">
        <f t="shared" si="563"/>
        <v>121</v>
      </c>
      <c r="Q2756">
        <f t="shared" si="564"/>
        <v>8.1999999999999993</v>
      </c>
      <c r="R2756">
        <f t="shared" si="565"/>
        <v>29000</v>
      </c>
      <c r="S2756">
        <f t="shared" si="566"/>
        <v>766.16666666666697</v>
      </c>
      <c r="T2756">
        <f t="shared" si="567"/>
        <v>1758.3333333333301</v>
      </c>
      <c r="U2756">
        <f t="shared" si="568"/>
        <v>16.911005882352899</v>
      </c>
      <c r="V2756">
        <f t="shared" si="569"/>
        <v>35.624215</v>
      </c>
      <c r="W2756">
        <f t="shared" si="570"/>
        <v>0.2414162</v>
      </c>
      <c r="X2756">
        <f t="shared" si="571"/>
        <v>426.88</v>
      </c>
      <c r="Y2756">
        <f t="shared" si="572"/>
        <v>11.2787395</v>
      </c>
      <c r="Z2756">
        <f t="shared" si="573"/>
        <v>25.883950250000002</v>
      </c>
      <c r="AA2756" s="3">
        <f t="shared" si="574"/>
        <v>516.819326832353</v>
      </c>
      <c r="AB2756">
        <v>149.368388982353</v>
      </c>
    </row>
    <row r="2757" spans="1:28">
      <c r="A2757" s="1" t="s">
        <v>52</v>
      </c>
      <c r="I2757" s="1">
        <v>7.8</v>
      </c>
      <c r="J2757">
        <v>1.25</v>
      </c>
      <c r="K2757" s="1">
        <v>4.0999999999999996</v>
      </c>
      <c r="L2757">
        <v>97500</v>
      </c>
      <c r="M2757" s="1">
        <v>2143</v>
      </c>
      <c r="N2757" s="1">
        <v>66.25</v>
      </c>
      <c r="O2757">
        <f t="shared" si="562"/>
        <v>91.764705882352899</v>
      </c>
      <c r="P2757">
        <f t="shared" si="563"/>
        <v>25</v>
      </c>
      <c r="Q2757">
        <f t="shared" si="564"/>
        <v>8.1999999999999993</v>
      </c>
      <c r="R2757">
        <f t="shared" si="565"/>
        <v>48750</v>
      </c>
      <c r="S2757">
        <f t="shared" si="566"/>
        <v>714.33333333333303</v>
      </c>
      <c r="T2757">
        <f t="shared" si="567"/>
        <v>2208.3333333333298</v>
      </c>
      <c r="U2757">
        <f t="shared" si="568"/>
        <v>15.8922705882353</v>
      </c>
      <c r="V2757">
        <f t="shared" si="569"/>
        <v>7.3603750000000003</v>
      </c>
      <c r="W2757">
        <f t="shared" si="570"/>
        <v>0.2414162</v>
      </c>
      <c r="X2757">
        <f t="shared" si="571"/>
        <v>717.6</v>
      </c>
      <c r="Y2757">
        <f t="shared" si="572"/>
        <v>10.515701</v>
      </c>
      <c r="Z2757">
        <f t="shared" si="573"/>
        <v>32.508278750000002</v>
      </c>
      <c r="AA2757" s="3">
        <f t="shared" si="574"/>
        <v>784.11804153823505</v>
      </c>
      <c r="AB2757">
        <v>113.27906638823499</v>
      </c>
    </row>
    <row r="2758" spans="1:28">
      <c r="A2758" s="1" t="s">
        <v>11</v>
      </c>
      <c r="I2758" s="1">
        <v>7.75</v>
      </c>
      <c r="J2758">
        <v>7.2</v>
      </c>
      <c r="K2758" s="1">
        <v>0</v>
      </c>
      <c r="L2758">
        <v>5884.85</v>
      </c>
      <c r="M2758" s="1">
        <v>460</v>
      </c>
      <c r="N2758" s="1">
        <v>1.5</v>
      </c>
      <c r="O2758">
        <f t="shared" si="562"/>
        <v>91.176470588235304</v>
      </c>
      <c r="P2758">
        <f t="shared" si="563"/>
        <v>144</v>
      </c>
      <c r="Q2758">
        <f t="shared" si="564"/>
        <v>0</v>
      </c>
      <c r="R2758">
        <f t="shared" si="565"/>
        <v>2942.4250000000002</v>
      </c>
      <c r="S2758">
        <f t="shared" si="566"/>
        <v>153.333333333333</v>
      </c>
      <c r="T2758">
        <f t="shared" si="567"/>
        <v>50</v>
      </c>
      <c r="U2758">
        <f t="shared" si="568"/>
        <v>15.790397058823499</v>
      </c>
      <c r="V2758">
        <f t="shared" si="569"/>
        <v>42.395760000000003</v>
      </c>
      <c r="W2758">
        <f t="shared" si="570"/>
        <v>0</v>
      </c>
      <c r="X2758">
        <f t="shared" si="571"/>
        <v>43.312496000000003</v>
      </c>
      <c r="Y2758">
        <f t="shared" si="572"/>
        <v>2.2572199999999998</v>
      </c>
      <c r="Z2758">
        <f t="shared" si="573"/>
        <v>0.73603649999999998</v>
      </c>
      <c r="AA2758" s="3">
        <f t="shared" si="574"/>
        <v>104.49190955882401</v>
      </c>
      <c r="AB2758">
        <v>66.951508508823494</v>
      </c>
    </row>
    <row r="2759" spans="1:28">
      <c r="A2759" s="1" t="s">
        <v>11</v>
      </c>
      <c r="I2759" s="1">
        <v>7.45</v>
      </c>
      <c r="J2759">
        <v>7.3</v>
      </c>
      <c r="K2759" s="1">
        <v>0</v>
      </c>
      <c r="L2759">
        <v>5884.85</v>
      </c>
      <c r="M2759" s="1">
        <v>210</v>
      </c>
      <c r="N2759" s="1">
        <v>1.4</v>
      </c>
      <c r="O2759">
        <f t="shared" si="562"/>
        <v>87.647058823529406</v>
      </c>
      <c r="P2759">
        <f t="shared" si="563"/>
        <v>146</v>
      </c>
      <c r="Q2759">
        <f t="shared" si="564"/>
        <v>0</v>
      </c>
      <c r="R2759">
        <f t="shared" si="565"/>
        <v>2942.4250000000002</v>
      </c>
      <c r="S2759">
        <f t="shared" si="566"/>
        <v>70</v>
      </c>
      <c r="T2759">
        <f t="shared" si="567"/>
        <v>46.6666666666667</v>
      </c>
      <c r="U2759">
        <f t="shared" si="568"/>
        <v>15.1791558823529</v>
      </c>
      <c r="V2759">
        <f t="shared" si="569"/>
        <v>42.984589999999997</v>
      </c>
      <c r="W2759">
        <f t="shared" si="570"/>
        <v>0</v>
      </c>
      <c r="X2759">
        <f t="shared" si="571"/>
        <v>43.312496000000003</v>
      </c>
      <c r="Y2759">
        <f t="shared" si="572"/>
        <v>1.03047</v>
      </c>
      <c r="Z2759">
        <f t="shared" si="573"/>
        <v>0.68696740000000001</v>
      </c>
      <c r="AA2759" s="3">
        <f t="shared" si="574"/>
        <v>103.193679282353</v>
      </c>
      <c r="AB2759">
        <v>65.647390032352902</v>
      </c>
    </row>
    <row r="2760" spans="1:28">
      <c r="A2760" s="1" t="s">
        <v>11</v>
      </c>
      <c r="I2760" s="1">
        <v>8.15</v>
      </c>
      <c r="J2760">
        <v>11.15</v>
      </c>
      <c r="K2760" s="1">
        <v>0.45</v>
      </c>
      <c r="L2760">
        <v>115650</v>
      </c>
      <c r="M2760" s="1">
        <v>333</v>
      </c>
      <c r="N2760" s="1">
        <v>3.9</v>
      </c>
      <c r="O2760">
        <f t="shared" si="562"/>
        <v>95.882352941176407</v>
      </c>
      <c r="P2760">
        <f t="shared" si="563"/>
        <v>223</v>
      </c>
      <c r="Q2760">
        <f t="shared" si="564"/>
        <v>0.9</v>
      </c>
      <c r="R2760">
        <f t="shared" si="565"/>
        <v>57825</v>
      </c>
      <c r="S2760">
        <f t="shared" si="566"/>
        <v>111</v>
      </c>
      <c r="T2760">
        <f t="shared" si="567"/>
        <v>130</v>
      </c>
      <c r="U2760">
        <f t="shared" si="568"/>
        <v>16.6053852941176</v>
      </c>
      <c r="V2760">
        <f t="shared" si="569"/>
        <v>65.654544999999999</v>
      </c>
      <c r="W2760">
        <f t="shared" si="570"/>
        <v>2.64969E-2</v>
      </c>
      <c r="X2760">
        <f t="shared" si="571"/>
        <v>851.18399999999997</v>
      </c>
      <c r="Y2760">
        <f t="shared" si="572"/>
        <v>1.634031</v>
      </c>
      <c r="Z2760">
        <f t="shared" si="573"/>
        <v>1.9136949000000001</v>
      </c>
      <c r="AA2760" s="3">
        <f t="shared" si="574"/>
        <v>937.01815309411802</v>
      </c>
      <c r="AB2760">
        <v>567.35186749411798</v>
      </c>
    </row>
    <row r="2761" spans="1:28">
      <c r="A2761" s="1" t="s">
        <v>11</v>
      </c>
      <c r="I2761" s="1">
        <v>8.1</v>
      </c>
      <c r="J2761">
        <v>11.7</v>
      </c>
      <c r="K2761" s="1">
        <v>1.75</v>
      </c>
      <c r="L2761">
        <v>100000</v>
      </c>
      <c r="M2761" s="1">
        <v>674</v>
      </c>
      <c r="N2761" s="1">
        <v>12.35</v>
      </c>
      <c r="O2761">
        <f t="shared" si="562"/>
        <v>95.294117647058798</v>
      </c>
      <c r="P2761">
        <f t="shared" si="563"/>
        <v>234</v>
      </c>
      <c r="Q2761">
        <f t="shared" si="564"/>
        <v>3.5</v>
      </c>
      <c r="R2761">
        <f t="shared" si="565"/>
        <v>50000</v>
      </c>
      <c r="S2761">
        <f t="shared" si="566"/>
        <v>224.666666666667</v>
      </c>
      <c r="T2761">
        <f t="shared" si="567"/>
        <v>411.66666666666703</v>
      </c>
      <c r="U2761">
        <f t="shared" si="568"/>
        <v>16.503511764705902</v>
      </c>
      <c r="V2761">
        <f t="shared" si="569"/>
        <v>68.893109999999993</v>
      </c>
      <c r="W2761">
        <f t="shared" si="570"/>
        <v>0.1030435</v>
      </c>
      <c r="X2761">
        <f t="shared" si="571"/>
        <v>736</v>
      </c>
      <c r="Y2761">
        <f t="shared" si="572"/>
        <v>3.307318</v>
      </c>
      <c r="Z2761">
        <f t="shared" si="573"/>
        <v>6.0600338499999999</v>
      </c>
      <c r="AA2761" s="3">
        <f t="shared" si="574"/>
        <v>830.86701711470596</v>
      </c>
      <c r="AB2761">
        <v>695.18690541470596</v>
      </c>
    </row>
    <row r="2762" spans="1:28">
      <c r="A2762" s="1" t="s">
        <v>11</v>
      </c>
      <c r="I2762" s="1">
        <v>8.25</v>
      </c>
      <c r="J2762">
        <v>14.9</v>
      </c>
      <c r="K2762" s="1">
        <v>2.85</v>
      </c>
      <c r="L2762">
        <v>165000</v>
      </c>
      <c r="M2762" s="1">
        <v>669.5</v>
      </c>
      <c r="N2762" s="1">
        <v>21.6</v>
      </c>
      <c r="O2762">
        <f t="shared" si="562"/>
        <v>97.058823529411796</v>
      </c>
      <c r="P2762">
        <f t="shared" si="563"/>
        <v>298</v>
      </c>
      <c r="Q2762">
        <f t="shared" si="564"/>
        <v>5.7</v>
      </c>
      <c r="R2762">
        <f t="shared" si="565"/>
        <v>82500</v>
      </c>
      <c r="S2762">
        <f t="shared" si="566"/>
        <v>223.166666666667</v>
      </c>
      <c r="T2762">
        <f t="shared" si="567"/>
        <v>720</v>
      </c>
      <c r="U2762">
        <f t="shared" si="568"/>
        <v>16.809132352941202</v>
      </c>
      <c r="V2762">
        <f t="shared" si="569"/>
        <v>87.735669999999999</v>
      </c>
      <c r="W2762">
        <f t="shared" si="570"/>
        <v>0.16781370000000001</v>
      </c>
      <c r="X2762">
        <f t="shared" si="571"/>
        <v>1214.4000000000001</v>
      </c>
      <c r="Y2762">
        <f t="shared" si="572"/>
        <v>3.2852364999999999</v>
      </c>
      <c r="Z2762">
        <f t="shared" si="573"/>
        <v>10.598925599999999</v>
      </c>
      <c r="AA2762" s="3">
        <f t="shared" si="574"/>
        <v>1332.9967781529399</v>
      </c>
      <c r="AB2762">
        <v>1039.11052360294</v>
      </c>
    </row>
    <row r="2763" spans="1:28">
      <c r="A2763" s="1" t="s">
        <v>11</v>
      </c>
      <c r="I2763" s="1">
        <v>8.3000000000000007</v>
      </c>
      <c r="J2763">
        <v>15.75</v>
      </c>
      <c r="K2763" s="1">
        <v>1.35</v>
      </c>
      <c r="L2763">
        <v>96500</v>
      </c>
      <c r="M2763" s="1">
        <v>679.5</v>
      </c>
      <c r="N2763" s="1">
        <v>22.85</v>
      </c>
      <c r="O2763">
        <f t="shared" si="562"/>
        <v>97.647058823529406</v>
      </c>
      <c r="P2763">
        <f t="shared" si="563"/>
        <v>315</v>
      </c>
      <c r="Q2763">
        <f t="shared" si="564"/>
        <v>2.7</v>
      </c>
      <c r="R2763">
        <f t="shared" si="565"/>
        <v>48250</v>
      </c>
      <c r="S2763">
        <f t="shared" si="566"/>
        <v>226.5</v>
      </c>
      <c r="T2763">
        <f t="shared" si="567"/>
        <v>761.66666666666697</v>
      </c>
      <c r="U2763">
        <f t="shared" si="568"/>
        <v>16.911005882352899</v>
      </c>
      <c r="V2763">
        <f t="shared" si="569"/>
        <v>92.740724999999998</v>
      </c>
      <c r="W2763">
        <f t="shared" si="570"/>
        <v>7.9490699999999997E-2</v>
      </c>
      <c r="X2763">
        <f t="shared" si="571"/>
        <v>710.24</v>
      </c>
      <c r="Y2763">
        <f t="shared" si="572"/>
        <v>3.3343064999999998</v>
      </c>
      <c r="Z2763">
        <f t="shared" si="573"/>
        <v>11.212289350000001</v>
      </c>
      <c r="AA2763" s="3">
        <f t="shared" si="574"/>
        <v>834.51781743235301</v>
      </c>
      <c r="AB2763">
        <v>651.14638278235304</v>
      </c>
    </row>
    <row r="2764" spans="1:28">
      <c r="A2764" s="1" t="s">
        <v>11</v>
      </c>
      <c r="I2764" s="1">
        <v>7.45</v>
      </c>
      <c r="J2764">
        <v>7.4</v>
      </c>
      <c r="K2764" s="1">
        <v>0.25</v>
      </c>
      <c r="L2764">
        <v>18500</v>
      </c>
      <c r="M2764" s="1">
        <v>101</v>
      </c>
      <c r="N2764" s="1">
        <v>2.5</v>
      </c>
      <c r="O2764">
        <f t="shared" si="562"/>
        <v>87.647058823529406</v>
      </c>
      <c r="P2764">
        <f t="shared" si="563"/>
        <v>148</v>
      </c>
      <c r="Q2764">
        <f t="shared" si="564"/>
        <v>0.5</v>
      </c>
      <c r="R2764">
        <f t="shared" si="565"/>
        <v>9250</v>
      </c>
      <c r="S2764">
        <f t="shared" si="566"/>
        <v>33.6666666666667</v>
      </c>
      <c r="T2764">
        <f t="shared" si="567"/>
        <v>83.3333333333333</v>
      </c>
      <c r="U2764">
        <f t="shared" si="568"/>
        <v>15.1791558823529</v>
      </c>
      <c r="V2764">
        <f t="shared" si="569"/>
        <v>43.573419999999999</v>
      </c>
      <c r="W2764">
        <f t="shared" si="570"/>
        <v>1.4720499999999999E-2</v>
      </c>
      <c r="X2764">
        <f t="shared" si="571"/>
        <v>136.16</v>
      </c>
      <c r="Y2764">
        <f t="shared" si="572"/>
        <v>0.49560700000000002</v>
      </c>
      <c r="Z2764">
        <f t="shared" si="573"/>
        <v>1.2267275</v>
      </c>
      <c r="AA2764" s="3">
        <f t="shared" si="574"/>
        <v>196.64963088235299</v>
      </c>
      <c r="AB2764">
        <v>103.60010923235301</v>
      </c>
    </row>
    <row r="2765" spans="1:28">
      <c r="A2765" s="1" t="s">
        <v>11</v>
      </c>
      <c r="I2765" s="1">
        <v>7.5</v>
      </c>
      <c r="J2765">
        <v>6.7</v>
      </c>
      <c r="K2765" s="1">
        <v>0.45</v>
      </c>
      <c r="L2765">
        <v>15500</v>
      </c>
      <c r="M2765" s="1">
        <v>142.5</v>
      </c>
      <c r="N2765" s="1">
        <v>3</v>
      </c>
      <c r="O2765">
        <f t="shared" si="562"/>
        <v>88.235294117647101</v>
      </c>
      <c r="P2765">
        <f t="shared" si="563"/>
        <v>134</v>
      </c>
      <c r="Q2765">
        <f t="shared" si="564"/>
        <v>0.9</v>
      </c>
      <c r="R2765">
        <f t="shared" si="565"/>
        <v>7750</v>
      </c>
      <c r="S2765">
        <f t="shared" si="566"/>
        <v>47.5</v>
      </c>
      <c r="T2765">
        <f t="shared" si="567"/>
        <v>100</v>
      </c>
      <c r="U2765">
        <f t="shared" si="568"/>
        <v>15.281029411764701</v>
      </c>
      <c r="V2765">
        <f t="shared" si="569"/>
        <v>39.451610000000002</v>
      </c>
      <c r="W2765">
        <f t="shared" si="570"/>
        <v>2.64969E-2</v>
      </c>
      <c r="X2765">
        <f t="shared" si="571"/>
        <v>114.08</v>
      </c>
      <c r="Y2765">
        <f t="shared" si="572"/>
        <v>0.69924750000000002</v>
      </c>
      <c r="Z2765">
        <f t="shared" si="573"/>
        <v>1.472073</v>
      </c>
      <c r="AA2765" s="3">
        <f t="shared" si="574"/>
        <v>171.01045681176501</v>
      </c>
      <c r="AB2765">
        <v>94.858022111764697</v>
      </c>
    </row>
    <row r="2766" spans="1:28">
      <c r="A2766" s="1" t="s">
        <v>11</v>
      </c>
      <c r="I2766" s="1">
        <v>7.5</v>
      </c>
      <c r="J2766">
        <v>7.85</v>
      </c>
      <c r="K2766" s="1">
        <v>0.3</v>
      </c>
      <c r="L2766">
        <v>830</v>
      </c>
      <c r="M2766" s="1">
        <v>38</v>
      </c>
      <c r="N2766" s="1">
        <v>1.7</v>
      </c>
      <c r="O2766">
        <f t="shared" si="562"/>
        <v>88.235294117647101</v>
      </c>
      <c r="P2766">
        <f t="shared" si="563"/>
        <v>157</v>
      </c>
      <c r="Q2766">
        <f t="shared" si="564"/>
        <v>0.6</v>
      </c>
      <c r="R2766">
        <f t="shared" si="565"/>
        <v>415</v>
      </c>
      <c r="S2766">
        <f t="shared" si="566"/>
        <v>12.6666666666667</v>
      </c>
      <c r="T2766">
        <f t="shared" si="567"/>
        <v>56.6666666666667</v>
      </c>
      <c r="U2766">
        <f t="shared" si="568"/>
        <v>15.281029411764701</v>
      </c>
      <c r="V2766">
        <f t="shared" si="569"/>
        <v>46.223154999999998</v>
      </c>
      <c r="W2766">
        <f t="shared" si="570"/>
        <v>1.7664599999999999E-2</v>
      </c>
      <c r="X2766">
        <f t="shared" si="571"/>
        <v>6.1087999999999996</v>
      </c>
      <c r="Y2766">
        <f t="shared" si="572"/>
        <v>0.18646599999999999</v>
      </c>
      <c r="Z2766">
        <f t="shared" si="573"/>
        <v>0.83417470000000005</v>
      </c>
      <c r="AA2766" s="3">
        <f t="shared" si="574"/>
        <v>68.651289711764704</v>
      </c>
      <c r="AB2766">
        <v>64.632744461764702</v>
      </c>
    </row>
    <row r="2767" spans="1:28">
      <c r="A2767" s="1" t="s">
        <v>11</v>
      </c>
      <c r="I2767" s="1">
        <v>7.65</v>
      </c>
      <c r="J2767">
        <v>8</v>
      </c>
      <c r="K2767" s="1">
        <v>0.25</v>
      </c>
      <c r="L2767">
        <v>770</v>
      </c>
      <c r="M2767" s="1">
        <v>26.5</v>
      </c>
      <c r="N2767" s="1">
        <v>1.35</v>
      </c>
      <c r="O2767">
        <f t="shared" si="562"/>
        <v>90</v>
      </c>
      <c r="P2767">
        <f t="shared" si="563"/>
        <v>160</v>
      </c>
      <c r="Q2767">
        <f t="shared" si="564"/>
        <v>0.5</v>
      </c>
      <c r="R2767">
        <f t="shared" si="565"/>
        <v>385</v>
      </c>
      <c r="S2767">
        <f t="shared" si="566"/>
        <v>8.8333333333333304</v>
      </c>
      <c r="T2767">
        <f t="shared" si="567"/>
        <v>45</v>
      </c>
      <c r="U2767">
        <f t="shared" si="568"/>
        <v>15.586650000000001</v>
      </c>
      <c r="V2767">
        <f t="shared" si="569"/>
        <v>47.106400000000001</v>
      </c>
      <c r="W2767">
        <f t="shared" si="570"/>
        <v>1.4720499999999999E-2</v>
      </c>
      <c r="X2767">
        <f t="shared" si="571"/>
        <v>5.6672000000000002</v>
      </c>
      <c r="Y2767">
        <f t="shared" si="572"/>
        <v>0.1300355</v>
      </c>
      <c r="Z2767">
        <f t="shared" si="573"/>
        <v>0.66243284999999996</v>
      </c>
      <c r="AA2767" s="3">
        <f t="shared" si="574"/>
        <v>69.167438849999996</v>
      </c>
      <c r="AB2767">
        <v>65.528670000000005</v>
      </c>
    </row>
    <row r="2768" spans="1:28">
      <c r="A2768" s="1" t="s">
        <v>11</v>
      </c>
      <c r="I2768" s="1">
        <v>7.5</v>
      </c>
      <c r="J2768">
        <v>6.9</v>
      </c>
      <c r="K2768" s="1">
        <v>0.65</v>
      </c>
      <c r="L2768">
        <v>7700</v>
      </c>
      <c r="M2768" s="1">
        <v>211</v>
      </c>
      <c r="N2768" s="1">
        <v>2.15</v>
      </c>
      <c r="O2768">
        <f t="shared" si="562"/>
        <v>88.235294117647101</v>
      </c>
      <c r="P2768">
        <f t="shared" si="563"/>
        <v>138</v>
      </c>
      <c r="Q2768">
        <f t="shared" si="564"/>
        <v>1.3</v>
      </c>
      <c r="R2768">
        <f t="shared" si="565"/>
        <v>3850</v>
      </c>
      <c r="S2768">
        <f t="shared" si="566"/>
        <v>70.3333333333333</v>
      </c>
      <c r="T2768">
        <f t="shared" si="567"/>
        <v>71.6666666666667</v>
      </c>
      <c r="U2768">
        <f t="shared" si="568"/>
        <v>15.281029411764701</v>
      </c>
      <c r="V2768">
        <f t="shared" si="569"/>
        <v>40.629269999999998</v>
      </c>
      <c r="W2768">
        <f t="shared" si="570"/>
        <v>3.8273300000000003E-2</v>
      </c>
      <c r="X2768">
        <f t="shared" si="571"/>
        <v>56.671999999999997</v>
      </c>
      <c r="Y2768">
        <f t="shared" si="572"/>
        <v>1.035377</v>
      </c>
      <c r="Z2768">
        <f t="shared" si="573"/>
        <v>1.0549856500000001</v>
      </c>
      <c r="AA2768" s="3">
        <f t="shared" si="574"/>
        <v>114.710935361765</v>
      </c>
      <c r="AB2768">
        <v>95.592612461764702</v>
      </c>
    </row>
    <row r="2769" spans="1:28">
      <c r="A2769" s="1" t="s">
        <v>11</v>
      </c>
      <c r="I2769" s="1">
        <v>7.55</v>
      </c>
      <c r="J2769">
        <v>6.9</v>
      </c>
      <c r="K2769" s="1">
        <v>1.1000000000000001</v>
      </c>
      <c r="L2769">
        <v>11000</v>
      </c>
      <c r="M2769" s="1">
        <v>494</v>
      </c>
      <c r="N2769" s="1">
        <v>3.15</v>
      </c>
      <c r="O2769">
        <f t="shared" si="562"/>
        <v>88.823529411764696</v>
      </c>
      <c r="P2769">
        <f t="shared" si="563"/>
        <v>138</v>
      </c>
      <c r="Q2769">
        <f t="shared" si="564"/>
        <v>2.2000000000000002</v>
      </c>
      <c r="R2769">
        <f t="shared" si="565"/>
        <v>5500</v>
      </c>
      <c r="S2769">
        <f t="shared" si="566"/>
        <v>164.666666666667</v>
      </c>
      <c r="T2769">
        <f t="shared" si="567"/>
        <v>105</v>
      </c>
      <c r="U2769">
        <f t="shared" si="568"/>
        <v>15.3829029411765</v>
      </c>
      <c r="V2769">
        <f t="shared" si="569"/>
        <v>40.629269999999998</v>
      </c>
      <c r="W2769">
        <f t="shared" si="570"/>
        <v>6.47702E-2</v>
      </c>
      <c r="X2769">
        <f t="shared" si="571"/>
        <v>80.959999999999994</v>
      </c>
      <c r="Y2769">
        <f t="shared" si="572"/>
        <v>2.424058</v>
      </c>
      <c r="Z2769">
        <f t="shared" si="573"/>
        <v>1.5456766500000001</v>
      </c>
      <c r="AA2769" s="3">
        <f t="shared" si="574"/>
        <v>141.006677791176</v>
      </c>
      <c r="AB2769">
        <v>111.92733004117601</v>
      </c>
    </row>
    <row r="2770" spans="1:28">
      <c r="AA2770" s="3"/>
    </row>
    <row r="2771" spans="1:28">
      <c r="AA2771" s="3"/>
    </row>
    <row r="2772" spans="1:28">
      <c r="AA2772" s="3"/>
    </row>
    <row r="2773" spans="1:28">
      <c r="AA2773" s="3"/>
    </row>
    <row r="2774" spans="1:28">
      <c r="AA2774" s="3"/>
    </row>
    <row r="2775" spans="1:28">
      <c r="AA2775" s="3"/>
    </row>
    <row r="2776" spans="1:28">
      <c r="AA2776" s="3"/>
    </row>
    <row r="2777" spans="1:28">
      <c r="AA2777" s="3"/>
    </row>
    <row r="2778" spans="1:28">
      <c r="AA2778" s="3"/>
    </row>
    <row r="2779" spans="1:28">
      <c r="AA2779" s="3"/>
    </row>
    <row r="2780" spans="1:28">
      <c r="AA2780" s="3"/>
    </row>
    <row r="2781" spans="1:28">
      <c r="AA2781" s="3"/>
    </row>
    <row r="2782" spans="1:28">
      <c r="AA2782" s="3"/>
    </row>
    <row r="2783" spans="1:28">
      <c r="AA2783" s="3"/>
    </row>
    <row r="2784" spans="1:28">
      <c r="AA2784" s="3"/>
    </row>
    <row r="2785" spans="27:27">
      <c r="AA2785" s="3"/>
    </row>
    <row r="2786" spans="27:27">
      <c r="AA2786" s="3"/>
    </row>
    <row r="2787" spans="27:27">
      <c r="AA2787" s="3"/>
    </row>
    <row r="2788" spans="27:27">
      <c r="AA2788" s="3"/>
    </row>
    <row r="2789" spans="27:27">
      <c r="AA2789" s="3"/>
    </row>
    <row r="2790" spans="27:27">
      <c r="AA2790" s="3"/>
    </row>
    <row r="2791" spans="27:27">
      <c r="AA2791" s="3"/>
    </row>
    <row r="2792" spans="27:27">
      <c r="AA2792" s="3"/>
    </row>
    <row r="2793" spans="27:27">
      <c r="AA2793" s="3"/>
    </row>
    <row r="2794" spans="27:27">
      <c r="AA2794" s="3"/>
    </row>
    <row r="2795" spans="27:27">
      <c r="AA2795" s="3"/>
    </row>
    <row r="2796" spans="27:27">
      <c r="AA2796" s="3"/>
    </row>
    <row r="2797" spans="27:27">
      <c r="AA2797" s="3"/>
    </row>
    <row r="2798" spans="27:27">
      <c r="AA2798" s="3"/>
    </row>
    <row r="2799" spans="27:27">
      <c r="AA2799" s="3"/>
    </row>
    <row r="2800" spans="27:27">
      <c r="AA2800" s="3"/>
    </row>
    <row r="2801" spans="27:27">
      <c r="AA2801" s="3"/>
    </row>
    <row r="2802" spans="27:27">
      <c r="AA2802" s="3"/>
    </row>
    <row r="2803" spans="27:27">
      <c r="AA2803" s="3"/>
    </row>
    <row r="2804" spans="27:27">
      <c r="AA2804" s="3"/>
    </row>
    <row r="2805" spans="27:27">
      <c r="AA2805" s="3"/>
    </row>
    <row r="2806" spans="27:27">
      <c r="AA2806" s="3"/>
    </row>
    <row r="2807" spans="27:27">
      <c r="AA2807" s="3"/>
    </row>
    <row r="2808" spans="27:27">
      <c r="AA2808" s="3"/>
    </row>
    <row r="2809" spans="27:27">
      <c r="AA2809" s="3"/>
    </row>
    <row r="2810" spans="27:27">
      <c r="AA2810" s="3"/>
    </row>
    <row r="2811" spans="27:27">
      <c r="AA2811" s="3"/>
    </row>
    <row r="2812" spans="27:27">
      <c r="AA2812" s="3"/>
    </row>
    <row r="2813" spans="27:27">
      <c r="AA2813" s="3"/>
    </row>
    <row r="2814" spans="27:27">
      <c r="AA2814" s="3"/>
    </row>
    <row r="2815" spans="27:27">
      <c r="AA2815" s="3"/>
    </row>
    <row r="2816" spans="27:27">
      <c r="AA2816" s="3"/>
    </row>
    <row r="2817" spans="27:27">
      <c r="AA2817" s="3"/>
    </row>
    <row r="2818" spans="27:27">
      <c r="AA2818" s="3"/>
    </row>
    <row r="2819" spans="27:27">
      <c r="AA2819" s="3"/>
    </row>
    <row r="2820" spans="27:27">
      <c r="AA2820" s="3"/>
    </row>
    <row r="2821" spans="27:27">
      <c r="AA2821" s="3"/>
    </row>
    <row r="2822" spans="27:27">
      <c r="AA2822" s="3"/>
    </row>
    <row r="2823" spans="27:27">
      <c r="AA2823" s="3"/>
    </row>
    <row r="2824" spans="27:27">
      <c r="AA2824" s="3"/>
    </row>
    <row r="2825" spans="27:27">
      <c r="AA2825" s="3"/>
    </row>
    <row r="2826" spans="27:27">
      <c r="AA2826" s="3"/>
    </row>
    <row r="2827" spans="27:27">
      <c r="AA2827" s="3"/>
    </row>
    <row r="2828" spans="27:27">
      <c r="AA2828" s="3"/>
    </row>
    <row r="2829" spans="27:27">
      <c r="AA2829" s="3"/>
    </row>
    <row r="2830" spans="27:27">
      <c r="AA2830" s="3"/>
    </row>
    <row r="2831" spans="27:27">
      <c r="AA2831" s="3"/>
    </row>
    <row r="2832" spans="27:27">
      <c r="AA2832" s="3"/>
    </row>
    <row r="2833" spans="27:27">
      <c r="AA2833" s="3"/>
    </row>
    <row r="2834" spans="27:27">
      <c r="AA2834" s="3"/>
    </row>
    <row r="2835" spans="27:27">
      <c r="AA2835" s="3"/>
    </row>
    <row r="2836" spans="27:27">
      <c r="AA2836" s="3"/>
    </row>
    <row r="2837" spans="27:27">
      <c r="AA2837" s="3"/>
    </row>
    <row r="2838" spans="27:27">
      <c r="AA2838" s="3"/>
    </row>
    <row r="2839" spans="27:27">
      <c r="AA2839" s="3"/>
    </row>
    <row r="2840" spans="27:27">
      <c r="AA2840" s="3"/>
    </row>
    <row r="2841" spans="27:27">
      <c r="AA2841" s="3"/>
    </row>
    <row r="2842" spans="27:27">
      <c r="AA2842" s="3"/>
    </row>
    <row r="2843" spans="27:27">
      <c r="AA2843" s="3"/>
    </row>
    <row r="2844" spans="27:27">
      <c r="AA2844" s="3"/>
    </row>
    <row r="2845" spans="27:27">
      <c r="AA2845" s="3"/>
    </row>
    <row r="2846" spans="27:27">
      <c r="AA2846" s="3"/>
    </row>
    <row r="2847" spans="27:27">
      <c r="AA2847" s="3"/>
    </row>
    <row r="2848" spans="27:27">
      <c r="AA2848" s="3"/>
    </row>
    <row r="2849" spans="27:27">
      <c r="AA2849" s="3"/>
    </row>
    <row r="2850" spans="27:27">
      <c r="AA2850" s="3"/>
    </row>
    <row r="2851" spans="27:27">
      <c r="AA2851" s="3"/>
    </row>
    <row r="2852" spans="27:27">
      <c r="AA2852" s="3"/>
    </row>
    <row r="2853" spans="27:27">
      <c r="AA2853" s="3"/>
    </row>
    <row r="2854" spans="27:27">
      <c r="AA2854" s="3"/>
    </row>
    <row r="2855" spans="27:27">
      <c r="AA2855" s="3"/>
    </row>
    <row r="2856" spans="27:27">
      <c r="AA2856" s="3"/>
    </row>
    <row r="2857" spans="27:27">
      <c r="AA2857" s="3"/>
    </row>
    <row r="2858" spans="27:27">
      <c r="AA2858" s="3"/>
    </row>
    <row r="2859" spans="27:27">
      <c r="AA2859" s="3"/>
    </row>
    <row r="2860" spans="27:27">
      <c r="AA2860" s="3"/>
    </row>
    <row r="2861" spans="27:27">
      <c r="AA2861" s="3"/>
    </row>
    <row r="2862" spans="27:27">
      <c r="AA2862" s="3"/>
    </row>
    <row r="2863" spans="27:27">
      <c r="AA2863" s="3"/>
    </row>
    <row r="2864" spans="27:27">
      <c r="AA2864" s="3"/>
    </row>
    <row r="2865" spans="27:27">
      <c r="AA2865" s="3"/>
    </row>
    <row r="2866" spans="27:27">
      <c r="AA2866" s="3"/>
    </row>
    <row r="2867" spans="27:27">
      <c r="AA2867" s="3"/>
    </row>
    <row r="2868" spans="27:27">
      <c r="AA2868" s="3"/>
    </row>
    <row r="2869" spans="27:27">
      <c r="AA2869" s="3"/>
    </row>
    <row r="2870" spans="27:27">
      <c r="AA2870" s="3"/>
    </row>
    <row r="2871" spans="27:27">
      <c r="AA2871" s="3"/>
    </row>
    <row r="2872" spans="27:27">
      <c r="AA2872" s="3"/>
    </row>
    <row r="2873" spans="27:27">
      <c r="AA2873" s="3"/>
    </row>
    <row r="2874" spans="27:27">
      <c r="AA2874" s="3"/>
    </row>
    <row r="2875" spans="27:27">
      <c r="AA2875" s="3"/>
    </row>
    <row r="2876" spans="27:27">
      <c r="AA2876" s="3"/>
    </row>
    <row r="2877" spans="27:27">
      <c r="AA2877" s="3"/>
    </row>
    <row r="2878" spans="27:27">
      <c r="AA2878" s="3"/>
    </row>
    <row r="2879" spans="27:27">
      <c r="AA2879" s="3"/>
    </row>
    <row r="2880" spans="27:27">
      <c r="AA2880" s="3"/>
    </row>
    <row r="2881" spans="27:27">
      <c r="AA2881" s="3"/>
    </row>
    <row r="2882" spans="27:27">
      <c r="AA2882" s="3"/>
    </row>
    <row r="2883" spans="27:27">
      <c r="AA2883" s="3"/>
    </row>
    <row r="2884" spans="27:27">
      <c r="AA2884" s="3"/>
    </row>
    <row r="2885" spans="27:27">
      <c r="AA2885" s="3"/>
    </row>
    <row r="2886" spans="27:27">
      <c r="AA2886" s="3"/>
    </row>
    <row r="2887" spans="27:27">
      <c r="AA2887" s="3"/>
    </row>
    <row r="2888" spans="27:27">
      <c r="AA2888" s="3"/>
    </row>
    <row r="2889" spans="27:27">
      <c r="AA2889" s="3"/>
    </row>
    <row r="2890" spans="27:27">
      <c r="AA2890" s="3"/>
    </row>
    <row r="2891" spans="27:27">
      <c r="AA2891" s="3"/>
    </row>
    <row r="2892" spans="27:27">
      <c r="AA2892" s="3"/>
    </row>
    <row r="2893" spans="27:27">
      <c r="AA2893" s="3"/>
    </row>
    <row r="2894" spans="27:27">
      <c r="AA2894" s="3"/>
    </row>
    <row r="2895" spans="27:27">
      <c r="AA2895" s="3"/>
    </row>
    <row r="2896" spans="27:27">
      <c r="AA2896" s="3"/>
    </row>
    <row r="2897" spans="27:27">
      <c r="AA2897" s="3"/>
    </row>
    <row r="2898" spans="27:27">
      <c r="AA2898" s="3"/>
    </row>
    <row r="2899" spans="27:27">
      <c r="AA2899" s="3"/>
    </row>
    <row r="2900" spans="27:27">
      <c r="AA2900" s="3"/>
    </row>
    <row r="2901" spans="27:27">
      <c r="AA2901" s="3"/>
    </row>
    <row r="2902" spans="27:27">
      <c r="AA2902" s="3"/>
    </row>
    <row r="2903" spans="27:27">
      <c r="AA2903" s="3"/>
    </row>
    <row r="2904" spans="27:27">
      <c r="AA2904" s="3"/>
    </row>
    <row r="2905" spans="27:27">
      <c r="AA2905" s="3"/>
    </row>
    <row r="2906" spans="27:27">
      <c r="AA2906" s="3"/>
    </row>
    <row r="2907" spans="27:27">
      <c r="AA2907" s="3"/>
    </row>
    <row r="2908" spans="27:27">
      <c r="AA2908" s="3"/>
    </row>
    <row r="2909" spans="27:27">
      <c r="AA2909" s="3"/>
    </row>
    <row r="2910" spans="27:27">
      <c r="AA2910" s="3"/>
    </row>
    <row r="2911" spans="27:27">
      <c r="AA2911" s="3"/>
    </row>
    <row r="2912" spans="27:27">
      <c r="AA2912" s="3"/>
    </row>
    <row r="2913" spans="27:27">
      <c r="AA2913" s="3"/>
    </row>
    <row r="2914" spans="27:27">
      <c r="AA2914" s="3"/>
    </row>
    <row r="2915" spans="27:27">
      <c r="AA2915" s="3"/>
    </row>
    <row r="2916" spans="27:27">
      <c r="AA2916" s="3"/>
    </row>
    <row r="2917" spans="27:27">
      <c r="AA2917" s="3"/>
    </row>
    <row r="2918" spans="27:27">
      <c r="AA2918" s="3"/>
    </row>
    <row r="2919" spans="27:27">
      <c r="AA2919" s="3"/>
    </row>
    <row r="2920" spans="27:27">
      <c r="AA2920" s="3"/>
    </row>
    <row r="2921" spans="27:27">
      <c r="AA2921" s="3"/>
    </row>
    <row r="2922" spans="27:27">
      <c r="AA2922" s="3"/>
    </row>
    <row r="2923" spans="27:27">
      <c r="AA2923" s="3"/>
    </row>
    <row r="2924" spans="27:27">
      <c r="AA2924" s="3"/>
    </row>
    <row r="2925" spans="27:27">
      <c r="AA2925" s="3"/>
    </row>
    <row r="2926" spans="27:27">
      <c r="AA2926" s="3"/>
    </row>
    <row r="2927" spans="27:27">
      <c r="AA2927" s="3"/>
    </row>
    <row r="2928" spans="27:27">
      <c r="AA2928" s="3"/>
    </row>
    <row r="2929" spans="27:27">
      <c r="AA2929" s="3"/>
    </row>
    <row r="2930" spans="27:27">
      <c r="AA2930" s="3"/>
    </row>
    <row r="2931" spans="27:27">
      <c r="AA2931" s="3"/>
    </row>
    <row r="2932" spans="27:27">
      <c r="AA2932" s="3"/>
    </row>
    <row r="2933" spans="27:27">
      <c r="AA2933" s="3"/>
    </row>
    <row r="2934" spans="27:27">
      <c r="AA2934" s="3"/>
    </row>
    <row r="2935" spans="27:27">
      <c r="AA2935" s="3"/>
    </row>
    <row r="2936" spans="27:27">
      <c r="AA2936" s="3"/>
    </row>
    <row r="2937" spans="27:27">
      <c r="AA2937" s="3"/>
    </row>
    <row r="2938" spans="27:27">
      <c r="AA2938" s="3"/>
    </row>
    <row r="2939" spans="27:27">
      <c r="AA2939" s="3"/>
    </row>
    <row r="2940" spans="27:27">
      <c r="AA2940" s="3"/>
    </row>
    <row r="2941" spans="27:27">
      <c r="AA2941" s="3"/>
    </row>
    <row r="2942" spans="27:27">
      <c r="AA2942" s="3"/>
    </row>
    <row r="2943" spans="27:27">
      <c r="AA2943" s="3"/>
    </row>
    <row r="2944" spans="27:27">
      <c r="AA2944" s="3"/>
    </row>
    <row r="2945" spans="27:27">
      <c r="AA2945" s="3"/>
    </row>
    <row r="2946" spans="27:27">
      <c r="AA2946" s="3"/>
    </row>
    <row r="2947" spans="27:27">
      <c r="AA2947" s="3"/>
    </row>
    <row r="2948" spans="27:27">
      <c r="AA2948" s="3"/>
    </row>
    <row r="2949" spans="27:27">
      <c r="AA2949" s="3"/>
    </row>
    <row r="2950" spans="27:27">
      <c r="AA2950" s="3"/>
    </row>
    <row r="2951" spans="27:27">
      <c r="AA2951" s="3"/>
    </row>
    <row r="2952" spans="27:27">
      <c r="AA2952" s="3"/>
    </row>
    <row r="2953" spans="27:27">
      <c r="AA2953" s="3"/>
    </row>
    <row r="2954" spans="27:27">
      <c r="AA2954" s="3"/>
    </row>
    <row r="2955" spans="27:27">
      <c r="AA2955" s="3"/>
    </row>
    <row r="2956" spans="27:27">
      <c r="AA2956" s="3"/>
    </row>
    <row r="2957" spans="27:27">
      <c r="AA2957" s="3"/>
    </row>
    <row r="2958" spans="27:27">
      <c r="AA2958" s="3"/>
    </row>
    <row r="2959" spans="27:27">
      <c r="AA2959" s="3"/>
    </row>
    <row r="2960" spans="27:27">
      <c r="AA2960" s="3"/>
    </row>
    <row r="2961" spans="27:27">
      <c r="AA2961" s="3"/>
    </row>
    <row r="2962" spans="27:27">
      <c r="AA2962" s="3"/>
    </row>
    <row r="2963" spans="27:27">
      <c r="AA2963" s="3"/>
    </row>
    <row r="2964" spans="27:27">
      <c r="AA2964" s="3"/>
    </row>
    <row r="2965" spans="27:27">
      <c r="AA2965" s="3"/>
    </row>
    <row r="2966" spans="27:27">
      <c r="AA2966" s="3"/>
    </row>
    <row r="2967" spans="27:27">
      <c r="AA2967" s="3"/>
    </row>
    <row r="2968" spans="27:27">
      <c r="AA2968" s="3"/>
    </row>
    <row r="2969" spans="27:27">
      <c r="AA2969" s="3"/>
    </row>
    <row r="2970" spans="27:27">
      <c r="AA2970" s="3"/>
    </row>
    <row r="2971" spans="27:27">
      <c r="AA2971" s="3"/>
    </row>
    <row r="2972" spans="27:27">
      <c r="AA2972" s="3"/>
    </row>
    <row r="2973" spans="27:27">
      <c r="AA2973" s="3"/>
    </row>
    <row r="2974" spans="27:27">
      <c r="AA2974" s="3"/>
    </row>
    <row r="2975" spans="27:27">
      <c r="AA2975" s="3"/>
    </row>
    <row r="2976" spans="27:27">
      <c r="AA2976" s="3"/>
    </row>
    <row r="2977" spans="27:27">
      <c r="AA2977" s="3"/>
    </row>
    <row r="2978" spans="27:27">
      <c r="AA2978" s="3"/>
    </row>
    <row r="2979" spans="27:27">
      <c r="AA2979" s="3"/>
    </row>
    <row r="2980" spans="27:27">
      <c r="AA2980" s="3"/>
    </row>
    <row r="2981" spans="27:27">
      <c r="AA2981" s="3"/>
    </row>
    <row r="2982" spans="27:27">
      <c r="AA2982" s="3"/>
    </row>
    <row r="2983" spans="27:27">
      <c r="AA2983" s="3"/>
    </row>
    <row r="2984" spans="27:27">
      <c r="AA2984" s="3"/>
    </row>
    <row r="2985" spans="27:27">
      <c r="AA2985" s="3"/>
    </row>
    <row r="2986" spans="27:27">
      <c r="AA2986" s="3"/>
    </row>
    <row r="2987" spans="27:27">
      <c r="AA2987" s="3"/>
    </row>
    <row r="2988" spans="27:27">
      <c r="AA2988" s="3"/>
    </row>
    <row r="2989" spans="27:27">
      <c r="AA2989" s="3"/>
    </row>
    <row r="2990" spans="27:27">
      <c r="AA2990" s="3"/>
    </row>
    <row r="2991" spans="27:27">
      <c r="AA2991" s="3"/>
    </row>
    <row r="2992" spans="27:27">
      <c r="AA2992" s="3"/>
    </row>
    <row r="2993" spans="27:27">
      <c r="AA2993" s="3"/>
    </row>
    <row r="2994" spans="27:27">
      <c r="AA2994" s="3"/>
    </row>
    <row r="2995" spans="27:27">
      <c r="AA2995" s="3"/>
    </row>
    <row r="2996" spans="27:27">
      <c r="AA2996" s="3"/>
    </row>
    <row r="2997" spans="27:27">
      <c r="AA2997" s="3"/>
    </row>
    <row r="2998" spans="27:27">
      <c r="AA2998" s="3"/>
    </row>
    <row r="2999" spans="27:27">
      <c r="AA2999" s="3"/>
    </row>
    <row r="3000" spans="27:27">
      <c r="AA3000" s="3"/>
    </row>
    <row r="3001" spans="27:27">
      <c r="AA3001" s="3"/>
    </row>
    <row r="3002" spans="27:27">
      <c r="AA3002" s="3"/>
    </row>
    <row r="3003" spans="27:27">
      <c r="AA3003" s="3"/>
    </row>
    <row r="3004" spans="27:27">
      <c r="AA3004" s="3"/>
    </row>
    <row r="3005" spans="27:27">
      <c r="AA3005" s="3"/>
    </row>
    <row r="3006" spans="27:27">
      <c r="AA3006" s="3"/>
    </row>
    <row r="3007" spans="27:27">
      <c r="AA3007" s="3"/>
    </row>
    <row r="3008" spans="27:27">
      <c r="AA3008" s="3"/>
    </row>
    <row r="3009" spans="27:27">
      <c r="AA3009" s="3"/>
    </row>
    <row r="3010" spans="27:27">
      <c r="AA3010" s="3"/>
    </row>
    <row r="3011" spans="27:27">
      <c r="AA3011" s="3"/>
    </row>
    <row r="3012" spans="27:27">
      <c r="AA3012" s="3"/>
    </row>
    <row r="3013" spans="27:27">
      <c r="AA3013" s="3"/>
    </row>
    <row r="3014" spans="27:27">
      <c r="AA3014" s="3"/>
    </row>
    <row r="3015" spans="27:27">
      <c r="AA3015" s="3"/>
    </row>
    <row r="3016" spans="27:27">
      <c r="AA3016" s="3"/>
    </row>
    <row r="3017" spans="27:27">
      <c r="AA3017" s="3"/>
    </row>
    <row r="3018" spans="27:27">
      <c r="AA3018" s="3"/>
    </row>
    <row r="3019" spans="27:27">
      <c r="AA3019" s="3"/>
    </row>
    <row r="3020" spans="27:27">
      <c r="AA3020" s="3"/>
    </row>
    <row r="3021" spans="27:27">
      <c r="AA3021" s="3"/>
    </row>
    <row r="3022" spans="27:27">
      <c r="AA3022" s="3"/>
    </row>
    <row r="3023" spans="27:27">
      <c r="AA3023" s="3"/>
    </row>
    <row r="3024" spans="27:27">
      <c r="AA3024" s="3"/>
    </row>
    <row r="3025" spans="27:27">
      <c r="AA3025" s="3"/>
    </row>
    <row r="3026" spans="27:27">
      <c r="AA3026" s="3"/>
    </row>
    <row r="3027" spans="27:27">
      <c r="AA3027" s="3"/>
    </row>
    <row r="3028" spans="27:27">
      <c r="AA3028" s="3"/>
    </row>
    <row r="3029" spans="27:27">
      <c r="AA3029" s="3"/>
    </row>
    <row r="3030" spans="27:27">
      <c r="AA3030" s="3"/>
    </row>
    <row r="3031" spans="27:27">
      <c r="AA3031" s="3"/>
    </row>
    <row r="3032" spans="27:27">
      <c r="AA3032" s="3"/>
    </row>
    <row r="3033" spans="27:27">
      <c r="AA3033" s="3"/>
    </row>
    <row r="3034" spans="27:27">
      <c r="AA3034" s="3"/>
    </row>
    <row r="3035" spans="27:27">
      <c r="AA3035" s="3"/>
    </row>
    <row r="3036" spans="27:27">
      <c r="AA3036" s="3"/>
    </row>
    <row r="3037" spans="27:27">
      <c r="AA3037" s="3"/>
    </row>
    <row r="3038" spans="27:27">
      <c r="AA3038" s="3"/>
    </row>
    <row r="3039" spans="27:27">
      <c r="AA3039" s="3"/>
    </row>
    <row r="3040" spans="27:27">
      <c r="AA3040" s="3"/>
    </row>
    <row r="3041" spans="27:27">
      <c r="AA3041" s="3"/>
    </row>
    <row r="3042" spans="27:27">
      <c r="AA3042" s="3"/>
    </row>
    <row r="3043" spans="27:27">
      <c r="AA3043" s="3"/>
    </row>
    <row r="3044" spans="27:27">
      <c r="AA3044" s="3"/>
    </row>
    <row r="3045" spans="27:27">
      <c r="AA3045" s="3"/>
    </row>
    <row r="3046" spans="27:27">
      <c r="AA3046" s="3"/>
    </row>
    <row r="3047" spans="27:27">
      <c r="AA3047" s="3"/>
    </row>
    <row r="3048" spans="27:27">
      <c r="AA3048" s="3"/>
    </row>
    <row r="3049" spans="27:27">
      <c r="AA3049" s="3"/>
    </row>
    <row r="3050" spans="27:27">
      <c r="AA3050" s="3"/>
    </row>
    <row r="3051" spans="27:27">
      <c r="AA3051" s="3"/>
    </row>
    <row r="3052" spans="27:27">
      <c r="AA3052" s="3"/>
    </row>
    <row r="3053" spans="27:27">
      <c r="AA3053" s="3"/>
    </row>
    <row r="3054" spans="27:27">
      <c r="AA3054" s="3"/>
    </row>
    <row r="3055" spans="27:27">
      <c r="AA3055" s="3"/>
    </row>
    <row r="3056" spans="27:27">
      <c r="AA3056" s="3"/>
    </row>
    <row r="3057" spans="27:27">
      <c r="AA3057" s="3"/>
    </row>
    <row r="3058" spans="27:27">
      <c r="AA3058" s="3"/>
    </row>
    <row r="3059" spans="27:27">
      <c r="AA3059" s="3"/>
    </row>
    <row r="3060" spans="27:27">
      <c r="AA3060" s="3"/>
    </row>
    <row r="3061" spans="27:27">
      <c r="AA3061" s="3"/>
    </row>
    <row r="3062" spans="27:27">
      <c r="AA3062" s="3"/>
    </row>
    <row r="3063" spans="27:27">
      <c r="AA3063" s="3"/>
    </row>
    <row r="3064" spans="27:27">
      <c r="AA3064" s="3"/>
    </row>
    <row r="3065" spans="27:27">
      <c r="AA3065" s="3"/>
    </row>
    <row r="3066" spans="27:27">
      <c r="AA3066" s="3"/>
    </row>
    <row r="3067" spans="27:27">
      <c r="AA3067" s="3"/>
    </row>
    <row r="3068" spans="27:27">
      <c r="AA3068" s="3"/>
    </row>
    <row r="3069" spans="27:27">
      <c r="AA3069" s="3"/>
    </row>
    <row r="3070" spans="27:27">
      <c r="AA3070" s="3"/>
    </row>
    <row r="3071" spans="27:27">
      <c r="AA3071" s="3"/>
    </row>
    <row r="3072" spans="27:27">
      <c r="AA3072" s="3"/>
    </row>
    <row r="3073" spans="25:27">
      <c r="AA3073" s="3"/>
    </row>
    <row r="3074" spans="25:27">
      <c r="AA3074" s="3"/>
    </row>
    <row r="3075" spans="25:27">
      <c r="AA3075" s="3"/>
    </row>
    <row r="3076" spans="25:27">
      <c r="AA3076" s="3"/>
    </row>
    <row r="3077" spans="25:27">
      <c r="AA3077" s="3"/>
    </row>
    <row r="3078" spans="25:27">
      <c r="AA3078" s="3"/>
    </row>
    <row r="3079" spans="25:27">
      <c r="AA3079" s="3"/>
    </row>
    <row r="3080" spans="25:27">
      <c r="AA3080" s="3"/>
    </row>
    <row r="3081" spans="25:27">
      <c r="AA3081" s="3"/>
    </row>
    <row r="3082" spans="25:27">
      <c r="AA3082" s="3"/>
    </row>
    <row r="3083" spans="25:27">
      <c r="AA3083" s="3"/>
    </row>
    <row r="3084" spans="25:27">
      <c r="AA3084" s="3"/>
    </row>
    <row r="3085" spans="25:27">
      <c r="AA3085" s="3"/>
    </row>
    <row r="3086" spans="25:27">
      <c r="AA3086" s="3"/>
    </row>
    <row r="3087" spans="25:27">
      <c r="AA3087" s="3"/>
    </row>
    <row r="3088" spans="25:27">
      <c r="Y3088">
        <f t="shared" ref="Y3088:Y3097" si="575">M3088*0.004907</f>
        <v>0</v>
      </c>
    </row>
    <row r="3089" spans="25:25">
      <c r="Y3089">
        <f t="shared" si="575"/>
        <v>0</v>
      </c>
    </row>
    <row r="3090" spans="25:25">
      <c r="Y3090">
        <f t="shared" si="575"/>
        <v>0</v>
      </c>
    </row>
    <row r="3091" spans="25:25">
      <c r="Y3091">
        <f t="shared" si="575"/>
        <v>0</v>
      </c>
    </row>
    <row r="3092" spans="25:25">
      <c r="Y3092">
        <f t="shared" si="575"/>
        <v>0</v>
      </c>
    </row>
    <row r="3093" spans="25:25">
      <c r="Y3093">
        <f t="shared" si="575"/>
        <v>0</v>
      </c>
    </row>
    <row r="3094" spans="25:25">
      <c r="Y3094">
        <f t="shared" si="575"/>
        <v>0</v>
      </c>
    </row>
    <row r="3095" spans="25:25">
      <c r="Y3095">
        <f t="shared" si="575"/>
        <v>0</v>
      </c>
    </row>
    <row r="3096" spans="25:25">
      <c r="Y3096">
        <f t="shared" si="575"/>
        <v>0</v>
      </c>
    </row>
    <row r="3097" spans="25:25">
      <c r="Y3097">
        <f t="shared" si="575"/>
        <v>0</v>
      </c>
    </row>
  </sheetData>
  <autoFilter ref="A2:AB3097" xr:uid="{00000000-0009-0000-0000-000004000000}"/>
  <conditionalFormatting sqref="A3:A2769">
    <cfRule type="containsText" dxfId="108" priority="9" operator="containsText" text="min">
      <formula>NOT(ISERROR(SEARCH("min",A3)))</formula>
    </cfRule>
    <cfRule type="containsText" dxfId="107" priority="10" operator="containsText" text="miin">
      <formula>NOT(ISERROR(SEARCH("miin",A3)))</formula>
    </cfRule>
    <cfRule type="containsBlanks" dxfId="106" priority="11">
      <formula>LEN(TRIM(A3))=0</formula>
    </cfRule>
    <cfRule type="containsText" dxfId="105" priority="12" operator="containsText" text="BDL">
      <formula>NOT(ISERROR(SEARCH("BDL",A3)))</formula>
    </cfRule>
  </conditionalFormatting>
  <conditionalFormatting sqref="I3:I2769">
    <cfRule type="containsText" dxfId="104" priority="25" operator="containsText" text="min">
      <formula>NOT(ISERROR(SEARCH("min",I3)))</formula>
    </cfRule>
    <cfRule type="containsText" dxfId="103" priority="26" operator="containsText" text="miin">
      <formula>NOT(ISERROR(SEARCH("miin",I3)))</formula>
    </cfRule>
    <cfRule type="containsBlanks" dxfId="102" priority="27">
      <formula>LEN(TRIM(I3))=0</formula>
    </cfRule>
    <cfRule type="containsText" dxfId="101" priority="28" operator="containsText" text="BDL">
      <formula>NOT(ISERROR(SEARCH("BDL",I3)))</formula>
    </cfRule>
  </conditionalFormatting>
  <conditionalFormatting sqref="J3:J10">
    <cfRule type="containsText" dxfId="100" priority="45" operator="containsText" text="min">
      <formula>NOT(ISERROR(SEARCH("min",J3)))</formula>
    </cfRule>
    <cfRule type="containsText" dxfId="99" priority="46" operator="containsText" text="miin">
      <formula>NOT(ISERROR(SEARCH("miin",J3)))</formula>
    </cfRule>
    <cfRule type="containsBlanks" dxfId="98" priority="47">
      <formula>LEN(TRIM(J3))=0</formula>
    </cfRule>
    <cfRule type="containsText" dxfId="97" priority="48" operator="containsText" text="BDL">
      <formula>NOT(ISERROR(SEARCH("BDL",J3)))</formula>
    </cfRule>
  </conditionalFormatting>
  <conditionalFormatting sqref="K3:K2769">
    <cfRule type="containsText" dxfId="96" priority="21" operator="containsText" text="min">
      <formula>NOT(ISERROR(SEARCH("min",K3)))</formula>
    </cfRule>
    <cfRule type="containsText" dxfId="95" priority="22" operator="containsText" text="miin">
      <formula>NOT(ISERROR(SEARCH("miin",K3)))</formula>
    </cfRule>
    <cfRule type="containsBlanks" dxfId="94" priority="23">
      <formula>LEN(TRIM(K3))=0</formula>
    </cfRule>
    <cfRule type="containsText" dxfId="93" priority="24" operator="containsText" text="BDL">
      <formula>NOT(ISERROR(SEARCH("BDL",K3)))</formula>
    </cfRule>
  </conditionalFormatting>
  <conditionalFormatting sqref="L3:L10">
    <cfRule type="containsText" dxfId="92" priority="49" operator="containsText" text="min">
      <formula>NOT(ISERROR(SEARCH("min",L3)))</formula>
    </cfRule>
    <cfRule type="containsText" dxfId="91" priority="50" operator="containsText" text="miin">
      <formula>NOT(ISERROR(SEARCH("miin",L3)))</formula>
    </cfRule>
    <cfRule type="containsBlanks" dxfId="90" priority="51">
      <formula>LEN(TRIM(L3))=0</formula>
    </cfRule>
    <cfRule type="containsText" dxfId="89" priority="52" operator="containsText" text="BDL">
      <formula>NOT(ISERROR(SEARCH("BDL",L3)))</formula>
    </cfRule>
  </conditionalFormatting>
  <conditionalFormatting sqref="M3:N2769">
    <cfRule type="containsText" dxfId="88" priority="1" operator="containsText" text="min">
      <formula>NOT(ISERROR(SEARCH("min",M3)))</formula>
    </cfRule>
    <cfRule type="containsText" dxfId="87" priority="2" operator="containsText" text="miin">
      <formula>NOT(ISERROR(SEARCH("miin",M3)))</formula>
    </cfRule>
    <cfRule type="containsBlanks" dxfId="86" priority="3">
      <formula>LEN(TRIM(M3))=0</formula>
    </cfRule>
    <cfRule type="containsText" dxfId="85" priority="4" operator="containsText" text="BDL">
      <formula>NOT(ISERROR(SEARCH("BDL",M3)))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BFD9-6A02-4B8C-983A-D9BAE4C80A96}">
  <dimension ref="A3:F46"/>
  <sheetViews>
    <sheetView topLeftCell="A26" workbookViewId="0">
      <selection activeCell="B28" sqref="B28"/>
    </sheetView>
  </sheetViews>
  <sheetFormatPr defaultRowHeight="14.4"/>
  <cols>
    <col min="1" max="1" width="12.5546875" bestFit="1" customWidth="1"/>
    <col min="2" max="2" width="18.5546875" bestFit="1" customWidth="1"/>
    <col min="3" max="6" width="5" bestFit="1" customWidth="1"/>
    <col min="7" max="7" width="10.77734375" bestFit="1" customWidth="1"/>
    <col min="8" max="8" width="15.21875" bestFit="1" customWidth="1"/>
    <col min="9" max="9" width="14.21875" bestFit="1" customWidth="1"/>
    <col min="10" max="10" width="5.88671875" bestFit="1" customWidth="1"/>
    <col min="11" max="11" width="4.77734375" bestFit="1" customWidth="1"/>
    <col min="12" max="12" width="8.77734375" bestFit="1" customWidth="1"/>
    <col min="13" max="13" width="9.33203125" bestFit="1" customWidth="1"/>
    <col min="14" max="14" width="19.77734375" bestFit="1" customWidth="1"/>
    <col min="15" max="15" width="18.77734375" bestFit="1" customWidth="1"/>
    <col min="16" max="16" width="19.33203125" bestFit="1" customWidth="1"/>
    <col min="17" max="17" width="18.33203125" bestFit="1" customWidth="1"/>
    <col min="18" max="18" width="11.33203125" bestFit="1" customWidth="1"/>
    <col min="19" max="19" width="11.5546875" bestFit="1" customWidth="1"/>
    <col min="20" max="20" width="7.5546875" bestFit="1" customWidth="1"/>
    <col min="21" max="21" width="14.88671875" bestFit="1" customWidth="1"/>
    <col min="22" max="22" width="13.88671875" bestFit="1" customWidth="1"/>
    <col min="23" max="23" width="18.21875" bestFit="1" customWidth="1"/>
    <col min="24" max="24" width="17.21875" bestFit="1" customWidth="1"/>
    <col min="25" max="25" width="9.44140625" bestFit="1" customWidth="1"/>
    <col min="26" max="26" width="11.77734375" bestFit="1" customWidth="1"/>
    <col min="27" max="27" width="9.77734375" bestFit="1" customWidth="1"/>
    <col min="28" max="28" width="10.6640625" bestFit="1" customWidth="1"/>
    <col min="29" max="29" width="7.5546875" bestFit="1" customWidth="1"/>
    <col min="30" max="30" width="13.6640625" bestFit="1" customWidth="1"/>
    <col min="31" max="31" width="12.5546875" bestFit="1" customWidth="1"/>
    <col min="32" max="32" width="7.77734375" bestFit="1" customWidth="1"/>
    <col min="33" max="33" width="11" bestFit="1" customWidth="1"/>
    <col min="34" max="34" width="7.109375" bestFit="1" customWidth="1"/>
    <col min="35" max="35" width="12" bestFit="1" customWidth="1"/>
    <col min="36" max="36" width="11.44140625" bestFit="1" customWidth="1"/>
    <col min="37" max="37" width="8.44140625" bestFit="1" customWidth="1"/>
    <col min="38" max="38" width="16.109375" bestFit="1" customWidth="1"/>
    <col min="39" max="40" width="15.109375" bestFit="1" customWidth="1"/>
    <col min="41" max="42" width="14.109375" bestFit="1" customWidth="1"/>
    <col min="43" max="43" width="13.109375" bestFit="1" customWidth="1"/>
    <col min="44" max="44" width="10.77734375" bestFit="1" customWidth="1"/>
  </cols>
  <sheetData>
    <row r="3" spans="1:6">
      <c r="A3" s="16" t="s">
        <v>103</v>
      </c>
      <c r="B3" s="16" t="s">
        <v>104</v>
      </c>
    </row>
    <row r="4" spans="1:6">
      <c r="A4" s="16" t="s">
        <v>101</v>
      </c>
      <c r="B4" t="s">
        <v>11</v>
      </c>
      <c r="C4" t="s">
        <v>52</v>
      </c>
      <c r="D4" t="s">
        <v>56</v>
      </c>
      <c r="E4" t="s">
        <v>57</v>
      </c>
      <c r="F4" t="s">
        <v>102</v>
      </c>
    </row>
    <row r="5" spans="1:6">
      <c r="A5" s="17">
        <v>2018</v>
      </c>
      <c r="B5" s="18">
        <v>233</v>
      </c>
      <c r="C5" s="18">
        <v>91</v>
      </c>
      <c r="D5" s="18">
        <v>105</v>
      </c>
      <c r="E5" s="18"/>
      <c r="F5" s="18">
        <v>429</v>
      </c>
    </row>
    <row r="6" spans="1:6">
      <c r="A6" s="17">
        <v>2019</v>
      </c>
      <c r="B6" s="18">
        <v>295</v>
      </c>
      <c r="C6" s="18">
        <v>100</v>
      </c>
      <c r="D6" s="18">
        <v>122</v>
      </c>
      <c r="E6" s="18"/>
      <c r="F6" s="18">
        <v>517</v>
      </c>
    </row>
    <row r="7" spans="1:6">
      <c r="A7" s="17">
        <v>2020</v>
      </c>
      <c r="B7" s="18">
        <v>333</v>
      </c>
      <c r="C7" s="18">
        <v>103</v>
      </c>
      <c r="D7" s="18">
        <v>130</v>
      </c>
      <c r="E7" s="18"/>
      <c r="F7" s="18">
        <v>566</v>
      </c>
    </row>
    <row r="8" spans="1:6">
      <c r="A8" s="17">
        <v>2021</v>
      </c>
      <c r="B8" s="18">
        <v>366</v>
      </c>
      <c r="C8" s="18">
        <v>101</v>
      </c>
      <c r="D8" s="18">
        <v>128</v>
      </c>
      <c r="E8" s="18">
        <v>21</v>
      </c>
      <c r="F8" s="18">
        <v>616</v>
      </c>
    </row>
    <row r="9" spans="1:6">
      <c r="A9" s="17">
        <v>2022</v>
      </c>
      <c r="B9" s="18">
        <v>399</v>
      </c>
      <c r="C9" s="18">
        <v>121</v>
      </c>
      <c r="D9" s="18">
        <v>96</v>
      </c>
      <c r="E9" s="18">
        <v>23</v>
      </c>
      <c r="F9" s="18">
        <v>639</v>
      </c>
    </row>
    <row r="10" spans="1:6">
      <c r="A10" s="17" t="s">
        <v>102</v>
      </c>
      <c r="B10" s="18">
        <v>1626</v>
      </c>
      <c r="C10" s="18">
        <v>516</v>
      </c>
      <c r="D10" s="18">
        <v>581</v>
      </c>
      <c r="E10" s="18">
        <v>44</v>
      </c>
      <c r="F10" s="18">
        <v>2767</v>
      </c>
    </row>
    <row r="25" spans="1:2">
      <c r="A25" s="16" t="s">
        <v>101</v>
      </c>
      <c r="B25" t="s">
        <v>105</v>
      </c>
    </row>
    <row r="26" spans="1:2">
      <c r="A26" s="17">
        <v>2018</v>
      </c>
      <c r="B26" s="18">
        <v>429</v>
      </c>
    </row>
    <row r="27" spans="1:2">
      <c r="A27" s="17">
        <v>2019</v>
      </c>
      <c r="B27" s="18">
        <v>517</v>
      </c>
    </row>
    <row r="28" spans="1:2">
      <c r="A28" s="17">
        <v>2020</v>
      </c>
      <c r="B28" s="18">
        <v>566</v>
      </c>
    </row>
    <row r="29" spans="1:2">
      <c r="A29" s="17">
        <v>2021</v>
      </c>
      <c r="B29" s="18">
        <v>616</v>
      </c>
    </row>
    <row r="30" spans="1:2">
      <c r="A30" s="17">
        <v>2022</v>
      </c>
      <c r="B30" s="18">
        <v>639</v>
      </c>
    </row>
    <row r="31" spans="1:2">
      <c r="A31" s="17" t="s">
        <v>102</v>
      </c>
      <c r="B31" s="18">
        <v>2767</v>
      </c>
    </row>
    <row r="46" spans="4:4">
      <c r="D46" s="10"/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6EE2-A568-41FE-B008-4CB4989907F9}">
  <dimension ref="A3:F30"/>
  <sheetViews>
    <sheetView tabSelected="1" topLeftCell="B7" workbookViewId="0">
      <selection activeCell="F18" sqref="F18"/>
    </sheetView>
  </sheetViews>
  <sheetFormatPr defaultRowHeight="14.4"/>
  <cols>
    <col min="1" max="1" width="26.6640625" bestFit="1" customWidth="1"/>
    <col min="2" max="2" width="12.5546875" bestFit="1" customWidth="1"/>
    <col min="3" max="3" width="16.6640625" bestFit="1" customWidth="1"/>
    <col min="4" max="4" width="16" bestFit="1" customWidth="1"/>
    <col min="5" max="5" width="17.44140625" bestFit="1" customWidth="1"/>
    <col min="6" max="7" width="19" bestFit="1" customWidth="1"/>
    <col min="8" max="8" width="25.21875" bestFit="1" customWidth="1"/>
    <col min="9" max="16" width="24.33203125" bestFit="1" customWidth="1"/>
    <col min="17" max="17" width="21.5546875" bestFit="1" customWidth="1"/>
    <col min="18" max="18" width="20.77734375" bestFit="1" customWidth="1"/>
    <col min="19" max="19" width="29.109375" bestFit="1" customWidth="1"/>
    <col min="20" max="779" width="15.5546875" bestFit="1" customWidth="1"/>
    <col min="780" max="780" width="10.77734375" bestFit="1" customWidth="1"/>
    <col min="781" max="788" width="12" bestFit="1" customWidth="1"/>
    <col min="789" max="789" width="10" bestFit="1" customWidth="1"/>
    <col min="790" max="790" width="11" bestFit="1" customWidth="1"/>
    <col min="791" max="795" width="12" bestFit="1" customWidth="1"/>
    <col min="796" max="796" width="11" bestFit="1" customWidth="1"/>
    <col min="797" max="818" width="12" bestFit="1" customWidth="1"/>
    <col min="819" max="819" width="11" bestFit="1" customWidth="1"/>
    <col min="820" max="824" width="12" bestFit="1" customWidth="1"/>
    <col min="825" max="825" width="11" bestFit="1" customWidth="1"/>
    <col min="826" max="826" width="12" bestFit="1" customWidth="1"/>
    <col min="827" max="827" width="11" bestFit="1" customWidth="1"/>
    <col min="828" max="834" width="12" bestFit="1" customWidth="1"/>
    <col min="835" max="835" width="11" bestFit="1" customWidth="1"/>
    <col min="836" max="836" width="12" bestFit="1" customWidth="1"/>
    <col min="837" max="838" width="11" bestFit="1" customWidth="1"/>
    <col min="839" max="852" width="12" bestFit="1" customWidth="1"/>
    <col min="853" max="853" width="10" bestFit="1" customWidth="1"/>
    <col min="854" max="874" width="12" bestFit="1" customWidth="1"/>
    <col min="875" max="875" width="11" bestFit="1" customWidth="1"/>
    <col min="876" max="876" width="12" bestFit="1" customWidth="1"/>
    <col min="877" max="877" width="11" bestFit="1" customWidth="1"/>
    <col min="878" max="894" width="12" bestFit="1" customWidth="1"/>
    <col min="895" max="896" width="11" bestFit="1" customWidth="1"/>
    <col min="897" max="905" width="12" bestFit="1" customWidth="1"/>
    <col min="906" max="906" width="11" bestFit="1" customWidth="1"/>
    <col min="907" max="919" width="12" bestFit="1" customWidth="1"/>
    <col min="920" max="920" width="11" bestFit="1" customWidth="1"/>
    <col min="921" max="940" width="12" bestFit="1" customWidth="1"/>
    <col min="941" max="941" width="11" bestFit="1" customWidth="1"/>
    <col min="942" max="946" width="12" bestFit="1" customWidth="1"/>
    <col min="947" max="947" width="11" bestFit="1" customWidth="1"/>
    <col min="948" max="952" width="12" bestFit="1" customWidth="1"/>
    <col min="953" max="954" width="11" bestFit="1" customWidth="1"/>
    <col min="955" max="963" width="12" bestFit="1" customWidth="1"/>
    <col min="964" max="964" width="11" bestFit="1" customWidth="1"/>
    <col min="965" max="990" width="12" bestFit="1" customWidth="1"/>
    <col min="991" max="991" width="11" bestFit="1" customWidth="1"/>
    <col min="992" max="1016" width="12" bestFit="1" customWidth="1"/>
    <col min="1017" max="1017" width="10" bestFit="1" customWidth="1"/>
    <col min="1018" max="1019" width="12" bestFit="1" customWidth="1"/>
    <col min="1020" max="1020" width="11" bestFit="1" customWidth="1"/>
    <col min="1021" max="1023" width="12" bestFit="1" customWidth="1"/>
    <col min="1024" max="1024" width="11" bestFit="1" customWidth="1"/>
    <col min="1025" max="1026" width="12" bestFit="1" customWidth="1"/>
    <col min="1027" max="1027" width="11" bestFit="1" customWidth="1"/>
    <col min="1028" max="1053" width="12" bestFit="1" customWidth="1"/>
    <col min="1054" max="1054" width="11" bestFit="1" customWidth="1"/>
    <col min="1055" max="1055" width="12" bestFit="1" customWidth="1"/>
    <col min="1056" max="1056" width="10" bestFit="1" customWidth="1"/>
    <col min="1057" max="1066" width="12" bestFit="1" customWidth="1"/>
    <col min="1067" max="1067" width="11" bestFit="1" customWidth="1"/>
    <col min="1068" max="1070" width="12" bestFit="1" customWidth="1"/>
    <col min="1071" max="1071" width="11" bestFit="1" customWidth="1"/>
    <col min="1072" max="1074" width="12" bestFit="1" customWidth="1"/>
    <col min="1075" max="1076" width="11" bestFit="1" customWidth="1"/>
    <col min="1077" max="1077" width="12" bestFit="1" customWidth="1"/>
    <col min="1078" max="1078" width="11" bestFit="1" customWidth="1"/>
    <col min="1079" max="1083" width="12" bestFit="1" customWidth="1"/>
    <col min="1084" max="1084" width="10" bestFit="1" customWidth="1"/>
    <col min="1085" max="1099" width="12" bestFit="1" customWidth="1"/>
    <col min="1100" max="1100" width="11" bestFit="1" customWidth="1"/>
    <col min="1101" max="1109" width="12" bestFit="1" customWidth="1"/>
    <col min="1110" max="1110" width="11" bestFit="1" customWidth="1"/>
    <col min="1111" max="1111" width="10" bestFit="1" customWidth="1"/>
    <col min="1112" max="1131" width="12" bestFit="1" customWidth="1"/>
    <col min="1132" max="1132" width="10" bestFit="1" customWidth="1"/>
    <col min="1133" max="1143" width="12" bestFit="1" customWidth="1"/>
    <col min="1144" max="1144" width="10" bestFit="1" customWidth="1"/>
    <col min="1145" max="1151" width="12" bestFit="1" customWidth="1"/>
    <col min="1152" max="1152" width="11" bestFit="1" customWidth="1"/>
    <col min="1153" max="1156" width="12" bestFit="1" customWidth="1"/>
    <col min="1157" max="1157" width="11" bestFit="1" customWidth="1"/>
    <col min="1158" max="1166" width="12" bestFit="1" customWidth="1"/>
    <col min="1167" max="1167" width="11" bestFit="1" customWidth="1"/>
    <col min="1168" max="1170" width="12" bestFit="1" customWidth="1"/>
    <col min="1171" max="1172" width="11" bestFit="1" customWidth="1"/>
    <col min="1173" max="1175" width="12" bestFit="1" customWidth="1"/>
    <col min="1176" max="1176" width="11" bestFit="1" customWidth="1"/>
    <col min="1177" max="1177" width="12" bestFit="1" customWidth="1"/>
    <col min="1178" max="1178" width="11" bestFit="1" customWidth="1"/>
    <col min="1179" max="1181" width="12" bestFit="1" customWidth="1"/>
    <col min="1182" max="1182" width="11" bestFit="1" customWidth="1"/>
    <col min="1183" max="1187" width="12" bestFit="1" customWidth="1"/>
    <col min="1188" max="1188" width="11" bestFit="1" customWidth="1"/>
    <col min="1189" max="1191" width="12" bestFit="1" customWidth="1"/>
    <col min="1192" max="1192" width="11" bestFit="1" customWidth="1"/>
    <col min="1193" max="1198" width="12" bestFit="1" customWidth="1"/>
    <col min="1199" max="1199" width="11" bestFit="1" customWidth="1"/>
    <col min="1200" max="1202" width="12" bestFit="1" customWidth="1"/>
    <col min="1203" max="1203" width="11" bestFit="1" customWidth="1"/>
    <col min="1204" max="1206" width="12" bestFit="1" customWidth="1"/>
    <col min="1207" max="1207" width="11" bestFit="1" customWidth="1"/>
    <col min="1208" max="1211" width="12" bestFit="1" customWidth="1"/>
    <col min="1212" max="1212" width="11" bestFit="1" customWidth="1"/>
    <col min="1213" max="1240" width="12" bestFit="1" customWidth="1"/>
    <col min="1241" max="1241" width="11" bestFit="1" customWidth="1"/>
    <col min="1242" max="1242" width="12" bestFit="1" customWidth="1"/>
    <col min="1243" max="1243" width="11" bestFit="1" customWidth="1"/>
    <col min="1244" max="1252" width="12" bestFit="1" customWidth="1"/>
    <col min="1253" max="1253" width="11" bestFit="1" customWidth="1"/>
    <col min="1254" max="1262" width="12" bestFit="1" customWidth="1"/>
    <col min="1263" max="1263" width="11" bestFit="1" customWidth="1"/>
    <col min="1264" max="1266" width="12" bestFit="1" customWidth="1"/>
    <col min="1267" max="1267" width="11" bestFit="1" customWidth="1"/>
    <col min="1268" max="1269" width="12" bestFit="1" customWidth="1"/>
    <col min="1270" max="1270" width="10" bestFit="1" customWidth="1"/>
    <col min="1271" max="1272" width="12" bestFit="1" customWidth="1"/>
    <col min="1273" max="1273" width="11" bestFit="1" customWidth="1"/>
    <col min="1274" max="1277" width="12" bestFit="1" customWidth="1"/>
    <col min="1278" max="1278" width="11" bestFit="1" customWidth="1"/>
    <col min="1279" max="1296" width="12" bestFit="1" customWidth="1"/>
    <col min="1297" max="1297" width="11" bestFit="1" customWidth="1"/>
    <col min="1298" max="1299" width="12" bestFit="1" customWidth="1"/>
    <col min="1300" max="1300" width="11" bestFit="1" customWidth="1"/>
    <col min="1301" max="1304" width="12" bestFit="1" customWidth="1"/>
    <col min="1305" max="1305" width="11" bestFit="1" customWidth="1"/>
    <col min="1306" max="1306" width="12" bestFit="1" customWidth="1"/>
    <col min="1307" max="1307" width="11" bestFit="1" customWidth="1"/>
    <col min="1308" max="1308" width="10" bestFit="1" customWidth="1"/>
    <col min="1309" max="1310" width="12" bestFit="1" customWidth="1"/>
    <col min="1311" max="1311" width="10" bestFit="1" customWidth="1"/>
    <col min="1312" max="1316" width="12" bestFit="1" customWidth="1"/>
    <col min="1317" max="1317" width="11" bestFit="1" customWidth="1"/>
    <col min="1318" max="1321" width="12" bestFit="1" customWidth="1"/>
    <col min="1322" max="1322" width="11" bestFit="1" customWidth="1"/>
    <col min="1323" max="1326" width="12" bestFit="1" customWidth="1"/>
    <col min="1327" max="1327" width="11" bestFit="1" customWidth="1"/>
    <col min="1328" max="1332" width="12" bestFit="1" customWidth="1"/>
    <col min="1333" max="1333" width="11" bestFit="1" customWidth="1"/>
    <col min="1334" max="1358" width="12" bestFit="1" customWidth="1"/>
    <col min="1359" max="1359" width="11" bestFit="1" customWidth="1"/>
    <col min="1360" max="1363" width="12" bestFit="1" customWidth="1"/>
    <col min="1364" max="1364" width="11" bestFit="1" customWidth="1"/>
    <col min="1365" max="1369" width="12" bestFit="1" customWidth="1"/>
    <col min="1370" max="1370" width="11" bestFit="1" customWidth="1"/>
    <col min="1371" max="1390" width="12" bestFit="1" customWidth="1"/>
    <col min="1391" max="1391" width="11" bestFit="1" customWidth="1"/>
    <col min="1392" max="1395" width="12" bestFit="1" customWidth="1"/>
    <col min="1396" max="1396" width="11" bestFit="1" customWidth="1"/>
    <col min="1397" max="1406" width="12" bestFit="1" customWidth="1"/>
    <col min="1407" max="1407" width="11" bestFit="1" customWidth="1"/>
    <col min="1408" max="1414" width="12" bestFit="1" customWidth="1"/>
    <col min="1415" max="1415" width="11" bestFit="1" customWidth="1"/>
    <col min="1416" max="1424" width="12" bestFit="1" customWidth="1"/>
    <col min="1425" max="1425" width="11" bestFit="1" customWidth="1"/>
    <col min="1426" max="1444" width="12" bestFit="1" customWidth="1"/>
    <col min="1445" max="1445" width="10" bestFit="1" customWidth="1"/>
    <col min="1446" max="1465" width="12" bestFit="1" customWidth="1"/>
    <col min="1466" max="1466" width="10" bestFit="1" customWidth="1"/>
    <col min="1467" max="1487" width="12" bestFit="1" customWidth="1"/>
    <col min="1488" max="1488" width="11" bestFit="1" customWidth="1"/>
    <col min="1489" max="1492" width="12" bestFit="1" customWidth="1"/>
    <col min="1493" max="1494" width="11" bestFit="1" customWidth="1"/>
    <col min="1495" max="1497" width="12" bestFit="1" customWidth="1"/>
    <col min="1498" max="1498" width="11" bestFit="1" customWidth="1"/>
    <col min="1499" max="1503" width="12" bestFit="1" customWidth="1"/>
    <col min="1504" max="1504" width="11" bestFit="1" customWidth="1"/>
    <col min="1505" max="1507" width="12" bestFit="1" customWidth="1"/>
    <col min="1508" max="1508" width="11" bestFit="1" customWidth="1"/>
    <col min="1509" max="1519" width="12" bestFit="1" customWidth="1"/>
    <col min="1520" max="1520" width="11" bestFit="1" customWidth="1"/>
    <col min="1521" max="1526" width="12" bestFit="1" customWidth="1"/>
    <col min="1527" max="1527" width="11" bestFit="1" customWidth="1"/>
    <col min="1528" max="1541" width="12" bestFit="1" customWidth="1"/>
    <col min="1542" max="1542" width="11" bestFit="1" customWidth="1"/>
    <col min="1543" max="1566" width="12" bestFit="1" customWidth="1"/>
    <col min="1567" max="1567" width="11" bestFit="1" customWidth="1"/>
    <col min="1568" max="1569" width="12" bestFit="1" customWidth="1"/>
    <col min="1570" max="1570" width="11" bestFit="1" customWidth="1"/>
    <col min="1571" max="1576" width="12" bestFit="1" customWidth="1"/>
    <col min="1577" max="1577" width="10" bestFit="1" customWidth="1"/>
    <col min="1578" max="1583" width="12" bestFit="1" customWidth="1"/>
    <col min="1584" max="1584" width="11" bestFit="1" customWidth="1"/>
    <col min="1585" max="1596" width="12" bestFit="1" customWidth="1"/>
    <col min="1597" max="1597" width="11" bestFit="1" customWidth="1"/>
    <col min="1598" max="1601" width="12" bestFit="1" customWidth="1"/>
    <col min="1602" max="1602" width="11" bestFit="1" customWidth="1"/>
    <col min="1603" max="1617" width="12" bestFit="1" customWidth="1"/>
    <col min="1618" max="1618" width="11" bestFit="1" customWidth="1"/>
    <col min="1619" max="1629" width="12" bestFit="1" customWidth="1"/>
    <col min="1630" max="1630" width="11" bestFit="1" customWidth="1"/>
    <col min="1631" max="1640" width="12" bestFit="1" customWidth="1"/>
    <col min="1641" max="1641" width="10" bestFit="1" customWidth="1"/>
    <col min="1642" max="1644" width="12" bestFit="1" customWidth="1"/>
    <col min="1645" max="1645" width="11" bestFit="1" customWidth="1"/>
    <col min="1646" max="1652" width="12" bestFit="1" customWidth="1"/>
    <col min="1653" max="1653" width="10" bestFit="1" customWidth="1"/>
    <col min="1654" max="1663" width="12" bestFit="1" customWidth="1"/>
    <col min="1664" max="1664" width="10" bestFit="1" customWidth="1"/>
    <col min="1665" max="1684" width="12" bestFit="1" customWidth="1"/>
    <col min="1685" max="1685" width="11" bestFit="1" customWidth="1"/>
    <col min="1686" max="1711" width="12" bestFit="1" customWidth="1"/>
    <col min="1712" max="1712" width="11" bestFit="1" customWidth="1"/>
    <col min="1713" max="1719" width="12" bestFit="1" customWidth="1"/>
    <col min="1720" max="1720" width="11" bestFit="1" customWidth="1"/>
    <col min="1721" max="1730" width="12" bestFit="1" customWidth="1"/>
    <col min="1731" max="1731" width="11" bestFit="1" customWidth="1"/>
    <col min="1732" max="1746" width="12" bestFit="1" customWidth="1"/>
    <col min="1747" max="1747" width="11" bestFit="1" customWidth="1"/>
    <col min="1748" max="1764" width="12" bestFit="1" customWidth="1"/>
    <col min="1765" max="1765" width="11" bestFit="1" customWidth="1"/>
    <col min="1766" max="1782" width="12" bestFit="1" customWidth="1"/>
    <col min="1783" max="1783" width="11" bestFit="1" customWidth="1"/>
    <col min="1784" max="1790" width="12" bestFit="1" customWidth="1"/>
    <col min="1791" max="1792" width="11" bestFit="1" customWidth="1"/>
    <col min="1793" max="1798" width="12" bestFit="1" customWidth="1"/>
    <col min="1799" max="1799" width="11" bestFit="1" customWidth="1"/>
    <col min="1800" max="1823" width="12" bestFit="1" customWidth="1"/>
    <col min="1824" max="1824" width="11" bestFit="1" customWidth="1"/>
    <col min="1825" max="1839" width="12" bestFit="1" customWidth="1"/>
    <col min="1840" max="1841" width="11" bestFit="1" customWidth="1"/>
    <col min="1842" max="1845" width="12" bestFit="1" customWidth="1"/>
    <col min="1846" max="1846" width="11" bestFit="1" customWidth="1"/>
    <col min="1847" max="1855" width="12" bestFit="1" customWidth="1"/>
    <col min="1856" max="1856" width="11" bestFit="1" customWidth="1"/>
    <col min="1857" max="1860" width="12" bestFit="1" customWidth="1"/>
    <col min="1861" max="1861" width="11" bestFit="1" customWidth="1"/>
    <col min="1862" max="1905" width="12" bestFit="1" customWidth="1"/>
    <col min="1906" max="1906" width="11" bestFit="1" customWidth="1"/>
    <col min="1907" max="1914" width="12" bestFit="1" customWidth="1"/>
    <col min="1915" max="1915" width="11" bestFit="1" customWidth="1"/>
    <col min="1916" max="1916" width="12" bestFit="1" customWidth="1"/>
    <col min="1917" max="1917" width="11" bestFit="1" customWidth="1"/>
    <col min="1918" max="1939" width="12" bestFit="1" customWidth="1"/>
    <col min="1940" max="1940" width="11" bestFit="1" customWidth="1"/>
    <col min="1941" max="1941" width="12" bestFit="1" customWidth="1"/>
    <col min="1942" max="1942" width="11" bestFit="1" customWidth="1"/>
    <col min="1943" max="1963" width="12" bestFit="1" customWidth="1"/>
    <col min="1964" max="1965" width="10" bestFit="1" customWidth="1"/>
    <col min="1966" max="1975" width="12" bestFit="1" customWidth="1"/>
    <col min="1976" max="1976" width="11" bestFit="1" customWidth="1"/>
    <col min="1977" max="1978" width="12" bestFit="1" customWidth="1"/>
    <col min="1979" max="1979" width="11" bestFit="1" customWidth="1"/>
    <col min="1980" max="1995" width="12" bestFit="1" customWidth="1"/>
    <col min="1996" max="1996" width="11" bestFit="1" customWidth="1"/>
    <col min="1997" max="1997" width="10" bestFit="1" customWidth="1"/>
    <col min="1998" max="1998" width="11" bestFit="1" customWidth="1"/>
    <col min="1999" max="2008" width="12" bestFit="1" customWidth="1"/>
    <col min="2009" max="2009" width="11" bestFit="1" customWidth="1"/>
    <col min="2010" max="2014" width="12" bestFit="1" customWidth="1"/>
    <col min="2015" max="2015" width="11" bestFit="1" customWidth="1"/>
    <col min="2016" max="2020" width="12" bestFit="1" customWidth="1"/>
    <col min="2021" max="2021" width="11" bestFit="1" customWidth="1"/>
    <col min="2022" max="2026" width="12" bestFit="1" customWidth="1"/>
    <col min="2027" max="2027" width="11" bestFit="1" customWidth="1"/>
    <col min="2028" max="2051" width="12" bestFit="1" customWidth="1"/>
    <col min="2052" max="2052" width="11" bestFit="1" customWidth="1"/>
    <col min="2053" max="2065" width="12" bestFit="1" customWidth="1"/>
    <col min="2066" max="2066" width="11" bestFit="1" customWidth="1"/>
    <col min="2067" max="2072" width="12" bestFit="1" customWidth="1"/>
    <col min="2073" max="2073" width="11" bestFit="1" customWidth="1"/>
    <col min="2074" max="2079" width="12" bestFit="1" customWidth="1"/>
    <col min="2080" max="2080" width="11" bestFit="1" customWidth="1"/>
    <col min="2081" max="2087" width="12" bestFit="1" customWidth="1"/>
    <col min="2088" max="2088" width="11" bestFit="1" customWidth="1"/>
    <col min="2089" max="2093" width="12" bestFit="1" customWidth="1"/>
    <col min="2094" max="2094" width="11" bestFit="1" customWidth="1"/>
    <col min="2095" max="2099" width="12" bestFit="1" customWidth="1"/>
    <col min="2100" max="2100" width="11" bestFit="1" customWidth="1"/>
    <col min="2101" max="2109" width="12" bestFit="1" customWidth="1"/>
    <col min="2110" max="2110" width="11" bestFit="1" customWidth="1"/>
    <col min="2111" max="2122" width="12" bestFit="1" customWidth="1"/>
    <col min="2123" max="2123" width="11" bestFit="1" customWidth="1"/>
    <col min="2124" max="2125" width="12" bestFit="1" customWidth="1"/>
    <col min="2126" max="2126" width="11" bestFit="1" customWidth="1"/>
    <col min="2127" max="2140" width="12" bestFit="1" customWidth="1"/>
    <col min="2141" max="2141" width="11" bestFit="1" customWidth="1"/>
    <col min="2142" max="2155" width="12" bestFit="1" customWidth="1"/>
    <col min="2156" max="2156" width="11" bestFit="1" customWidth="1"/>
    <col min="2157" max="2163" width="12" bestFit="1" customWidth="1"/>
    <col min="2164" max="2164" width="11" bestFit="1" customWidth="1"/>
    <col min="2165" max="2192" width="12" bestFit="1" customWidth="1"/>
    <col min="2193" max="2193" width="10" bestFit="1" customWidth="1"/>
    <col min="2194" max="2223" width="12" bestFit="1" customWidth="1"/>
    <col min="2224" max="2224" width="11" bestFit="1" customWidth="1"/>
    <col min="2225" max="2233" width="12" bestFit="1" customWidth="1"/>
    <col min="2234" max="2234" width="11" bestFit="1" customWidth="1"/>
    <col min="2235" max="2254" width="12" bestFit="1" customWidth="1"/>
    <col min="2255" max="2255" width="11" bestFit="1" customWidth="1"/>
    <col min="2256" max="2259" width="12" bestFit="1" customWidth="1"/>
    <col min="2260" max="2260" width="11" bestFit="1" customWidth="1"/>
    <col min="2261" max="2264" width="12" bestFit="1" customWidth="1"/>
    <col min="2265" max="2265" width="11" bestFit="1" customWidth="1"/>
    <col min="2266" max="2274" width="12" bestFit="1" customWidth="1"/>
    <col min="2275" max="2275" width="10" bestFit="1" customWidth="1"/>
    <col min="2276" max="2289" width="12" bestFit="1" customWidth="1"/>
    <col min="2290" max="2290" width="11" bestFit="1" customWidth="1"/>
    <col min="2291" max="2304" width="12" bestFit="1" customWidth="1"/>
    <col min="2305" max="2306" width="11" bestFit="1" customWidth="1"/>
    <col min="2307" max="2307" width="12" bestFit="1" customWidth="1"/>
    <col min="2308" max="2308" width="11" bestFit="1" customWidth="1"/>
    <col min="2309" max="2327" width="12" bestFit="1" customWidth="1"/>
    <col min="2328" max="2328" width="11" bestFit="1" customWidth="1"/>
    <col min="2329" max="2346" width="12" bestFit="1" customWidth="1"/>
    <col min="2347" max="2347" width="11" bestFit="1" customWidth="1"/>
    <col min="2348" max="2349" width="12" bestFit="1" customWidth="1"/>
    <col min="2350" max="2350" width="11" bestFit="1" customWidth="1"/>
    <col min="2351" max="2365" width="12" bestFit="1" customWidth="1"/>
    <col min="2366" max="2366" width="11" bestFit="1" customWidth="1"/>
    <col min="2367" max="2378" width="12" bestFit="1" customWidth="1"/>
    <col min="2379" max="2379" width="11" bestFit="1" customWidth="1"/>
    <col min="2380" max="2393" width="12" bestFit="1" customWidth="1"/>
    <col min="2394" max="2394" width="10" bestFit="1" customWidth="1"/>
    <col min="2395" max="2395" width="11" bestFit="1" customWidth="1"/>
    <col min="2396" max="2399" width="12" bestFit="1" customWidth="1"/>
    <col min="2400" max="2400" width="11" bestFit="1" customWidth="1"/>
    <col min="2401" max="2414" width="12" bestFit="1" customWidth="1"/>
    <col min="2415" max="2415" width="11" bestFit="1" customWidth="1"/>
    <col min="2416" max="2419" width="12" bestFit="1" customWidth="1"/>
    <col min="2420" max="2420" width="11" bestFit="1" customWidth="1"/>
    <col min="2421" max="2425" width="12" bestFit="1" customWidth="1"/>
    <col min="2426" max="2426" width="11" bestFit="1" customWidth="1"/>
    <col min="2427" max="2431" width="12" bestFit="1" customWidth="1"/>
    <col min="2432" max="2432" width="11" bestFit="1" customWidth="1"/>
    <col min="2433" max="2433" width="12" bestFit="1" customWidth="1"/>
    <col min="2434" max="2434" width="11" bestFit="1" customWidth="1"/>
    <col min="2435" max="2449" width="12" bestFit="1" customWidth="1"/>
    <col min="2450" max="2450" width="11" bestFit="1" customWidth="1"/>
    <col min="2451" max="2457" width="12" bestFit="1" customWidth="1"/>
    <col min="2458" max="2458" width="11" bestFit="1" customWidth="1"/>
    <col min="2459" max="2462" width="12" bestFit="1" customWidth="1"/>
    <col min="2463" max="2463" width="11" bestFit="1" customWidth="1"/>
    <col min="2464" max="2483" width="12" bestFit="1" customWidth="1"/>
    <col min="2484" max="2484" width="11" bestFit="1" customWidth="1"/>
    <col min="2485" max="2502" width="12" bestFit="1" customWidth="1"/>
    <col min="2503" max="2503" width="11" bestFit="1" customWidth="1"/>
    <col min="2504" max="2518" width="12" bestFit="1" customWidth="1"/>
    <col min="2519" max="2519" width="11" bestFit="1" customWidth="1"/>
    <col min="2520" max="2528" width="12" bestFit="1" customWidth="1"/>
    <col min="2529" max="2529" width="11" bestFit="1" customWidth="1"/>
    <col min="2530" max="2535" width="12" bestFit="1" customWidth="1"/>
    <col min="2536" max="2536" width="11" bestFit="1" customWidth="1"/>
    <col min="2537" max="2560" width="12" bestFit="1" customWidth="1"/>
    <col min="2561" max="2562" width="11" bestFit="1" customWidth="1"/>
    <col min="2563" max="2566" width="12" bestFit="1" customWidth="1"/>
    <col min="2567" max="2567" width="11" bestFit="1" customWidth="1"/>
    <col min="2568" max="2570" width="12" bestFit="1" customWidth="1"/>
    <col min="2571" max="2571" width="11" bestFit="1" customWidth="1"/>
    <col min="2572" max="2587" width="12" bestFit="1" customWidth="1"/>
    <col min="2588" max="2588" width="10" bestFit="1" customWidth="1"/>
    <col min="2589" max="2603" width="12" bestFit="1" customWidth="1"/>
    <col min="2604" max="2604" width="10" bestFit="1" customWidth="1"/>
    <col min="2605" max="2607" width="12" bestFit="1" customWidth="1"/>
    <col min="2608" max="2608" width="11" bestFit="1" customWidth="1"/>
    <col min="2609" max="2633" width="12" bestFit="1" customWidth="1"/>
    <col min="2634" max="2634" width="11" bestFit="1" customWidth="1"/>
    <col min="2635" max="2636" width="12" bestFit="1" customWidth="1"/>
    <col min="2637" max="2637" width="11" bestFit="1" customWidth="1"/>
    <col min="2638" max="2639" width="12" bestFit="1" customWidth="1"/>
    <col min="2640" max="2640" width="11" bestFit="1" customWidth="1"/>
    <col min="2641" max="2646" width="12" bestFit="1" customWidth="1"/>
    <col min="2647" max="2647" width="11" bestFit="1" customWidth="1"/>
    <col min="2648" max="2648" width="12" bestFit="1" customWidth="1"/>
    <col min="2649" max="2649" width="11" bestFit="1" customWidth="1"/>
    <col min="2650" max="2655" width="12" bestFit="1" customWidth="1"/>
    <col min="2656" max="2656" width="11" bestFit="1" customWidth="1"/>
    <col min="2657" max="2665" width="12" bestFit="1" customWidth="1"/>
    <col min="2666" max="2667" width="11" bestFit="1" customWidth="1"/>
    <col min="2668" max="2690" width="12" bestFit="1" customWidth="1"/>
    <col min="2691" max="2692" width="11" bestFit="1" customWidth="1"/>
    <col min="2693" max="2700" width="12" bestFit="1" customWidth="1"/>
    <col min="2701" max="2701" width="11" bestFit="1" customWidth="1"/>
    <col min="2702" max="2704" width="12" bestFit="1" customWidth="1"/>
    <col min="2705" max="2705" width="10" bestFit="1" customWidth="1"/>
    <col min="2706" max="2709" width="12" bestFit="1" customWidth="1"/>
    <col min="2710" max="2710" width="11" bestFit="1" customWidth="1"/>
    <col min="2711" max="2714" width="12" bestFit="1" customWidth="1"/>
    <col min="2715" max="2715" width="11" bestFit="1" customWidth="1"/>
    <col min="2716" max="2719" width="12" bestFit="1" customWidth="1"/>
    <col min="2720" max="2720" width="11" bestFit="1" customWidth="1"/>
    <col min="2721" max="2723" width="12" bestFit="1" customWidth="1"/>
    <col min="2724" max="2724" width="11" bestFit="1" customWidth="1"/>
    <col min="2725" max="2728" width="12" bestFit="1" customWidth="1"/>
    <col min="2729" max="2729" width="11" bestFit="1" customWidth="1"/>
    <col min="2730" max="2735" width="12" bestFit="1" customWidth="1"/>
    <col min="2736" max="2736" width="11" bestFit="1" customWidth="1"/>
    <col min="2737" max="2753" width="12" bestFit="1" customWidth="1"/>
    <col min="2754" max="2754" width="11" bestFit="1" customWidth="1"/>
    <col min="2755" max="2764" width="12" bestFit="1" customWidth="1"/>
    <col min="2765" max="2766" width="11" bestFit="1" customWidth="1"/>
    <col min="2767" max="2769" width="12" bestFit="1" customWidth="1"/>
  </cols>
  <sheetData>
    <row r="3" spans="1:6">
      <c r="A3" s="16" t="s">
        <v>107</v>
      </c>
      <c r="B3" s="16" t="s">
        <v>104</v>
      </c>
    </row>
    <row r="4" spans="1:6">
      <c r="A4" s="16" t="s">
        <v>101</v>
      </c>
      <c r="B4" t="s">
        <v>11</v>
      </c>
      <c r="C4" t="s">
        <v>52</v>
      </c>
      <c r="D4" t="s">
        <v>56</v>
      </c>
      <c r="E4" t="s">
        <v>57</v>
      </c>
      <c r="F4" t="s">
        <v>102</v>
      </c>
    </row>
    <row r="5" spans="1:6">
      <c r="A5" s="17">
        <v>2018</v>
      </c>
      <c r="B5" s="18">
        <v>233</v>
      </c>
      <c r="C5" s="18">
        <v>91</v>
      </c>
      <c r="D5" s="18">
        <v>105</v>
      </c>
      <c r="E5" s="18"/>
      <c r="F5" s="18">
        <v>429</v>
      </c>
    </row>
    <row r="6" spans="1:6">
      <c r="A6" s="17">
        <v>2019</v>
      </c>
      <c r="B6" s="18">
        <v>295</v>
      </c>
      <c r="C6" s="18">
        <v>100</v>
      </c>
      <c r="D6" s="18">
        <v>122</v>
      </c>
      <c r="E6" s="18"/>
      <c r="F6" s="18">
        <v>517</v>
      </c>
    </row>
    <row r="7" spans="1:6">
      <c r="A7" s="17">
        <v>2020</v>
      </c>
      <c r="B7" s="18">
        <v>333</v>
      </c>
      <c r="C7" s="18">
        <v>103</v>
      </c>
      <c r="D7" s="18">
        <v>130</v>
      </c>
      <c r="E7" s="18"/>
      <c r="F7" s="18">
        <v>566</v>
      </c>
    </row>
    <row r="8" spans="1:6">
      <c r="A8" s="17">
        <v>2021</v>
      </c>
      <c r="B8" s="18">
        <v>366</v>
      </c>
      <c r="C8" s="18">
        <v>101</v>
      </c>
      <c r="D8" s="18">
        <v>128</v>
      </c>
      <c r="E8" s="18">
        <v>21</v>
      </c>
      <c r="F8" s="18">
        <v>616</v>
      </c>
    </row>
    <row r="9" spans="1:6">
      <c r="A9" s="17">
        <v>2022</v>
      </c>
      <c r="B9" s="18">
        <v>399</v>
      </c>
      <c r="C9" s="18">
        <v>121</v>
      </c>
      <c r="D9" s="18">
        <v>96</v>
      </c>
      <c r="E9" s="18">
        <v>23</v>
      </c>
      <c r="F9" s="18">
        <v>639</v>
      </c>
    </row>
    <row r="10" spans="1:6">
      <c r="A10" s="17" t="s">
        <v>102</v>
      </c>
      <c r="B10" s="18">
        <v>1626</v>
      </c>
      <c r="C10" s="18">
        <v>516</v>
      </c>
      <c r="D10" s="18">
        <v>581</v>
      </c>
      <c r="E10" s="18">
        <v>44</v>
      </c>
      <c r="F10" s="18">
        <v>2767</v>
      </c>
    </row>
    <row r="24" spans="2:6">
      <c r="B24" s="16" t="s">
        <v>101</v>
      </c>
      <c r="C24" t="s">
        <v>121</v>
      </c>
      <c r="D24" t="s">
        <v>106</v>
      </c>
      <c r="E24" t="s">
        <v>122</v>
      </c>
      <c r="F24" t="s">
        <v>123</v>
      </c>
    </row>
    <row r="25" spans="2:6">
      <c r="B25" s="17">
        <v>2018</v>
      </c>
      <c r="C25" s="18">
        <v>2609.9500000000007</v>
      </c>
      <c r="D25" s="18">
        <v>3265.1499999999996</v>
      </c>
      <c r="E25" s="18">
        <v>4466</v>
      </c>
      <c r="F25" s="18">
        <v>1771.8150000000001</v>
      </c>
    </row>
    <row r="26" spans="2:6">
      <c r="B26" s="17">
        <v>2019</v>
      </c>
      <c r="C26" s="18">
        <v>2799.0999999999985</v>
      </c>
      <c r="D26" s="18">
        <v>3903.4500000000007</v>
      </c>
      <c r="E26" s="18">
        <v>5844.4750000000004</v>
      </c>
      <c r="F26" s="18">
        <v>2662.1550000000002</v>
      </c>
    </row>
    <row r="27" spans="2:6">
      <c r="B27" s="17">
        <v>2020</v>
      </c>
      <c r="C27" s="18">
        <v>3101.7000000000007</v>
      </c>
      <c r="D27" s="18">
        <v>4257.1500000000015</v>
      </c>
      <c r="E27" s="18">
        <v>5140.25</v>
      </c>
      <c r="F27" s="18">
        <v>2021.2950000000001</v>
      </c>
    </row>
    <row r="28" spans="2:6">
      <c r="B28" s="17">
        <v>2021</v>
      </c>
      <c r="C28" s="18">
        <v>3194.7813899999992</v>
      </c>
      <c r="D28" s="18">
        <v>4630.5220000000018</v>
      </c>
      <c r="E28" s="18">
        <v>5259</v>
      </c>
      <c r="F28" s="18">
        <v>2323.7399999999998</v>
      </c>
    </row>
    <row r="29" spans="2:6">
      <c r="B29" s="17">
        <v>2022</v>
      </c>
      <c r="C29" s="18">
        <v>3232.2999999999984</v>
      </c>
      <c r="D29" s="18">
        <v>4814.6000000000004</v>
      </c>
      <c r="E29" s="18">
        <v>5869.3</v>
      </c>
      <c r="F29" s="18">
        <v>2776.7</v>
      </c>
    </row>
    <row r="30" spans="2:6">
      <c r="B30" s="17" t="s">
        <v>102</v>
      </c>
      <c r="C30" s="18">
        <v>14937.831389999965</v>
      </c>
      <c r="D30" s="18">
        <v>20870.872000000007</v>
      </c>
      <c r="E30" s="18">
        <v>26579.025000000001</v>
      </c>
      <c r="F30" s="18">
        <v>11555.705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8DDB-E37A-4D26-A607-892682196C79}">
  <dimension ref="A1:P15"/>
  <sheetViews>
    <sheetView workbookViewId="0">
      <selection activeCell="L26" sqref="L26"/>
    </sheetView>
  </sheetViews>
  <sheetFormatPr defaultRowHeight="14.4"/>
  <cols>
    <col min="2" max="2" width="11.5546875" bestFit="1" customWidth="1"/>
    <col min="5" max="5" width="17.88671875" customWidth="1"/>
    <col min="6" max="6" width="12.6640625" customWidth="1"/>
    <col min="7" max="7" width="16.77734375" customWidth="1"/>
    <col min="8" max="8" width="11.5546875" bestFit="1" customWidth="1"/>
    <col min="10" max="10" width="11.5546875" bestFit="1" customWidth="1"/>
    <col min="14" max="14" width="12.5546875" bestFit="1" customWidth="1"/>
    <col min="16" max="16" width="16.6640625" bestFit="1" customWidth="1"/>
  </cols>
  <sheetData>
    <row r="1" spans="1:16">
      <c r="A1" s="22" t="s">
        <v>94</v>
      </c>
      <c r="B1" s="22"/>
      <c r="E1" s="21" t="s">
        <v>96</v>
      </c>
      <c r="F1" s="21"/>
      <c r="G1" s="21" t="s">
        <v>97</v>
      </c>
      <c r="H1" s="21"/>
      <c r="I1" s="21" t="s">
        <v>98</v>
      </c>
      <c r="J1" s="21"/>
      <c r="K1" s="21" t="s">
        <v>99</v>
      </c>
      <c r="L1" s="21"/>
      <c r="M1" s="21" t="s">
        <v>100</v>
      </c>
      <c r="N1" s="21"/>
      <c r="O1" s="21" t="s">
        <v>10</v>
      </c>
      <c r="P1" s="21"/>
    </row>
    <row r="2" spans="1:16">
      <c r="A2" s="19"/>
      <c r="B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>
      <c r="A3" s="19" t="s">
        <v>108</v>
      </c>
      <c r="B3" s="23">
        <v>5.3985657354535475</v>
      </c>
      <c r="E3" s="19" t="s">
        <v>108</v>
      </c>
      <c r="F3" s="23">
        <v>1386.3523895446331</v>
      </c>
      <c r="G3" s="19" t="s">
        <v>108</v>
      </c>
      <c r="H3" s="23">
        <v>9.60571919045897</v>
      </c>
      <c r="I3" s="19" t="s">
        <v>108</v>
      </c>
      <c r="J3" s="23">
        <v>4.1762576797976143</v>
      </c>
      <c r="K3" s="19" t="s">
        <v>108</v>
      </c>
      <c r="L3" s="27">
        <v>7997584.9909630548</v>
      </c>
      <c r="M3" s="19" t="s">
        <v>108</v>
      </c>
      <c r="N3" s="25">
        <v>2020.18756776292</v>
      </c>
      <c r="O3" s="19" t="s">
        <v>108</v>
      </c>
      <c r="P3" s="25">
        <v>58921.144277856372</v>
      </c>
    </row>
    <row r="4" spans="1:16">
      <c r="A4" s="19" t="s">
        <v>109</v>
      </c>
      <c r="B4" s="23">
        <v>4.3103365503944897E-2</v>
      </c>
      <c r="E4" s="19" t="s">
        <v>109</v>
      </c>
      <c r="F4" s="23">
        <v>80.916319010300739</v>
      </c>
      <c r="G4" s="19" t="s">
        <v>109</v>
      </c>
      <c r="H4" s="23">
        <v>0.31740992278551838</v>
      </c>
      <c r="I4" s="19" t="s">
        <v>109</v>
      </c>
      <c r="J4" s="23">
        <v>0.13725238430159312</v>
      </c>
      <c r="K4" s="19" t="s">
        <v>109</v>
      </c>
      <c r="L4" s="27">
        <v>2629763.8942790492</v>
      </c>
      <c r="M4" s="19" t="s">
        <v>109</v>
      </c>
      <c r="N4" s="25">
        <v>2.6334226477871727E-2</v>
      </c>
      <c r="O4" s="19" t="s">
        <v>109</v>
      </c>
      <c r="P4" s="25">
        <v>19355.074217937079</v>
      </c>
    </row>
    <row r="5" spans="1:16">
      <c r="A5" s="19" t="s">
        <v>110</v>
      </c>
      <c r="B5" s="23">
        <v>5.75</v>
      </c>
      <c r="E5" s="19" t="s">
        <v>110</v>
      </c>
      <c r="F5" s="23">
        <v>610</v>
      </c>
      <c r="G5" s="19" t="s">
        <v>110</v>
      </c>
      <c r="H5" s="23">
        <v>4</v>
      </c>
      <c r="I5" s="19" t="s">
        <v>110</v>
      </c>
      <c r="J5" s="23">
        <v>2.0499999999999998</v>
      </c>
      <c r="K5" s="19" t="s">
        <v>110</v>
      </c>
      <c r="L5" s="27">
        <v>1250</v>
      </c>
      <c r="M5" s="19" t="s">
        <v>110</v>
      </c>
      <c r="N5" s="25">
        <v>2020</v>
      </c>
      <c r="O5" s="19" t="s">
        <v>110</v>
      </c>
      <c r="P5" s="25">
        <v>68.986109929411796</v>
      </c>
    </row>
    <row r="6" spans="1:16">
      <c r="A6" s="19" t="s">
        <v>111</v>
      </c>
      <c r="B6" s="23">
        <v>6.9</v>
      </c>
      <c r="E6" s="19" t="s">
        <v>111</v>
      </c>
      <c r="F6" s="23">
        <v>1544.3050000000001</v>
      </c>
      <c r="G6" s="19" t="s">
        <v>111</v>
      </c>
      <c r="H6" s="23">
        <v>2.5</v>
      </c>
      <c r="I6" s="19" t="s">
        <v>111</v>
      </c>
      <c r="J6" s="23">
        <v>0.3</v>
      </c>
      <c r="K6" s="19" t="s">
        <v>111</v>
      </c>
      <c r="L6" s="27">
        <v>2774.3150000000001</v>
      </c>
      <c r="M6" s="19" t="s">
        <v>111</v>
      </c>
      <c r="N6" s="25">
        <v>2022</v>
      </c>
      <c r="O6" s="19" t="s">
        <v>111</v>
      </c>
      <c r="P6" s="25" t="e">
        <v>#N/A</v>
      </c>
    </row>
    <row r="7" spans="1:16">
      <c r="A7" s="19" t="s">
        <v>112</v>
      </c>
      <c r="B7" s="23">
        <v>2.2673353580492601</v>
      </c>
      <c r="E7" s="19" t="s">
        <v>112</v>
      </c>
      <c r="F7" s="23">
        <v>4256.3829759060782</v>
      </c>
      <c r="G7" s="19" t="s">
        <v>112</v>
      </c>
      <c r="H7" s="23">
        <v>16.696486051916885</v>
      </c>
      <c r="I7" s="19" t="s">
        <v>112</v>
      </c>
      <c r="J7" s="23">
        <v>7.2197885307838892</v>
      </c>
      <c r="K7" s="19" t="s">
        <v>112</v>
      </c>
      <c r="L7" s="27">
        <v>138331580.17033499</v>
      </c>
      <c r="M7" s="19" t="s">
        <v>112</v>
      </c>
      <c r="N7" s="25">
        <v>1.3852403895164744</v>
      </c>
      <c r="O7" s="19" t="s">
        <v>112</v>
      </c>
      <c r="P7" s="25">
        <v>1018121.0589688173</v>
      </c>
    </row>
    <row r="8" spans="1:16">
      <c r="A8" s="19" t="s">
        <v>113</v>
      </c>
      <c r="B8" s="23">
        <v>5.1408096258603662</v>
      </c>
      <c r="E8" s="19" t="s">
        <v>113</v>
      </c>
      <c r="F8" s="23">
        <v>18116796.037583079</v>
      </c>
      <c r="G8" s="19" t="s">
        <v>113</v>
      </c>
      <c r="H8" s="23">
        <v>278.77264648185508</v>
      </c>
      <c r="I8" s="19" t="s">
        <v>113</v>
      </c>
      <c r="J8" s="23">
        <v>52.125346429238583</v>
      </c>
      <c r="K8" s="19" t="s">
        <v>113</v>
      </c>
      <c r="L8" s="27">
        <v>1.9135626072421816E+16</v>
      </c>
      <c r="M8" s="19" t="s">
        <v>113</v>
      </c>
      <c r="N8" s="25">
        <v>1.9188909367477536</v>
      </c>
      <c r="O8" s="19" t="s">
        <v>113</v>
      </c>
      <c r="P8" s="25">
        <v>1036570490715.7861</v>
      </c>
    </row>
    <row r="9" spans="1:16">
      <c r="A9" s="19" t="s">
        <v>114</v>
      </c>
      <c r="B9" s="23">
        <v>15.52559949259831</v>
      </c>
      <c r="E9" s="19" t="s">
        <v>114</v>
      </c>
      <c r="F9" s="23">
        <v>161.3200302723009</v>
      </c>
      <c r="G9" s="19" t="s">
        <v>114</v>
      </c>
      <c r="H9" s="23">
        <v>58.413707180421717</v>
      </c>
      <c r="I9" s="19" t="s">
        <v>114</v>
      </c>
      <c r="J9" s="23">
        <v>143.16427077843548</v>
      </c>
      <c r="K9" s="19" t="s">
        <v>114</v>
      </c>
      <c r="L9" s="27">
        <v>894.86873559760477</v>
      </c>
      <c r="M9" s="19" t="s">
        <v>114</v>
      </c>
      <c r="N9" s="25">
        <v>-1.2304137954786629</v>
      </c>
      <c r="O9" s="19" t="s">
        <v>114</v>
      </c>
      <c r="P9" s="25">
        <v>894.86679390485199</v>
      </c>
    </row>
    <row r="10" spans="1:16">
      <c r="A10" s="19" t="s">
        <v>115</v>
      </c>
      <c r="B10" s="23">
        <v>0.99084127136232791</v>
      </c>
      <c r="E10" s="19" t="s">
        <v>115</v>
      </c>
      <c r="F10" s="23">
        <v>10.087475721647628</v>
      </c>
      <c r="G10" s="19" t="s">
        <v>115</v>
      </c>
      <c r="H10" s="23">
        <v>6.2016145448188018</v>
      </c>
      <c r="I10" s="19" t="s">
        <v>115</v>
      </c>
      <c r="J10" s="23">
        <v>8.2602080741491068</v>
      </c>
      <c r="K10" s="19" t="s">
        <v>115</v>
      </c>
      <c r="L10" s="27">
        <v>28.277087818989081</v>
      </c>
      <c r="M10" s="19" t="s">
        <v>115</v>
      </c>
      <c r="N10" s="25">
        <v>-0.16685486410459527</v>
      </c>
      <c r="O10" s="19" t="s">
        <v>115</v>
      </c>
      <c r="P10" s="25">
        <v>28.277054817063799</v>
      </c>
    </row>
    <row r="11" spans="1:16">
      <c r="A11" s="19" t="s">
        <v>116</v>
      </c>
      <c r="B11" s="23">
        <v>36.950000000000003</v>
      </c>
      <c r="E11" s="19" t="s">
        <v>116</v>
      </c>
      <c r="F11" s="23">
        <v>105645</v>
      </c>
      <c r="G11" s="19" t="s">
        <v>116</v>
      </c>
      <c r="H11" s="23">
        <v>268.39999999999998</v>
      </c>
      <c r="I11" s="19" t="s">
        <v>116</v>
      </c>
      <c r="J11" s="23">
        <v>179.9</v>
      </c>
      <c r="K11" s="19" t="s">
        <v>116</v>
      </c>
      <c r="L11" s="27">
        <v>4600017498</v>
      </c>
      <c r="M11" s="19" t="s">
        <v>116</v>
      </c>
      <c r="N11" s="25">
        <v>4</v>
      </c>
      <c r="O11" s="19" t="s">
        <v>116</v>
      </c>
      <c r="P11" s="25">
        <v>33856173.09350048</v>
      </c>
    </row>
    <row r="12" spans="1:16">
      <c r="A12" s="19" t="s">
        <v>117</v>
      </c>
      <c r="B12" s="23">
        <v>0.05</v>
      </c>
      <c r="E12" s="19" t="s">
        <v>117</v>
      </c>
      <c r="F12" s="23">
        <v>5</v>
      </c>
      <c r="G12" s="19" t="s">
        <v>117</v>
      </c>
      <c r="H12" s="23">
        <v>0.1</v>
      </c>
      <c r="I12" s="19" t="s">
        <v>117</v>
      </c>
      <c r="J12" s="23">
        <v>0</v>
      </c>
      <c r="K12" s="19" t="s">
        <v>117</v>
      </c>
      <c r="L12" s="27">
        <v>2</v>
      </c>
      <c r="M12" s="19" t="s">
        <v>117</v>
      </c>
      <c r="N12" s="25">
        <v>2018</v>
      </c>
      <c r="O12" s="19" t="s">
        <v>117</v>
      </c>
      <c r="P12" s="25">
        <v>18.736085923529401</v>
      </c>
    </row>
    <row r="13" spans="1:16">
      <c r="A13" s="19" t="s">
        <v>118</v>
      </c>
      <c r="B13" s="23">
        <v>37</v>
      </c>
      <c r="E13" s="19" t="s">
        <v>118</v>
      </c>
      <c r="F13" s="23">
        <v>105650</v>
      </c>
      <c r="G13" s="19" t="s">
        <v>118</v>
      </c>
      <c r="H13" s="23">
        <v>268.5</v>
      </c>
      <c r="I13" s="19" t="s">
        <v>118</v>
      </c>
      <c r="J13" s="23">
        <v>179.9</v>
      </c>
      <c r="K13" s="19" t="s">
        <v>118</v>
      </c>
      <c r="L13" s="27">
        <v>4600017500</v>
      </c>
      <c r="M13" s="19" t="s">
        <v>118</v>
      </c>
      <c r="N13" s="25">
        <v>2022</v>
      </c>
      <c r="O13" s="19" t="s">
        <v>118</v>
      </c>
      <c r="P13" s="25">
        <v>33856191.829586402</v>
      </c>
    </row>
    <row r="14" spans="1:16">
      <c r="A14" s="19" t="s">
        <v>119</v>
      </c>
      <c r="B14" s="23">
        <v>14937.831389999965</v>
      </c>
      <c r="E14" s="19" t="s">
        <v>119</v>
      </c>
      <c r="F14" s="23">
        <v>3836037.0618699999</v>
      </c>
      <c r="G14" s="19" t="s">
        <v>119</v>
      </c>
      <c r="H14" s="23">
        <v>26579.024999999972</v>
      </c>
      <c r="I14" s="19" t="s">
        <v>119</v>
      </c>
      <c r="J14" s="23">
        <v>11555.705</v>
      </c>
      <c r="K14" s="19" t="s">
        <v>119</v>
      </c>
      <c r="L14" s="27">
        <v>22129317669.994774</v>
      </c>
      <c r="M14" s="19" t="s">
        <v>119</v>
      </c>
      <c r="N14" s="25">
        <v>5589859</v>
      </c>
      <c r="O14" s="19" t="s">
        <v>119</v>
      </c>
      <c r="P14" s="25">
        <v>163034806.21682858</v>
      </c>
    </row>
    <row r="15" spans="1:16" ht="15" thickBot="1">
      <c r="A15" s="20" t="s">
        <v>120</v>
      </c>
      <c r="B15" s="24">
        <v>2767</v>
      </c>
      <c r="E15" s="20" t="s">
        <v>120</v>
      </c>
      <c r="F15" s="24">
        <v>2767</v>
      </c>
      <c r="G15" s="20" t="s">
        <v>120</v>
      </c>
      <c r="H15" s="24">
        <v>2767</v>
      </c>
      <c r="I15" s="20" t="s">
        <v>120</v>
      </c>
      <c r="J15" s="24">
        <v>2767</v>
      </c>
      <c r="K15" s="20" t="s">
        <v>120</v>
      </c>
      <c r="L15" s="28">
        <v>2767</v>
      </c>
      <c r="M15" s="20" t="s">
        <v>120</v>
      </c>
      <c r="N15" s="26">
        <v>2767</v>
      </c>
      <c r="O15" s="20" t="s">
        <v>120</v>
      </c>
      <c r="P15" s="26">
        <v>2767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68"/>
  <sheetViews>
    <sheetView zoomScale="98" workbookViewId="0">
      <selection sqref="A1:J2768"/>
    </sheetView>
  </sheetViews>
  <sheetFormatPr defaultColWidth="9" defaultRowHeight="14.4"/>
  <cols>
    <col min="1" max="1" width="17.44140625" customWidth="1"/>
    <col min="2" max="2" width="12.88671875" customWidth="1"/>
    <col min="3" max="3" width="14.44140625" customWidth="1"/>
    <col min="4" max="4" width="13.6640625" customWidth="1"/>
    <col min="5" max="5" width="16.5546875" customWidth="1"/>
    <col min="6" max="6" width="16.88671875" customWidth="1"/>
    <col min="7" max="7" width="16.6640625" customWidth="1"/>
    <col min="8" max="8" width="17.77734375" customWidth="1"/>
  </cols>
  <sheetData>
    <row r="1" spans="1:10">
      <c r="A1" t="s">
        <v>92</v>
      </c>
      <c r="B1" t="s">
        <v>93</v>
      </c>
      <c r="C1" t="s">
        <v>94</v>
      </c>
      <c r="D1" t="s">
        <v>95</v>
      </c>
      <c r="E1" s="9" t="s">
        <v>96</v>
      </c>
      <c r="F1" t="s">
        <v>97</v>
      </c>
      <c r="G1" t="s">
        <v>98</v>
      </c>
      <c r="H1" t="s">
        <v>99</v>
      </c>
      <c r="I1" s="9" t="s">
        <v>100</v>
      </c>
      <c r="J1" s="9" t="s">
        <v>10</v>
      </c>
    </row>
    <row r="2" spans="1:10" ht="28.8">
      <c r="A2" s="1" t="s">
        <v>11</v>
      </c>
      <c r="B2" s="5" t="s">
        <v>12</v>
      </c>
      <c r="C2" s="2">
        <v>5.2</v>
      </c>
      <c r="D2" s="2">
        <v>7.5</v>
      </c>
      <c r="E2" s="2">
        <v>872</v>
      </c>
      <c r="F2" s="2">
        <v>2.6</v>
      </c>
      <c r="G2" s="2">
        <v>3.1150000000000002</v>
      </c>
      <c r="H2">
        <v>1274.5</v>
      </c>
      <c r="I2">
        <v>2022</v>
      </c>
      <c r="J2" s="6">
        <v>61.0186274417647</v>
      </c>
    </row>
    <row r="3" spans="1:10" ht="28.8">
      <c r="A3" s="2" t="s">
        <v>11</v>
      </c>
      <c r="B3" s="5" t="s">
        <v>12</v>
      </c>
      <c r="C3" s="2">
        <v>5.95</v>
      </c>
      <c r="D3" s="2">
        <v>7.9</v>
      </c>
      <c r="E3" s="2">
        <v>1007.5</v>
      </c>
      <c r="F3" s="2">
        <v>3.85</v>
      </c>
      <c r="G3" s="2">
        <v>1.74</v>
      </c>
      <c r="H3">
        <v>335</v>
      </c>
      <c r="I3">
        <v>2022</v>
      </c>
      <c r="J3" s="6">
        <v>60.532420177058803</v>
      </c>
    </row>
    <row r="4" spans="1:10" ht="28.8">
      <c r="A4" s="2" t="s">
        <v>11</v>
      </c>
      <c r="B4" s="5" t="s">
        <v>12</v>
      </c>
      <c r="C4" s="2">
        <v>4.9000000000000004</v>
      </c>
      <c r="D4" s="2">
        <v>7.8</v>
      </c>
      <c r="E4" s="2">
        <v>645</v>
      </c>
      <c r="F4" s="2">
        <v>3.6</v>
      </c>
      <c r="G4" s="2">
        <v>1.77</v>
      </c>
      <c r="H4">
        <v>195</v>
      </c>
      <c r="I4">
        <v>2022</v>
      </c>
      <c r="J4" s="6">
        <v>51.215864328235298</v>
      </c>
    </row>
    <row r="5" spans="1:10" ht="28.8">
      <c r="A5" s="2" t="s">
        <v>11</v>
      </c>
      <c r="B5" s="5" t="s">
        <v>12</v>
      </c>
      <c r="C5" s="2">
        <v>5.6</v>
      </c>
      <c r="D5" s="2">
        <v>7.2</v>
      </c>
      <c r="E5" s="2">
        <v>428.5</v>
      </c>
      <c r="F5" s="2">
        <v>1.85</v>
      </c>
      <c r="G5" s="2">
        <v>0.79</v>
      </c>
      <c r="H5">
        <v>768.5</v>
      </c>
      <c r="I5">
        <v>2022</v>
      </c>
      <c r="J5" s="6">
        <v>56.357372865294103</v>
      </c>
    </row>
    <row r="6" spans="1:10" ht="28.8">
      <c r="A6" s="2" t="s">
        <v>11</v>
      </c>
      <c r="B6" s="5" t="s">
        <v>12</v>
      </c>
      <c r="C6" s="2">
        <v>6.25</v>
      </c>
      <c r="D6" s="2">
        <v>7.75</v>
      </c>
      <c r="E6" s="2">
        <v>36650</v>
      </c>
      <c r="F6" s="2">
        <v>2.75</v>
      </c>
      <c r="G6" s="2">
        <v>1.4450000000000001</v>
      </c>
      <c r="H6">
        <v>382</v>
      </c>
      <c r="I6">
        <v>2022</v>
      </c>
      <c r="J6" s="6">
        <v>236.679826798824</v>
      </c>
    </row>
    <row r="7" spans="1:10">
      <c r="A7" s="2" t="s">
        <v>11</v>
      </c>
      <c r="B7" s="2" t="s">
        <v>13</v>
      </c>
      <c r="C7" s="2">
        <v>5.5</v>
      </c>
      <c r="D7" s="2">
        <v>7.1</v>
      </c>
      <c r="E7" s="2">
        <v>194</v>
      </c>
      <c r="F7" s="2">
        <v>2.4500000000000002</v>
      </c>
      <c r="G7" s="2">
        <v>1.4</v>
      </c>
      <c r="H7">
        <v>1160</v>
      </c>
      <c r="I7">
        <v>2022</v>
      </c>
      <c r="J7" s="6">
        <v>57.625876926470603</v>
      </c>
    </row>
    <row r="8" spans="1:10">
      <c r="A8" s="2" t="s">
        <v>11</v>
      </c>
      <c r="B8" s="2" t="s">
        <v>13</v>
      </c>
      <c r="C8" s="2">
        <v>6.95</v>
      </c>
      <c r="D8" s="2">
        <v>7.25</v>
      </c>
      <c r="E8" s="2">
        <v>247</v>
      </c>
      <c r="F8" s="2">
        <v>2.4500000000000002</v>
      </c>
      <c r="G8" s="2">
        <v>1.05</v>
      </c>
      <c r="H8">
        <v>1115</v>
      </c>
      <c r="I8">
        <v>2022</v>
      </c>
      <c r="J8" s="6">
        <v>66.377794814705894</v>
      </c>
    </row>
    <row r="9" spans="1:10">
      <c r="A9" s="2" t="s">
        <v>11</v>
      </c>
      <c r="B9" s="2" t="s">
        <v>13</v>
      </c>
      <c r="C9" s="2">
        <v>1.35</v>
      </c>
      <c r="D9" s="2">
        <v>7.25</v>
      </c>
      <c r="E9" s="2">
        <v>507.5</v>
      </c>
      <c r="F9" s="2">
        <v>26</v>
      </c>
      <c r="G9" s="2">
        <v>4.0999999999999996</v>
      </c>
      <c r="H9">
        <v>5150</v>
      </c>
      <c r="I9">
        <v>2022</v>
      </c>
      <c r="J9" s="6">
        <v>76.114551464705897</v>
      </c>
    </row>
    <row r="10" spans="1:10">
      <c r="A10" s="2" t="s">
        <v>11</v>
      </c>
      <c r="B10" s="2" t="s">
        <v>13</v>
      </c>
      <c r="C10" s="2">
        <v>6.8</v>
      </c>
      <c r="D10" s="2">
        <v>7.2</v>
      </c>
      <c r="E10" s="2">
        <v>122.5</v>
      </c>
      <c r="F10" s="2">
        <v>2.6</v>
      </c>
      <c r="G10" s="2">
        <v>1.45</v>
      </c>
      <c r="H10">
        <v>1415</v>
      </c>
      <c r="I10">
        <v>2022</v>
      </c>
      <c r="J10" s="6">
        <v>67.086911235294096</v>
      </c>
    </row>
    <row r="11" spans="1:10">
      <c r="A11" s="2" t="s">
        <v>11</v>
      </c>
      <c r="B11" s="2" t="s">
        <v>13</v>
      </c>
      <c r="C11" s="2">
        <v>5</v>
      </c>
      <c r="D11" s="2">
        <v>7.3</v>
      </c>
      <c r="E11" s="2">
        <v>123</v>
      </c>
      <c r="F11" s="2">
        <v>2.4500000000000002</v>
      </c>
      <c r="G11" s="2">
        <v>1.25</v>
      </c>
      <c r="H11">
        <v>1155</v>
      </c>
      <c r="I11">
        <v>2022</v>
      </c>
      <c r="J11" s="6">
        <v>54.695191744117601</v>
      </c>
    </row>
    <row r="12" spans="1:10">
      <c r="A12" s="2" t="s">
        <v>11</v>
      </c>
      <c r="B12" s="2" t="s">
        <v>13</v>
      </c>
      <c r="C12" s="2">
        <v>6.15</v>
      </c>
      <c r="D12" s="2">
        <v>7.45</v>
      </c>
      <c r="E12" s="2">
        <v>351</v>
      </c>
      <c r="F12" s="2">
        <v>5.45</v>
      </c>
      <c r="G12" s="2">
        <v>3.25</v>
      </c>
      <c r="H12">
        <v>1255</v>
      </c>
      <c r="I12">
        <v>2022</v>
      </c>
      <c r="J12" s="6">
        <v>65.216990332352907</v>
      </c>
    </row>
    <row r="13" spans="1:10">
      <c r="A13" s="2" t="s">
        <v>11</v>
      </c>
      <c r="B13" s="2" t="s">
        <v>13</v>
      </c>
      <c r="C13" s="2">
        <v>6.6</v>
      </c>
      <c r="D13" s="2">
        <v>7.4</v>
      </c>
      <c r="E13" s="2">
        <v>350</v>
      </c>
      <c r="F13" s="2">
        <v>5.45</v>
      </c>
      <c r="G13" s="2">
        <v>3.2</v>
      </c>
      <c r="H13">
        <v>1455</v>
      </c>
      <c r="I13">
        <v>2022</v>
      </c>
      <c r="J13" s="6">
        <v>69.229000702941207</v>
      </c>
    </row>
    <row r="14" spans="1:10">
      <c r="A14" s="2" t="s">
        <v>11</v>
      </c>
      <c r="B14" s="2" t="s">
        <v>13</v>
      </c>
      <c r="C14" s="2">
        <v>5.05</v>
      </c>
      <c r="D14" s="2">
        <v>7.15</v>
      </c>
      <c r="E14" s="2">
        <v>120.5</v>
      </c>
      <c r="F14" s="2">
        <v>2.15</v>
      </c>
      <c r="G14" s="2">
        <v>1.45</v>
      </c>
      <c r="H14">
        <v>1010</v>
      </c>
      <c r="I14">
        <v>2022</v>
      </c>
      <c r="J14" s="6">
        <v>53.469087755882299</v>
      </c>
    </row>
    <row r="15" spans="1:10">
      <c r="A15" s="2" t="s">
        <v>11</v>
      </c>
      <c r="B15" s="2" t="s">
        <v>13</v>
      </c>
      <c r="C15" s="2">
        <v>4.4000000000000004</v>
      </c>
      <c r="D15" s="2">
        <v>7.15</v>
      </c>
      <c r="E15" s="2">
        <v>272.5</v>
      </c>
      <c r="F15" s="2">
        <v>2.5</v>
      </c>
      <c r="G15" s="2">
        <v>1.45</v>
      </c>
      <c r="H15">
        <v>1410</v>
      </c>
      <c r="I15">
        <v>2022</v>
      </c>
      <c r="J15" s="6">
        <v>53.503298605882399</v>
      </c>
    </row>
    <row r="16" spans="1:10">
      <c r="A16" s="2" t="s">
        <v>11</v>
      </c>
      <c r="B16" s="2" t="s">
        <v>13</v>
      </c>
      <c r="C16" s="2">
        <v>6.7</v>
      </c>
      <c r="D16" s="2">
        <v>7.25</v>
      </c>
      <c r="E16" s="2">
        <v>174.5</v>
      </c>
      <c r="F16" s="2">
        <v>2.4</v>
      </c>
      <c r="G16" s="2">
        <v>1.55</v>
      </c>
      <c r="H16">
        <v>1155</v>
      </c>
      <c r="I16">
        <v>2022</v>
      </c>
      <c r="J16" s="6">
        <v>64.849268764705897</v>
      </c>
    </row>
    <row r="17" spans="1:10">
      <c r="A17" s="2" t="s">
        <v>11</v>
      </c>
      <c r="B17" s="2" t="s">
        <v>13</v>
      </c>
      <c r="C17" s="2">
        <v>5.4</v>
      </c>
      <c r="D17" s="2">
        <v>7.05</v>
      </c>
      <c r="E17" s="2">
        <v>68.5</v>
      </c>
      <c r="F17" s="2">
        <v>2.5</v>
      </c>
      <c r="G17" s="2">
        <v>0.9</v>
      </c>
      <c r="H17">
        <v>930</v>
      </c>
      <c r="I17">
        <v>2022</v>
      </c>
      <c r="J17" s="6">
        <v>54.6216384470588</v>
      </c>
    </row>
    <row r="18" spans="1:10">
      <c r="A18" s="2" t="s">
        <v>11</v>
      </c>
      <c r="B18" s="2" t="s">
        <v>13</v>
      </c>
      <c r="C18" s="2">
        <v>1.65</v>
      </c>
      <c r="D18" s="2">
        <v>7.45</v>
      </c>
      <c r="E18" s="2">
        <v>1014.5</v>
      </c>
      <c r="F18" s="2">
        <v>27</v>
      </c>
      <c r="G18" s="2">
        <v>2.95</v>
      </c>
      <c r="H18">
        <v>2450</v>
      </c>
      <c r="I18">
        <v>2022</v>
      </c>
      <c r="J18" s="6">
        <v>61.327361282352904</v>
      </c>
    </row>
    <row r="19" spans="1:10">
      <c r="A19" s="2" t="s">
        <v>11</v>
      </c>
      <c r="B19" s="2" t="s">
        <v>13</v>
      </c>
      <c r="C19" s="2">
        <v>6.85</v>
      </c>
      <c r="D19" s="2">
        <v>7.2</v>
      </c>
      <c r="E19" s="2">
        <v>168</v>
      </c>
      <c r="F19" s="2">
        <v>2.4</v>
      </c>
      <c r="G19" s="2">
        <v>1.35</v>
      </c>
      <c r="H19">
        <v>1010</v>
      </c>
      <c r="I19">
        <v>2022</v>
      </c>
      <c r="J19" s="6">
        <v>64.519768335294103</v>
      </c>
    </row>
    <row r="20" spans="1:10">
      <c r="A20" s="2" t="s">
        <v>11</v>
      </c>
      <c r="B20" s="2" t="s">
        <v>13</v>
      </c>
      <c r="C20" s="2">
        <v>4.0999999999999996</v>
      </c>
      <c r="D20" s="2">
        <v>7.1</v>
      </c>
      <c r="E20" s="2">
        <v>151</v>
      </c>
      <c r="F20" s="2">
        <v>2.5499999999999998</v>
      </c>
      <c r="G20" s="2">
        <v>1.1499999999999999</v>
      </c>
      <c r="H20">
        <v>1115</v>
      </c>
      <c r="I20">
        <v>2022</v>
      </c>
      <c r="J20" s="6">
        <v>48.874404526470599</v>
      </c>
    </row>
    <row r="21" spans="1:10">
      <c r="A21" s="2" t="s">
        <v>11</v>
      </c>
      <c r="B21" s="2" t="s">
        <v>13</v>
      </c>
      <c r="C21" s="2">
        <v>5.6</v>
      </c>
      <c r="D21" s="2">
        <v>7.15</v>
      </c>
      <c r="E21" s="2">
        <v>160</v>
      </c>
      <c r="F21" s="2">
        <v>2.35</v>
      </c>
      <c r="G21" s="2">
        <v>0.85</v>
      </c>
      <c r="H21">
        <v>1060</v>
      </c>
      <c r="I21">
        <v>2022</v>
      </c>
      <c r="J21" s="6">
        <v>57.332288255882297</v>
      </c>
    </row>
    <row r="22" spans="1:10">
      <c r="A22" s="2" t="s">
        <v>11</v>
      </c>
      <c r="B22" s="2" t="s">
        <v>13</v>
      </c>
      <c r="C22" s="2">
        <v>6.9</v>
      </c>
      <c r="D22" s="2">
        <v>7.2</v>
      </c>
      <c r="E22" s="2">
        <v>156</v>
      </c>
      <c r="F22" s="2">
        <v>2.4500000000000002</v>
      </c>
      <c r="G22" s="2">
        <v>1.4</v>
      </c>
      <c r="H22">
        <v>1055</v>
      </c>
      <c r="I22">
        <v>2022</v>
      </c>
      <c r="J22" s="6">
        <v>65.113977985294099</v>
      </c>
    </row>
    <row r="23" spans="1:10">
      <c r="A23" s="2" t="s">
        <v>11</v>
      </c>
      <c r="B23" s="2" t="s">
        <v>13</v>
      </c>
      <c r="C23" s="2">
        <v>6</v>
      </c>
      <c r="D23" s="2">
        <v>7.05</v>
      </c>
      <c r="E23" s="2">
        <v>109</v>
      </c>
      <c r="F23" s="2">
        <v>2.4500000000000002</v>
      </c>
      <c r="G23" s="2">
        <v>2.4</v>
      </c>
      <c r="H23">
        <v>1155</v>
      </c>
      <c r="I23">
        <v>2022</v>
      </c>
      <c r="J23" s="6">
        <v>60.0731403970588</v>
      </c>
    </row>
    <row r="24" spans="1:10">
      <c r="A24" s="2" t="s">
        <v>11</v>
      </c>
      <c r="B24" s="2" t="s">
        <v>13</v>
      </c>
      <c r="C24" s="2">
        <v>6.75</v>
      </c>
      <c r="D24" s="2">
        <v>7.2</v>
      </c>
      <c r="E24" s="2">
        <v>100</v>
      </c>
      <c r="F24" s="2">
        <v>2.4500000000000002</v>
      </c>
      <c r="G24" s="2">
        <v>1.3</v>
      </c>
      <c r="H24">
        <v>1110</v>
      </c>
      <c r="I24">
        <v>2022</v>
      </c>
      <c r="J24" s="6">
        <v>64.354852785294099</v>
      </c>
    </row>
    <row r="25" spans="1:10">
      <c r="A25" s="2" t="s">
        <v>11</v>
      </c>
      <c r="B25" s="2" t="s">
        <v>13</v>
      </c>
      <c r="C25" s="2">
        <v>2.65</v>
      </c>
      <c r="D25" s="2">
        <v>7.4</v>
      </c>
      <c r="E25" s="2">
        <v>528</v>
      </c>
      <c r="F25" s="2">
        <v>16.149999999999999</v>
      </c>
      <c r="G25" s="2">
        <v>1.6</v>
      </c>
      <c r="H25">
        <v>3600</v>
      </c>
      <c r="I25">
        <v>2022</v>
      </c>
      <c r="J25" s="6">
        <v>67.787044202941203</v>
      </c>
    </row>
    <row r="26" spans="1:10">
      <c r="A26" s="2" t="s">
        <v>11</v>
      </c>
      <c r="B26" s="2" t="s">
        <v>13</v>
      </c>
      <c r="C26" s="2">
        <v>4.6500000000000004</v>
      </c>
      <c r="D26" s="2">
        <v>7</v>
      </c>
      <c r="E26" s="2">
        <v>130</v>
      </c>
      <c r="F26" s="2">
        <v>2.6</v>
      </c>
      <c r="G26" s="2">
        <v>0.9</v>
      </c>
      <c r="H26">
        <v>1450</v>
      </c>
      <c r="I26">
        <v>2022</v>
      </c>
      <c r="J26" s="6">
        <v>54.281589517647099</v>
      </c>
    </row>
    <row r="27" spans="1:10">
      <c r="A27" s="2" t="s">
        <v>11</v>
      </c>
      <c r="B27" s="2" t="s">
        <v>13</v>
      </c>
      <c r="C27" s="2">
        <v>1.5</v>
      </c>
      <c r="D27" s="2">
        <v>7.35</v>
      </c>
      <c r="E27" s="2">
        <v>516</v>
      </c>
      <c r="F27" s="2">
        <v>25.2</v>
      </c>
      <c r="G27" s="2">
        <v>4.25</v>
      </c>
      <c r="H27">
        <v>4850</v>
      </c>
      <c r="I27">
        <v>2022</v>
      </c>
      <c r="J27" s="6">
        <v>74.651532523529397</v>
      </c>
    </row>
    <row r="28" spans="1:10">
      <c r="A28" s="2" t="s">
        <v>11</v>
      </c>
      <c r="B28" s="2" t="s">
        <v>14</v>
      </c>
      <c r="C28" s="2">
        <v>5.85</v>
      </c>
      <c r="D28" s="2">
        <v>7.6</v>
      </c>
      <c r="E28" s="2">
        <v>306.5</v>
      </c>
      <c r="F28" s="2">
        <v>3.8</v>
      </c>
      <c r="G28" s="2">
        <v>0.36499999999999999</v>
      </c>
      <c r="H28">
        <v>176300</v>
      </c>
      <c r="I28">
        <v>2022</v>
      </c>
      <c r="J28" s="6">
        <v>1350.88944470059</v>
      </c>
    </row>
    <row r="29" spans="1:10">
      <c r="A29" s="2" t="s">
        <v>11</v>
      </c>
      <c r="B29" s="2" t="s">
        <v>14</v>
      </c>
      <c r="C29" s="2">
        <v>11.8</v>
      </c>
      <c r="D29" s="2">
        <v>7.85</v>
      </c>
      <c r="E29" s="2">
        <v>786</v>
      </c>
      <c r="F29" s="2">
        <v>15.75</v>
      </c>
      <c r="G29" s="2">
        <v>0.37</v>
      </c>
      <c r="H29">
        <v>175550</v>
      </c>
      <c r="I29">
        <v>2022</v>
      </c>
      <c r="J29" s="6">
        <v>1389.1311557076499</v>
      </c>
    </row>
    <row r="30" spans="1:10">
      <c r="A30" s="2" t="s">
        <v>11</v>
      </c>
      <c r="B30" s="2" t="s">
        <v>14</v>
      </c>
      <c r="C30" s="2">
        <v>8.75</v>
      </c>
      <c r="D30" s="2">
        <v>7.9</v>
      </c>
      <c r="E30" s="2">
        <v>663</v>
      </c>
      <c r="F30" s="2">
        <v>6.9</v>
      </c>
      <c r="G30" s="2">
        <v>0.49</v>
      </c>
      <c r="H30">
        <v>80165</v>
      </c>
      <c r="I30">
        <v>2022</v>
      </c>
      <c r="J30" s="6">
        <v>664.30100372705897</v>
      </c>
    </row>
    <row r="31" spans="1:10" ht="28.8">
      <c r="A31" s="2" t="s">
        <v>11</v>
      </c>
      <c r="B31" s="5" t="s">
        <v>15</v>
      </c>
      <c r="C31" s="2">
        <v>9.35</v>
      </c>
      <c r="D31" s="2">
        <v>7.9</v>
      </c>
      <c r="E31" s="2">
        <v>242.5</v>
      </c>
      <c r="F31" s="2">
        <v>2.8</v>
      </c>
      <c r="G31" s="2">
        <v>1.4</v>
      </c>
      <c r="H31">
        <v>8085</v>
      </c>
      <c r="I31">
        <v>2022</v>
      </c>
      <c r="J31" s="6">
        <v>133.30353974705901</v>
      </c>
    </row>
    <row r="32" spans="1:10">
      <c r="A32" s="2" t="s">
        <v>11</v>
      </c>
      <c r="B32" s="2" t="s">
        <v>16</v>
      </c>
      <c r="C32" s="2">
        <v>1.9</v>
      </c>
      <c r="D32" s="2">
        <v>8.35</v>
      </c>
      <c r="E32" s="2">
        <v>1544.3098425000001</v>
      </c>
      <c r="F32" s="2">
        <v>51.7</v>
      </c>
      <c r="G32" s="2">
        <v>0.60499999999999998</v>
      </c>
      <c r="H32">
        <v>1145.9000000000001</v>
      </c>
      <c r="I32">
        <v>2022</v>
      </c>
      <c r="J32" s="6">
        <v>69.616750118912194</v>
      </c>
    </row>
    <row r="33" spans="1:10">
      <c r="A33" s="2" t="s">
        <v>11</v>
      </c>
      <c r="B33" s="2" t="s">
        <v>16</v>
      </c>
      <c r="C33" s="2">
        <v>5.15</v>
      </c>
      <c r="D33" s="2">
        <v>8.6999999999999993</v>
      </c>
      <c r="E33" s="2">
        <v>1544.3098425000001</v>
      </c>
      <c r="F33" s="2">
        <v>58.3</v>
      </c>
      <c r="G33" s="2">
        <v>0.5</v>
      </c>
      <c r="H33">
        <v>1145.9000000000001</v>
      </c>
      <c r="I33">
        <v>2022</v>
      </c>
      <c r="J33" s="6">
        <v>92.699217814794594</v>
      </c>
    </row>
    <row r="34" spans="1:10">
      <c r="A34" s="2" t="s">
        <v>11</v>
      </c>
      <c r="B34" s="2" t="s">
        <v>16</v>
      </c>
      <c r="C34" s="2">
        <v>2.25</v>
      </c>
      <c r="D34" s="2">
        <v>8.5500000000000007</v>
      </c>
      <c r="E34" s="2">
        <v>1544.3098425000001</v>
      </c>
      <c r="F34" s="2">
        <v>58</v>
      </c>
      <c r="G34" s="2">
        <v>0.495</v>
      </c>
      <c r="H34">
        <v>1145.9000000000001</v>
      </c>
      <c r="I34">
        <v>2022</v>
      </c>
      <c r="J34" s="6">
        <v>75.170025516559306</v>
      </c>
    </row>
    <row r="35" spans="1:10">
      <c r="A35" s="2" t="s">
        <v>11</v>
      </c>
      <c r="B35" s="2" t="s">
        <v>17</v>
      </c>
      <c r="C35" s="2">
        <v>5.45</v>
      </c>
      <c r="D35" s="2">
        <v>6.2</v>
      </c>
      <c r="E35" s="2">
        <v>104</v>
      </c>
      <c r="F35" s="2">
        <v>1.75</v>
      </c>
      <c r="G35" s="2">
        <v>0.32</v>
      </c>
      <c r="H35">
        <v>1925</v>
      </c>
      <c r="I35">
        <v>2022</v>
      </c>
      <c r="J35" s="6">
        <v>60.279432137058798</v>
      </c>
    </row>
    <row r="36" spans="1:10">
      <c r="A36" s="2" t="s">
        <v>11</v>
      </c>
      <c r="B36" s="2" t="s">
        <v>17</v>
      </c>
      <c r="C36" s="2">
        <v>6.1</v>
      </c>
      <c r="D36" s="2">
        <v>6.8</v>
      </c>
      <c r="E36" s="2">
        <v>43.5</v>
      </c>
      <c r="F36" s="2">
        <v>1.35</v>
      </c>
      <c r="G36" s="2">
        <v>0.47</v>
      </c>
      <c r="H36">
        <v>278.5</v>
      </c>
      <c r="I36">
        <v>2022</v>
      </c>
      <c r="J36" s="6">
        <v>52.726751890000003</v>
      </c>
    </row>
    <row r="37" spans="1:10">
      <c r="A37" s="2" t="s">
        <v>11</v>
      </c>
      <c r="B37" s="2" t="s">
        <v>17</v>
      </c>
      <c r="C37" s="2">
        <v>5.6</v>
      </c>
      <c r="D37" s="2">
        <v>6.8</v>
      </c>
      <c r="E37" s="2">
        <v>149</v>
      </c>
      <c r="F37" s="2">
        <v>3</v>
      </c>
      <c r="G37" s="2">
        <v>0.33</v>
      </c>
      <c r="H37">
        <v>2145</v>
      </c>
      <c r="I37">
        <v>2022</v>
      </c>
      <c r="J37" s="6">
        <v>64.839127059999996</v>
      </c>
    </row>
    <row r="38" spans="1:10">
      <c r="A38" s="2" t="s">
        <v>11</v>
      </c>
      <c r="B38" s="2" t="s">
        <v>17</v>
      </c>
      <c r="C38" s="2">
        <v>7.55</v>
      </c>
      <c r="D38" s="2">
        <v>7.5</v>
      </c>
      <c r="E38" s="2">
        <v>998.5</v>
      </c>
      <c r="F38" s="2">
        <v>1.55</v>
      </c>
      <c r="G38" s="2">
        <v>1.27</v>
      </c>
      <c r="H38">
        <v>2550</v>
      </c>
      <c r="I38">
        <v>2022</v>
      </c>
      <c r="J38" s="6">
        <v>84.240685101764697</v>
      </c>
    </row>
    <row r="39" spans="1:10">
      <c r="A39" s="2" t="s">
        <v>11</v>
      </c>
      <c r="B39" s="2" t="s">
        <v>17</v>
      </c>
      <c r="C39" s="2">
        <v>4.1500000000000004</v>
      </c>
      <c r="D39" s="2">
        <v>6.6</v>
      </c>
      <c r="E39" s="2">
        <v>46</v>
      </c>
      <c r="F39" s="2">
        <v>14.55</v>
      </c>
      <c r="G39" s="2">
        <v>0.33500000000000002</v>
      </c>
      <c r="H39">
        <v>2820</v>
      </c>
      <c r="I39">
        <v>2022</v>
      </c>
      <c r="J39" s="6">
        <v>66.023952402352904</v>
      </c>
    </row>
    <row r="40" spans="1:10">
      <c r="A40" s="2" t="s">
        <v>11</v>
      </c>
      <c r="B40" s="2" t="s">
        <v>17</v>
      </c>
      <c r="C40" s="2">
        <v>7.75</v>
      </c>
      <c r="D40" s="2">
        <v>6.9</v>
      </c>
      <c r="E40" s="2">
        <v>104</v>
      </c>
      <c r="F40" s="2">
        <v>1.5</v>
      </c>
      <c r="G40" s="2">
        <v>0.32</v>
      </c>
      <c r="H40">
        <v>2800</v>
      </c>
      <c r="I40">
        <v>2022</v>
      </c>
      <c r="J40" s="6">
        <v>81.566078798823497</v>
      </c>
    </row>
    <row r="41" spans="1:10">
      <c r="A41" s="2" t="s">
        <v>11</v>
      </c>
      <c r="B41" s="2" t="s">
        <v>17</v>
      </c>
      <c r="C41" s="2">
        <v>7.3</v>
      </c>
      <c r="D41" s="2">
        <v>6.3</v>
      </c>
      <c r="E41" s="2">
        <v>48</v>
      </c>
      <c r="F41" s="2">
        <v>1.45</v>
      </c>
      <c r="G41" s="2">
        <v>0.32</v>
      </c>
      <c r="H41">
        <v>2500</v>
      </c>
      <c r="I41">
        <v>2022</v>
      </c>
      <c r="J41" s="6">
        <v>75.186534895882303</v>
      </c>
    </row>
    <row r="42" spans="1:10">
      <c r="A42" s="2" t="s">
        <v>11</v>
      </c>
      <c r="B42" s="2" t="s">
        <v>17</v>
      </c>
      <c r="C42" s="2">
        <v>5.45</v>
      </c>
      <c r="D42" s="2">
        <v>6.8</v>
      </c>
      <c r="E42" s="2">
        <v>176.5</v>
      </c>
      <c r="F42" s="2">
        <v>8.6</v>
      </c>
      <c r="G42" s="2">
        <v>0.32</v>
      </c>
      <c r="H42">
        <v>2865</v>
      </c>
      <c r="I42">
        <v>2022</v>
      </c>
      <c r="J42" s="6">
        <v>72.137305339999997</v>
      </c>
    </row>
    <row r="43" spans="1:10">
      <c r="A43" s="2" t="s">
        <v>11</v>
      </c>
      <c r="B43" s="2" t="s">
        <v>17</v>
      </c>
      <c r="C43" s="2">
        <v>3.15</v>
      </c>
      <c r="D43" s="2">
        <v>6.85</v>
      </c>
      <c r="E43" s="2">
        <v>321.5</v>
      </c>
      <c r="F43" s="2">
        <v>4.2</v>
      </c>
      <c r="G43" s="2">
        <v>1.64</v>
      </c>
      <c r="H43">
        <v>5150</v>
      </c>
      <c r="I43">
        <v>2022</v>
      </c>
      <c r="J43" s="6">
        <v>74.1438877094118</v>
      </c>
    </row>
    <row r="44" spans="1:10">
      <c r="A44" s="2" t="s">
        <v>11</v>
      </c>
      <c r="B44" s="2" t="s">
        <v>17</v>
      </c>
      <c r="C44" s="2">
        <v>7.4</v>
      </c>
      <c r="D44" s="2">
        <v>6.85</v>
      </c>
      <c r="E44" s="2">
        <v>69.5</v>
      </c>
      <c r="F44" s="2">
        <v>1.25</v>
      </c>
      <c r="G44" s="2">
        <v>0.32</v>
      </c>
      <c r="H44">
        <v>995</v>
      </c>
      <c r="I44">
        <v>2022</v>
      </c>
      <c r="J44" s="6">
        <v>65.826536019411805</v>
      </c>
    </row>
    <row r="45" spans="1:10">
      <c r="A45" s="2" t="s">
        <v>11</v>
      </c>
      <c r="B45" s="2" t="s">
        <v>18</v>
      </c>
      <c r="C45" s="2">
        <v>6.85</v>
      </c>
      <c r="D45" s="2">
        <v>8.15</v>
      </c>
      <c r="E45" s="2">
        <v>448</v>
      </c>
      <c r="F45" s="2">
        <v>1</v>
      </c>
      <c r="G45" s="2">
        <v>1.7949999999999999</v>
      </c>
      <c r="H45">
        <v>16</v>
      </c>
      <c r="I45">
        <v>2022</v>
      </c>
      <c r="J45" s="6">
        <v>59.852720484117597</v>
      </c>
    </row>
    <row r="46" spans="1:10">
      <c r="A46" s="2" t="s">
        <v>11</v>
      </c>
      <c r="B46" s="2" t="s">
        <v>18</v>
      </c>
      <c r="C46" s="2">
        <v>4.95</v>
      </c>
      <c r="D46" s="2">
        <v>7.7</v>
      </c>
      <c r="E46" s="2">
        <v>2410</v>
      </c>
      <c r="F46" s="2">
        <v>7</v>
      </c>
      <c r="G46" s="2">
        <v>0.55500000000000005</v>
      </c>
      <c r="H46">
        <v>317</v>
      </c>
      <c r="I46">
        <v>2022</v>
      </c>
      <c r="J46" s="6">
        <v>62.462115039411799</v>
      </c>
    </row>
    <row r="47" spans="1:10">
      <c r="A47" s="2" t="s">
        <v>11</v>
      </c>
      <c r="B47" s="2" t="s">
        <v>18</v>
      </c>
      <c r="C47" s="2">
        <v>4.9000000000000004</v>
      </c>
      <c r="D47" s="2">
        <v>7.9</v>
      </c>
      <c r="E47" s="2">
        <v>590</v>
      </c>
      <c r="F47" s="2">
        <v>6.6</v>
      </c>
      <c r="G47" s="2">
        <v>0.57999999999999996</v>
      </c>
      <c r="H47">
        <v>1070</v>
      </c>
      <c r="I47">
        <v>2022</v>
      </c>
      <c r="J47" s="6">
        <v>58.991729807058803</v>
      </c>
    </row>
    <row r="48" spans="1:10">
      <c r="A48" s="2" t="s">
        <v>11</v>
      </c>
      <c r="B48" s="2" t="s">
        <v>18</v>
      </c>
      <c r="C48" s="2">
        <v>5.4</v>
      </c>
      <c r="D48" s="2">
        <v>8.6</v>
      </c>
      <c r="E48" s="2">
        <v>1985</v>
      </c>
      <c r="F48" s="2">
        <v>2.5499999999999998</v>
      </c>
      <c r="G48" s="2">
        <v>1.0549999999999999</v>
      </c>
      <c r="H48">
        <v>855</v>
      </c>
      <c r="I48">
        <v>2022</v>
      </c>
      <c r="J48" s="6">
        <v>66.665644618823507</v>
      </c>
    </row>
    <row r="49" spans="1:10">
      <c r="A49" s="2" t="s">
        <v>11</v>
      </c>
      <c r="B49" s="2" t="s">
        <v>18</v>
      </c>
      <c r="C49" s="2">
        <v>5.15</v>
      </c>
      <c r="D49" s="2">
        <v>8.1</v>
      </c>
      <c r="E49" s="2">
        <v>653.5</v>
      </c>
      <c r="F49" s="2">
        <v>2.4500000000000002</v>
      </c>
      <c r="G49" s="2">
        <v>0.49</v>
      </c>
      <c r="H49">
        <v>325</v>
      </c>
      <c r="I49">
        <v>2022</v>
      </c>
      <c r="J49" s="6">
        <v>53.6580263947059</v>
      </c>
    </row>
    <row r="50" spans="1:10">
      <c r="A50" s="2" t="s">
        <v>11</v>
      </c>
      <c r="B50" s="2" t="s">
        <v>18</v>
      </c>
      <c r="C50" s="2">
        <v>5.65</v>
      </c>
      <c r="D50" s="2">
        <v>7.8</v>
      </c>
      <c r="E50" s="2">
        <v>680</v>
      </c>
      <c r="F50" s="2">
        <v>2.5499999999999998</v>
      </c>
      <c r="G50" s="2">
        <v>0.375</v>
      </c>
      <c r="H50">
        <v>18.5</v>
      </c>
      <c r="I50">
        <v>2022</v>
      </c>
      <c r="J50" s="6">
        <v>53.907428388235303</v>
      </c>
    </row>
    <row r="51" spans="1:10">
      <c r="A51" s="2" t="s">
        <v>11</v>
      </c>
      <c r="B51" s="2" t="s">
        <v>18</v>
      </c>
      <c r="C51" s="2">
        <v>5.7</v>
      </c>
      <c r="D51" s="2">
        <v>8.5500000000000007</v>
      </c>
      <c r="E51" s="2">
        <v>3297</v>
      </c>
      <c r="F51" s="2">
        <v>13.6</v>
      </c>
      <c r="G51" s="2">
        <v>0.66</v>
      </c>
      <c r="H51">
        <v>1260</v>
      </c>
      <c r="I51">
        <v>2022</v>
      </c>
      <c r="J51" s="6">
        <v>83.147922249411806</v>
      </c>
    </row>
    <row r="52" spans="1:10">
      <c r="A52" s="2" t="s">
        <v>11</v>
      </c>
      <c r="B52" s="2" t="s">
        <v>18</v>
      </c>
      <c r="C52" s="2">
        <v>6.9</v>
      </c>
      <c r="D52" s="2">
        <v>7.65</v>
      </c>
      <c r="E52" s="2">
        <v>1300</v>
      </c>
      <c r="F52" s="2">
        <v>2.0499999999999998</v>
      </c>
      <c r="G52" s="2">
        <v>0.255</v>
      </c>
      <c r="H52">
        <v>545</v>
      </c>
      <c r="I52">
        <v>2022</v>
      </c>
      <c r="J52" s="6">
        <v>67.627151459999993</v>
      </c>
    </row>
    <row r="53" spans="1:10">
      <c r="A53" s="2" t="s">
        <v>11</v>
      </c>
      <c r="B53" s="2" t="s">
        <v>18</v>
      </c>
      <c r="C53" s="2">
        <v>4.9000000000000004</v>
      </c>
      <c r="D53" s="2">
        <v>7.4</v>
      </c>
      <c r="E53" s="2">
        <v>670</v>
      </c>
      <c r="F53" s="2">
        <v>1.35</v>
      </c>
      <c r="G53" s="2">
        <v>0.34</v>
      </c>
      <c r="H53">
        <v>23.5</v>
      </c>
      <c r="I53">
        <v>2022</v>
      </c>
      <c r="J53" s="6">
        <v>48.073055082941202</v>
      </c>
    </row>
    <row r="54" spans="1:10">
      <c r="A54" s="2" t="s">
        <v>11</v>
      </c>
      <c r="B54" s="2" t="s">
        <v>18</v>
      </c>
      <c r="C54" s="2">
        <v>3.55</v>
      </c>
      <c r="D54" s="2">
        <v>8.9</v>
      </c>
      <c r="E54" s="2">
        <v>4706</v>
      </c>
      <c r="F54" s="2">
        <v>18.850000000000001</v>
      </c>
      <c r="G54" s="2">
        <v>0.55000000000000004</v>
      </c>
      <c r="H54">
        <v>885</v>
      </c>
      <c r="I54">
        <v>2022</v>
      </c>
      <c r="J54" s="6">
        <v>77.924805685294103</v>
      </c>
    </row>
    <row r="55" spans="1:10">
      <c r="A55" s="2" t="s">
        <v>11</v>
      </c>
      <c r="B55" s="2" t="s">
        <v>18</v>
      </c>
      <c r="C55" s="2">
        <v>3.5</v>
      </c>
      <c r="D55" s="2">
        <v>8.5</v>
      </c>
      <c r="E55" s="2">
        <v>7996</v>
      </c>
      <c r="F55" s="2">
        <v>43</v>
      </c>
      <c r="G55" s="2">
        <v>0.67500000000000004</v>
      </c>
      <c r="H55">
        <v>910</v>
      </c>
      <c r="I55">
        <v>2022</v>
      </c>
      <c r="J55" s="6">
        <v>105.00098035000001</v>
      </c>
    </row>
    <row r="56" spans="1:10">
      <c r="A56" s="2" t="s">
        <v>11</v>
      </c>
      <c r="B56" s="2" t="s">
        <v>18</v>
      </c>
      <c r="C56" s="2">
        <v>7.45</v>
      </c>
      <c r="D56" s="2">
        <v>7.65</v>
      </c>
      <c r="E56" s="2">
        <v>428</v>
      </c>
      <c r="F56" s="2">
        <v>1.05</v>
      </c>
      <c r="G56" s="2">
        <v>0.3</v>
      </c>
      <c r="H56">
        <v>9</v>
      </c>
      <c r="I56">
        <v>2022</v>
      </c>
      <c r="J56" s="6">
        <v>62.153811150000003</v>
      </c>
    </row>
    <row r="57" spans="1:10">
      <c r="A57" s="2" t="s">
        <v>11</v>
      </c>
      <c r="B57" s="2" t="s">
        <v>18</v>
      </c>
      <c r="C57" s="2">
        <v>4.5999999999999996</v>
      </c>
      <c r="D57" s="2">
        <v>8.15</v>
      </c>
      <c r="E57" s="2">
        <v>10692</v>
      </c>
      <c r="F57" s="2">
        <v>14.6</v>
      </c>
      <c r="G57" s="2">
        <v>0.58499999999999996</v>
      </c>
      <c r="H57">
        <v>495</v>
      </c>
      <c r="I57">
        <v>2022</v>
      </c>
      <c r="J57" s="6">
        <v>106.998943864118</v>
      </c>
    </row>
    <row r="58" spans="1:10">
      <c r="A58" s="2" t="s">
        <v>11</v>
      </c>
      <c r="B58" s="2" t="s">
        <v>18</v>
      </c>
      <c r="C58" s="2">
        <v>6.9</v>
      </c>
      <c r="D58" s="2">
        <v>7.75</v>
      </c>
      <c r="E58" s="2">
        <v>721</v>
      </c>
      <c r="F58" s="2">
        <v>2.2000000000000002</v>
      </c>
      <c r="G58" s="2">
        <v>0.34499999999999997</v>
      </c>
      <c r="H58">
        <v>49.5</v>
      </c>
      <c r="I58">
        <v>2022</v>
      </c>
      <c r="J58" s="6">
        <v>61.421768548823501</v>
      </c>
    </row>
    <row r="59" spans="1:10">
      <c r="A59" s="2" t="s">
        <v>11</v>
      </c>
      <c r="B59" s="2" t="s">
        <v>18</v>
      </c>
      <c r="C59" s="2">
        <v>6.05</v>
      </c>
      <c r="D59" s="2">
        <v>8.5500000000000007</v>
      </c>
      <c r="E59" s="2">
        <v>827</v>
      </c>
      <c r="F59" s="2">
        <v>2.25</v>
      </c>
      <c r="G59" s="2">
        <v>2.35</v>
      </c>
      <c r="H59">
        <v>260</v>
      </c>
      <c r="I59">
        <v>2022</v>
      </c>
      <c r="J59" s="6">
        <v>60.258704979411803</v>
      </c>
    </row>
    <row r="60" spans="1:10">
      <c r="A60" s="2" t="s">
        <v>11</v>
      </c>
      <c r="B60" s="2" t="s">
        <v>18</v>
      </c>
      <c r="C60" s="2">
        <v>4.5</v>
      </c>
      <c r="D60" s="2">
        <v>8.1</v>
      </c>
      <c r="E60" s="2">
        <v>2123</v>
      </c>
      <c r="F60" s="2">
        <v>16.05</v>
      </c>
      <c r="G60" s="2">
        <v>0.62</v>
      </c>
      <c r="H60">
        <v>823.5</v>
      </c>
      <c r="I60">
        <v>2022</v>
      </c>
      <c r="J60" s="6">
        <v>67.391480154705903</v>
      </c>
    </row>
    <row r="61" spans="1:10">
      <c r="A61" s="2" t="s">
        <v>11</v>
      </c>
      <c r="B61" s="2" t="s">
        <v>18</v>
      </c>
      <c r="C61" s="2">
        <v>5.5</v>
      </c>
      <c r="D61" s="2">
        <v>8.15</v>
      </c>
      <c r="E61" s="2">
        <v>560</v>
      </c>
      <c r="F61" s="2">
        <v>1.8</v>
      </c>
      <c r="G61" s="2">
        <v>0.85</v>
      </c>
      <c r="H61">
        <v>175</v>
      </c>
      <c r="I61">
        <v>2022</v>
      </c>
      <c r="J61" s="6">
        <v>53.960248794117703</v>
      </c>
    </row>
    <row r="62" spans="1:10">
      <c r="A62" s="2" t="s">
        <v>11</v>
      </c>
      <c r="B62" s="2" t="s">
        <v>19</v>
      </c>
      <c r="C62" s="2">
        <v>7.85</v>
      </c>
      <c r="D62" s="2">
        <v>7.6</v>
      </c>
      <c r="E62" s="2">
        <v>296.5</v>
      </c>
      <c r="F62" s="2">
        <v>3.35</v>
      </c>
      <c r="G62" s="2">
        <v>0.3</v>
      </c>
      <c r="H62">
        <v>850</v>
      </c>
      <c r="I62">
        <v>2022</v>
      </c>
      <c r="J62" s="6">
        <v>71.080336420588196</v>
      </c>
    </row>
    <row r="63" spans="1:10">
      <c r="A63" s="2" t="s">
        <v>11</v>
      </c>
      <c r="B63" s="2" t="s">
        <v>19</v>
      </c>
      <c r="C63" s="2">
        <v>7</v>
      </c>
      <c r="D63" s="2">
        <v>7.8</v>
      </c>
      <c r="E63" s="2">
        <v>345.5</v>
      </c>
      <c r="F63" s="2">
        <v>2.8</v>
      </c>
      <c r="G63" s="2">
        <v>0.3</v>
      </c>
      <c r="H63">
        <v>1100</v>
      </c>
      <c r="I63">
        <v>2022</v>
      </c>
      <c r="J63" s="6">
        <v>68.293338488235307</v>
      </c>
    </row>
    <row r="64" spans="1:10">
      <c r="A64" s="2" t="s">
        <v>11</v>
      </c>
      <c r="B64" s="2" t="s">
        <v>19</v>
      </c>
      <c r="C64" s="2">
        <v>6.7</v>
      </c>
      <c r="D64" s="2">
        <v>7.15</v>
      </c>
      <c r="E64" s="2">
        <v>1160</v>
      </c>
      <c r="F64" s="2">
        <v>7</v>
      </c>
      <c r="G64" s="2">
        <v>1.4</v>
      </c>
      <c r="H64">
        <v>22500</v>
      </c>
      <c r="I64">
        <v>2022</v>
      </c>
      <c r="J64" s="6">
        <v>228.82891650588201</v>
      </c>
    </row>
    <row r="65" spans="1:10">
      <c r="A65" s="2" t="s">
        <v>11</v>
      </c>
      <c r="B65" s="2" t="s">
        <v>19</v>
      </c>
      <c r="C65" s="2">
        <v>7</v>
      </c>
      <c r="D65" s="2">
        <v>7.2</v>
      </c>
      <c r="E65" s="2">
        <v>965</v>
      </c>
      <c r="F65" s="2">
        <v>6.5</v>
      </c>
      <c r="G65" s="2">
        <v>1.8</v>
      </c>
      <c r="H65">
        <v>6700</v>
      </c>
      <c r="I65">
        <v>2022</v>
      </c>
      <c r="J65" s="6">
        <v>113.230622335294</v>
      </c>
    </row>
    <row r="66" spans="1:10" ht="28.8">
      <c r="A66" s="2" t="s">
        <v>11</v>
      </c>
      <c r="B66" s="5" t="s">
        <v>20</v>
      </c>
      <c r="C66" s="2">
        <v>9.1</v>
      </c>
      <c r="D66" s="2">
        <v>8.0500000000000007</v>
      </c>
      <c r="E66" s="2">
        <v>407.5</v>
      </c>
      <c r="F66" s="2">
        <v>1</v>
      </c>
      <c r="G66" s="2">
        <v>0.97</v>
      </c>
      <c r="H66">
        <v>1070</v>
      </c>
      <c r="I66">
        <v>2022</v>
      </c>
      <c r="J66" s="6">
        <v>80.407777275294094</v>
      </c>
    </row>
    <row r="67" spans="1:10" ht="28.8">
      <c r="A67" s="2" t="s">
        <v>11</v>
      </c>
      <c r="B67" s="5" t="s">
        <v>20</v>
      </c>
      <c r="C67" s="2">
        <v>7.7</v>
      </c>
      <c r="D67" s="2">
        <v>7.35</v>
      </c>
      <c r="E67" s="2">
        <v>112.5</v>
      </c>
      <c r="F67" s="2">
        <v>1</v>
      </c>
      <c r="G67" s="2">
        <v>2.4849999999999999</v>
      </c>
      <c r="H67">
        <v>807</v>
      </c>
      <c r="I67">
        <v>2022</v>
      </c>
      <c r="J67" s="6">
        <v>67.443889093529407</v>
      </c>
    </row>
    <row r="68" spans="1:10" ht="28.8">
      <c r="A68" s="2" t="s">
        <v>11</v>
      </c>
      <c r="B68" s="5" t="s">
        <v>20</v>
      </c>
      <c r="C68" s="2">
        <v>7.4</v>
      </c>
      <c r="D68" s="2">
        <v>8.0500000000000007</v>
      </c>
      <c r="E68" s="2">
        <v>528</v>
      </c>
      <c r="F68" s="2">
        <v>1.8</v>
      </c>
      <c r="G68" s="2">
        <v>0.61499999999999999</v>
      </c>
      <c r="H68">
        <v>260</v>
      </c>
      <c r="I68">
        <v>2022</v>
      </c>
      <c r="J68" s="6">
        <v>65.399010465294097</v>
      </c>
    </row>
    <row r="69" spans="1:10" ht="28.8">
      <c r="A69" s="2" t="s">
        <v>11</v>
      </c>
      <c r="B69" s="5" t="s">
        <v>20</v>
      </c>
      <c r="C69" s="2">
        <v>7.3</v>
      </c>
      <c r="D69" s="2">
        <v>7.9</v>
      </c>
      <c r="E69" s="2">
        <v>249</v>
      </c>
      <c r="F69" s="2">
        <v>2.2999999999999998</v>
      </c>
      <c r="G69" s="2">
        <v>2.0750000000000002</v>
      </c>
      <c r="H69">
        <v>1260</v>
      </c>
      <c r="I69">
        <v>2022</v>
      </c>
      <c r="J69" s="6">
        <v>70.8268200970588</v>
      </c>
    </row>
    <row r="70" spans="1:10" ht="28.8">
      <c r="A70" s="2" t="s">
        <v>11</v>
      </c>
      <c r="B70" s="5" t="s">
        <v>21</v>
      </c>
      <c r="C70" s="2">
        <v>7.8</v>
      </c>
      <c r="D70" s="2">
        <v>7.35</v>
      </c>
      <c r="E70" s="2">
        <v>153.5</v>
      </c>
      <c r="F70" s="2">
        <v>1</v>
      </c>
      <c r="G70" s="2">
        <v>4.3</v>
      </c>
      <c r="H70">
        <v>1145.9000000000001</v>
      </c>
      <c r="I70">
        <v>2022</v>
      </c>
      <c r="J70" s="6">
        <v>70.835080923529404</v>
      </c>
    </row>
    <row r="71" spans="1:10" ht="28.8">
      <c r="A71" s="2" t="s">
        <v>11</v>
      </c>
      <c r="B71" s="5" t="s">
        <v>21</v>
      </c>
      <c r="C71" s="2">
        <v>6.6</v>
      </c>
      <c r="D71" s="2">
        <v>8.15</v>
      </c>
      <c r="E71" s="2">
        <v>157</v>
      </c>
      <c r="F71" s="2">
        <v>3.25</v>
      </c>
      <c r="G71" s="2">
        <v>4.3</v>
      </c>
      <c r="H71">
        <v>1145.9000000000001</v>
      </c>
      <c r="I71">
        <v>2022</v>
      </c>
      <c r="J71" s="6">
        <v>66.520326644117603</v>
      </c>
    </row>
    <row r="72" spans="1:10" ht="28.8">
      <c r="A72" s="2" t="s">
        <v>11</v>
      </c>
      <c r="B72" s="5" t="s">
        <v>21</v>
      </c>
      <c r="C72" s="2">
        <v>6.7</v>
      </c>
      <c r="D72" s="2">
        <v>8</v>
      </c>
      <c r="E72" s="2">
        <v>376</v>
      </c>
      <c r="F72" s="2">
        <v>1.1000000000000001</v>
      </c>
      <c r="G72" s="2">
        <v>4.3</v>
      </c>
      <c r="H72">
        <v>1145.9000000000001</v>
      </c>
      <c r="I72">
        <v>2022</v>
      </c>
      <c r="J72" s="6">
        <v>66.823183405882304</v>
      </c>
    </row>
    <row r="73" spans="1:10" ht="28.8">
      <c r="A73" s="2" t="s">
        <v>11</v>
      </c>
      <c r="B73" s="5" t="s">
        <v>21</v>
      </c>
      <c r="C73" s="2">
        <v>7.2</v>
      </c>
      <c r="D73" s="2">
        <v>8.5</v>
      </c>
      <c r="E73" s="2">
        <v>196</v>
      </c>
      <c r="F73" s="2">
        <v>1</v>
      </c>
      <c r="G73" s="2">
        <v>4.3</v>
      </c>
      <c r="H73">
        <v>1145.9000000000001</v>
      </c>
      <c r="I73">
        <v>2022</v>
      </c>
      <c r="J73" s="6">
        <v>69.853739599999997</v>
      </c>
    </row>
    <row r="74" spans="1:10" ht="28.8">
      <c r="A74" s="2" t="s">
        <v>11</v>
      </c>
      <c r="B74" s="5" t="s">
        <v>21</v>
      </c>
      <c r="C74" s="2">
        <v>5.6</v>
      </c>
      <c r="D74" s="2">
        <v>8</v>
      </c>
      <c r="E74" s="2">
        <v>380</v>
      </c>
      <c r="F74" s="2">
        <v>1.6</v>
      </c>
      <c r="G74" s="2">
        <v>4.3</v>
      </c>
      <c r="H74">
        <v>1145.9000000000001</v>
      </c>
      <c r="I74">
        <v>2022</v>
      </c>
      <c r="J74" s="6">
        <v>60.611026905882298</v>
      </c>
    </row>
    <row r="75" spans="1:10" ht="28.8">
      <c r="A75" s="2" t="s">
        <v>11</v>
      </c>
      <c r="B75" s="5" t="s">
        <v>21</v>
      </c>
      <c r="C75" s="2">
        <v>7.7</v>
      </c>
      <c r="D75" s="2">
        <v>7.55</v>
      </c>
      <c r="E75" s="2">
        <v>162</v>
      </c>
      <c r="F75" s="2">
        <v>1</v>
      </c>
      <c r="G75" s="2">
        <v>4.3</v>
      </c>
      <c r="H75">
        <v>1145.9000000000001</v>
      </c>
      <c r="I75">
        <v>2022</v>
      </c>
      <c r="J75" s="6">
        <v>70.695454541176503</v>
      </c>
    </row>
    <row r="76" spans="1:10" ht="28.8">
      <c r="A76" s="2" t="s">
        <v>11</v>
      </c>
      <c r="B76" s="5" t="s">
        <v>21</v>
      </c>
      <c r="C76" s="2">
        <v>6.35</v>
      </c>
      <c r="D76" s="2">
        <v>8.25</v>
      </c>
      <c r="E76" s="2">
        <v>161</v>
      </c>
      <c r="F76" s="2">
        <v>9.9499999999999993</v>
      </c>
      <c r="G76" s="2">
        <v>4.3</v>
      </c>
      <c r="H76">
        <v>1145.9000000000001</v>
      </c>
      <c r="I76">
        <v>2022</v>
      </c>
      <c r="J76" s="6">
        <v>68.559256402941202</v>
      </c>
    </row>
    <row r="77" spans="1:10">
      <c r="A77" s="2" t="s">
        <v>11</v>
      </c>
      <c r="B77" s="2" t="s">
        <v>22</v>
      </c>
      <c r="C77" s="2">
        <v>7.1</v>
      </c>
      <c r="D77" s="2">
        <v>7.3</v>
      </c>
      <c r="E77" s="2">
        <v>235</v>
      </c>
      <c r="F77" s="2">
        <v>1.1000000000000001</v>
      </c>
      <c r="G77" s="2">
        <v>4.3</v>
      </c>
      <c r="H77">
        <v>1145.9000000000001</v>
      </c>
      <c r="I77">
        <v>2022</v>
      </c>
      <c r="J77" s="6">
        <v>67.060386994117593</v>
      </c>
    </row>
    <row r="78" spans="1:10">
      <c r="A78" s="2" t="s">
        <v>11</v>
      </c>
      <c r="B78" s="2" t="s">
        <v>22</v>
      </c>
      <c r="C78" s="2">
        <v>7.05</v>
      </c>
      <c r="D78" s="2">
        <v>7.4</v>
      </c>
      <c r="E78" s="2">
        <v>1544.3050000000001</v>
      </c>
      <c r="F78" s="2">
        <v>2.2000000000000002</v>
      </c>
      <c r="G78" s="2">
        <v>4.3</v>
      </c>
      <c r="H78">
        <v>1145.9000000000001</v>
      </c>
      <c r="I78">
        <v>2022</v>
      </c>
      <c r="J78" s="6">
        <v>73.934238787941197</v>
      </c>
    </row>
    <row r="79" spans="1:10">
      <c r="A79" s="2" t="s">
        <v>11</v>
      </c>
      <c r="B79" s="2" t="s">
        <v>22</v>
      </c>
      <c r="C79" s="2">
        <v>7.8</v>
      </c>
      <c r="D79" s="2">
        <v>7.9</v>
      </c>
      <c r="E79" s="2">
        <v>1544.3050000000001</v>
      </c>
      <c r="F79" s="2">
        <v>2.15</v>
      </c>
      <c r="G79" s="2">
        <v>4.3</v>
      </c>
      <c r="H79">
        <v>1145.9000000000001</v>
      </c>
      <c r="I79">
        <v>2022</v>
      </c>
      <c r="J79" s="6">
        <v>79.3446645320588</v>
      </c>
    </row>
    <row r="80" spans="1:10">
      <c r="A80" s="2" t="s">
        <v>11</v>
      </c>
      <c r="B80" s="2" t="s">
        <v>23</v>
      </c>
      <c r="C80" s="2">
        <v>3.5</v>
      </c>
      <c r="D80" s="2">
        <v>6.95</v>
      </c>
      <c r="E80" s="2">
        <v>1221</v>
      </c>
      <c r="F80" s="2">
        <v>16.5</v>
      </c>
      <c r="G80" s="2">
        <v>3.45</v>
      </c>
      <c r="H80">
        <v>81750</v>
      </c>
      <c r="I80">
        <v>2022</v>
      </c>
      <c r="J80" s="6">
        <v>650.74046198823498</v>
      </c>
    </row>
    <row r="81" spans="1:10">
      <c r="A81" s="2" t="s">
        <v>11</v>
      </c>
      <c r="B81" s="2" t="s">
        <v>23</v>
      </c>
      <c r="C81" s="2">
        <v>5.55</v>
      </c>
      <c r="D81" s="2">
        <v>7.3</v>
      </c>
      <c r="E81" s="2">
        <v>795.5</v>
      </c>
      <c r="F81" s="2">
        <v>6.5</v>
      </c>
      <c r="G81" s="2">
        <v>2.9</v>
      </c>
      <c r="H81">
        <v>47750</v>
      </c>
      <c r="I81">
        <v>2022</v>
      </c>
      <c r="J81" s="6">
        <v>406.25736809411802</v>
      </c>
    </row>
    <row r="82" spans="1:10">
      <c r="A82" s="2" t="s">
        <v>11</v>
      </c>
      <c r="B82" s="2" t="s">
        <v>23</v>
      </c>
      <c r="C82" s="2">
        <v>3.15</v>
      </c>
      <c r="D82" s="2">
        <v>7.5</v>
      </c>
      <c r="E82" s="2">
        <v>944.5</v>
      </c>
      <c r="F82" s="2">
        <v>24.5</v>
      </c>
      <c r="G82" s="2">
        <v>6.3</v>
      </c>
      <c r="H82">
        <v>187000</v>
      </c>
      <c r="I82">
        <v>2022</v>
      </c>
      <c r="J82" s="6">
        <v>1427.1767220117599</v>
      </c>
    </row>
    <row r="83" spans="1:10">
      <c r="A83" s="2" t="s">
        <v>11</v>
      </c>
      <c r="B83" s="2" t="s">
        <v>23</v>
      </c>
      <c r="C83" s="2">
        <v>5.75</v>
      </c>
      <c r="D83" s="2">
        <v>7.05</v>
      </c>
      <c r="E83" s="2">
        <v>507</v>
      </c>
      <c r="F83" s="2">
        <v>6.5</v>
      </c>
      <c r="G83" s="2">
        <v>1.65</v>
      </c>
      <c r="H83">
        <v>27001750</v>
      </c>
      <c r="I83">
        <v>2022</v>
      </c>
      <c r="J83" s="6">
        <v>198786.87638844701</v>
      </c>
    </row>
    <row r="84" spans="1:10">
      <c r="A84" s="2" t="s">
        <v>11</v>
      </c>
      <c r="B84" s="2" t="s">
        <v>23</v>
      </c>
      <c r="C84" s="2">
        <v>3.3</v>
      </c>
      <c r="D84" s="2">
        <v>7.35</v>
      </c>
      <c r="E84" s="2">
        <v>732.5</v>
      </c>
      <c r="F84" s="2">
        <v>38.5</v>
      </c>
      <c r="G84" s="2">
        <v>2.5499999999999998</v>
      </c>
      <c r="H84">
        <v>80270</v>
      </c>
      <c r="I84">
        <v>2022</v>
      </c>
      <c r="J84" s="6">
        <v>647.83012892352895</v>
      </c>
    </row>
    <row r="85" spans="1:10">
      <c r="A85" s="2" t="s">
        <v>11</v>
      </c>
      <c r="B85" s="2" t="s">
        <v>23</v>
      </c>
      <c r="C85" s="2">
        <v>5</v>
      </c>
      <c r="D85" s="2">
        <v>6.7</v>
      </c>
      <c r="E85" s="2">
        <v>648</v>
      </c>
      <c r="F85" s="2">
        <v>10.5</v>
      </c>
      <c r="G85" s="2">
        <v>2.5</v>
      </c>
      <c r="H85">
        <v>84600</v>
      </c>
      <c r="I85">
        <v>2022</v>
      </c>
      <c r="J85" s="6">
        <v>674.22774944117702</v>
      </c>
    </row>
    <row r="86" spans="1:10">
      <c r="A86" s="2" t="s">
        <v>11</v>
      </c>
      <c r="B86" s="2" t="s">
        <v>23</v>
      </c>
      <c r="C86" s="2">
        <v>3.7</v>
      </c>
      <c r="D86" s="2">
        <v>6.95</v>
      </c>
      <c r="E86" s="2">
        <v>1115</v>
      </c>
      <c r="F86" s="2">
        <v>28</v>
      </c>
      <c r="G86" s="2">
        <v>4.08</v>
      </c>
      <c r="H86">
        <v>17501750</v>
      </c>
      <c r="I86">
        <v>2022</v>
      </c>
      <c r="J86" s="6">
        <v>128868.27802214801</v>
      </c>
    </row>
    <row r="87" spans="1:10">
      <c r="A87" s="2" t="s">
        <v>11</v>
      </c>
      <c r="B87" s="2" t="s">
        <v>23</v>
      </c>
      <c r="C87" s="2">
        <v>4.4000000000000004</v>
      </c>
      <c r="D87" s="2">
        <v>7.15</v>
      </c>
      <c r="E87" s="2">
        <v>1196.5</v>
      </c>
      <c r="F87" s="2">
        <v>12</v>
      </c>
      <c r="G87" s="2">
        <v>4.3550000000000004</v>
      </c>
      <c r="H87">
        <v>176750</v>
      </c>
      <c r="I87">
        <v>2022</v>
      </c>
      <c r="J87" s="6">
        <v>1353.3723833158799</v>
      </c>
    </row>
    <row r="88" spans="1:10">
      <c r="A88" s="2" t="s">
        <v>11</v>
      </c>
      <c r="B88" s="2" t="s">
        <v>23</v>
      </c>
      <c r="C88" s="2">
        <v>5.95</v>
      </c>
      <c r="D88" s="2">
        <v>8.5500000000000007</v>
      </c>
      <c r="E88" s="2">
        <v>1145</v>
      </c>
      <c r="F88" s="2">
        <v>94</v>
      </c>
      <c r="G88" s="2">
        <v>3.85</v>
      </c>
      <c r="H88">
        <v>163950</v>
      </c>
      <c r="I88">
        <v>2022</v>
      </c>
      <c r="J88" s="6">
        <v>1311.0979232294101</v>
      </c>
    </row>
    <row r="89" spans="1:10">
      <c r="A89" s="2" t="s">
        <v>11</v>
      </c>
      <c r="B89" s="2" t="s">
        <v>23</v>
      </c>
      <c r="C89" s="2">
        <v>3.4</v>
      </c>
      <c r="D89" s="2">
        <v>7.4</v>
      </c>
      <c r="E89" s="2">
        <v>670.5</v>
      </c>
      <c r="F89" s="2">
        <v>7.5</v>
      </c>
      <c r="G89" s="2">
        <v>2.105</v>
      </c>
      <c r="H89">
        <v>271750</v>
      </c>
      <c r="I89">
        <v>2022</v>
      </c>
      <c r="J89" s="6">
        <v>2042.2717749629401</v>
      </c>
    </row>
    <row r="90" spans="1:10">
      <c r="A90" s="2" t="s">
        <v>11</v>
      </c>
      <c r="B90" s="2" t="s">
        <v>23</v>
      </c>
      <c r="C90" s="2">
        <v>3.15</v>
      </c>
      <c r="D90" s="2">
        <v>6.95</v>
      </c>
      <c r="E90" s="2">
        <v>1093</v>
      </c>
      <c r="F90" s="2">
        <v>35</v>
      </c>
      <c r="G90" s="2">
        <v>10.050000000000001</v>
      </c>
      <c r="H90">
        <v>175008000</v>
      </c>
      <c r="I90">
        <v>2022</v>
      </c>
      <c r="J90" s="6">
        <v>1288114.7178656899</v>
      </c>
    </row>
    <row r="91" spans="1:10">
      <c r="A91" s="2" t="s">
        <v>11</v>
      </c>
      <c r="B91" s="2" t="s">
        <v>23</v>
      </c>
      <c r="C91" s="2">
        <v>5.25</v>
      </c>
      <c r="D91" s="2">
        <v>7.2</v>
      </c>
      <c r="E91" s="2">
        <v>451.5</v>
      </c>
      <c r="F91" s="2">
        <v>5.5</v>
      </c>
      <c r="G91" s="2">
        <v>1.36</v>
      </c>
      <c r="H91">
        <v>47200</v>
      </c>
      <c r="I91">
        <v>2022</v>
      </c>
      <c r="J91" s="6">
        <v>397.96975375529399</v>
      </c>
    </row>
    <row r="92" spans="1:10">
      <c r="A92" s="2" t="s">
        <v>11</v>
      </c>
      <c r="B92" s="2" t="s">
        <v>23</v>
      </c>
      <c r="C92" s="2">
        <v>5.05</v>
      </c>
      <c r="D92" s="2">
        <v>7.75</v>
      </c>
      <c r="E92" s="2">
        <v>683</v>
      </c>
      <c r="F92" s="2">
        <v>7</v>
      </c>
      <c r="G92" s="2">
        <v>5.5149999999999997</v>
      </c>
      <c r="H92">
        <v>28200</v>
      </c>
      <c r="I92">
        <v>2022</v>
      </c>
      <c r="J92" s="6">
        <v>260.18936428882398</v>
      </c>
    </row>
    <row r="93" spans="1:10">
      <c r="A93" s="2" t="s">
        <v>11</v>
      </c>
      <c r="B93" s="2" t="s">
        <v>23</v>
      </c>
      <c r="C93" s="2">
        <v>3.25</v>
      </c>
      <c r="D93" s="2">
        <v>6.95</v>
      </c>
      <c r="E93" s="2">
        <v>1015</v>
      </c>
      <c r="F93" s="2">
        <v>17</v>
      </c>
      <c r="G93" s="2">
        <v>3.65</v>
      </c>
      <c r="H93">
        <v>801200</v>
      </c>
      <c r="I93">
        <v>2022</v>
      </c>
      <c r="J93" s="6">
        <v>5943.6666668882399</v>
      </c>
    </row>
    <row r="94" spans="1:10">
      <c r="A94" s="2" t="s">
        <v>11</v>
      </c>
      <c r="B94" s="2" t="s">
        <v>23</v>
      </c>
      <c r="C94" s="2">
        <v>6.85</v>
      </c>
      <c r="D94" s="2">
        <v>8.4</v>
      </c>
      <c r="E94" s="2">
        <v>708</v>
      </c>
      <c r="F94" s="2">
        <v>3.2</v>
      </c>
      <c r="G94" s="2">
        <v>12.385</v>
      </c>
      <c r="H94">
        <v>1600</v>
      </c>
      <c r="I94">
        <v>2022</v>
      </c>
      <c r="J94" s="6">
        <v>74.999228711176499</v>
      </c>
    </row>
    <row r="95" spans="1:10">
      <c r="A95" s="2" t="s">
        <v>11</v>
      </c>
      <c r="B95" s="2" t="s">
        <v>23</v>
      </c>
      <c r="C95" s="2">
        <v>4.45</v>
      </c>
      <c r="D95" s="2">
        <v>7</v>
      </c>
      <c r="E95" s="2">
        <v>1058.5</v>
      </c>
      <c r="F95" s="2">
        <v>12.5</v>
      </c>
      <c r="G95" s="2">
        <v>10.465</v>
      </c>
      <c r="H95">
        <v>270110</v>
      </c>
      <c r="I95">
        <v>2022</v>
      </c>
      <c r="J95" s="6">
        <v>2040.4187262476501</v>
      </c>
    </row>
    <row r="96" spans="1:10">
      <c r="A96" s="2" t="s">
        <v>11</v>
      </c>
      <c r="B96" s="2" t="s">
        <v>23</v>
      </c>
      <c r="C96" s="2">
        <v>4.7</v>
      </c>
      <c r="D96" s="2">
        <v>7.4</v>
      </c>
      <c r="E96" s="2">
        <v>1076</v>
      </c>
      <c r="F96" s="2">
        <v>11.5</v>
      </c>
      <c r="G96" s="2">
        <v>4.24</v>
      </c>
      <c r="H96">
        <v>46001200</v>
      </c>
      <c r="I96">
        <v>2022</v>
      </c>
      <c r="J96" s="6">
        <v>338622.75683053298</v>
      </c>
    </row>
    <row r="97" spans="1:10">
      <c r="A97" s="2" t="s">
        <v>11</v>
      </c>
      <c r="B97" s="2" t="s">
        <v>23</v>
      </c>
      <c r="C97" s="2">
        <v>3.5</v>
      </c>
      <c r="D97" s="2">
        <v>7</v>
      </c>
      <c r="E97" s="2">
        <v>1254</v>
      </c>
      <c r="F97" s="2">
        <v>42.5</v>
      </c>
      <c r="G97" s="2">
        <v>4.4000000000000004</v>
      </c>
      <c r="H97">
        <v>271200</v>
      </c>
      <c r="I97">
        <v>2022</v>
      </c>
      <c r="J97" s="6">
        <v>2058.1701704176498</v>
      </c>
    </row>
    <row r="98" spans="1:10">
      <c r="A98" s="2" t="s">
        <v>11</v>
      </c>
      <c r="B98" s="2" t="s">
        <v>23</v>
      </c>
      <c r="C98" s="2">
        <v>6</v>
      </c>
      <c r="D98" s="2">
        <v>7.5</v>
      </c>
      <c r="E98" s="2">
        <v>793</v>
      </c>
      <c r="F98" s="2">
        <v>5.5</v>
      </c>
      <c r="G98" s="2">
        <v>4.2350000000000003</v>
      </c>
      <c r="H98">
        <v>81750</v>
      </c>
      <c r="I98">
        <v>2022</v>
      </c>
      <c r="J98" s="6">
        <v>659.13024618176496</v>
      </c>
    </row>
    <row r="99" spans="1:10">
      <c r="A99" s="2" t="s">
        <v>11</v>
      </c>
      <c r="B99" s="2" t="s">
        <v>23</v>
      </c>
      <c r="C99" s="2">
        <v>5.15</v>
      </c>
      <c r="D99" s="2">
        <v>7.55</v>
      </c>
      <c r="E99" s="2">
        <v>841</v>
      </c>
      <c r="F99" s="2">
        <v>7</v>
      </c>
      <c r="G99" s="2">
        <v>8.9250000000000007</v>
      </c>
      <c r="H99">
        <v>81750</v>
      </c>
      <c r="I99">
        <v>2022</v>
      </c>
      <c r="J99" s="6">
        <v>655.47479379117704</v>
      </c>
    </row>
    <row r="100" spans="1:10">
      <c r="A100" s="2" t="s">
        <v>11</v>
      </c>
      <c r="B100" s="2" t="s">
        <v>23</v>
      </c>
      <c r="C100" s="2">
        <v>3</v>
      </c>
      <c r="D100" s="2">
        <v>8.1</v>
      </c>
      <c r="E100" s="2">
        <v>1018.5</v>
      </c>
      <c r="F100" s="2">
        <v>11</v>
      </c>
      <c r="G100" s="2">
        <v>2.82</v>
      </c>
      <c r="H100">
        <v>9000</v>
      </c>
      <c r="I100">
        <v>2022</v>
      </c>
      <c r="J100" s="6">
        <v>110.969839504706</v>
      </c>
    </row>
    <row r="101" spans="1:10">
      <c r="A101" s="2" t="s">
        <v>11</v>
      </c>
      <c r="B101" s="2" t="s">
        <v>23</v>
      </c>
      <c r="C101" s="2">
        <v>4.5</v>
      </c>
      <c r="D101" s="2">
        <v>7.3</v>
      </c>
      <c r="E101" s="2">
        <v>637</v>
      </c>
      <c r="F101" s="2">
        <v>9.5</v>
      </c>
      <c r="G101" s="2">
        <v>2.2799999999999998</v>
      </c>
      <c r="H101">
        <v>121200</v>
      </c>
      <c r="I101">
        <v>2022</v>
      </c>
      <c r="J101" s="6">
        <v>941.32445975411804</v>
      </c>
    </row>
    <row r="102" spans="1:10">
      <c r="A102" s="2" t="s">
        <v>11</v>
      </c>
      <c r="B102" s="2" t="s">
        <v>23</v>
      </c>
      <c r="C102" s="2">
        <v>3.45</v>
      </c>
      <c r="D102" s="2">
        <v>6.9</v>
      </c>
      <c r="E102" s="2">
        <v>357.5</v>
      </c>
      <c r="F102" s="2">
        <v>5.5</v>
      </c>
      <c r="G102" s="2">
        <v>1.25</v>
      </c>
      <c r="H102">
        <v>81750</v>
      </c>
      <c r="I102">
        <v>2022</v>
      </c>
      <c r="J102" s="6">
        <v>640.57983755882401</v>
      </c>
    </row>
    <row r="103" spans="1:10">
      <c r="A103" s="2" t="s">
        <v>11</v>
      </c>
      <c r="B103" s="2" t="s">
        <v>23</v>
      </c>
      <c r="C103" s="2">
        <v>5.15</v>
      </c>
      <c r="D103" s="2">
        <v>7.05</v>
      </c>
      <c r="E103" s="2">
        <v>413.5</v>
      </c>
      <c r="F103" s="2">
        <v>6.5</v>
      </c>
      <c r="G103" s="2">
        <v>4.4050000000000002</v>
      </c>
      <c r="H103">
        <v>271750</v>
      </c>
      <c r="I103">
        <v>2022</v>
      </c>
      <c r="J103" s="6">
        <v>2050.24682385706</v>
      </c>
    </row>
    <row r="104" spans="1:10">
      <c r="A104" s="2" t="s">
        <v>11</v>
      </c>
      <c r="B104" s="2" t="s">
        <v>23</v>
      </c>
      <c r="C104" s="2">
        <v>0.45</v>
      </c>
      <c r="D104" s="2">
        <v>6.85</v>
      </c>
      <c r="E104" s="2">
        <v>1440.5</v>
      </c>
      <c r="F104" s="2">
        <v>79.5</v>
      </c>
      <c r="G104" s="2">
        <v>14.45</v>
      </c>
      <c r="H104">
        <v>1200017500</v>
      </c>
      <c r="I104">
        <v>2022</v>
      </c>
      <c r="J104" s="6">
        <v>8832192.3357214294</v>
      </c>
    </row>
    <row r="105" spans="1:10">
      <c r="A105" s="2" t="s">
        <v>11</v>
      </c>
      <c r="B105" s="2" t="s">
        <v>23</v>
      </c>
      <c r="C105" s="2">
        <v>5</v>
      </c>
      <c r="D105" s="2">
        <v>7.45</v>
      </c>
      <c r="E105" s="2">
        <v>928.5</v>
      </c>
      <c r="F105" s="2">
        <v>9.5</v>
      </c>
      <c r="G105" s="2">
        <v>3.5</v>
      </c>
      <c r="H105">
        <v>272700</v>
      </c>
      <c r="I105">
        <v>2022</v>
      </c>
      <c r="J105" s="6">
        <v>2061.1164568823501</v>
      </c>
    </row>
    <row r="106" spans="1:10">
      <c r="A106" s="2" t="s">
        <v>11</v>
      </c>
      <c r="B106" s="2" t="s">
        <v>23</v>
      </c>
      <c r="C106" s="2">
        <v>3.85</v>
      </c>
      <c r="D106" s="2">
        <v>7.15</v>
      </c>
      <c r="E106" s="2">
        <v>934.5</v>
      </c>
      <c r="F106" s="2">
        <v>39.5</v>
      </c>
      <c r="G106" s="2">
        <v>2.62</v>
      </c>
      <c r="H106">
        <v>81200</v>
      </c>
      <c r="I106">
        <v>2022</v>
      </c>
      <c r="J106" s="6">
        <v>658.99202654588203</v>
      </c>
    </row>
    <row r="107" spans="1:10">
      <c r="A107" s="2" t="s">
        <v>11</v>
      </c>
      <c r="B107" s="2" t="s">
        <v>23</v>
      </c>
      <c r="C107" s="2">
        <v>2.35</v>
      </c>
      <c r="D107" s="2">
        <v>4.8499999999999996</v>
      </c>
      <c r="E107" s="2">
        <v>6064</v>
      </c>
      <c r="F107" s="2">
        <v>56.5</v>
      </c>
      <c r="G107" s="2">
        <v>17.45</v>
      </c>
      <c r="H107">
        <v>460001750</v>
      </c>
      <c r="I107">
        <v>2022</v>
      </c>
      <c r="J107" s="6">
        <v>3385695.1068177498</v>
      </c>
    </row>
    <row r="108" spans="1:10">
      <c r="A108" s="2" t="s">
        <v>11</v>
      </c>
      <c r="B108" s="2" t="s">
        <v>23</v>
      </c>
      <c r="C108" s="2">
        <v>5.45</v>
      </c>
      <c r="D108" s="2">
        <v>7.25</v>
      </c>
      <c r="E108" s="2">
        <v>794</v>
      </c>
      <c r="F108" s="2">
        <v>7</v>
      </c>
      <c r="G108" s="2">
        <v>2.5499999999999998</v>
      </c>
      <c r="H108">
        <v>46800</v>
      </c>
      <c r="I108">
        <v>2022</v>
      </c>
      <c r="J108" s="6">
        <v>398.792040864706</v>
      </c>
    </row>
    <row r="109" spans="1:10">
      <c r="A109" s="2" t="s">
        <v>11</v>
      </c>
      <c r="B109" s="2" t="s">
        <v>23</v>
      </c>
      <c r="C109" s="2">
        <v>3.35</v>
      </c>
      <c r="D109" s="2">
        <v>7.1</v>
      </c>
      <c r="E109" s="2">
        <v>954.5</v>
      </c>
      <c r="F109" s="2">
        <v>11.5</v>
      </c>
      <c r="G109" s="2">
        <v>2.75</v>
      </c>
      <c r="H109">
        <v>271200</v>
      </c>
      <c r="I109">
        <v>2022</v>
      </c>
      <c r="J109" s="6">
        <v>2040.71244967647</v>
      </c>
    </row>
    <row r="110" spans="1:10">
      <c r="A110" s="2" t="s">
        <v>11</v>
      </c>
      <c r="B110" s="2" t="s">
        <v>23</v>
      </c>
      <c r="C110" s="2">
        <v>5.35</v>
      </c>
      <c r="D110" s="2">
        <v>7.55</v>
      </c>
      <c r="E110" s="2">
        <v>433.5</v>
      </c>
      <c r="F110" s="2">
        <v>7</v>
      </c>
      <c r="G110" s="2">
        <v>1.85</v>
      </c>
      <c r="H110">
        <v>2701750</v>
      </c>
      <c r="I110">
        <v>2022</v>
      </c>
      <c r="J110" s="6">
        <v>19937.4362611412</v>
      </c>
    </row>
    <row r="111" spans="1:10">
      <c r="A111" s="2" t="s">
        <v>11</v>
      </c>
      <c r="B111" s="2" t="s">
        <v>23</v>
      </c>
      <c r="C111" s="2">
        <v>3.45</v>
      </c>
      <c r="D111" s="2">
        <v>7.25</v>
      </c>
      <c r="E111" s="2">
        <v>1169</v>
      </c>
      <c r="F111" s="2">
        <v>21</v>
      </c>
      <c r="G111" s="2">
        <v>7.05</v>
      </c>
      <c r="H111">
        <v>177700</v>
      </c>
      <c r="I111">
        <v>2022</v>
      </c>
      <c r="J111" s="6">
        <v>1359.41420886471</v>
      </c>
    </row>
    <row r="112" spans="1:10">
      <c r="A112" s="2" t="s">
        <v>11</v>
      </c>
      <c r="B112" s="2" t="s">
        <v>23</v>
      </c>
      <c r="C112" s="2">
        <v>5.5</v>
      </c>
      <c r="D112" s="2">
        <v>8.65</v>
      </c>
      <c r="E112" s="2">
        <v>1234.5</v>
      </c>
      <c r="F112" s="2">
        <v>4.5</v>
      </c>
      <c r="G112" s="2">
        <v>3.33</v>
      </c>
      <c r="H112">
        <v>6400</v>
      </c>
      <c r="I112">
        <v>2022</v>
      </c>
      <c r="J112" s="6">
        <v>105.575648648235</v>
      </c>
    </row>
    <row r="113" spans="1:10">
      <c r="A113" s="2" t="s">
        <v>11</v>
      </c>
      <c r="B113" s="2" t="s">
        <v>23</v>
      </c>
      <c r="C113" s="2">
        <v>5.8</v>
      </c>
      <c r="D113" s="2">
        <v>7.05</v>
      </c>
      <c r="E113" s="2">
        <v>611</v>
      </c>
      <c r="F113" s="2">
        <v>5</v>
      </c>
      <c r="G113" s="2">
        <v>1.6</v>
      </c>
      <c r="H113">
        <v>81200</v>
      </c>
      <c r="I113">
        <v>2022</v>
      </c>
      <c r="J113" s="6">
        <v>651.69415084705895</v>
      </c>
    </row>
    <row r="114" spans="1:10">
      <c r="A114" s="2" t="s">
        <v>11</v>
      </c>
      <c r="B114" s="2" t="s">
        <v>23</v>
      </c>
      <c r="C114" s="2">
        <v>5.7</v>
      </c>
      <c r="D114" s="2">
        <v>6.8</v>
      </c>
      <c r="E114" s="2">
        <v>225</v>
      </c>
      <c r="F114" s="2">
        <v>5</v>
      </c>
      <c r="G114" s="2">
        <v>0.68</v>
      </c>
      <c r="H114">
        <v>81750</v>
      </c>
      <c r="I114">
        <v>2022</v>
      </c>
      <c r="J114" s="6">
        <v>652.69567975999996</v>
      </c>
    </row>
    <row r="115" spans="1:10">
      <c r="A115" s="2" t="s">
        <v>11</v>
      </c>
      <c r="B115" s="2" t="s">
        <v>23</v>
      </c>
      <c r="C115" s="2">
        <v>3.25</v>
      </c>
      <c r="D115" s="2">
        <v>7.2</v>
      </c>
      <c r="E115" s="2">
        <v>1325.5</v>
      </c>
      <c r="F115" s="2">
        <v>45.5</v>
      </c>
      <c r="G115" s="2">
        <v>6.66</v>
      </c>
      <c r="H115">
        <v>4600017500</v>
      </c>
      <c r="I115">
        <v>2022</v>
      </c>
      <c r="J115" s="6">
        <v>33856191.829586402</v>
      </c>
    </row>
    <row r="116" spans="1:10">
      <c r="A116" s="2" t="s">
        <v>11</v>
      </c>
      <c r="B116" s="2" t="s">
        <v>23</v>
      </c>
      <c r="C116" s="2">
        <v>3.35</v>
      </c>
      <c r="D116" s="2">
        <v>7.05</v>
      </c>
      <c r="E116" s="2">
        <v>1076</v>
      </c>
      <c r="F116" s="2">
        <v>66.5</v>
      </c>
      <c r="G116" s="2">
        <v>4.1349999999999998</v>
      </c>
      <c r="H116">
        <v>17502700</v>
      </c>
      <c r="I116">
        <v>2022</v>
      </c>
      <c r="J116" s="6">
        <v>128892.116333217</v>
      </c>
    </row>
    <row r="117" spans="1:10">
      <c r="A117" s="2" t="s">
        <v>11</v>
      </c>
      <c r="B117" s="2" t="s">
        <v>23</v>
      </c>
      <c r="C117" s="2">
        <v>5.2</v>
      </c>
      <c r="D117" s="2">
        <v>8.4</v>
      </c>
      <c r="E117" s="2">
        <v>858.5</v>
      </c>
      <c r="F117" s="2">
        <v>13</v>
      </c>
      <c r="G117" s="2">
        <v>2.415</v>
      </c>
      <c r="H117">
        <v>1751</v>
      </c>
      <c r="I117">
        <v>2022</v>
      </c>
      <c r="J117" s="6">
        <v>71.355115471176504</v>
      </c>
    </row>
    <row r="118" spans="1:10">
      <c r="A118" s="2" t="s">
        <v>11</v>
      </c>
      <c r="B118" s="2" t="s">
        <v>23</v>
      </c>
      <c r="C118" s="2">
        <v>4.6500000000000004</v>
      </c>
      <c r="D118" s="2">
        <v>7.1</v>
      </c>
      <c r="E118" s="2">
        <v>790</v>
      </c>
      <c r="F118" s="2">
        <v>12</v>
      </c>
      <c r="G118" s="2">
        <v>2.0449999999999999</v>
      </c>
      <c r="H118">
        <v>81200</v>
      </c>
      <c r="I118">
        <v>2022</v>
      </c>
      <c r="J118" s="6">
        <v>649.36387186647096</v>
      </c>
    </row>
    <row r="119" spans="1:10">
      <c r="A119" s="2" t="s">
        <v>11</v>
      </c>
      <c r="B119" s="2" t="s">
        <v>23</v>
      </c>
      <c r="C119" s="2">
        <v>6.55</v>
      </c>
      <c r="D119" s="2">
        <v>7.7</v>
      </c>
      <c r="E119" s="2">
        <v>505</v>
      </c>
      <c r="F119" s="2">
        <v>2.2999999999999998</v>
      </c>
      <c r="G119" s="2">
        <v>0.3</v>
      </c>
      <c r="H119">
        <v>1350</v>
      </c>
      <c r="I119">
        <v>2022</v>
      </c>
      <c r="J119" s="6">
        <v>67.817177429411799</v>
      </c>
    </row>
    <row r="120" spans="1:10">
      <c r="A120" s="2" t="s">
        <v>11</v>
      </c>
      <c r="B120" s="2" t="s">
        <v>23</v>
      </c>
      <c r="C120" s="2">
        <v>5.5</v>
      </c>
      <c r="D120" s="2">
        <v>7.55</v>
      </c>
      <c r="E120" s="2">
        <v>625.5</v>
      </c>
      <c r="F120" s="2">
        <v>9.5</v>
      </c>
      <c r="G120" s="2">
        <v>3.15</v>
      </c>
      <c r="H120">
        <v>47200</v>
      </c>
      <c r="I120">
        <v>2022</v>
      </c>
      <c r="J120" s="6">
        <v>403.07692424117602</v>
      </c>
    </row>
    <row r="121" spans="1:10">
      <c r="A121" s="2" t="s">
        <v>11</v>
      </c>
      <c r="B121" s="2" t="s">
        <v>23</v>
      </c>
      <c r="C121" s="2">
        <v>5.5</v>
      </c>
      <c r="D121" s="2">
        <v>6.8</v>
      </c>
      <c r="E121" s="2">
        <v>314</v>
      </c>
      <c r="F121" s="2">
        <v>4</v>
      </c>
      <c r="G121" s="2">
        <v>4.3</v>
      </c>
      <c r="H121">
        <v>35000</v>
      </c>
      <c r="I121">
        <v>2022</v>
      </c>
      <c r="J121" s="6">
        <v>307.5972046</v>
      </c>
    </row>
    <row r="122" spans="1:10">
      <c r="A122" s="2" t="s">
        <v>11</v>
      </c>
      <c r="B122" s="2" t="s">
        <v>23</v>
      </c>
      <c r="C122" s="2">
        <v>4.55</v>
      </c>
      <c r="D122" s="2">
        <v>7.2</v>
      </c>
      <c r="E122" s="2">
        <v>867.5</v>
      </c>
      <c r="F122" s="2">
        <v>17</v>
      </c>
      <c r="G122" s="2">
        <v>6.9</v>
      </c>
      <c r="H122">
        <v>92000</v>
      </c>
      <c r="I122">
        <v>2022</v>
      </c>
      <c r="J122" s="6">
        <v>731.58640853529403</v>
      </c>
    </row>
    <row r="123" spans="1:10">
      <c r="A123" s="2" t="s">
        <v>11</v>
      </c>
      <c r="B123" s="2" t="s">
        <v>23</v>
      </c>
      <c r="C123" s="2">
        <v>5.6</v>
      </c>
      <c r="D123" s="2">
        <v>6.9</v>
      </c>
      <c r="E123" s="2">
        <v>406</v>
      </c>
      <c r="F123" s="2">
        <v>4</v>
      </c>
      <c r="G123" s="2">
        <v>1.4</v>
      </c>
      <c r="H123">
        <v>2400</v>
      </c>
      <c r="I123">
        <v>2022</v>
      </c>
      <c r="J123" s="6">
        <v>68.734467858823507</v>
      </c>
    </row>
    <row r="124" spans="1:10">
      <c r="A124" s="2" t="s">
        <v>11</v>
      </c>
      <c r="B124" s="2" t="s">
        <v>23</v>
      </c>
      <c r="C124" s="2">
        <v>3.25</v>
      </c>
      <c r="D124" s="2">
        <v>7</v>
      </c>
      <c r="E124" s="2">
        <v>1641.5</v>
      </c>
      <c r="F124" s="2">
        <v>35</v>
      </c>
      <c r="G124" s="2">
        <v>9.0350000000000001</v>
      </c>
      <c r="H124">
        <v>461750</v>
      </c>
      <c r="I124">
        <v>2022</v>
      </c>
      <c r="J124" s="6">
        <v>3457.6402934876501</v>
      </c>
    </row>
    <row r="125" spans="1:10">
      <c r="A125" s="2" t="s">
        <v>11</v>
      </c>
      <c r="B125" s="2" t="s">
        <v>23</v>
      </c>
      <c r="C125" s="2">
        <v>3.4</v>
      </c>
      <c r="D125" s="2">
        <v>7.6</v>
      </c>
      <c r="E125" s="2">
        <v>1244.5</v>
      </c>
      <c r="F125" s="2">
        <v>24.5</v>
      </c>
      <c r="G125" s="2">
        <v>8.8000000000000007</v>
      </c>
      <c r="H125">
        <v>1212000</v>
      </c>
      <c r="I125">
        <v>2022</v>
      </c>
      <c r="J125" s="6">
        <v>8974.4718490705909</v>
      </c>
    </row>
    <row r="126" spans="1:10">
      <c r="A126" s="2" t="s">
        <v>11</v>
      </c>
      <c r="B126" s="2" t="s">
        <v>23</v>
      </c>
      <c r="C126" s="2">
        <v>5.05</v>
      </c>
      <c r="D126" s="2">
        <v>7.25</v>
      </c>
      <c r="E126" s="2">
        <v>676.5</v>
      </c>
      <c r="F126" s="2">
        <v>7</v>
      </c>
      <c r="G126" s="2">
        <v>2.36</v>
      </c>
      <c r="H126">
        <v>121750</v>
      </c>
      <c r="I126">
        <v>2022</v>
      </c>
      <c r="J126" s="6">
        <v>947.48096078470599</v>
      </c>
    </row>
    <row r="127" spans="1:10">
      <c r="A127" s="2" t="s">
        <v>11</v>
      </c>
      <c r="B127" s="2" t="s">
        <v>23</v>
      </c>
      <c r="C127" s="2">
        <v>3.2</v>
      </c>
      <c r="D127" s="2">
        <v>6.95</v>
      </c>
      <c r="E127" s="2">
        <v>1116</v>
      </c>
      <c r="F127" s="2">
        <v>19.5</v>
      </c>
      <c r="G127" s="2">
        <v>3.835</v>
      </c>
      <c r="H127">
        <v>17501750</v>
      </c>
      <c r="I127">
        <v>2022</v>
      </c>
      <c r="J127" s="6">
        <v>128861.15347955799</v>
      </c>
    </row>
    <row r="128" spans="1:10">
      <c r="A128" s="2" t="s">
        <v>11</v>
      </c>
      <c r="B128" s="2" t="s">
        <v>23</v>
      </c>
      <c r="C128" s="2">
        <v>2.7</v>
      </c>
      <c r="D128" s="2">
        <v>7.3</v>
      </c>
      <c r="E128" s="2">
        <v>1869</v>
      </c>
      <c r="F128" s="2">
        <v>56</v>
      </c>
      <c r="G128" s="2">
        <v>10.5</v>
      </c>
      <c r="H128">
        <v>272700</v>
      </c>
      <c r="I128">
        <v>2022</v>
      </c>
      <c r="J128" s="6">
        <v>2075.1120852941199</v>
      </c>
    </row>
    <row r="129" spans="1:10">
      <c r="A129" s="2" t="s">
        <v>11</v>
      </c>
      <c r="B129" s="2" t="s">
        <v>23</v>
      </c>
      <c r="C129" s="2">
        <v>3.05</v>
      </c>
      <c r="D129" s="2">
        <v>6.9</v>
      </c>
      <c r="E129" s="2">
        <v>2090.5</v>
      </c>
      <c r="F129" s="2">
        <v>42.5</v>
      </c>
      <c r="G129" s="2">
        <v>28.6</v>
      </c>
      <c r="H129">
        <v>1752700</v>
      </c>
      <c r="I129">
        <v>2022</v>
      </c>
      <c r="J129" s="6">
        <v>12964.6863382588</v>
      </c>
    </row>
    <row r="130" spans="1:10">
      <c r="A130" s="2" t="s">
        <v>11</v>
      </c>
      <c r="B130" s="2" t="s">
        <v>23</v>
      </c>
      <c r="C130" s="2">
        <v>4.8</v>
      </c>
      <c r="D130" s="2">
        <v>7.4</v>
      </c>
      <c r="E130" s="2">
        <v>604</v>
      </c>
      <c r="F130" s="2">
        <v>7.5</v>
      </c>
      <c r="G130" s="2">
        <v>4.05</v>
      </c>
      <c r="H130">
        <v>81750</v>
      </c>
      <c r="I130">
        <v>2022</v>
      </c>
      <c r="J130" s="6">
        <v>651.90360495294101</v>
      </c>
    </row>
    <row r="131" spans="1:10">
      <c r="A131" s="2" t="s">
        <v>11</v>
      </c>
      <c r="B131" s="2" t="s">
        <v>23</v>
      </c>
      <c r="C131" s="2">
        <v>7.25</v>
      </c>
      <c r="D131" s="2">
        <v>7.65</v>
      </c>
      <c r="E131" s="2">
        <v>591.5</v>
      </c>
      <c r="F131" s="2">
        <v>4.0999999999999996</v>
      </c>
      <c r="G131" s="2">
        <v>0.87</v>
      </c>
      <c r="H131">
        <v>377</v>
      </c>
      <c r="I131">
        <v>2022</v>
      </c>
      <c r="J131" s="6">
        <v>66.017095940000004</v>
      </c>
    </row>
    <row r="132" spans="1:10">
      <c r="A132" s="2" t="s">
        <v>11</v>
      </c>
      <c r="B132" s="2" t="s">
        <v>23</v>
      </c>
      <c r="C132" s="2">
        <v>5.95</v>
      </c>
      <c r="D132" s="2">
        <v>8.3000000000000007</v>
      </c>
      <c r="E132" s="2">
        <v>366</v>
      </c>
      <c r="F132" s="2">
        <v>2.5</v>
      </c>
      <c r="G132" s="2">
        <v>10.99</v>
      </c>
      <c r="H132">
        <v>1260</v>
      </c>
      <c r="I132">
        <v>2022</v>
      </c>
      <c r="J132" s="6">
        <v>64.889793562352907</v>
      </c>
    </row>
    <row r="133" spans="1:10">
      <c r="A133" s="2" t="s">
        <v>11</v>
      </c>
      <c r="B133" s="2" t="s">
        <v>23</v>
      </c>
      <c r="C133" s="2">
        <v>4.0999999999999996</v>
      </c>
      <c r="D133" s="2">
        <v>7.15</v>
      </c>
      <c r="E133" s="2">
        <v>698.5</v>
      </c>
      <c r="F133" s="2">
        <v>10.5</v>
      </c>
      <c r="G133" s="2">
        <v>2.4500000000000002</v>
      </c>
      <c r="H133">
        <v>81200</v>
      </c>
      <c r="I133">
        <v>2022</v>
      </c>
      <c r="J133" s="6">
        <v>645.06600060588198</v>
      </c>
    </row>
    <row r="134" spans="1:10">
      <c r="A134" s="2" t="s">
        <v>11</v>
      </c>
      <c r="B134" s="2" t="s">
        <v>23</v>
      </c>
      <c r="C134" s="2">
        <v>4.7</v>
      </c>
      <c r="D134" s="2">
        <v>6.85</v>
      </c>
      <c r="E134" s="2">
        <v>730.5</v>
      </c>
      <c r="F134" s="2">
        <v>17.5</v>
      </c>
      <c r="G134" s="2">
        <v>2.4500000000000002</v>
      </c>
      <c r="H134">
        <v>81750</v>
      </c>
      <c r="I134">
        <v>2022</v>
      </c>
      <c r="J134" s="6">
        <v>655.62760042941204</v>
      </c>
    </row>
    <row r="135" spans="1:10">
      <c r="A135" s="2" t="s">
        <v>11</v>
      </c>
      <c r="B135" s="2" t="s">
        <v>23</v>
      </c>
      <c r="C135" s="2">
        <v>6.75</v>
      </c>
      <c r="D135" s="2">
        <v>7.8</v>
      </c>
      <c r="E135" s="2">
        <v>462.5</v>
      </c>
      <c r="F135" s="2">
        <v>2.15</v>
      </c>
      <c r="G135" s="2">
        <v>1.75</v>
      </c>
      <c r="H135">
        <v>347</v>
      </c>
      <c r="I135">
        <v>2022</v>
      </c>
      <c r="J135" s="6">
        <v>61.619732238235301</v>
      </c>
    </row>
    <row r="136" spans="1:10">
      <c r="A136" s="2" t="s">
        <v>11</v>
      </c>
      <c r="B136" s="2" t="s">
        <v>23</v>
      </c>
      <c r="C136" s="2">
        <v>4.6500000000000004</v>
      </c>
      <c r="D136" s="2">
        <v>7.15</v>
      </c>
      <c r="E136" s="2">
        <v>828</v>
      </c>
      <c r="F136" s="2">
        <v>10.5</v>
      </c>
      <c r="G136" s="2">
        <v>2.4500000000000002</v>
      </c>
      <c r="H136">
        <v>46800</v>
      </c>
      <c r="I136">
        <v>2022</v>
      </c>
      <c r="J136" s="6">
        <v>395.75602210588198</v>
      </c>
    </row>
    <row r="137" spans="1:10">
      <c r="A137" s="2" t="s">
        <v>11</v>
      </c>
      <c r="B137" s="2" t="s">
        <v>23</v>
      </c>
      <c r="C137" s="2">
        <v>6.25</v>
      </c>
      <c r="D137" s="2">
        <v>8.6</v>
      </c>
      <c r="E137" s="2">
        <v>598</v>
      </c>
      <c r="F137" s="2">
        <v>3.25</v>
      </c>
      <c r="G137" s="2">
        <v>1.47</v>
      </c>
      <c r="H137">
        <v>5300</v>
      </c>
      <c r="I137">
        <v>2022</v>
      </c>
      <c r="J137" s="6">
        <v>97.947810348823495</v>
      </c>
    </row>
    <row r="138" spans="1:10">
      <c r="A138" s="2" t="s">
        <v>11</v>
      </c>
      <c r="B138" s="2" t="s">
        <v>23</v>
      </c>
      <c r="C138" s="2">
        <v>5.45</v>
      </c>
      <c r="D138" s="2">
        <v>7.15</v>
      </c>
      <c r="E138" s="2">
        <v>979</v>
      </c>
      <c r="F138" s="2">
        <v>6</v>
      </c>
      <c r="G138" s="2">
        <v>3.4950000000000001</v>
      </c>
      <c r="H138">
        <v>81200</v>
      </c>
      <c r="I138">
        <v>2022</v>
      </c>
      <c r="J138" s="6">
        <v>652.24504129588195</v>
      </c>
    </row>
    <row r="139" spans="1:10">
      <c r="A139" s="2" t="s">
        <v>11</v>
      </c>
      <c r="B139" s="2" t="s">
        <v>23</v>
      </c>
      <c r="C139" s="2">
        <v>7.9</v>
      </c>
      <c r="D139" s="2">
        <v>8.0500000000000007</v>
      </c>
      <c r="E139" s="2">
        <v>305</v>
      </c>
      <c r="F139" s="2">
        <v>1.8</v>
      </c>
      <c r="G139" s="2">
        <v>1.3</v>
      </c>
      <c r="H139">
        <v>205</v>
      </c>
      <c r="I139">
        <v>2022</v>
      </c>
      <c r="J139" s="6">
        <v>66.884433635294101</v>
      </c>
    </row>
    <row r="140" spans="1:10">
      <c r="A140" s="2" t="s">
        <v>11</v>
      </c>
      <c r="B140" s="2" t="s">
        <v>23</v>
      </c>
      <c r="C140" s="2">
        <v>5.35</v>
      </c>
      <c r="D140" s="2">
        <v>8.3000000000000007</v>
      </c>
      <c r="E140" s="2">
        <v>1214.5</v>
      </c>
      <c r="F140" s="2">
        <v>4.5</v>
      </c>
      <c r="G140" s="2">
        <v>2.62</v>
      </c>
      <c r="H140">
        <v>6850</v>
      </c>
      <c r="I140">
        <v>2022</v>
      </c>
      <c r="J140" s="6">
        <v>107.15134272235299</v>
      </c>
    </row>
    <row r="141" spans="1:10">
      <c r="A141" s="2" t="s">
        <v>11</v>
      </c>
      <c r="B141" s="2" t="s">
        <v>23</v>
      </c>
      <c r="C141" s="2">
        <v>3.05</v>
      </c>
      <c r="D141" s="2">
        <v>7.05</v>
      </c>
      <c r="E141" s="2">
        <v>3598.5</v>
      </c>
      <c r="F141" s="2">
        <v>197.5</v>
      </c>
      <c r="G141" s="2">
        <v>11.605</v>
      </c>
      <c r="H141">
        <v>1750012000</v>
      </c>
      <c r="I141">
        <v>2022</v>
      </c>
      <c r="J141" s="6">
        <v>12880235.896120301</v>
      </c>
    </row>
    <row r="142" spans="1:10">
      <c r="A142" s="2" t="s">
        <v>11</v>
      </c>
      <c r="B142" s="2" t="s">
        <v>23</v>
      </c>
      <c r="C142" s="2">
        <v>4.25</v>
      </c>
      <c r="D142" s="2">
        <v>7.15</v>
      </c>
      <c r="E142" s="2">
        <v>1273.5</v>
      </c>
      <c r="F142" s="2">
        <v>28</v>
      </c>
      <c r="G142" s="2">
        <v>4.21</v>
      </c>
      <c r="H142">
        <v>84600</v>
      </c>
      <c r="I142">
        <v>2022</v>
      </c>
      <c r="J142" s="6">
        <v>682.48549542588205</v>
      </c>
    </row>
    <row r="143" spans="1:10">
      <c r="A143" s="2" t="s">
        <v>11</v>
      </c>
      <c r="B143" s="2" t="s">
        <v>23</v>
      </c>
      <c r="C143" s="2">
        <v>5.05</v>
      </c>
      <c r="D143" s="2">
        <v>7.2</v>
      </c>
      <c r="E143" s="2">
        <v>610.5</v>
      </c>
      <c r="F143" s="2">
        <v>9</v>
      </c>
      <c r="G143" s="2">
        <v>2.36</v>
      </c>
      <c r="H143">
        <v>47200</v>
      </c>
      <c r="I143">
        <v>2022</v>
      </c>
      <c r="J143" s="6">
        <v>399.34860725529398</v>
      </c>
    </row>
    <row r="144" spans="1:10">
      <c r="A144" s="2" t="s">
        <v>11</v>
      </c>
      <c r="B144" s="2" t="s">
        <v>23</v>
      </c>
      <c r="C144" s="2">
        <v>3.05</v>
      </c>
      <c r="D144" s="2">
        <v>7.35</v>
      </c>
      <c r="E144" s="2">
        <v>1202.5</v>
      </c>
      <c r="F144" s="2">
        <v>17</v>
      </c>
      <c r="G144" s="2">
        <v>3.5150000000000001</v>
      </c>
      <c r="H144">
        <v>4601750</v>
      </c>
      <c r="I144">
        <v>2022</v>
      </c>
      <c r="J144" s="6">
        <v>33916.2641085535</v>
      </c>
    </row>
    <row r="145" spans="1:10">
      <c r="A145" s="2" t="s">
        <v>11</v>
      </c>
      <c r="B145" s="2" t="s">
        <v>23</v>
      </c>
      <c r="C145" s="2">
        <v>4.8499999999999996</v>
      </c>
      <c r="D145" s="2">
        <v>7.35</v>
      </c>
      <c r="E145" s="2">
        <v>692</v>
      </c>
      <c r="F145" s="2">
        <v>17.100000000000001</v>
      </c>
      <c r="G145" s="2">
        <v>2.2000000000000002</v>
      </c>
      <c r="H145">
        <v>81750</v>
      </c>
      <c r="I145">
        <v>2022</v>
      </c>
      <c r="J145" s="6">
        <v>657.12966432352903</v>
      </c>
    </row>
    <row r="146" spans="1:10">
      <c r="A146" s="2" t="s">
        <v>11</v>
      </c>
      <c r="B146" s="2" t="s">
        <v>23</v>
      </c>
      <c r="C146" s="2">
        <v>5.5</v>
      </c>
      <c r="D146" s="2">
        <v>7.65</v>
      </c>
      <c r="E146" s="2">
        <v>503.5</v>
      </c>
      <c r="F146" s="2">
        <v>6.5</v>
      </c>
      <c r="G146" s="2">
        <v>5.55</v>
      </c>
      <c r="H146">
        <v>81200</v>
      </c>
      <c r="I146">
        <v>2022</v>
      </c>
      <c r="J146" s="6">
        <v>651.5912611</v>
      </c>
    </row>
    <row r="147" spans="1:10">
      <c r="A147" s="2" t="s">
        <v>11</v>
      </c>
      <c r="B147" s="2" t="s">
        <v>23</v>
      </c>
      <c r="C147" s="2">
        <v>3.5</v>
      </c>
      <c r="D147" s="2">
        <v>6.95</v>
      </c>
      <c r="E147" s="2">
        <v>733</v>
      </c>
      <c r="F147" s="2">
        <v>59.5</v>
      </c>
      <c r="G147" s="2">
        <v>1.96</v>
      </c>
      <c r="H147">
        <v>81750</v>
      </c>
      <c r="I147">
        <v>2022</v>
      </c>
      <c r="J147" s="6">
        <v>669.35782480823502</v>
      </c>
    </row>
    <row r="148" spans="1:10">
      <c r="A148" s="2" t="s">
        <v>11</v>
      </c>
      <c r="B148" s="2" t="s">
        <v>23</v>
      </c>
      <c r="C148" s="2">
        <v>4.75</v>
      </c>
      <c r="D148" s="2">
        <v>7.4</v>
      </c>
      <c r="E148" s="2">
        <v>564</v>
      </c>
      <c r="F148" s="2">
        <v>11</v>
      </c>
      <c r="G148" s="2">
        <v>2.4500000000000002</v>
      </c>
      <c r="H148">
        <v>121200</v>
      </c>
      <c r="I148">
        <v>2022</v>
      </c>
      <c r="J148" s="6">
        <v>943.38811725294102</v>
      </c>
    </row>
    <row r="149" spans="1:10">
      <c r="A149" s="2" t="s">
        <v>11</v>
      </c>
      <c r="B149" s="2" t="s">
        <v>23</v>
      </c>
      <c r="C149" s="2">
        <v>6.95</v>
      </c>
      <c r="D149" s="2">
        <v>7.4</v>
      </c>
      <c r="E149" s="2">
        <v>967.5</v>
      </c>
      <c r="F149" s="2">
        <v>4</v>
      </c>
      <c r="G149" s="2">
        <v>1.1499999999999999</v>
      </c>
      <c r="H149">
        <v>205</v>
      </c>
      <c r="I149">
        <v>2022</v>
      </c>
      <c r="J149" s="6">
        <v>64.287768152941197</v>
      </c>
    </row>
    <row r="150" spans="1:10">
      <c r="A150" s="2" t="s">
        <v>11</v>
      </c>
      <c r="B150" s="2" t="s">
        <v>23</v>
      </c>
      <c r="C150" s="2">
        <v>2.7</v>
      </c>
      <c r="D150" s="2">
        <v>7.05</v>
      </c>
      <c r="E150" s="2">
        <v>1403.5</v>
      </c>
      <c r="F150" s="2">
        <v>35.5</v>
      </c>
      <c r="G150" s="2">
        <v>4.41</v>
      </c>
      <c r="H150">
        <v>47200</v>
      </c>
      <c r="I150">
        <v>2022</v>
      </c>
      <c r="J150" s="6">
        <v>402.22075226705903</v>
      </c>
    </row>
    <row r="151" spans="1:10">
      <c r="A151" s="2" t="s">
        <v>11</v>
      </c>
      <c r="B151" s="2" t="s">
        <v>23</v>
      </c>
      <c r="C151" s="2">
        <v>6.55</v>
      </c>
      <c r="D151" s="2">
        <v>7.65</v>
      </c>
      <c r="E151" s="2">
        <v>747.5</v>
      </c>
      <c r="F151" s="2">
        <v>3.75</v>
      </c>
      <c r="G151" s="2">
        <v>0.86499999999999999</v>
      </c>
      <c r="H151">
        <v>209.5</v>
      </c>
      <c r="I151">
        <v>2022</v>
      </c>
      <c r="J151" s="6">
        <v>61.255941679999999</v>
      </c>
    </row>
    <row r="152" spans="1:10">
      <c r="A152" s="2" t="s">
        <v>11</v>
      </c>
      <c r="B152" s="2" t="s">
        <v>23</v>
      </c>
      <c r="C152" s="2">
        <v>3.05</v>
      </c>
      <c r="D152" s="2">
        <v>7.25</v>
      </c>
      <c r="E152" s="2">
        <v>1185</v>
      </c>
      <c r="F152" s="2">
        <v>15</v>
      </c>
      <c r="G152" s="2">
        <v>5</v>
      </c>
      <c r="H152">
        <v>1751750</v>
      </c>
      <c r="I152">
        <v>2022</v>
      </c>
      <c r="J152" s="6">
        <v>12939.080546764701</v>
      </c>
    </row>
    <row r="153" spans="1:10">
      <c r="A153" s="2" t="s">
        <v>11</v>
      </c>
      <c r="B153" s="2" t="s">
        <v>23</v>
      </c>
      <c r="C153" s="2">
        <v>4.5999999999999996</v>
      </c>
      <c r="D153" s="2">
        <v>7.1</v>
      </c>
      <c r="E153" s="2">
        <v>863.5</v>
      </c>
      <c r="F153" s="2">
        <v>6.5</v>
      </c>
      <c r="G153" s="2">
        <v>6.9749999999999996</v>
      </c>
      <c r="H153">
        <v>121750</v>
      </c>
      <c r="I153">
        <v>2022</v>
      </c>
      <c r="J153" s="6">
        <v>945.46960912647103</v>
      </c>
    </row>
    <row r="154" spans="1:10">
      <c r="A154" s="2" t="s">
        <v>11</v>
      </c>
      <c r="B154" s="2" t="s">
        <v>23</v>
      </c>
      <c r="C154" s="2">
        <v>4.6500000000000004</v>
      </c>
      <c r="D154" s="2">
        <v>7</v>
      </c>
      <c r="E154" s="2">
        <v>746</v>
      </c>
      <c r="F154" s="2">
        <v>7.5</v>
      </c>
      <c r="G154" s="2">
        <v>2.34</v>
      </c>
      <c r="H154">
        <v>81200</v>
      </c>
      <c r="I154">
        <v>2022</v>
      </c>
      <c r="J154" s="6">
        <v>646.75347749764705</v>
      </c>
    </row>
    <row r="155" spans="1:10">
      <c r="A155" s="2" t="s">
        <v>11</v>
      </c>
      <c r="B155" s="2" t="s">
        <v>23</v>
      </c>
      <c r="C155" s="2">
        <v>4.6500000000000004</v>
      </c>
      <c r="D155" s="2">
        <v>7.05</v>
      </c>
      <c r="E155" s="2">
        <v>560</v>
      </c>
      <c r="F155" s="2">
        <v>13.5</v>
      </c>
      <c r="G155" s="2">
        <v>1.65</v>
      </c>
      <c r="H155">
        <v>271200</v>
      </c>
      <c r="I155">
        <v>2022</v>
      </c>
      <c r="J155" s="6">
        <v>2047.24616644706</v>
      </c>
    </row>
    <row r="156" spans="1:10">
      <c r="A156" s="2" t="s">
        <v>11</v>
      </c>
      <c r="B156" s="2" t="s">
        <v>23</v>
      </c>
      <c r="C156" s="2">
        <v>3.7</v>
      </c>
      <c r="D156" s="2">
        <v>7.4</v>
      </c>
      <c r="E156" s="2">
        <v>1003.5</v>
      </c>
      <c r="F156" s="2">
        <v>19</v>
      </c>
      <c r="G156" s="2">
        <v>3.375</v>
      </c>
      <c r="H156">
        <v>274600</v>
      </c>
      <c r="I156">
        <v>2022</v>
      </c>
      <c r="J156" s="6">
        <v>2072.3660226029401</v>
      </c>
    </row>
    <row r="157" spans="1:10">
      <c r="A157" s="2" t="s">
        <v>11</v>
      </c>
      <c r="B157" s="2" t="s">
        <v>23</v>
      </c>
      <c r="C157" s="2">
        <v>2.35</v>
      </c>
      <c r="D157" s="2">
        <v>7</v>
      </c>
      <c r="E157" s="2">
        <v>1286.5</v>
      </c>
      <c r="F157" s="2">
        <v>72.5</v>
      </c>
      <c r="G157" s="2">
        <v>18.5</v>
      </c>
      <c r="H157">
        <v>1201750</v>
      </c>
      <c r="I157">
        <v>2022</v>
      </c>
      <c r="J157" s="6">
        <v>8915.9570691176505</v>
      </c>
    </row>
    <row r="158" spans="1:10">
      <c r="A158" s="2" t="s">
        <v>11</v>
      </c>
      <c r="B158" s="2" t="s">
        <v>23</v>
      </c>
      <c r="C158" s="2">
        <v>4.0999999999999996</v>
      </c>
      <c r="D158" s="2">
        <v>7.35</v>
      </c>
      <c r="E158" s="2">
        <v>671</v>
      </c>
      <c r="F158" s="2">
        <v>9</v>
      </c>
      <c r="G158" s="2">
        <v>2.29</v>
      </c>
      <c r="H158">
        <v>28200</v>
      </c>
      <c r="I158">
        <v>2022</v>
      </c>
      <c r="J158" s="6">
        <v>254.513094603529</v>
      </c>
    </row>
    <row r="159" spans="1:10">
      <c r="A159" s="2" t="s">
        <v>11</v>
      </c>
      <c r="B159" s="2" t="s">
        <v>23</v>
      </c>
      <c r="C159" s="2">
        <v>6.4</v>
      </c>
      <c r="D159" s="2">
        <v>7.6</v>
      </c>
      <c r="E159" s="2">
        <v>554</v>
      </c>
      <c r="F159" s="2">
        <v>6.5</v>
      </c>
      <c r="G159" s="2">
        <v>2</v>
      </c>
      <c r="H159">
        <v>81200</v>
      </c>
      <c r="I159">
        <v>2022</v>
      </c>
      <c r="J159" s="6">
        <v>656.82762997058796</v>
      </c>
    </row>
    <row r="160" spans="1:10">
      <c r="A160" s="2" t="s">
        <v>11</v>
      </c>
      <c r="B160" s="2" t="s">
        <v>23</v>
      </c>
      <c r="C160" s="2">
        <v>6.45</v>
      </c>
      <c r="D160" s="2">
        <v>7.8</v>
      </c>
      <c r="E160" s="2">
        <v>410</v>
      </c>
      <c r="F160" s="2">
        <v>2.25</v>
      </c>
      <c r="G160" s="2">
        <v>0.3</v>
      </c>
      <c r="H160">
        <v>1400</v>
      </c>
      <c r="I160">
        <v>2022</v>
      </c>
      <c r="J160" s="6">
        <v>67.3093949382353</v>
      </c>
    </row>
    <row r="161" spans="1:10">
      <c r="A161" s="2" t="s">
        <v>11</v>
      </c>
      <c r="B161" s="2" t="s">
        <v>23</v>
      </c>
      <c r="C161" s="2">
        <v>4.25</v>
      </c>
      <c r="D161" s="2">
        <v>7.55</v>
      </c>
      <c r="E161" s="2">
        <v>1530</v>
      </c>
      <c r="F161" s="2">
        <v>13</v>
      </c>
      <c r="G161" s="2">
        <v>4.1900000000000004</v>
      </c>
      <c r="H161">
        <v>271750</v>
      </c>
      <c r="I161">
        <v>2022</v>
      </c>
      <c r="J161" s="6">
        <v>2054.6215865211798</v>
      </c>
    </row>
    <row r="162" spans="1:10">
      <c r="A162" s="2" t="s">
        <v>11</v>
      </c>
      <c r="B162" s="2" t="s">
        <v>23</v>
      </c>
      <c r="C162" s="2">
        <v>3.35</v>
      </c>
      <c r="D162" s="2">
        <v>7.7</v>
      </c>
      <c r="E162" s="2">
        <v>820</v>
      </c>
      <c r="F162" s="2">
        <v>21</v>
      </c>
      <c r="G162" s="2">
        <v>4.3</v>
      </c>
      <c r="H162">
        <v>274600</v>
      </c>
      <c r="I162">
        <v>2022</v>
      </c>
      <c r="J162" s="6">
        <v>2071.05177212941</v>
      </c>
    </row>
    <row r="163" spans="1:10">
      <c r="A163" s="2" t="s">
        <v>11</v>
      </c>
      <c r="B163" s="2" t="s">
        <v>23</v>
      </c>
      <c r="C163" s="2">
        <v>5.95</v>
      </c>
      <c r="D163" s="2">
        <v>8.15</v>
      </c>
      <c r="E163" s="2">
        <v>771</v>
      </c>
      <c r="F163" s="2">
        <v>4.45</v>
      </c>
      <c r="G163" s="2">
        <v>2.1800000000000002</v>
      </c>
      <c r="H163">
        <v>6250</v>
      </c>
      <c r="I163">
        <v>2022</v>
      </c>
      <c r="J163" s="6">
        <v>103.736005004118</v>
      </c>
    </row>
    <row r="164" spans="1:10">
      <c r="A164" s="2" t="s">
        <v>11</v>
      </c>
      <c r="B164" s="2" t="s">
        <v>23</v>
      </c>
      <c r="C164" s="2">
        <v>3.2</v>
      </c>
      <c r="D164" s="2">
        <v>6.95</v>
      </c>
      <c r="E164" s="2">
        <v>1007.5</v>
      </c>
      <c r="F164" s="2">
        <v>51</v>
      </c>
      <c r="G164" s="2">
        <v>10.5</v>
      </c>
      <c r="H164">
        <v>175004600</v>
      </c>
      <c r="I164">
        <v>2022</v>
      </c>
      <c r="J164" s="6">
        <v>1288097.4462850899</v>
      </c>
    </row>
    <row r="165" spans="1:10">
      <c r="A165" s="2" t="s">
        <v>11</v>
      </c>
      <c r="B165" s="2" t="s">
        <v>23</v>
      </c>
      <c r="C165" s="2">
        <v>2.5</v>
      </c>
      <c r="D165" s="2">
        <v>7.7</v>
      </c>
      <c r="E165" s="2">
        <v>1223.5</v>
      </c>
      <c r="F165" s="2">
        <v>20</v>
      </c>
      <c r="G165" s="2">
        <v>7.7</v>
      </c>
      <c r="H165">
        <v>271200</v>
      </c>
      <c r="I165">
        <v>2022</v>
      </c>
      <c r="J165" s="6">
        <v>2042.71219942941</v>
      </c>
    </row>
    <row r="166" spans="1:10">
      <c r="A166" s="2" t="s">
        <v>11</v>
      </c>
      <c r="B166" s="2" t="s">
        <v>23</v>
      </c>
      <c r="C166" s="2">
        <v>4.5999999999999996</v>
      </c>
      <c r="D166" s="2">
        <v>7.15</v>
      </c>
      <c r="E166" s="2">
        <v>655</v>
      </c>
      <c r="F166" s="2">
        <v>6</v>
      </c>
      <c r="G166" s="2">
        <v>6.46</v>
      </c>
      <c r="H166">
        <v>47750</v>
      </c>
      <c r="I166">
        <v>2022</v>
      </c>
      <c r="J166" s="6">
        <v>399.63270342588203</v>
      </c>
    </row>
    <row r="167" spans="1:10">
      <c r="A167" s="2" t="s">
        <v>11</v>
      </c>
      <c r="B167" s="2" t="s">
        <v>23</v>
      </c>
      <c r="C167" s="2">
        <v>5.55</v>
      </c>
      <c r="D167" s="2">
        <v>7.55</v>
      </c>
      <c r="E167" s="2">
        <v>1153.5</v>
      </c>
      <c r="F167" s="2">
        <v>5.5</v>
      </c>
      <c r="G167" s="2">
        <v>12.565</v>
      </c>
      <c r="H167">
        <v>81200</v>
      </c>
      <c r="I167">
        <v>2022</v>
      </c>
      <c r="J167" s="6">
        <v>654.793845271176</v>
      </c>
    </row>
    <row r="168" spans="1:10">
      <c r="A168" s="2" t="s">
        <v>11</v>
      </c>
      <c r="B168" s="2" t="s">
        <v>23</v>
      </c>
      <c r="C168" s="2">
        <v>6.1</v>
      </c>
      <c r="D168" s="2">
        <v>7.75</v>
      </c>
      <c r="E168" s="2">
        <v>878</v>
      </c>
      <c r="F168" s="2">
        <v>4.5999999999999996</v>
      </c>
      <c r="G168" s="2">
        <v>1.03</v>
      </c>
      <c r="H168">
        <v>487.5</v>
      </c>
      <c r="I168">
        <v>2022</v>
      </c>
      <c r="J168" s="6">
        <v>61.923200118823502</v>
      </c>
    </row>
    <row r="169" spans="1:10">
      <c r="A169" s="2" t="s">
        <v>11</v>
      </c>
      <c r="B169" s="2" t="s">
        <v>23</v>
      </c>
      <c r="C169" s="2">
        <v>3.35</v>
      </c>
      <c r="D169" s="2">
        <v>7.15</v>
      </c>
      <c r="E169" s="2">
        <v>691.5</v>
      </c>
      <c r="F169" s="2">
        <v>27</v>
      </c>
      <c r="G169" s="2">
        <v>2.59</v>
      </c>
      <c r="H169">
        <v>800001750</v>
      </c>
      <c r="I169">
        <v>2022</v>
      </c>
      <c r="J169" s="6">
        <v>5888063.9680715902</v>
      </c>
    </row>
    <row r="170" spans="1:10">
      <c r="A170" s="2" t="s">
        <v>11</v>
      </c>
      <c r="B170" s="2" t="s">
        <v>23</v>
      </c>
      <c r="C170" s="2">
        <v>3.7</v>
      </c>
      <c r="D170" s="2">
        <v>7.85</v>
      </c>
      <c r="E170" s="2">
        <v>323</v>
      </c>
      <c r="F170" s="2">
        <v>15</v>
      </c>
      <c r="G170" s="2">
        <v>2.4500000000000002</v>
      </c>
      <c r="H170">
        <v>177700</v>
      </c>
      <c r="I170">
        <v>2022</v>
      </c>
      <c r="J170" s="6">
        <v>1354.74244101765</v>
      </c>
    </row>
    <row r="171" spans="1:10">
      <c r="A171" s="2" t="s">
        <v>11</v>
      </c>
      <c r="B171" s="2" t="s">
        <v>23</v>
      </c>
      <c r="C171" s="2">
        <v>3.7</v>
      </c>
      <c r="D171" s="2">
        <v>8.3000000000000007</v>
      </c>
      <c r="E171" s="2">
        <v>327</v>
      </c>
      <c r="F171" s="2">
        <v>10.7</v>
      </c>
      <c r="G171" s="2">
        <v>1</v>
      </c>
      <c r="H171">
        <v>272700</v>
      </c>
      <c r="I171">
        <v>2022</v>
      </c>
      <c r="J171" s="6">
        <v>2052.6835805823498</v>
      </c>
    </row>
    <row r="172" spans="1:10">
      <c r="A172" s="2" t="s">
        <v>11</v>
      </c>
      <c r="B172" s="2" t="s">
        <v>23</v>
      </c>
      <c r="C172" s="2">
        <v>7.2</v>
      </c>
      <c r="D172" s="2">
        <v>7.75</v>
      </c>
      <c r="E172" s="2">
        <v>910.5</v>
      </c>
      <c r="F172" s="2">
        <v>3.55</v>
      </c>
      <c r="G172" s="2">
        <v>1.085</v>
      </c>
      <c r="H172">
        <v>261</v>
      </c>
      <c r="I172">
        <v>2022</v>
      </c>
      <c r="J172" s="6">
        <v>66.380780578823504</v>
      </c>
    </row>
    <row r="173" spans="1:10">
      <c r="A173" s="2" t="s">
        <v>11</v>
      </c>
      <c r="B173" s="2" t="s">
        <v>23</v>
      </c>
      <c r="C173" s="2">
        <v>3.2</v>
      </c>
      <c r="D173" s="2">
        <v>7.55</v>
      </c>
      <c r="E173" s="2">
        <v>340</v>
      </c>
      <c r="F173" s="2">
        <v>89</v>
      </c>
      <c r="G173" s="2">
        <v>2.625</v>
      </c>
      <c r="H173">
        <v>464600</v>
      </c>
      <c r="I173">
        <v>2022</v>
      </c>
      <c r="J173" s="6">
        <v>3499.1759071911802</v>
      </c>
    </row>
    <row r="174" spans="1:10">
      <c r="A174" s="2" t="s">
        <v>11</v>
      </c>
      <c r="B174" s="2" t="s">
        <v>23</v>
      </c>
      <c r="C174" s="2">
        <v>3.05</v>
      </c>
      <c r="D174" s="2">
        <v>7.05</v>
      </c>
      <c r="E174" s="2">
        <v>1003</v>
      </c>
      <c r="F174" s="2">
        <v>53</v>
      </c>
      <c r="G174" s="2">
        <v>10.25</v>
      </c>
      <c r="H174">
        <v>175046000</v>
      </c>
      <c r="I174">
        <v>2022</v>
      </c>
      <c r="J174" s="6">
        <v>1288402.41536715</v>
      </c>
    </row>
    <row r="175" spans="1:10">
      <c r="A175" s="2" t="s">
        <v>11</v>
      </c>
      <c r="B175" s="2" t="s">
        <v>23</v>
      </c>
      <c r="C175" s="2">
        <v>4.0999999999999996</v>
      </c>
      <c r="D175" s="2">
        <v>6.9</v>
      </c>
      <c r="E175" s="2">
        <v>1036.5</v>
      </c>
      <c r="F175" s="2">
        <v>27</v>
      </c>
      <c r="G175" s="2">
        <v>3.47</v>
      </c>
      <c r="H175">
        <v>80175</v>
      </c>
      <c r="I175">
        <v>2022</v>
      </c>
      <c r="J175" s="6">
        <v>646.827660098823</v>
      </c>
    </row>
    <row r="176" spans="1:10">
      <c r="A176" s="2" t="s">
        <v>11</v>
      </c>
      <c r="B176" s="2" t="s">
        <v>23</v>
      </c>
      <c r="C176" s="2">
        <v>2.75</v>
      </c>
      <c r="D176" s="2">
        <v>7</v>
      </c>
      <c r="E176" s="2">
        <v>1252.5</v>
      </c>
      <c r="F176" s="2">
        <v>47</v>
      </c>
      <c r="G176" s="2">
        <v>3.4249999999999998</v>
      </c>
      <c r="H176">
        <v>1202700</v>
      </c>
      <c r="I176">
        <v>2022</v>
      </c>
      <c r="J176" s="6">
        <v>8911.7372844676393</v>
      </c>
    </row>
    <row r="177" spans="1:10">
      <c r="A177" s="2" t="s">
        <v>11</v>
      </c>
      <c r="B177" s="2" t="s">
        <v>23</v>
      </c>
      <c r="C177" s="2">
        <v>4.6500000000000004</v>
      </c>
      <c r="D177" s="2">
        <v>7.5</v>
      </c>
      <c r="E177" s="2">
        <v>933.5</v>
      </c>
      <c r="F177" s="2">
        <v>13</v>
      </c>
      <c r="G177" s="2">
        <v>3.1349999999999998</v>
      </c>
      <c r="H177">
        <v>18700</v>
      </c>
      <c r="I177">
        <v>2022</v>
      </c>
      <c r="J177" s="6">
        <v>191.43788698176499</v>
      </c>
    </row>
    <row r="178" spans="1:10">
      <c r="A178" s="2" t="s">
        <v>11</v>
      </c>
      <c r="B178" s="2" t="s">
        <v>23</v>
      </c>
      <c r="C178" s="2">
        <v>3.15</v>
      </c>
      <c r="D178" s="2">
        <v>7</v>
      </c>
      <c r="E178" s="2">
        <v>1613.5</v>
      </c>
      <c r="F178" s="2">
        <v>54.5</v>
      </c>
      <c r="G178" s="2">
        <v>9.2449999999999992</v>
      </c>
      <c r="H178">
        <v>17504600</v>
      </c>
      <c r="I178">
        <v>2022</v>
      </c>
      <c r="J178" s="6">
        <v>128901.87090720799</v>
      </c>
    </row>
    <row r="179" spans="1:10">
      <c r="A179" s="2" t="s">
        <v>11</v>
      </c>
      <c r="B179" s="2" t="s">
        <v>23</v>
      </c>
      <c r="C179" s="2">
        <v>5.25</v>
      </c>
      <c r="D179" s="2">
        <v>7.55</v>
      </c>
      <c r="E179" s="2">
        <v>1075.5</v>
      </c>
      <c r="F179" s="2">
        <v>7.5</v>
      </c>
      <c r="G179" s="2">
        <v>4.0599999999999996</v>
      </c>
      <c r="H179">
        <v>47750</v>
      </c>
      <c r="I179">
        <v>2022</v>
      </c>
      <c r="J179" s="6">
        <v>406.93319986117598</v>
      </c>
    </row>
    <row r="180" spans="1:10">
      <c r="A180" s="2" t="s">
        <v>11</v>
      </c>
      <c r="B180" s="2" t="s">
        <v>23</v>
      </c>
      <c r="C180" s="2">
        <v>3.3</v>
      </c>
      <c r="D180" s="2">
        <v>7</v>
      </c>
      <c r="E180" s="2">
        <v>1280.5</v>
      </c>
      <c r="F180" s="2">
        <v>24.5</v>
      </c>
      <c r="G180" s="2">
        <v>3.95</v>
      </c>
      <c r="H180">
        <v>1200001750</v>
      </c>
      <c r="I180">
        <v>2022</v>
      </c>
      <c r="J180" s="6">
        <v>8832065.1116110198</v>
      </c>
    </row>
    <row r="181" spans="1:10">
      <c r="A181" s="2" t="s">
        <v>11</v>
      </c>
      <c r="B181" s="2" t="s">
        <v>23</v>
      </c>
      <c r="C181" s="2">
        <v>2.6</v>
      </c>
      <c r="D181" s="2">
        <v>8.15</v>
      </c>
      <c r="E181" s="2">
        <v>1041.5</v>
      </c>
      <c r="F181" s="2">
        <v>16.5</v>
      </c>
      <c r="G181" s="2">
        <v>3.18</v>
      </c>
      <c r="H181">
        <v>9450</v>
      </c>
      <c r="I181">
        <v>2022</v>
      </c>
      <c r="J181" s="6">
        <v>114.861252054118</v>
      </c>
    </row>
    <row r="182" spans="1:10">
      <c r="A182" s="2" t="s">
        <v>11</v>
      </c>
      <c r="B182" s="2" t="s">
        <v>24</v>
      </c>
      <c r="C182" s="2">
        <v>4.05</v>
      </c>
      <c r="D182" s="2">
        <v>6.9</v>
      </c>
      <c r="E182" s="2">
        <v>30.5</v>
      </c>
      <c r="F182" s="2">
        <v>7.7</v>
      </c>
      <c r="G182" s="2">
        <v>0.3</v>
      </c>
      <c r="H182">
        <v>400</v>
      </c>
      <c r="I182">
        <v>2022</v>
      </c>
      <c r="J182" s="6">
        <v>44.795810858823501</v>
      </c>
    </row>
    <row r="183" spans="1:10">
      <c r="A183" s="2" t="s">
        <v>11</v>
      </c>
      <c r="B183" s="2" t="s">
        <v>24</v>
      </c>
      <c r="C183" s="2">
        <v>3.15</v>
      </c>
      <c r="D183" s="2">
        <v>7.15</v>
      </c>
      <c r="E183" s="2">
        <v>349.5</v>
      </c>
      <c r="F183" s="2">
        <v>5.4</v>
      </c>
      <c r="G183" s="2">
        <v>0.3</v>
      </c>
      <c r="H183">
        <v>4400</v>
      </c>
      <c r="I183">
        <v>2022</v>
      </c>
      <c r="J183" s="6">
        <v>69.882452205882302</v>
      </c>
    </row>
    <row r="184" spans="1:10">
      <c r="A184" s="2" t="s">
        <v>11</v>
      </c>
      <c r="B184" s="2" t="s">
        <v>24</v>
      </c>
      <c r="C184" s="2">
        <v>5.7</v>
      </c>
      <c r="D184" s="2">
        <v>7.1</v>
      </c>
      <c r="E184" s="2">
        <v>1152.5</v>
      </c>
      <c r="F184" s="2">
        <v>1.9</v>
      </c>
      <c r="G184" s="2">
        <v>0.3</v>
      </c>
      <c r="H184">
        <v>1750</v>
      </c>
      <c r="I184">
        <v>2022</v>
      </c>
      <c r="J184" s="6">
        <v>67.514646176470606</v>
      </c>
    </row>
    <row r="185" spans="1:10">
      <c r="A185" s="2" t="s">
        <v>11</v>
      </c>
      <c r="B185" s="2" t="s">
        <v>24</v>
      </c>
      <c r="C185" s="2">
        <v>6.3</v>
      </c>
      <c r="D185" s="2">
        <v>7.35</v>
      </c>
      <c r="E185" s="2">
        <v>27732.5</v>
      </c>
      <c r="F185" s="2">
        <v>2.2999999999999998</v>
      </c>
      <c r="G185" s="2">
        <v>70.55</v>
      </c>
      <c r="H185">
        <v>505</v>
      </c>
      <c r="I185">
        <v>2022</v>
      </c>
      <c r="J185" s="6">
        <v>197.154590723529</v>
      </c>
    </row>
    <row r="186" spans="1:10">
      <c r="A186" s="2" t="s">
        <v>11</v>
      </c>
      <c r="B186" s="2" t="s">
        <v>24</v>
      </c>
      <c r="C186" s="2">
        <v>3.25</v>
      </c>
      <c r="D186" s="2">
        <v>7.45</v>
      </c>
      <c r="E186" s="2">
        <v>30350</v>
      </c>
      <c r="F186" s="2">
        <v>11.8</v>
      </c>
      <c r="G186" s="2">
        <v>38.4</v>
      </c>
      <c r="H186">
        <v>940</v>
      </c>
      <c r="I186">
        <v>2022</v>
      </c>
      <c r="J186" s="6">
        <v>198.21320348235301</v>
      </c>
    </row>
    <row r="187" spans="1:10">
      <c r="A187" s="2" t="s">
        <v>11</v>
      </c>
      <c r="B187" s="2" t="s">
        <v>24</v>
      </c>
      <c r="C187" s="2">
        <v>2.65</v>
      </c>
      <c r="D187" s="2">
        <v>8.1999999999999993</v>
      </c>
      <c r="E187" s="2">
        <v>29622.5</v>
      </c>
      <c r="F187" s="2">
        <v>16.399999999999999</v>
      </c>
      <c r="G187" s="2">
        <v>56.05</v>
      </c>
      <c r="H187">
        <v>1950</v>
      </c>
      <c r="I187">
        <v>2022</v>
      </c>
      <c r="J187" s="6">
        <v>203.368529823529</v>
      </c>
    </row>
    <row r="188" spans="1:10">
      <c r="A188" s="2" t="s">
        <v>11</v>
      </c>
      <c r="B188" s="2" t="s">
        <v>24</v>
      </c>
      <c r="C188" s="2">
        <v>5.2</v>
      </c>
      <c r="D188" s="2">
        <v>7.6</v>
      </c>
      <c r="E188" s="2">
        <v>37357.5</v>
      </c>
      <c r="F188" s="2">
        <v>9.5</v>
      </c>
      <c r="G188" s="2">
        <v>73.650000000000006</v>
      </c>
      <c r="H188">
        <v>1240</v>
      </c>
      <c r="I188">
        <v>2022</v>
      </c>
      <c r="J188" s="6">
        <v>247.541812770588</v>
      </c>
    </row>
    <row r="189" spans="1:10">
      <c r="A189" s="2" t="s">
        <v>11</v>
      </c>
      <c r="B189" s="2" t="s">
        <v>24</v>
      </c>
      <c r="C189" s="2">
        <v>5.45</v>
      </c>
      <c r="D189" s="2">
        <v>7.4</v>
      </c>
      <c r="E189" s="2">
        <v>32037.5</v>
      </c>
      <c r="F189" s="2">
        <v>5.4</v>
      </c>
      <c r="G189" s="2">
        <v>67.849999999999994</v>
      </c>
      <c r="H189">
        <v>1065</v>
      </c>
      <c r="I189">
        <v>2022</v>
      </c>
      <c r="J189" s="6">
        <v>218.859804952941</v>
      </c>
    </row>
    <row r="190" spans="1:10">
      <c r="A190" s="2" t="s">
        <v>11</v>
      </c>
      <c r="B190" s="2" t="s">
        <v>24</v>
      </c>
      <c r="C190" s="2">
        <v>5.35</v>
      </c>
      <c r="D190" s="2">
        <v>7.45</v>
      </c>
      <c r="E190" s="2">
        <v>6108.5</v>
      </c>
      <c r="F190" s="2">
        <v>2.95</v>
      </c>
      <c r="G190" s="2">
        <v>0.49</v>
      </c>
      <c r="H190">
        <v>751</v>
      </c>
      <c r="I190">
        <v>2022</v>
      </c>
      <c r="J190" s="6">
        <v>83.659721012352904</v>
      </c>
    </row>
    <row r="191" spans="1:10">
      <c r="A191" s="2" t="s">
        <v>11</v>
      </c>
      <c r="B191" s="2" t="s">
        <v>24</v>
      </c>
      <c r="C191" s="2">
        <v>5.55</v>
      </c>
      <c r="D191" s="2">
        <v>8.35</v>
      </c>
      <c r="E191" s="2">
        <v>1544.3050000000001</v>
      </c>
      <c r="F191" s="2">
        <v>2.65</v>
      </c>
      <c r="G191" s="2">
        <v>4.3</v>
      </c>
      <c r="H191">
        <v>1145.9000000000001</v>
      </c>
      <c r="I191">
        <v>2022</v>
      </c>
      <c r="J191" s="6">
        <v>67.258196796764693</v>
      </c>
    </row>
    <row r="192" spans="1:10">
      <c r="A192" s="2" t="s">
        <v>11</v>
      </c>
      <c r="B192" s="2" t="s">
        <v>24</v>
      </c>
      <c r="C192" s="2">
        <v>4.05</v>
      </c>
      <c r="D192" s="2">
        <v>8.1</v>
      </c>
      <c r="E192" s="2">
        <v>1544.3050000000001</v>
      </c>
      <c r="F192" s="2">
        <v>2.75</v>
      </c>
      <c r="G192" s="2">
        <v>4.3</v>
      </c>
      <c r="H192">
        <v>1145.9000000000001</v>
      </c>
      <c r="I192">
        <v>2022</v>
      </c>
      <c r="J192" s="6">
        <v>57.965448249705901</v>
      </c>
    </row>
    <row r="193" spans="1:10">
      <c r="A193" s="2" t="s">
        <v>11</v>
      </c>
      <c r="B193" s="2" t="s">
        <v>24</v>
      </c>
      <c r="C193" s="2">
        <v>5.0999999999999996</v>
      </c>
      <c r="D193" s="2">
        <v>8.25</v>
      </c>
      <c r="E193" s="2">
        <v>1544.3050000000001</v>
      </c>
      <c r="F193" s="2">
        <v>1.7</v>
      </c>
      <c r="G193" s="2">
        <v>4.3</v>
      </c>
      <c r="H193">
        <v>1145.9000000000001</v>
      </c>
      <c r="I193">
        <v>2022</v>
      </c>
      <c r="J193" s="6">
        <v>63.938558287941198</v>
      </c>
    </row>
    <row r="194" spans="1:10">
      <c r="A194" s="2" t="s">
        <v>11</v>
      </c>
      <c r="B194" s="2" t="s">
        <v>24</v>
      </c>
      <c r="C194" s="2">
        <v>5.3</v>
      </c>
      <c r="D194" s="2">
        <v>8.15</v>
      </c>
      <c r="E194" s="2">
        <v>1544.3098425000001</v>
      </c>
      <c r="F194" s="2">
        <v>3.1</v>
      </c>
      <c r="G194" s="2">
        <v>4.3</v>
      </c>
      <c r="H194">
        <v>1326.75</v>
      </c>
      <c r="I194">
        <v>2022</v>
      </c>
      <c r="J194" s="6">
        <v>66.930518391265196</v>
      </c>
    </row>
    <row r="195" spans="1:10">
      <c r="A195" s="2" t="s">
        <v>11</v>
      </c>
      <c r="B195" s="2" t="s">
        <v>24</v>
      </c>
      <c r="C195" s="2">
        <v>4.5</v>
      </c>
      <c r="D195" s="2">
        <v>7.4</v>
      </c>
      <c r="E195" s="2">
        <v>16052</v>
      </c>
      <c r="F195" s="2">
        <v>1.75</v>
      </c>
      <c r="G195" s="2">
        <v>0.45500000000000002</v>
      </c>
      <c r="H195">
        <v>11175</v>
      </c>
      <c r="I195">
        <v>2022</v>
      </c>
      <c r="J195" s="6">
        <v>203.47529691294099</v>
      </c>
    </row>
    <row r="196" spans="1:10">
      <c r="A196" s="2" t="s">
        <v>11</v>
      </c>
      <c r="B196" s="2" t="s">
        <v>24</v>
      </c>
      <c r="C196" s="2">
        <v>6.8</v>
      </c>
      <c r="D196" s="2">
        <v>6.85</v>
      </c>
      <c r="E196" s="2">
        <v>54</v>
      </c>
      <c r="F196" s="2">
        <v>1.4</v>
      </c>
      <c r="G196" s="2">
        <v>0.3</v>
      </c>
      <c r="H196">
        <v>74</v>
      </c>
      <c r="I196">
        <v>2022</v>
      </c>
      <c r="J196" s="6">
        <v>55.511363529411803</v>
      </c>
    </row>
    <row r="197" spans="1:10">
      <c r="A197" s="2" t="s">
        <v>11</v>
      </c>
      <c r="B197" s="2" t="s">
        <v>24</v>
      </c>
      <c r="C197" s="2">
        <v>6.9</v>
      </c>
      <c r="D197" s="2">
        <v>7.1</v>
      </c>
      <c r="E197" s="2">
        <v>823.5</v>
      </c>
      <c r="F197" s="2">
        <v>2.15</v>
      </c>
      <c r="G197" s="2">
        <v>0.3</v>
      </c>
      <c r="H197">
        <v>271</v>
      </c>
      <c r="I197">
        <v>2022</v>
      </c>
      <c r="J197" s="6">
        <v>62.203435926470597</v>
      </c>
    </row>
    <row r="198" spans="1:10">
      <c r="A198" s="2" t="s">
        <v>11</v>
      </c>
      <c r="B198" s="2" t="s">
        <v>24</v>
      </c>
      <c r="C198" s="2">
        <v>6.45</v>
      </c>
      <c r="D198" s="2">
        <v>7.05</v>
      </c>
      <c r="E198" s="2">
        <v>21226.5</v>
      </c>
      <c r="F198" s="2">
        <v>2</v>
      </c>
      <c r="G198" s="2">
        <v>13.5</v>
      </c>
      <c r="H198">
        <v>740</v>
      </c>
      <c r="I198">
        <v>2022</v>
      </c>
      <c r="J198" s="6">
        <v>163.72482714705899</v>
      </c>
    </row>
    <row r="199" spans="1:10">
      <c r="A199" s="2" t="s">
        <v>11</v>
      </c>
      <c r="B199" s="2" t="s">
        <v>24</v>
      </c>
      <c r="C199" s="2">
        <v>7.5</v>
      </c>
      <c r="D199" s="2">
        <v>7.15</v>
      </c>
      <c r="E199" s="2">
        <v>47</v>
      </c>
      <c r="F199" s="2">
        <v>1</v>
      </c>
      <c r="G199" s="2">
        <v>0.3</v>
      </c>
      <c r="H199">
        <v>2</v>
      </c>
      <c r="I199">
        <v>2022</v>
      </c>
      <c r="J199" s="6">
        <v>59.483869305882401</v>
      </c>
    </row>
    <row r="200" spans="1:10">
      <c r="A200" s="2" t="s">
        <v>11</v>
      </c>
      <c r="B200" s="2" t="s">
        <v>24</v>
      </c>
      <c r="C200" s="2">
        <v>7.35</v>
      </c>
      <c r="D200" s="2">
        <v>6.8</v>
      </c>
      <c r="E200" s="2">
        <v>25</v>
      </c>
      <c r="F200" s="2">
        <v>1</v>
      </c>
      <c r="G200" s="2">
        <v>0.3</v>
      </c>
      <c r="H200">
        <v>29</v>
      </c>
      <c r="I200">
        <v>2022</v>
      </c>
      <c r="J200" s="6">
        <v>57.978275600000003</v>
      </c>
    </row>
    <row r="201" spans="1:10">
      <c r="A201" s="2" t="s">
        <v>11</v>
      </c>
      <c r="B201" s="2" t="s">
        <v>24</v>
      </c>
      <c r="C201" s="2">
        <v>7.25</v>
      </c>
      <c r="D201" s="2">
        <v>7.1</v>
      </c>
      <c r="E201" s="2">
        <v>170</v>
      </c>
      <c r="F201" s="2">
        <v>1.4</v>
      </c>
      <c r="G201" s="2">
        <v>0.95</v>
      </c>
      <c r="H201">
        <v>415</v>
      </c>
      <c r="I201">
        <v>2022</v>
      </c>
      <c r="J201" s="6">
        <v>61.787711476470598</v>
      </c>
    </row>
    <row r="202" spans="1:10">
      <c r="A202" s="2" t="s">
        <v>11</v>
      </c>
      <c r="B202" s="2" t="s">
        <v>24</v>
      </c>
      <c r="C202" s="2">
        <v>3.8</v>
      </c>
      <c r="D202" s="2">
        <v>6.8</v>
      </c>
      <c r="E202" s="2">
        <v>5</v>
      </c>
      <c r="F202" s="2">
        <v>9.9499999999999993</v>
      </c>
      <c r="G202" s="2">
        <v>4.3</v>
      </c>
      <c r="H202">
        <v>5800</v>
      </c>
      <c r="I202">
        <v>2022</v>
      </c>
      <c r="J202" s="6">
        <v>84.078443050000004</v>
      </c>
    </row>
    <row r="203" spans="1:10">
      <c r="A203" s="2" t="s">
        <v>11</v>
      </c>
      <c r="B203" s="2" t="s">
        <v>24</v>
      </c>
      <c r="C203" s="2">
        <v>6.5</v>
      </c>
      <c r="D203" s="2">
        <v>6.95</v>
      </c>
      <c r="E203" s="2">
        <v>162.5</v>
      </c>
      <c r="F203" s="2">
        <v>3.85</v>
      </c>
      <c r="G203" s="2">
        <v>0.3</v>
      </c>
      <c r="H203">
        <v>1950</v>
      </c>
      <c r="I203">
        <v>2022</v>
      </c>
      <c r="J203" s="6">
        <v>69.4905830382353</v>
      </c>
    </row>
    <row r="204" spans="1:10">
      <c r="A204" s="2" t="s">
        <v>11</v>
      </c>
      <c r="B204" s="2" t="s">
        <v>24</v>
      </c>
      <c r="C204" s="2">
        <v>4.2</v>
      </c>
      <c r="D204" s="2">
        <v>7.25</v>
      </c>
      <c r="E204" s="2">
        <v>1544.3050000000001</v>
      </c>
      <c r="F204" s="2">
        <v>3.6</v>
      </c>
      <c r="G204" s="2">
        <v>4.3</v>
      </c>
      <c r="H204">
        <v>300</v>
      </c>
      <c r="I204">
        <v>2022</v>
      </c>
      <c r="J204" s="6">
        <v>51.308106599705901</v>
      </c>
    </row>
    <row r="205" spans="1:10">
      <c r="A205" s="2" t="s">
        <v>11</v>
      </c>
      <c r="B205" s="2" t="s">
        <v>24</v>
      </c>
      <c r="C205" s="2">
        <v>5.2</v>
      </c>
      <c r="D205" s="2">
        <v>8.25</v>
      </c>
      <c r="E205" s="2">
        <v>27047.5</v>
      </c>
      <c r="F205" s="2">
        <v>2.9</v>
      </c>
      <c r="G205" s="2">
        <v>0.44</v>
      </c>
      <c r="H205">
        <v>352000</v>
      </c>
      <c r="I205">
        <v>2022</v>
      </c>
      <c r="J205" s="6">
        <v>2772.3192868329402</v>
      </c>
    </row>
    <row r="206" spans="1:10" ht="28.8">
      <c r="A206" s="2" t="s">
        <v>11</v>
      </c>
      <c r="B206" s="5" t="s">
        <v>25</v>
      </c>
      <c r="C206" s="2">
        <v>7.3</v>
      </c>
      <c r="D206" s="2">
        <v>7.9</v>
      </c>
      <c r="E206" s="2">
        <v>456</v>
      </c>
      <c r="F206" s="2">
        <v>1.1499999999999999</v>
      </c>
      <c r="G206" s="2">
        <v>0.96</v>
      </c>
      <c r="H206">
        <v>51.5</v>
      </c>
      <c r="I206">
        <v>2022</v>
      </c>
      <c r="J206" s="6">
        <v>62.318061017058803</v>
      </c>
    </row>
    <row r="207" spans="1:10" ht="28.8">
      <c r="A207" s="2" t="s">
        <v>11</v>
      </c>
      <c r="B207" s="5" t="s">
        <v>25</v>
      </c>
      <c r="C207" s="2">
        <v>6.6</v>
      </c>
      <c r="D207" s="2">
        <v>7.9</v>
      </c>
      <c r="E207" s="2">
        <v>483</v>
      </c>
      <c r="F207" s="2">
        <v>2.9</v>
      </c>
      <c r="G207" s="2">
        <v>1.405</v>
      </c>
      <c r="H207">
        <v>502</v>
      </c>
      <c r="I207">
        <v>2022</v>
      </c>
      <c r="J207" s="6">
        <v>62.529331757058799</v>
      </c>
    </row>
    <row r="208" spans="1:10" ht="28.8">
      <c r="A208" s="2" t="s">
        <v>11</v>
      </c>
      <c r="B208" s="5" t="s">
        <v>25</v>
      </c>
      <c r="C208" s="2">
        <v>7.25</v>
      </c>
      <c r="D208" s="2">
        <v>7.35</v>
      </c>
      <c r="E208" s="2">
        <v>257</v>
      </c>
      <c r="F208" s="2">
        <v>1.2</v>
      </c>
      <c r="G208" s="2">
        <v>0.67</v>
      </c>
      <c r="H208">
        <v>44.5</v>
      </c>
      <c r="I208">
        <v>2022</v>
      </c>
      <c r="J208" s="6">
        <v>59.882482963529398</v>
      </c>
    </row>
    <row r="209" spans="1:10" ht="28.8">
      <c r="A209" s="2" t="s">
        <v>11</v>
      </c>
      <c r="B209" s="5" t="s">
        <v>25</v>
      </c>
      <c r="C209" s="2">
        <v>6.45</v>
      </c>
      <c r="D209" s="2">
        <v>7.6</v>
      </c>
      <c r="E209" s="2">
        <v>306.5</v>
      </c>
      <c r="F209" s="2">
        <v>2.6</v>
      </c>
      <c r="G209" s="2">
        <v>5.7050000000000001</v>
      </c>
      <c r="H209">
        <v>280</v>
      </c>
      <c r="I209">
        <v>2022</v>
      </c>
      <c r="J209" s="6">
        <v>58.640825380588197</v>
      </c>
    </row>
    <row r="210" spans="1:10" ht="28.8">
      <c r="A210" s="2" t="s">
        <v>11</v>
      </c>
      <c r="B210" s="5" t="s">
        <v>25</v>
      </c>
      <c r="C210" s="2">
        <v>7.45</v>
      </c>
      <c r="D210" s="2">
        <v>7.85</v>
      </c>
      <c r="E210" s="2">
        <v>852.5</v>
      </c>
      <c r="F210" s="2">
        <v>4.25</v>
      </c>
      <c r="G210" s="2">
        <v>1.97</v>
      </c>
      <c r="H210">
        <v>75.5</v>
      </c>
      <c r="I210">
        <v>2022</v>
      </c>
      <c r="J210" s="6">
        <v>66.802310907647097</v>
      </c>
    </row>
    <row r="211" spans="1:10" ht="28.8">
      <c r="A211" s="2" t="s">
        <v>11</v>
      </c>
      <c r="B211" s="5" t="s">
        <v>25</v>
      </c>
      <c r="C211" s="2">
        <v>6.1</v>
      </c>
      <c r="D211" s="2">
        <v>7.65</v>
      </c>
      <c r="E211" s="2">
        <v>358</v>
      </c>
      <c r="F211" s="2">
        <v>4.5999999999999996</v>
      </c>
      <c r="G211" s="2">
        <v>6.3949999999999996</v>
      </c>
      <c r="H211">
        <v>1260</v>
      </c>
      <c r="I211">
        <v>2022</v>
      </c>
      <c r="J211" s="6">
        <v>65.169314990000004</v>
      </c>
    </row>
    <row r="212" spans="1:10" ht="28.8">
      <c r="A212" s="2" t="s">
        <v>11</v>
      </c>
      <c r="B212" s="5" t="s">
        <v>25</v>
      </c>
      <c r="C212" s="2">
        <v>7.2</v>
      </c>
      <c r="D212" s="2">
        <v>7.5</v>
      </c>
      <c r="E212" s="2">
        <v>551</v>
      </c>
      <c r="F212" s="2">
        <v>2.0499999999999998</v>
      </c>
      <c r="G212" s="2">
        <v>0.84</v>
      </c>
      <c r="H212">
        <v>44</v>
      </c>
      <c r="I212">
        <v>2022</v>
      </c>
      <c r="J212" s="6">
        <v>61.759763841764702</v>
      </c>
    </row>
    <row r="213" spans="1:10" ht="28.8">
      <c r="A213" s="2" t="s">
        <v>11</v>
      </c>
      <c r="B213" s="5" t="s">
        <v>25</v>
      </c>
      <c r="C213" s="2">
        <v>5.95</v>
      </c>
      <c r="D213" s="2">
        <v>8.1</v>
      </c>
      <c r="E213" s="2">
        <v>319.5</v>
      </c>
      <c r="F213" s="2">
        <v>3.5</v>
      </c>
      <c r="G213" s="2">
        <v>1.395</v>
      </c>
      <c r="H213">
        <v>78</v>
      </c>
      <c r="I213">
        <v>2022</v>
      </c>
      <c r="J213" s="6">
        <v>55.480322154705902</v>
      </c>
    </row>
    <row r="214" spans="1:10" ht="28.8">
      <c r="A214" s="2" t="s">
        <v>11</v>
      </c>
      <c r="B214" s="5" t="s">
        <v>25</v>
      </c>
      <c r="C214" s="2">
        <v>6.6</v>
      </c>
      <c r="D214" s="2">
        <v>7.5</v>
      </c>
      <c r="E214" s="2">
        <v>653.5</v>
      </c>
      <c r="F214" s="2">
        <v>6.7</v>
      </c>
      <c r="G214" s="2">
        <v>12.38</v>
      </c>
      <c r="H214">
        <v>1600</v>
      </c>
      <c r="I214">
        <v>2022</v>
      </c>
      <c r="J214" s="6">
        <v>73.143122771764695</v>
      </c>
    </row>
    <row r="215" spans="1:10" ht="28.8">
      <c r="A215" s="2" t="s">
        <v>11</v>
      </c>
      <c r="B215" s="5" t="s">
        <v>25</v>
      </c>
      <c r="C215" s="2">
        <v>7.15</v>
      </c>
      <c r="D215" s="2">
        <v>7.7</v>
      </c>
      <c r="E215" s="2">
        <v>479</v>
      </c>
      <c r="F215" s="2">
        <v>1.45</v>
      </c>
      <c r="G215" s="2">
        <v>1.08</v>
      </c>
      <c r="H215">
        <v>55.5</v>
      </c>
      <c r="I215">
        <v>2022</v>
      </c>
      <c r="J215" s="6">
        <v>61.3238960394118</v>
      </c>
    </row>
    <row r="216" spans="1:10" ht="28.8">
      <c r="A216" s="2" t="s">
        <v>11</v>
      </c>
      <c r="B216" s="5" t="s">
        <v>25</v>
      </c>
      <c r="C216" s="2">
        <v>6.55</v>
      </c>
      <c r="D216" s="2">
        <v>7.95</v>
      </c>
      <c r="E216" s="2">
        <v>458.5</v>
      </c>
      <c r="F216" s="2">
        <v>3.1</v>
      </c>
      <c r="G216" s="2">
        <v>1.335</v>
      </c>
      <c r="H216">
        <v>839.5</v>
      </c>
      <c r="I216">
        <v>2022</v>
      </c>
      <c r="J216" s="6">
        <v>64.794585246470604</v>
      </c>
    </row>
    <row r="217" spans="1:10" ht="28.8">
      <c r="A217" s="2" t="s">
        <v>11</v>
      </c>
      <c r="B217" s="5" t="s">
        <v>25</v>
      </c>
      <c r="C217" s="2">
        <v>6.15</v>
      </c>
      <c r="D217" s="2">
        <v>7.6</v>
      </c>
      <c r="E217" s="2">
        <v>274</v>
      </c>
      <c r="F217" s="2">
        <v>1.9</v>
      </c>
      <c r="G217" s="2">
        <v>3.6150000000000002</v>
      </c>
      <c r="H217">
        <v>270</v>
      </c>
      <c r="I217">
        <v>2022</v>
      </c>
      <c r="J217" s="6">
        <v>56.174710800588201</v>
      </c>
    </row>
    <row r="218" spans="1:10" ht="28.8">
      <c r="A218" s="2" t="s">
        <v>11</v>
      </c>
      <c r="B218" s="5" t="s">
        <v>25</v>
      </c>
      <c r="C218" s="2">
        <v>6.25</v>
      </c>
      <c r="D218" s="2">
        <v>7.65</v>
      </c>
      <c r="E218" s="2">
        <v>257.5</v>
      </c>
      <c r="F218" s="2">
        <v>1.75</v>
      </c>
      <c r="G218" s="2">
        <v>2.585</v>
      </c>
      <c r="H218">
        <v>280</v>
      </c>
      <c r="I218">
        <v>2022</v>
      </c>
      <c r="J218" s="6">
        <v>56.723796720000003</v>
      </c>
    </row>
    <row r="219" spans="1:10" ht="28.8">
      <c r="A219" s="2" t="s">
        <v>11</v>
      </c>
      <c r="B219" s="5" t="s">
        <v>25</v>
      </c>
      <c r="C219" s="2">
        <v>7.1</v>
      </c>
      <c r="D219" s="2">
        <v>7.7</v>
      </c>
      <c r="E219" s="2">
        <v>245.5</v>
      </c>
      <c r="F219" s="2">
        <v>1.9</v>
      </c>
      <c r="G219" s="2">
        <v>2.3650000000000002</v>
      </c>
      <c r="H219">
        <v>200</v>
      </c>
      <c r="I219">
        <v>2022</v>
      </c>
      <c r="J219" s="6">
        <v>61.243690859411799</v>
      </c>
    </row>
    <row r="220" spans="1:10" ht="28.8">
      <c r="A220" s="2" t="s">
        <v>11</v>
      </c>
      <c r="B220" s="5" t="s">
        <v>25</v>
      </c>
      <c r="C220" s="2">
        <v>6.8</v>
      </c>
      <c r="D220" s="2">
        <v>7.6</v>
      </c>
      <c r="E220" s="2">
        <v>258</v>
      </c>
      <c r="F220" s="2">
        <v>1.9</v>
      </c>
      <c r="G220" s="2">
        <v>2.46</v>
      </c>
      <c r="H220">
        <v>230</v>
      </c>
      <c r="I220">
        <v>2022</v>
      </c>
      <c r="J220" s="6">
        <v>59.561185090588197</v>
      </c>
    </row>
    <row r="221" spans="1:10" ht="28.8">
      <c r="A221" s="2" t="s">
        <v>11</v>
      </c>
      <c r="B221" s="5" t="s">
        <v>25</v>
      </c>
      <c r="C221" s="2">
        <v>7.15</v>
      </c>
      <c r="D221" s="2">
        <v>7.85</v>
      </c>
      <c r="E221" s="2">
        <v>496.5</v>
      </c>
      <c r="F221" s="2">
        <v>1.3</v>
      </c>
      <c r="G221" s="2">
        <v>1.345</v>
      </c>
      <c r="H221">
        <v>55.5</v>
      </c>
      <c r="I221">
        <v>2022</v>
      </c>
      <c r="J221" s="6">
        <v>61.6573892076471</v>
      </c>
    </row>
    <row r="222" spans="1:10">
      <c r="A222" s="2" t="s">
        <v>11</v>
      </c>
      <c r="B222" s="2" t="s">
        <v>26</v>
      </c>
      <c r="C222" s="2">
        <v>7.15</v>
      </c>
      <c r="D222" s="2">
        <v>7.3</v>
      </c>
      <c r="E222" s="2">
        <v>170</v>
      </c>
      <c r="F222" s="2">
        <v>3.2</v>
      </c>
      <c r="G222" s="2">
        <v>4.3</v>
      </c>
      <c r="H222">
        <v>95</v>
      </c>
      <c r="I222">
        <v>2022</v>
      </c>
      <c r="J222" s="6">
        <v>60.331674094117702</v>
      </c>
    </row>
    <row r="223" spans="1:10">
      <c r="A223" s="2" t="s">
        <v>11</v>
      </c>
      <c r="B223" s="2" t="s">
        <v>26</v>
      </c>
      <c r="C223" s="2">
        <v>7.05</v>
      </c>
      <c r="D223" s="2">
        <v>7.3</v>
      </c>
      <c r="E223" s="2">
        <v>180</v>
      </c>
      <c r="F223" s="2">
        <v>3.3</v>
      </c>
      <c r="G223" s="2">
        <v>4.3</v>
      </c>
      <c r="H223">
        <v>47.5</v>
      </c>
      <c r="I223">
        <v>2022</v>
      </c>
      <c r="J223" s="6">
        <v>59.491383194117603</v>
      </c>
    </row>
    <row r="224" spans="1:10">
      <c r="A224" s="2" t="s">
        <v>11</v>
      </c>
      <c r="B224" s="2" t="s">
        <v>26</v>
      </c>
      <c r="C224" s="2">
        <v>7.1</v>
      </c>
      <c r="D224" s="2">
        <v>7.2</v>
      </c>
      <c r="E224" s="2">
        <v>175</v>
      </c>
      <c r="F224" s="2">
        <v>3.2</v>
      </c>
      <c r="G224" s="2">
        <v>4.3</v>
      </c>
      <c r="H224">
        <v>102.5</v>
      </c>
      <c r="I224">
        <v>2022</v>
      </c>
      <c r="J224" s="6">
        <v>59.913247035294098</v>
      </c>
    </row>
    <row r="225" spans="1:10">
      <c r="A225" s="2" t="s">
        <v>11</v>
      </c>
      <c r="B225" s="2" t="s">
        <v>26</v>
      </c>
      <c r="C225" s="2">
        <v>7.1</v>
      </c>
      <c r="D225" s="2">
        <v>7.3</v>
      </c>
      <c r="E225" s="2">
        <v>170</v>
      </c>
      <c r="F225" s="2">
        <v>3.25</v>
      </c>
      <c r="G225" s="2">
        <v>4.3</v>
      </c>
      <c r="H225">
        <v>67.5</v>
      </c>
      <c r="I225">
        <v>2022</v>
      </c>
      <c r="J225" s="6">
        <v>59.859393644117603</v>
      </c>
    </row>
    <row r="226" spans="1:10">
      <c r="A226" s="2" t="s">
        <v>11</v>
      </c>
      <c r="B226" s="2" t="s">
        <v>26</v>
      </c>
      <c r="C226" s="2">
        <v>7.35</v>
      </c>
      <c r="D226" s="2">
        <v>7.25</v>
      </c>
      <c r="E226" s="2">
        <v>165</v>
      </c>
      <c r="F226" s="2">
        <v>3.3</v>
      </c>
      <c r="G226" s="2">
        <v>4.3</v>
      </c>
      <c r="H226">
        <v>45</v>
      </c>
      <c r="I226">
        <v>2022</v>
      </c>
      <c r="J226" s="6">
        <v>61.063994664705902</v>
      </c>
    </row>
    <row r="227" spans="1:10">
      <c r="A227" s="2" t="s">
        <v>11</v>
      </c>
      <c r="B227" s="2" t="s">
        <v>27</v>
      </c>
      <c r="C227" s="2">
        <v>7</v>
      </c>
      <c r="D227" s="2">
        <v>6.9</v>
      </c>
      <c r="E227" s="2">
        <v>66</v>
      </c>
      <c r="F227" s="2">
        <v>1.6</v>
      </c>
      <c r="G227" s="2">
        <v>0.46500000000000002</v>
      </c>
      <c r="H227">
        <v>545</v>
      </c>
      <c r="I227">
        <v>2022</v>
      </c>
      <c r="J227" s="6">
        <v>60.424194788823499</v>
      </c>
    </row>
    <row r="228" spans="1:10">
      <c r="A228" s="2" t="s">
        <v>11</v>
      </c>
      <c r="B228" s="2" t="s">
        <v>27</v>
      </c>
      <c r="C228" s="2">
        <v>7.3</v>
      </c>
      <c r="D228" s="2">
        <v>7</v>
      </c>
      <c r="E228" s="2">
        <v>43</v>
      </c>
      <c r="F228" s="2">
        <v>1.4</v>
      </c>
      <c r="G228" s="2">
        <v>0.45</v>
      </c>
      <c r="H228">
        <v>180</v>
      </c>
      <c r="I228">
        <v>2022</v>
      </c>
      <c r="J228" s="6">
        <v>59.496149417647104</v>
      </c>
    </row>
    <row r="229" spans="1:10">
      <c r="A229" s="2" t="s">
        <v>11</v>
      </c>
      <c r="B229" s="2" t="s">
        <v>27</v>
      </c>
      <c r="C229" s="2">
        <v>6.05</v>
      </c>
      <c r="D229" s="2">
        <v>7.4</v>
      </c>
      <c r="E229" s="2">
        <v>101</v>
      </c>
      <c r="F229" s="2">
        <v>4.8</v>
      </c>
      <c r="G229" s="2">
        <v>0.86</v>
      </c>
      <c r="H229">
        <v>2050</v>
      </c>
      <c r="I229">
        <v>2022</v>
      </c>
      <c r="J229" s="6">
        <v>68.691059672941194</v>
      </c>
    </row>
    <row r="230" spans="1:10">
      <c r="A230" s="2" t="s">
        <v>11</v>
      </c>
      <c r="B230" s="2" t="s">
        <v>27</v>
      </c>
      <c r="C230" s="2">
        <v>6.6</v>
      </c>
      <c r="D230" s="2">
        <v>7.45</v>
      </c>
      <c r="E230" s="2">
        <v>99</v>
      </c>
      <c r="F230" s="2">
        <v>4.5999999999999996</v>
      </c>
      <c r="G230" s="2">
        <v>0.79500000000000004</v>
      </c>
      <c r="H230">
        <v>1700</v>
      </c>
      <c r="I230">
        <v>2022</v>
      </c>
      <c r="J230" s="6">
        <v>69.343718672352907</v>
      </c>
    </row>
    <row r="231" spans="1:10">
      <c r="A231" s="2" t="s">
        <v>11</v>
      </c>
      <c r="B231" s="2" t="s">
        <v>27</v>
      </c>
      <c r="C231" s="2">
        <v>5.45</v>
      </c>
      <c r="D231" s="2">
        <v>7.4</v>
      </c>
      <c r="E231" s="2">
        <v>122</v>
      </c>
      <c r="F231" s="2">
        <v>6.35</v>
      </c>
      <c r="G231" s="2">
        <v>1.02</v>
      </c>
      <c r="H231">
        <v>2400</v>
      </c>
      <c r="I231">
        <v>2022</v>
      </c>
      <c r="J231" s="6">
        <v>68.607118842941205</v>
      </c>
    </row>
    <row r="232" spans="1:10">
      <c r="A232" s="2" t="s">
        <v>11</v>
      </c>
      <c r="B232" s="2" t="s">
        <v>27</v>
      </c>
      <c r="C232" s="2">
        <v>6.4</v>
      </c>
      <c r="D232" s="2">
        <v>7.4</v>
      </c>
      <c r="E232" s="2">
        <v>103</v>
      </c>
      <c r="F232" s="2">
        <v>4.8</v>
      </c>
      <c r="G232" s="2">
        <v>0.92500000000000004</v>
      </c>
      <c r="H232">
        <v>1600</v>
      </c>
      <c r="I232">
        <v>2022</v>
      </c>
      <c r="J232" s="6">
        <v>67.4536060029412</v>
      </c>
    </row>
    <row r="233" spans="1:10">
      <c r="A233" s="2" t="s">
        <v>11</v>
      </c>
      <c r="B233" s="2" t="s">
        <v>27</v>
      </c>
      <c r="C233" s="2">
        <v>7.75</v>
      </c>
      <c r="D233" s="2">
        <v>7.6</v>
      </c>
      <c r="E233" s="2">
        <v>145.5</v>
      </c>
      <c r="F233" s="2">
        <v>1.7</v>
      </c>
      <c r="G233" s="2">
        <v>0.47</v>
      </c>
      <c r="H233">
        <v>665</v>
      </c>
      <c r="I233">
        <v>2022</v>
      </c>
      <c r="J233" s="6">
        <v>67.589319210588201</v>
      </c>
    </row>
    <row r="234" spans="1:10">
      <c r="A234" s="2" t="s">
        <v>11</v>
      </c>
      <c r="B234" s="2" t="s">
        <v>28</v>
      </c>
      <c r="C234" s="2">
        <v>7.85</v>
      </c>
      <c r="D234" s="2">
        <v>7.3</v>
      </c>
      <c r="E234" s="2">
        <v>179.5</v>
      </c>
      <c r="F234" s="2">
        <v>1.65</v>
      </c>
      <c r="G234" s="2">
        <v>0.02</v>
      </c>
      <c r="H234">
        <v>1145.9000000000001</v>
      </c>
      <c r="I234">
        <v>2022</v>
      </c>
      <c r="J234" s="6">
        <v>71.222138584117701</v>
      </c>
    </row>
    <row r="235" spans="1:10">
      <c r="A235" s="2" t="s">
        <v>11</v>
      </c>
      <c r="B235" s="2" t="s">
        <v>29</v>
      </c>
      <c r="C235" s="2">
        <v>5.3</v>
      </c>
      <c r="D235" s="2">
        <v>7.8</v>
      </c>
      <c r="E235" s="2">
        <v>175</v>
      </c>
      <c r="F235" s="2">
        <v>1.9</v>
      </c>
      <c r="G235" s="2">
        <v>1.4</v>
      </c>
      <c r="H235">
        <v>1145.9000000000001</v>
      </c>
      <c r="I235">
        <v>2022</v>
      </c>
      <c r="J235" s="6">
        <v>57.407557288235303</v>
      </c>
    </row>
    <row r="236" spans="1:10">
      <c r="A236" s="2" t="s">
        <v>11</v>
      </c>
      <c r="B236" s="2" t="s">
        <v>29</v>
      </c>
      <c r="C236" s="2">
        <v>5.85</v>
      </c>
      <c r="D236" s="2">
        <v>7.6</v>
      </c>
      <c r="E236" s="2">
        <v>246</v>
      </c>
      <c r="F236" s="2">
        <v>1.7</v>
      </c>
      <c r="G236" s="2">
        <v>0.65</v>
      </c>
      <c r="H236">
        <v>1145.9000000000001</v>
      </c>
      <c r="I236">
        <v>2022</v>
      </c>
      <c r="J236" s="6">
        <v>60.444725470588203</v>
      </c>
    </row>
    <row r="237" spans="1:10">
      <c r="A237" s="2" t="s">
        <v>11</v>
      </c>
      <c r="B237" s="2" t="s">
        <v>30</v>
      </c>
      <c r="C237" s="2">
        <v>6</v>
      </c>
      <c r="D237" s="2">
        <v>7.35</v>
      </c>
      <c r="E237" s="2">
        <v>150</v>
      </c>
      <c r="F237" s="2">
        <v>1.55</v>
      </c>
      <c r="G237" s="2">
        <v>0.87</v>
      </c>
      <c r="H237">
        <v>4195</v>
      </c>
      <c r="I237">
        <v>2022</v>
      </c>
      <c r="J237" s="6">
        <v>82.728257213529403</v>
      </c>
    </row>
    <row r="238" spans="1:10">
      <c r="A238" s="2" t="s">
        <v>11</v>
      </c>
      <c r="B238" s="2" t="s">
        <v>30</v>
      </c>
      <c r="C238" s="2">
        <v>6.45</v>
      </c>
      <c r="D238" s="2">
        <v>7.4</v>
      </c>
      <c r="E238" s="2">
        <v>176.5</v>
      </c>
      <c r="F238" s="2">
        <v>1.95</v>
      </c>
      <c r="G238" s="2">
        <v>0.52</v>
      </c>
      <c r="H238">
        <v>11230</v>
      </c>
      <c r="I238">
        <v>2022</v>
      </c>
      <c r="J238" s="6">
        <v>137.56316894294099</v>
      </c>
    </row>
    <row r="239" spans="1:10">
      <c r="A239" s="2" t="s">
        <v>11</v>
      </c>
      <c r="B239" s="2" t="s">
        <v>30</v>
      </c>
      <c r="C239" s="2">
        <v>6.8</v>
      </c>
      <c r="D239" s="2">
        <v>7.65</v>
      </c>
      <c r="E239" s="2">
        <v>147.5</v>
      </c>
      <c r="F239" s="2">
        <v>1.65</v>
      </c>
      <c r="G239" s="2">
        <v>1.825</v>
      </c>
      <c r="H239">
        <v>17615</v>
      </c>
      <c r="I239">
        <v>2022</v>
      </c>
      <c r="J239" s="6">
        <v>186.9143723</v>
      </c>
    </row>
    <row r="240" spans="1:10">
      <c r="A240" s="2" t="s">
        <v>11</v>
      </c>
      <c r="B240" s="2" t="s">
        <v>30</v>
      </c>
      <c r="C240" s="2">
        <v>6.9</v>
      </c>
      <c r="D240" s="2">
        <v>7.4</v>
      </c>
      <c r="E240" s="2">
        <v>148</v>
      </c>
      <c r="F240" s="2">
        <v>1.75</v>
      </c>
      <c r="G240" s="2">
        <v>0.89</v>
      </c>
      <c r="H240">
        <v>2615</v>
      </c>
      <c r="I240">
        <v>2022</v>
      </c>
      <c r="J240" s="6">
        <v>76.590302582941206</v>
      </c>
    </row>
    <row r="241" spans="1:10">
      <c r="A241" s="2" t="s">
        <v>11</v>
      </c>
      <c r="B241" s="2" t="s">
        <v>30</v>
      </c>
      <c r="C241" s="2">
        <v>7.55</v>
      </c>
      <c r="D241" s="2">
        <v>7.95</v>
      </c>
      <c r="E241" s="2">
        <v>15334</v>
      </c>
      <c r="F241" s="2">
        <v>1.75</v>
      </c>
      <c r="G241" s="2">
        <v>0.87</v>
      </c>
      <c r="H241">
        <v>1751</v>
      </c>
      <c r="I241">
        <v>2022</v>
      </c>
      <c r="J241" s="6">
        <v>149.69579076647099</v>
      </c>
    </row>
    <row r="242" spans="1:10">
      <c r="A242" s="2" t="s">
        <v>11</v>
      </c>
      <c r="B242" s="2" t="s">
        <v>30</v>
      </c>
      <c r="C242" s="2">
        <v>7.15</v>
      </c>
      <c r="D242" s="2">
        <v>7.7</v>
      </c>
      <c r="E242" s="2">
        <v>21497.5</v>
      </c>
      <c r="F242" s="2">
        <v>2</v>
      </c>
      <c r="G242" s="2">
        <v>0.72499999999999998</v>
      </c>
      <c r="H242">
        <v>1424.5</v>
      </c>
      <c r="I242">
        <v>2022</v>
      </c>
      <c r="J242" s="6">
        <v>174.786492479412</v>
      </c>
    </row>
    <row r="243" spans="1:10">
      <c r="A243" s="2" t="s">
        <v>11</v>
      </c>
      <c r="B243" s="2" t="s">
        <v>30</v>
      </c>
      <c r="C243" s="2">
        <v>5.6</v>
      </c>
      <c r="D243" s="2">
        <v>8.0500000000000007</v>
      </c>
      <c r="E243" s="2">
        <v>502.5</v>
      </c>
      <c r="F243" s="2">
        <v>6.4</v>
      </c>
      <c r="G243" s="2">
        <v>1.34</v>
      </c>
      <c r="H243">
        <v>2515</v>
      </c>
      <c r="I243">
        <v>2022</v>
      </c>
      <c r="J243" s="6">
        <v>73.571610015294098</v>
      </c>
    </row>
    <row r="244" spans="1:10" ht="28.8">
      <c r="A244" s="2" t="s">
        <v>11</v>
      </c>
      <c r="B244" s="5" t="s">
        <v>31</v>
      </c>
      <c r="C244" s="2">
        <v>7</v>
      </c>
      <c r="D244" s="2">
        <v>7.7</v>
      </c>
      <c r="E244" s="2">
        <v>1219</v>
      </c>
      <c r="F244" s="2">
        <v>2.5</v>
      </c>
      <c r="G244" s="2">
        <v>0.32</v>
      </c>
      <c r="H244">
        <v>540</v>
      </c>
      <c r="I244">
        <v>2022</v>
      </c>
      <c r="J244" s="6">
        <v>68.108226269411801</v>
      </c>
    </row>
    <row r="245" spans="1:10" ht="28.8">
      <c r="A245" s="2" t="s">
        <v>11</v>
      </c>
      <c r="B245" s="5" t="s">
        <v>31</v>
      </c>
      <c r="C245" s="2">
        <v>8.75</v>
      </c>
      <c r="D245" s="2">
        <v>8.5</v>
      </c>
      <c r="E245" s="2">
        <v>1301.5</v>
      </c>
      <c r="F245" s="2">
        <v>4.5</v>
      </c>
      <c r="G245" s="2">
        <v>0.32</v>
      </c>
      <c r="H245">
        <v>230</v>
      </c>
      <c r="I245">
        <v>2022</v>
      </c>
      <c r="J245" s="6">
        <v>79.147337239999999</v>
      </c>
    </row>
    <row r="246" spans="1:10" ht="28.8">
      <c r="A246" s="2" t="s">
        <v>11</v>
      </c>
      <c r="B246" s="5" t="s">
        <v>31</v>
      </c>
      <c r="C246" s="2">
        <v>7.4</v>
      </c>
      <c r="D246" s="2">
        <v>8.6999999999999993</v>
      </c>
      <c r="E246" s="2">
        <v>380.5</v>
      </c>
      <c r="F246" s="2">
        <v>1.9</v>
      </c>
      <c r="G246" s="2">
        <v>0.32</v>
      </c>
      <c r="H246">
        <v>217</v>
      </c>
      <c r="I246">
        <v>2022</v>
      </c>
      <c r="J246" s="6">
        <v>65.714802757647007</v>
      </c>
    </row>
    <row r="247" spans="1:10">
      <c r="A247" s="2" t="s">
        <v>11</v>
      </c>
      <c r="B247" s="2" t="s">
        <v>32</v>
      </c>
      <c r="C247" s="2">
        <v>8.1</v>
      </c>
      <c r="D247" s="2">
        <v>7.95</v>
      </c>
      <c r="E247" s="2">
        <v>301.5</v>
      </c>
      <c r="F247" s="2">
        <v>1.85</v>
      </c>
      <c r="G247" s="2">
        <v>1.35</v>
      </c>
      <c r="H247">
        <v>2300</v>
      </c>
      <c r="I247">
        <v>2022</v>
      </c>
      <c r="J247" s="6">
        <v>83.287850726470595</v>
      </c>
    </row>
    <row r="248" spans="1:10">
      <c r="A248" s="2" t="s">
        <v>11</v>
      </c>
      <c r="B248" s="2" t="s">
        <v>32</v>
      </c>
      <c r="C248" s="2">
        <v>8</v>
      </c>
      <c r="D248" s="2">
        <v>7.95</v>
      </c>
      <c r="E248" s="2">
        <v>284.5</v>
      </c>
      <c r="F248" s="2">
        <v>2.0499999999999998</v>
      </c>
      <c r="G248" s="2">
        <v>1.65</v>
      </c>
      <c r="H248">
        <v>2615</v>
      </c>
      <c r="I248">
        <v>2022</v>
      </c>
      <c r="J248" s="6">
        <v>85.049804526470595</v>
      </c>
    </row>
    <row r="249" spans="1:10">
      <c r="A249" s="2" t="s">
        <v>11</v>
      </c>
      <c r="B249" s="2" t="s">
        <v>32</v>
      </c>
      <c r="C249" s="2">
        <v>8.4499999999999993</v>
      </c>
      <c r="D249" s="2">
        <v>7.85</v>
      </c>
      <c r="E249" s="2">
        <v>179.5</v>
      </c>
      <c r="F249" s="2">
        <v>1.05</v>
      </c>
      <c r="G249" s="2">
        <v>0.65</v>
      </c>
      <c r="H249">
        <v>105</v>
      </c>
      <c r="I249">
        <v>2022</v>
      </c>
      <c r="J249" s="6">
        <v>67.957384467647103</v>
      </c>
    </row>
    <row r="250" spans="1:10">
      <c r="A250" s="2" t="s">
        <v>11</v>
      </c>
      <c r="B250" s="2" t="s">
        <v>33</v>
      </c>
      <c r="C250" s="2">
        <v>6.05</v>
      </c>
      <c r="D250" s="2">
        <v>8.1</v>
      </c>
      <c r="E250" s="2">
        <v>618</v>
      </c>
      <c r="F250" s="2">
        <v>1.9</v>
      </c>
      <c r="G250" s="2">
        <v>4.18</v>
      </c>
      <c r="H250">
        <v>180</v>
      </c>
      <c r="I250">
        <v>2022</v>
      </c>
      <c r="J250" s="6">
        <v>57.6634924247059</v>
      </c>
    </row>
    <row r="251" spans="1:10">
      <c r="A251" s="2" t="s">
        <v>11</v>
      </c>
      <c r="B251" s="2" t="s">
        <v>33</v>
      </c>
      <c r="C251" s="2">
        <v>4.6500000000000004</v>
      </c>
      <c r="D251" s="2">
        <v>7.9</v>
      </c>
      <c r="E251" s="2">
        <v>903</v>
      </c>
      <c r="F251" s="2">
        <v>3.35</v>
      </c>
      <c r="G251" s="2">
        <v>4.4000000000000004</v>
      </c>
      <c r="H251">
        <v>425</v>
      </c>
      <c r="I251">
        <v>2022</v>
      </c>
      <c r="J251" s="6">
        <v>52.9385292970588</v>
      </c>
    </row>
    <row r="252" spans="1:10">
      <c r="A252" s="2" t="s">
        <v>11</v>
      </c>
      <c r="B252" s="2" t="s">
        <v>33</v>
      </c>
      <c r="C252" s="2">
        <v>4.55</v>
      </c>
      <c r="D252" s="2">
        <v>7.55</v>
      </c>
      <c r="E252" s="2">
        <v>1012.5</v>
      </c>
      <c r="F252" s="2">
        <v>3.45</v>
      </c>
      <c r="G252" s="2">
        <v>2.74</v>
      </c>
      <c r="H252">
        <v>415</v>
      </c>
      <c r="I252">
        <v>2022</v>
      </c>
      <c r="J252" s="6">
        <v>52.0516260711765</v>
      </c>
    </row>
    <row r="253" spans="1:10">
      <c r="A253" s="2" t="s">
        <v>11</v>
      </c>
      <c r="B253" s="2" t="s">
        <v>33</v>
      </c>
      <c r="C253" s="2">
        <v>5.8</v>
      </c>
      <c r="D253" s="2">
        <v>7.4</v>
      </c>
      <c r="E253" s="2">
        <v>228</v>
      </c>
      <c r="F253" s="2">
        <v>3.05</v>
      </c>
      <c r="G253" s="2">
        <v>1.415</v>
      </c>
      <c r="H253">
        <v>155</v>
      </c>
      <c r="I253">
        <v>2022</v>
      </c>
      <c r="J253" s="6">
        <v>53.068943932941202</v>
      </c>
    </row>
    <row r="254" spans="1:10">
      <c r="A254" s="2" t="s">
        <v>11</v>
      </c>
      <c r="B254" s="2" t="s">
        <v>33</v>
      </c>
      <c r="C254" s="2">
        <v>6.9</v>
      </c>
      <c r="D254" s="2">
        <v>7.95</v>
      </c>
      <c r="E254" s="2">
        <v>619</v>
      </c>
      <c r="F254" s="2">
        <v>2.0499999999999998</v>
      </c>
      <c r="G254" s="2">
        <v>2.27</v>
      </c>
      <c r="H254">
        <v>165</v>
      </c>
      <c r="I254">
        <v>2022</v>
      </c>
      <c r="J254" s="6">
        <v>62.218572866470602</v>
      </c>
    </row>
    <row r="255" spans="1:10">
      <c r="A255" s="2" t="s">
        <v>11</v>
      </c>
      <c r="B255" s="2" t="s">
        <v>33</v>
      </c>
      <c r="C255" s="2">
        <v>6.55</v>
      </c>
      <c r="D255" s="2">
        <v>7.9</v>
      </c>
      <c r="E255" s="2">
        <v>628</v>
      </c>
      <c r="F255" s="2">
        <v>2.25</v>
      </c>
      <c r="G255" s="2">
        <v>2.72</v>
      </c>
      <c r="H255">
        <v>155</v>
      </c>
      <c r="I255">
        <v>2022</v>
      </c>
      <c r="J255" s="6">
        <v>60.150992437058797</v>
      </c>
    </row>
    <row r="256" spans="1:10">
      <c r="A256" s="2" t="s">
        <v>11</v>
      </c>
      <c r="B256" s="2" t="s">
        <v>33</v>
      </c>
      <c r="C256" s="2">
        <v>3.35</v>
      </c>
      <c r="D256" s="2">
        <v>5.6</v>
      </c>
      <c r="E256" s="2">
        <v>2845</v>
      </c>
      <c r="F256" s="2">
        <v>4</v>
      </c>
      <c r="G256" s="2">
        <v>3.94</v>
      </c>
      <c r="H256">
        <v>905</v>
      </c>
      <c r="I256">
        <v>2022</v>
      </c>
      <c r="J256" s="6">
        <v>53.951614374117597</v>
      </c>
    </row>
    <row r="257" spans="1:10">
      <c r="A257" s="2" t="s">
        <v>11</v>
      </c>
      <c r="B257" s="2" t="s">
        <v>33</v>
      </c>
      <c r="C257" s="2">
        <v>4.1500000000000004</v>
      </c>
      <c r="D257" s="2">
        <v>8.15</v>
      </c>
      <c r="E257" s="2">
        <v>410</v>
      </c>
      <c r="F257" s="2">
        <v>1.9</v>
      </c>
      <c r="G257" s="2">
        <v>1.9850000000000001</v>
      </c>
      <c r="H257">
        <v>655</v>
      </c>
      <c r="I257">
        <v>2022</v>
      </c>
      <c r="J257" s="6">
        <v>48.923693964117597</v>
      </c>
    </row>
    <row r="258" spans="1:10">
      <c r="A258" s="2" t="s">
        <v>11</v>
      </c>
      <c r="B258" s="2" t="s">
        <v>33</v>
      </c>
      <c r="C258" s="2">
        <v>6.75</v>
      </c>
      <c r="D258" s="2">
        <v>8.0500000000000007</v>
      </c>
      <c r="E258" s="2">
        <v>330</v>
      </c>
      <c r="F258" s="2">
        <v>2.5</v>
      </c>
      <c r="G258" s="2">
        <v>2.08</v>
      </c>
      <c r="H258">
        <v>81.5</v>
      </c>
      <c r="I258">
        <v>2022</v>
      </c>
      <c r="J258" s="6">
        <v>59.716015295294099</v>
      </c>
    </row>
    <row r="259" spans="1:10">
      <c r="A259" s="2" t="s">
        <v>11</v>
      </c>
      <c r="B259" s="2" t="s">
        <v>33</v>
      </c>
      <c r="C259" s="2">
        <v>5.2</v>
      </c>
      <c r="D259" s="2">
        <v>7.2</v>
      </c>
      <c r="E259" s="2">
        <v>859.5</v>
      </c>
      <c r="F259" s="2">
        <v>2.4</v>
      </c>
      <c r="G259" s="2">
        <v>3.52</v>
      </c>
      <c r="H259">
        <v>295</v>
      </c>
      <c r="I259">
        <v>2022</v>
      </c>
      <c r="J259" s="6">
        <v>53.0626377752941</v>
      </c>
    </row>
    <row r="260" spans="1:10">
      <c r="A260" s="2" t="s">
        <v>11</v>
      </c>
      <c r="B260" s="2" t="s">
        <v>33</v>
      </c>
      <c r="C260" s="2">
        <v>5.65</v>
      </c>
      <c r="D260" s="2">
        <v>7.5</v>
      </c>
      <c r="E260" s="2">
        <v>283.5</v>
      </c>
      <c r="F260" s="2">
        <v>2.6</v>
      </c>
      <c r="G260" s="2">
        <v>1.85</v>
      </c>
      <c r="H260">
        <v>94</v>
      </c>
      <c r="I260">
        <v>2022</v>
      </c>
      <c r="J260" s="6">
        <v>52.017627211764697</v>
      </c>
    </row>
    <row r="261" spans="1:10">
      <c r="A261" s="2" t="s">
        <v>11</v>
      </c>
      <c r="B261" s="2" t="s">
        <v>33</v>
      </c>
      <c r="C261" s="2">
        <v>3.85</v>
      </c>
      <c r="D261" s="2">
        <v>7.6</v>
      </c>
      <c r="E261" s="2">
        <v>1009</v>
      </c>
      <c r="F261" s="2">
        <v>4.3499999999999996</v>
      </c>
      <c r="G261" s="2">
        <v>3.7850000000000001</v>
      </c>
      <c r="H261">
        <v>255</v>
      </c>
      <c r="I261">
        <v>2022</v>
      </c>
      <c r="J261" s="6">
        <v>47.340068690588197</v>
      </c>
    </row>
    <row r="262" spans="1:10">
      <c r="A262" s="2" t="s">
        <v>11</v>
      </c>
      <c r="B262" s="2" t="s">
        <v>33</v>
      </c>
      <c r="C262" s="2">
        <v>5.5</v>
      </c>
      <c r="D262" s="2">
        <v>7.95</v>
      </c>
      <c r="E262" s="2">
        <v>416</v>
      </c>
      <c r="F262" s="2">
        <v>2.4500000000000002</v>
      </c>
      <c r="G262" s="2">
        <v>2.6850000000000001</v>
      </c>
      <c r="H262">
        <v>170</v>
      </c>
      <c r="I262">
        <v>2022</v>
      </c>
      <c r="J262" s="6">
        <v>53.236344296470598</v>
      </c>
    </row>
    <row r="263" spans="1:10">
      <c r="A263" s="2" t="s">
        <v>11</v>
      </c>
      <c r="B263" s="2" t="s">
        <v>33</v>
      </c>
      <c r="C263" s="2">
        <v>3.8</v>
      </c>
      <c r="D263" s="2">
        <v>7.7</v>
      </c>
      <c r="E263" s="2">
        <v>436</v>
      </c>
      <c r="F263" s="2">
        <v>2.35</v>
      </c>
      <c r="G263" s="2">
        <v>1.85</v>
      </c>
      <c r="H263">
        <v>215</v>
      </c>
      <c r="I263">
        <v>2022</v>
      </c>
      <c r="J263" s="6">
        <v>43.047971079411802</v>
      </c>
    </row>
    <row r="264" spans="1:10">
      <c r="A264" s="2" t="s">
        <v>11</v>
      </c>
      <c r="B264" s="2" t="s">
        <v>33</v>
      </c>
      <c r="C264" s="2">
        <v>6.7</v>
      </c>
      <c r="D264" s="2">
        <v>7.9</v>
      </c>
      <c r="E264" s="2">
        <v>701</v>
      </c>
      <c r="F264" s="2">
        <v>2.7</v>
      </c>
      <c r="G264" s="2">
        <v>2.25</v>
      </c>
      <c r="H264">
        <v>205</v>
      </c>
      <c r="I264">
        <v>2022</v>
      </c>
      <c r="J264" s="6">
        <v>61.953584847058799</v>
      </c>
    </row>
    <row r="265" spans="1:10">
      <c r="A265" s="2" t="s">
        <v>11</v>
      </c>
      <c r="B265" s="2" t="s">
        <v>33</v>
      </c>
      <c r="C265" s="2">
        <v>6.25</v>
      </c>
      <c r="D265" s="2">
        <v>8.15</v>
      </c>
      <c r="E265" s="2">
        <v>651</v>
      </c>
      <c r="F265" s="2">
        <v>2.9</v>
      </c>
      <c r="G265" s="2">
        <v>4.1749999999999998</v>
      </c>
      <c r="H265">
        <v>225</v>
      </c>
      <c r="I265">
        <v>2022</v>
      </c>
      <c r="J265" s="6">
        <v>59.926553544117603</v>
      </c>
    </row>
    <row r="266" spans="1:10">
      <c r="A266" s="2" t="s">
        <v>11</v>
      </c>
      <c r="B266" s="2" t="s">
        <v>33</v>
      </c>
      <c r="C266" s="2">
        <v>6.2</v>
      </c>
      <c r="D266" s="2">
        <v>7.45</v>
      </c>
      <c r="E266" s="2">
        <v>1276.5</v>
      </c>
      <c r="F266" s="2">
        <v>1.8</v>
      </c>
      <c r="G266" s="2">
        <v>1.385</v>
      </c>
      <c r="H266">
        <v>83</v>
      </c>
      <c r="I266">
        <v>2022</v>
      </c>
      <c r="J266" s="6">
        <v>59.5260767523529</v>
      </c>
    </row>
    <row r="267" spans="1:10">
      <c r="A267" s="2" t="s">
        <v>11</v>
      </c>
      <c r="B267" s="2" t="s">
        <v>33</v>
      </c>
      <c r="C267" s="2">
        <v>4.55</v>
      </c>
      <c r="D267" s="2">
        <v>7.65</v>
      </c>
      <c r="E267" s="2">
        <v>598.5</v>
      </c>
      <c r="F267" s="2">
        <v>2.4500000000000002</v>
      </c>
      <c r="G267" s="2">
        <v>2.44</v>
      </c>
      <c r="H267">
        <v>170</v>
      </c>
      <c r="I267">
        <v>2022</v>
      </c>
      <c r="J267" s="6">
        <v>47.912319529999998</v>
      </c>
    </row>
    <row r="268" spans="1:10">
      <c r="A268" s="2" t="s">
        <v>11</v>
      </c>
      <c r="B268" s="2" t="s">
        <v>33</v>
      </c>
      <c r="C268" s="2">
        <v>4.8499999999999996</v>
      </c>
      <c r="D268" s="2">
        <v>7.6</v>
      </c>
      <c r="E268" s="2">
        <v>1565</v>
      </c>
      <c r="F268" s="2">
        <v>2.35</v>
      </c>
      <c r="G268" s="2">
        <v>3.4550000000000001</v>
      </c>
      <c r="H268">
        <v>245</v>
      </c>
      <c r="I268">
        <v>2022</v>
      </c>
      <c r="J268" s="6">
        <v>54.882247630588203</v>
      </c>
    </row>
    <row r="269" spans="1:10">
      <c r="A269" s="2" t="s">
        <v>11</v>
      </c>
      <c r="B269" s="2" t="s">
        <v>34</v>
      </c>
      <c r="C269" s="2">
        <v>9.1999999999999993</v>
      </c>
      <c r="D269" s="2">
        <v>7.15</v>
      </c>
      <c r="E269" s="2">
        <v>109</v>
      </c>
      <c r="F269" s="2">
        <v>2.15</v>
      </c>
      <c r="G269" s="2">
        <v>3.25</v>
      </c>
      <c r="H269">
        <v>86</v>
      </c>
      <c r="I269">
        <v>2022</v>
      </c>
      <c r="J269" s="6">
        <v>71.154449855882405</v>
      </c>
    </row>
    <row r="270" spans="1:10">
      <c r="A270" s="2" t="s">
        <v>11</v>
      </c>
      <c r="B270" s="2" t="s">
        <v>34</v>
      </c>
      <c r="C270" s="2">
        <v>8.65</v>
      </c>
      <c r="D270" s="2">
        <v>7.05</v>
      </c>
      <c r="E270" s="2">
        <v>112.5</v>
      </c>
      <c r="F270" s="2">
        <v>2.15</v>
      </c>
      <c r="G270" s="2">
        <v>3.35</v>
      </c>
      <c r="H270">
        <v>111.5</v>
      </c>
      <c r="I270">
        <v>2022</v>
      </c>
      <c r="J270" s="6">
        <v>67.922880497058799</v>
      </c>
    </row>
    <row r="271" spans="1:10">
      <c r="A271" s="2" t="s">
        <v>11</v>
      </c>
      <c r="B271" s="2" t="s">
        <v>35</v>
      </c>
      <c r="C271" s="2">
        <v>6</v>
      </c>
      <c r="D271" s="2">
        <v>7</v>
      </c>
      <c r="E271" s="2">
        <v>199</v>
      </c>
      <c r="F271" s="2">
        <v>1.5</v>
      </c>
      <c r="G271" s="2">
        <v>1.45</v>
      </c>
      <c r="H271">
        <v>54</v>
      </c>
      <c r="I271">
        <v>2022</v>
      </c>
      <c r="J271" s="6">
        <v>51.787442517647101</v>
      </c>
    </row>
    <row r="272" spans="1:10">
      <c r="A272" s="2" t="s">
        <v>11</v>
      </c>
      <c r="B272" s="2" t="s">
        <v>35</v>
      </c>
      <c r="C272" s="2">
        <v>6.85</v>
      </c>
      <c r="D272" s="2">
        <v>7.6</v>
      </c>
      <c r="E272" s="2">
        <v>663.5</v>
      </c>
      <c r="F272" s="2">
        <v>2</v>
      </c>
      <c r="G272" s="2">
        <v>0.32</v>
      </c>
      <c r="H272">
        <v>47.5</v>
      </c>
      <c r="I272">
        <v>2022</v>
      </c>
      <c r="J272" s="6">
        <v>60.425250210588203</v>
      </c>
    </row>
    <row r="273" spans="1:10">
      <c r="A273" s="2" t="s">
        <v>11</v>
      </c>
      <c r="B273" s="2" t="s">
        <v>35</v>
      </c>
      <c r="C273" s="2">
        <v>6.7</v>
      </c>
      <c r="D273" s="2">
        <v>7.8</v>
      </c>
      <c r="E273" s="2">
        <v>1085</v>
      </c>
      <c r="F273" s="2">
        <v>2</v>
      </c>
      <c r="G273" s="2">
        <v>0.79500000000000004</v>
      </c>
      <c r="H273">
        <v>94</v>
      </c>
      <c r="I273">
        <v>2022</v>
      </c>
      <c r="J273" s="6">
        <v>62.388008778235303</v>
      </c>
    </row>
    <row r="274" spans="1:10">
      <c r="A274" s="2" t="s">
        <v>11</v>
      </c>
      <c r="B274" s="2" t="s">
        <v>35</v>
      </c>
      <c r="C274" s="2">
        <v>6.5</v>
      </c>
      <c r="D274" s="2">
        <v>7.35</v>
      </c>
      <c r="E274" s="2">
        <v>31235</v>
      </c>
      <c r="F274" s="2">
        <v>2.5</v>
      </c>
      <c r="G274" s="2">
        <v>1.7749999999999999</v>
      </c>
      <c r="H274">
        <v>35</v>
      </c>
      <c r="I274">
        <v>2022</v>
      </c>
      <c r="J274" s="6">
        <v>208.108346873529</v>
      </c>
    </row>
    <row r="275" spans="1:10">
      <c r="A275" s="2" t="s">
        <v>11</v>
      </c>
      <c r="B275" s="2" t="s">
        <v>35</v>
      </c>
      <c r="C275" s="2">
        <v>6.8</v>
      </c>
      <c r="D275" s="2">
        <v>7.45</v>
      </c>
      <c r="E275" s="2">
        <v>498</v>
      </c>
      <c r="F275" s="2">
        <v>2.5</v>
      </c>
      <c r="G275" s="2">
        <v>0.32</v>
      </c>
      <c r="H275">
        <v>95</v>
      </c>
      <c r="I275">
        <v>2022</v>
      </c>
      <c r="J275" s="6">
        <v>59.608051622352903</v>
      </c>
    </row>
    <row r="276" spans="1:10">
      <c r="A276" s="2" t="s">
        <v>11</v>
      </c>
      <c r="B276" s="2" t="s">
        <v>35</v>
      </c>
      <c r="C276" s="2">
        <v>4.7</v>
      </c>
      <c r="D276" s="2">
        <v>6.95</v>
      </c>
      <c r="E276" s="2">
        <v>364</v>
      </c>
      <c r="F276" s="2">
        <v>3.65</v>
      </c>
      <c r="G276" s="2">
        <v>0.52500000000000002</v>
      </c>
      <c r="H276">
        <v>475</v>
      </c>
      <c r="I276">
        <v>2022</v>
      </c>
      <c r="J276" s="6">
        <v>48.939513788235303</v>
      </c>
    </row>
    <row r="277" spans="1:10">
      <c r="A277" s="2" t="s">
        <v>11</v>
      </c>
      <c r="B277" s="2" t="s">
        <v>35</v>
      </c>
      <c r="C277" s="2">
        <v>6.4</v>
      </c>
      <c r="D277" s="2">
        <v>7.35</v>
      </c>
      <c r="E277" s="2">
        <v>580</v>
      </c>
      <c r="F277" s="2">
        <v>1.8</v>
      </c>
      <c r="G277" s="2">
        <v>0.46</v>
      </c>
      <c r="H277">
        <v>36.5</v>
      </c>
      <c r="I277">
        <v>2022</v>
      </c>
      <c r="J277" s="6">
        <v>56.685558343529401</v>
      </c>
    </row>
    <row r="278" spans="1:10">
      <c r="A278" s="2" t="s">
        <v>11</v>
      </c>
      <c r="B278" s="2" t="s">
        <v>35</v>
      </c>
      <c r="C278" s="2">
        <v>5.2</v>
      </c>
      <c r="D278" s="2">
        <v>7.25</v>
      </c>
      <c r="E278" s="2">
        <v>288.5</v>
      </c>
      <c r="F278" s="2">
        <v>3.2</v>
      </c>
      <c r="G278" s="2">
        <v>0.48499999999999999</v>
      </c>
      <c r="H278">
        <v>328</v>
      </c>
      <c r="I278">
        <v>2022</v>
      </c>
      <c r="J278" s="6">
        <v>50.819340234705898</v>
      </c>
    </row>
    <row r="279" spans="1:10">
      <c r="A279" s="2" t="s">
        <v>11</v>
      </c>
      <c r="B279" s="2" t="s">
        <v>36</v>
      </c>
      <c r="C279" s="2">
        <v>2.5</v>
      </c>
      <c r="D279" s="2">
        <v>7.25</v>
      </c>
      <c r="E279" s="2">
        <v>1199.5</v>
      </c>
      <c r="F279" s="2">
        <v>9</v>
      </c>
      <c r="G279" s="2">
        <v>4.7</v>
      </c>
      <c r="H279">
        <v>410</v>
      </c>
      <c r="I279">
        <v>2022</v>
      </c>
      <c r="J279" s="6">
        <v>43.088922664705898</v>
      </c>
    </row>
    <row r="280" spans="1:10">
      <c r="A280" s="2" t="s">
        <v>11</v>
      </c>
      <c r="B280" s="2" t="s">
        <v>36</v>
      </c>
      <c r="C280" s="2">
        <v>2.75</v>
      </c>
      <c r="D280" s="2">
        <v>7.5</v>
      </c>
      <c r="E280" s="2">
        <v>821.5</v>
      </c>
      <c r="F280" s="2">
        <v>8.6</v>
      </c>
      <c r="G280" s="2">
        <v>3.75</v>
      </c>
      <c r="H280">
        <v>390</v>
      </c>
      <c r="I280">
        <v>2022</v>
      </c>
      <c r="J280" s="6">
        <v>42.816105011764698</v>
      </c>
    </row>
    <row r="281" spans="1:10">
      <c r="A281" s="2" t="s">
        <v>11</v>
      </c>
      <c r="B281" s="2" t="s">
        <v>36</v>
      </c>
      <c r="C281" s="2">
        <v>2</v>
      </c>
      <c r="D281" s="2">
        <v>7.55</v>
      </c>
      <c r="E281" s="2">
        <v>1197.5</v>
      </c>
      <c r="F281" s="2">
        <v>8.4</v>
      </c>
      <c r="G281" s="2">
        <v>6.08</v>
      </c>
      <c r="H281">
        <v>485</v>
      </c>
      <c r="I281">
        <v>2022</v>
      </c>
      <c r="J281" s="6">
        <v>41.085042401176501</v>
      </c>
    </row>
    <row r="282" spans="1:10">
      <c r="A282" s="2" t="s">
        <v>11</v>
      </c>
      <c r="B282" s="2" t="s">
        <v>36</v>
      </c>
      <c r="C282" s="2">
        <v>2.5</v>
      </c>
      <c r="D282" s="2">
        <v>7.7</v>
      </c>
      <c r="E282" s="2">
        <v>1057.5</v>
      </c>
      <c r="F282" s="2">
        <v>6.9</v>
      </c>
      <c r="G282" s="2">
        <v>4.32</v>
      </c>
      <c r="H282">
        <v>325</v>
      </c>
      <c r="I282">
        <v>2022</v>
      </c>
      <c r="J282" s="6">
        <v>41.630564169411798</v>
      </c>
    </row>
    <row r="283" spans="1:10">
      <c r="A283" s="2" t="s">
        <v>11</v>
      </c>
      <c r="B283" s="2" t="s">
        <v>36</v>
      </c>
      <c r="C283" s="2">
        <v>2.6</v>
      </c>
      <c r="D283" s="2">
        <v>7.4</v>
      </c>
      <c r="E283" s="2">
        <v>631</v>
      </c>
      <c r="F283" s="2">
        <v>3.6</v>
      </c>
      <c r="G283" s="2">
        <v>4.3</v>
      </c>
      <c r="H283">
        <v>150</v>
      </c>
      <c r="I283">
        <v>2022</v>
      </c>
      <c r="J283" s="6">
        <v>36.606859552941202</v>
      </c>
    </row>
    <row r="284" spans="1:10">
      <c r="A284" s="2" t="s">
        <v>11</v>
      </c>
      <c r="B284" s="2" t="s">
        <v>36</v>
      </c>
      <c r="C284" s="2">
        <v>0.75</v>
      </c>
      <c r="D284" s="2">
        <v>7.4</v>
      </c>
      <c r="E284" s="2">
        <v>1192</v>
      </c>
      <c r="F284" s="2">
        <v>13</v>
      </c>
      <c r="G284" s="2">
        <v>5.9649999999999999</v>
      </c>
      <c r="H284">
        <v>445</v>
      </c>
      <c r="I284">
        <v>2022</v>
      </c>
      <c r="J284" s="6">
        <v>35.348065482941202</v>
      </c>
    </row>
    <row r="285" spans="1:10">
      <c r="A285" s="2" t="s">
        <v>11</v>
      </c>
      <c r="B285" s="2" t="s">
        <v>36</v>
      </c>
      <c r="C285" s="2">
        <v>2.25</v>
      </c>
      <c r="D285" s="2">
        <v>7.35</v>
      </c>
      <c r="E285" s="2">
        <v>777.5</v>
      </c>
      <c r="F285" s="2">
        <v>22.1</v>
      </c>
      <c r="G285" s="2">
        <v>9</v>
      </c>
      <c r="H285">
        <v>445</v>
      </c>
      <c r="I285">
        <v>2022</v>
      </c>
      <c r="J285" s="6">
        <v>46.6886854235294</v>
      </c>
    </row>
    <row r="286" spans="1:10">
      <c r="A286" s="2" t="s">
        <v>11</v>
      </c>
      <c r="B286" s="2" t="s">
        <v>36</v>
      </c>
      <c r="C286" s="2">
        <v>2.0499999999999998</v>
      </c>
      <c r="D286" s="2">
        <v>7.45</v>
      </c>
      <c r="E286" s="2">
        <v>1014</v>
      </c>
      <c r="F286" s="2">
        <v>12</v>
      </c>
      <c r="G286" s="2">
        <v>8.375</v>
      </c>
      <c r="H286">
        <v>445</v>
      </c>
      <c r="I286">
        <v>2022</v>
      </c>
      <c r="J286" s="6">
        <v>41.882497632352901</v>
      </c>
    </row>
    <row r="287" spans="1:10">
      <c r="A287" s="2" t="s">
        <v>11</v>
      </c>
      <c r="B287" s="2" t="s">
        <v>36</v>
      </c>
      <c r="C287" s="2">
        <v>2.1</v>
      </c>
      <c r="D287" s="2">
        <v>7</v>
      </c>
      <c r="E287" s="2">
        <v>1564.5</v>
      </c>
      <c r="F287" s="2">
        <v>13</v>
      </c>
      <c r="G287" s="2">
        <v>5.61</v>
      </c>
      <c r="H287">
        <v>445</v>
      </c>
      <c r="I287">
        <v>2022</v>
      </c>
      <c r="J287" s="6">
        <v>44.2892366376471</v>
      </c>
    </row>
    <row r="288" spans="1:10">
      <c r="A288" s="2" t="s">
        <v>11</v>
      </c>
      <c r="B288" s="2" t="s">
        <v>36</v>
      </c>
      <c r="C288" s="2">
        <v>2.1</v>
      </c>
      <c r="D288" s="2">
        <v>7.85</v>
      </c>
      <c r="E288" s="2">
        <v>1028</v>
      </c>
      <c r="F288" s="2">
        <v>5.55</v>
      </c>
      <c r="G288" s="2">
        <v>1.51</v>
      </c>
      <c r="H288">
        <v>415</v>
      </c>
      <c r="I288">
        <v>2022</v>
      </c>
      <c r="J288" s="6">
        <v>39.270616987647102</v>
      </c>
    </row>
    <row r="289" spans="1:10">
      <c r="A289" s="2" t="s">
        <v>11</v>
      </c>
      <c r="B289" s="2" t="s">
        <v>36</v>
      </c>
      <c r="C289" s="2">
        <v>1.9</v>
      </c>
      <c r="D289" s="2">
        <v>7.6</v>
      </c>
      <c r="E289" s="2">
        <v>2104.5</v>
      </c>
      <c r="F289" s="2">
        <v>10.5</v>
      </c>
      <c r="G289" s="2">
        <v>6.91</v>
      </c>
      <c r="H289">
        <v>635</v>
      </c>
      <c r="I289">
        <v>2022</v>
      </c>
      <c r="J289" s="6">
        <v>47.232058090588197</v>
      </c>
    </row>
    <row r="290" spans="1:10">
      <c r="A290" s="2" t="s">
        <v>11</v>
      </c>
      <c r="B290" s="2" t="s">
        <v>36</v>
      </c>
      <c r="C290" s="2">
        <v>6.3</v>
      </c>
      <c r="D290" s="2">
        <v>7.65</v>
      </c>
      <c r="E290" s="2">
        <v>590.5</v>
      </c>
      <c r="F290" s="2">
        <v>2.9</v>
      </c>
      <c r="G290" s="2">
        <v>6.6349999999999998</v>
      </c>
      <c r="H290">
        <v>123</v>
      </c>
      <c r="I290">
        <v>2022</v>
      </c>
      <c r="J290" s="6">
        <v>58.299489469999997</v>
      </c>
    </row>
    <row r="291" spans="1:10">
      <c r="A291" s="2" t="s">
        <v>11</v>
      </c>
      <c r="B291" s="2" t="s">
        <v>36</v>
      </c>
      <c r="C291" s="2">
        <v>2.25</v>
      </c>
      <c r="D291" s="2">
        <v>7.35</v>
      </c>
      <c r="E291" s="2">
        <v>1251.5</v>
      </c>
      <c r="F291" s="2">
        <v>11.5</v>
      </c>
      <c r="G291" s="2">
        <v>13.05</v>
      </c>
      <c r="H291">
        <v>485</v>
      </c>
      <c r="I291">
        <v>2022</v>
      </c>
      <c r="J291" s="6">
        <v>44.3461509235294</v>
      </c>
    </row>
    <row r="292" spans="1:10">
      <c r="A292" s="2" t="s">
        <v>11</v>
      </c>
      <c r="B292" s="2" t="s">
        <v>36</v>
      </c>
      <c r="C292" s="2">
        <v>1.6</v>
      </c>
      <c r="D292" s="2">
        <v>7.5</v>
      </c>
      <c r="E292" s="2">
        <v>1393</v>
      </c>
      <c r="F292" s="2">
        <v>11.1</v>
      </c>
      <c r="G292" s="2">
        <v>5.92</v>
      </c>
      <c r="H292">
        <v>485</v>
      </c>
      <c r="I292">
        <v>2022</v>
      </c>
      <c r="J292" s="6">
        <v>40.902611951764698</v>
      </c>
    </row>
    <row r="293" spans="1:10">
      <c r="A293" s="2" t="s">
        <v>11</v>
      </c>
      <c r="B293" s="2" t="s">
        <v>36</v>
      </c>
      <c r="C293" s="2">
        <v>1.85</v>
      </c>
      <c r="D293" s="2">
        <v>7.4</v>
      </c>
      <c r="E293" s="2">
        <v>1012</v>
      </c>
      <c r="F293" s="2">
        <v>3.6</v>
      </c>
      <c r="G293" s="2">
        <v>4.05</v>
      </c>
      <c r="H293">
        <v>430</v>
      </c>
      <c r="I293">
        <v>2022</v>
      </c>
      <c r="J293" s="6">
        <v>36.106281052941199</v>
      </c>
    </row>
    <row r="294" spans="1:10">
      <c r="A294" s="2" t="s">
        <v>11</v>
      </c>
      <c r="B294" s="2" t="s">
        <v>36</v>
      </c>
      <c r="C294" s="2">
        <v>1.75</v>
      </c>
      <c r="D294" s="2">
        <v>7.5</v>
      </c>
      <c r="E294" s="2">
        <v>1051</v>
      </c>
      <c r="F294" s="2">
        <v>8</v>
      </c>
      <c r="G294" s="2">
        <v>4.3</v>
      </c>
      <c r="H294">
        <v>395</v>
      </c>
      <c r="I294">
        <v>2022</v>
      </c>
      <c r="J294" s="6">
        <v>37.8287320117647</v>
      </c>
    </row>
    <row r="295" spans="1:10">
      <c r="A295" s="2" t="s">
        <v>11</v>
      </c>
      <c r="B295" s="2" t="s">
        <v>36</v>
      </c>
      <c r="C295" s="2">
        <v>3.4</v>
      </c>
      <c r="D295" s="2">
        <v>7.65</v>
      </c>
      <c r="E295" s="2">
        <v>763</v>
      </c>
      <c r="F295" s="2">
        <v>5.6</v>
      </c>
      <c r="G295" s="2">
        <v>6.96</v>
      </c>
      <c r="H295">
        <v>410</v>
      </c>
      <c r="I295">
        <v>2022</v>
      </c>
      <c r="J295" s="6">
        <v>45.526199320000003</v>
      </c>
    </row>
    <row r="296" spans="1:10">
      <c r="A296" s="2" t="s">
        <v>11</v>
      </c>
      <c r="B296" s="2" t="s">
        <v>36</v>
      </c>
      <c r="C296" s="2">
        <v>1.65</v>
      </c>
      <c r="D296" s="2">
        <v>7.4</v>
      </c>
      <c r="E296" s="2">
        <v>1314.5</v>
      </c>
      <c r="F296" s="2">
        <v>12.1</v>
      </c>
      <c r="G296" s="2">
        <v>7.86</v>
      </c>
      <c r="H296">
        <v>277</v>
      </c>
      <c r="I296">
        <v>2022</v>
      </c>
      <c r="J296" s="6">
        <v>39.682122472941202</v>
      </c>
    </row>
    <row r="297" spans="1:10">
      <c r="A297" s="2" t="s">
        <v>11</v>
      </c>
      <c r="B297" s="2" t="s">
        <v>36</v>
      </c>
      <c r="C297" s="2">
        <v>2.25</v>
      </c>
      <c r="D297" s="2">
        <v>7.85</v>
      </c>
      <c r="E297" s="2">
        <v>596.5</v>
      </c>
      <c r="F297" s="2">
        <v>3</v>
      </c>
      <c r="G297" s="2">
        <v>5.9550000000000001</v>
      </c>
      <c r="H297">
        <v>300</v>
      </c>
      <c r="I297">
        <v>2022</v>
      </c>
      <c r="J297" s="6">
        <v>36.200559927647099</v>
      </c>
    </row>
    <row r="298" spans="1:10">
      <c r="A298" s="2" t="s">
        <v>11</v>
      </c>
      <c r="B298" s="2" t="s">
        <v>36</v>
      </c>
      <c r="C298" s="2">
        <v>1.65</v>
      </c>
      <c r="D298" s="2">
        <v>7.6</v>
      </c>
      <c r="E298" s="2">
        <v>1456</v>
      </c>
      <c r="F298" s="2">
        <v>6.1</v>
      </c>
      <c r="G298" s="2">
        <v>6.3</v>
      </c>
      <c r="H298">
        <v>445</v>
      </c>
      <c r="I298">
        <v>2022</v>
      </c>
      <c r="J298" s="6">
        <v>38.984435170588199</v>
      </c>
    </row>
    <row r="299" spans="1:10">
      <c r="A299" s="2" t="s">
        <v>11</v>
      </c>
      <c r="B299" s="2" t="s">
        <v>36</v>
      </c>
      <c r="C299" s="2">
        <v>2.0499999999999998</v>
      </c>
      <c r="D299" s="2">
        <v>7.8</v>
      </c>
      <c r="E299" s="2">
        <v>1331.5</v>
      </c>
      <c r="F299" s="2">
        <v>8.6</v>
      </c>
      <c r="G299" s="2">
        <v>7.6150000000000002</v>
      </c>
      <c r="H299">
        <v>445</v>
      </c>
      <c r="I299">
        <v>2022</v>
      </c>
      <c r="J299" s="6">
        <v>42.440485118235301</v>
      </c>
    </row>
    <row r="300" spans="1:10">
      <c r="A300" s="2" t="s">
        <v>11</v>
      </c>
      <c r="B300" s="2" t="s">
        <v>36</v>
      </c>
      <c r="C300" s="2">
        <v>1.8</v>
      </c>
      <c r="D300" s="2">
        <v>7.2</v>
      </c>
      <c r="E300" s="2">
        <v>828</v>
      </c>
      <c r="F300" s="2">
        <v>3</v>
      </c>
      <c r="G300" s="2">
        <v>3.2</v>
      </c>
      <c r="H300">
        <v>485</v>
      </c>
      <c r="I300">
        <v>2022</v>
      </c>
      <c r="J300" s="6">
        <v>34.5618196352941</v>
      </c>
    </row>
    <row r="301" spans="1:10">
      <c r="A301" s="2" t="s">
        <v>11</v>
      </c>
      <c r="B301" s="2" t="s">
        <v>36</v>
      </c>
      <c r="C301" s="2">
        <v>2.4500000000000002</v>
      </c>
      <c r="D301" s="2">
        <v>7.7</v>
      </c>
      <c r="E301" s="2">
        <v>1256.5</v>
      </c>
      <c r="F301" s="2">
        <v>9.6999999999999993</v>
      </c>
      <c r="G301" s="2">
        <v>12.65</v>
      </c>
      <c r="H301">
        <v>445</v>
      </c>
      <c r="I301">
        <v>2022</v>
      </c>
      <c r="J301" s="6">
        <v>45.060264029411798</v>
      </c>
    </row>
    <row r="302" spans="1:10">
      <c r="A302" s="2" t="s">
        <v>11</v>
      </c>
      <c r="B302" s="2" t="s">
        <v>36</v>
      </c>
      <c r="C302" s="2">
        <v>2.1</v>
      </c>
      <c r="D302" s="2">
        <v>7.65</v>
      </c>
      <c r="E302" s="2">
        <v>1031.5</v>
      </c>
      <c r="F302" s="2">
        <v>15.5</v>
      </c>
      <c r="G302" s="2">
        <v>4.8099999999999996</v>
      </c>
      <c r="H302">
        <v>445</v>
      </c>
      <c r="I302">
        <v>2022</v>
      </c>
      <c r="J302" s="6">
        <v>44.177783419999997</v>
      </c>
    </row>
    <row r="303" spans="1:10">
      <c r="A303" s="2" t="s">
        <v>11</v>
      </c>
      <c r="B303" s="2" t="s">
        <v>36</v>
      </c>
      <c r="C303" s="2">
        <v>2.1</v>
      </c>
      <c r="D303" s="2">
        <v>7.55</v>
      </c>
      <c r="E303" s="2">
        <v>981.5</v>
      </c>
      <c r="F303" s="2">
        <v>9.1</v>
      </c>
      <c r="G303" s="2">
        <v>4.87</v>
      </c>
      <c r="H303">
        <v>390</v>
      </c>
      <c r="I303">
        <v>2022</v>
      </c>
      <c r="J303" s="6">
        <v>40.186996881176498</v>
      </c>
    </row>
    <row r="304" spans="1:10">
      <c r="A304" s="2" t="s">
        <v>11</v>
      </c>
      <c r="B304" s="2" t="s">
        <v>36</v>
      </c>
      <c r="C304" s="2">
        <v>5.75</v>
      </c>
      <c r="D304" s="2">
        <v>8</v>
      </c>
      <c r="E304" s="2">
        <v>504.5</v>
      </c>
      <c r="F304" s="2">
        <v>3.5</v>
      </c>
      <c r="G304" s="2">
        <v>4.16</v>
      </c>
      <c r="H304">
        <v>41</v>
      </c>
      <c r="I304">
        <v>2022</v>
      </c>
      <c r="J304" s="6">
        <v>54.897198825882299</v>
      </c>
    </row>
    <row r="305" spans="1:10">
      <c r="A305" s="2" t="s">
        <v>11</v>
      </c>
      <c r="B305" s="2" t="s">
        <v>36</v>
      </c>
      <c r="C305" s="2">
        <v>2.5</v>
      </c>
      <c r="D305" s="2">
        <v>7.65</v>
      </c>
      <c r="E305" s="2">
        <v>1280</v>
      </c>
      <c r="F305" s="2">
        <v>11.5</v>
      </c>
      <c r="G305" s="2">
        <v>12.3</v>
      </c>
      <c r="H305">
        <v>975</v>
      </c>
      <c r="I305">
        <v>2022</v>
      </c>
      <c r="J305" s="6">
        <v>50.1315551</v>
      </c>
    </row>
    <row r="306" spans="1:10">
      <c r="A306" s="2" t="s">
        <v>11</v>
      </c>
      <c r="B306" s="2" t="s">
        <v>36</v>
      </c>
      <c r="C306" s="2">
        <v>6.3</v>
      </c>
      <c r="D306" s="2">
        <v>7.55</v>
      </c>
      <c r="E306" s="2">
        <v>866</v>
      </c>
      <c r="F306" s="2">
        <v>3.55</v>
      </c>
      <c r="G306" s="2">
        <v>11.154999999999999</v>
      </c>
      <c r="H306">
        <v>156</v>
      </c>
      <c r="I306">
        <v>2022</v>
      </c>
      <c r="J306" s="6">
        <v>60.275596701176497</v>
      </c>
    </row>
    <row r="307" spans="1:10">
      <c r="A307" s="2" t="s">
        <v>11</v>
      </c>
      <c r="B307" s="2" t="s">
        <v>36</v>
      </c>
      <c r="C307" s="2">
        <v>6.45</v>
      </c>
      <c r="D307" s="2">
        <v>7.55</v>
      </c>
      <c r="E307" s="2">
        <v>1109</v>
      </c>
      <c r="F307" s="2">
        <v>3.1</v>
      </c>
      <c r="G307" s="2">
        <v>17.605</v>
      </c>
      <c r="H307">
        <v>18.5</v>
      </c>
      <c r="I307">
        <v>2022</v>
      </c>
      <c r="J307" s="6">
        <v>61.498220651176503</v>
      </c>
    </row>
    <row r="308" spans="1:10">
      <c r="A308" s="2" t="s">
        <v>11</v>
      </c>
      <c r="B308" s="2" t="s">
        <v>36</v>
      </c>
      <c r="C308" s="2">
        <v>0.3</v>
      </c>
      <c r="D308" s="2">
        <v>7.2</v>
      </c>
      <c r="E308" s="2">
        <v>1430</v>
      </c>
      <c r="F308" s="2">
        <v>8</v>
      </c>
      <c r="G308" s="2">
        <v>5.0199999999999996</v>
      </c>
      <c r="H308">
        <v>485</v>
      </c>
      <c r="I308">
        <v>2022</v>
      </c>
      <c r="J308" s="6">
        <v>31.244003875294101</v>
      </c>
    </row>
    <row r="309" spans="1:10">
      <c r="A309" s="2" t="s">
        <v>11</v>
      </c>
      <c r="B309" s="2" t="s">
        <v>36</v>
      </c>
      <c r="C309" s="2">
        <v>2.75</v>
      </c>
      <c r="D309" s="2">
        <v>7.8</v>
      </c>
      <c r="E309" s="2">
        <v>1126.5</v>
      </c>
      <c r="F309" s="2">
        <v>12.8</v>
      </c>
      <c r="G309" s="2">
        <v>4.9400000000000004</v>
      </c>
      <c r="H309">
        <v>485</v>
      </c>
      <c r="I309">
        <v>2022</v>
      </c>
      <c r="J309" s="6">
        <v>47.754152968235303</v>
      </c>
    </row>
    <row r="310" spans="1:10">
      <c r="A310" s="2" t="s">
        <v>11</v>
      </c>
      <c r="B310" s="2" t="s">
        <v>36</v>
      </c>
      <c r="C310" s="2">
        <v>4.05</v>
      </c>
      <c r="D310" s="2">
        <v>7.75</v>
      </c>
      <c r="E310" s="2">
        <v>580.5</v>
      </c>
      <c r="F310" s="2">
        <v>4.5</v>
      </c>
      <c r="G310" s="2">
        <v>3.41</v>
      </c>
      <c r="H310">
        <v>325</v>
      </c>
      <c r="I310">
        <v>2022</v>
      </c>
      <c r="J310" s="6">
        <v>47.287422678823503</v>
      </c>
    </row>
    <row r="311" spans="1:10">
      <c r="A311" s="2" t="s">
        <v>11</v>
      </c>
      <c r="B311" s="2" t="s">
        <v>36</v>
      </c>
      <c r="C311" s="2">
        <v>5.95</v>
      </c>
      <c r="D311" s="2">
        <v>7.7</v>
      </c>
      <c r="E311" s="2">
        <v>734.5</v>
      </c>
      <c r="F311" s="2">
        <v>3.25</v>
      </c>
      <c r="G311" s="2">
        <v>7.6</v>
      </c>
      <c r="H311">
        <v>60.5</v>
      </c>
      <c r="I311">
        <v>2022</v>
      </c>
      <c r="J311" s="6">
        <v>56.815628979411798</v>
      </c>
    </row>
    <row r="312" spans="1:10">
      <c r="A312" s="2" t="s">
        <v>11</v>
      </c>
      <c r="B312" s="2" t="s">
        <v>36</v>
      </c>
      <c r="C312" s="2">
        <v>2.9</v>
      </c>
      <c r="D312" s="2">
        <v>7.6</v>
      </c>
      <c r="E312" s="2">
        <v>754</v>
      </c>
      <c r="F312" s="2">
        <v>11.8</v>
      </c>
      <c r="G312" s="2">
        <v>5.57</v>
      </c>
      <c r="H312">
        <v>410</v>
      </c>
      <c r="I312">
        <v>2022</v>
      </c>
      <c r="J312" s="6">
        <v>45.396451010588201</v>
      </c>
    </row>
    <row r="313" spans="1:10">
      <c r="A313" s="2" t="s">
        <v>11</v>
      </c>
      <c r="B313" s="2" t="s">
        <v>36</v>
      </c>
      <c r="C313" s="2">
        <v>1.55</v>
      </c>
      <c r="D313" s="2">
        <v>7.45</v>
      </c>
      <c r="E313" s="2">
        <v>1067</v>
      </c>
      <c r="F313" s="2">
        <v>7.5</v>
      </c>
      <c r="G313" s="2">
        <v>4.87</v>
      </c>
      <c r="H313">
        <v>445</v>
      </c>
      <c r="I313">
        <v>2022</v>
      </c>
      <c r="J313" s="6">
        <v>36.7839277223529</v>
      </c>
    </row>
    <row r="314" spans="1:10">
      <c r="A314" s="2" t="s">
        <v>11</v>
      </c>
      <c r="B314" s="2" t="s">
        <v>36</v>
      </c>
      <c r="C314" s="2">
        <v>2.2000000000000002</v>
      </c>
      <c r="D314" s="2">
        <v>7.75</v>
      </c>
      <c r="E314" s="2">
        <v>1432</v>
      </c>
      <c r="F314" s="2">
        <v>7.75</v>
      </c>
      <c r="G314" s="2">
        <v>4.32</v>
      </c>
      <c r="H314">
        <v>675</v>
      </c>
      <c r="I314">
        <v>2022</v>
      </c>
      <c r="J314" s="6">
        <v>44.796706548823501</v>
      </c>
    </row>
    <row r="315" spans="1:10">
      <c r="A315" s="2" t="s">
        <v>11</v>
      </c>
      <c r="B315" s="2" t="s">
        <v>36</v>
      </c>
      <c r="C315" s="2">
        <v>2.0499999999999998</v>
      </c>
      <c r="D315" s="2">
        <v>7.85</v>
      </c>
      <c r="E315" s="2">
        <v>1134</v>
      </c>
      <c r="F315" s="2">
        <v>6</v>
      </c>
      <c r="G315" s="2">
        <v>2.6</v>
      </c>
      <c r="H315">
        <v>301.5</v>
      </c>
      <c r="I315">
        <v>2022</v>
      </c>
      <c r="J315" s="6">
        <v>38.945976317647101</v>
      </c>
    </row>
    <row r="316" spans="1:10">
      <c r="A316" s="2" t="s">
        <v>11</v>
      </c>
      <c r="B316" s="2" t="s">
        <v>36</v>
      </c>
      <c r="C316" s="2">
        <v>1.75</v>
      </c>
      <c r="D316" s="2">
        <v>7.55</v>
      </c>
      <c r="E316" s="2">
        <v>1486.5</v>
      </c>
      <c r="F316" s="2">
        <v>6.5</v>
      </c>
      <c r="G316" s="2">
        <v>6.29</v>
      </c>
      <c r="H316">
        <v>445</v>
      </c>
      <c r="I316">
        <v>2022</v>
      </c>
      <c r="J316" s="6">
        <v>39.816742721176503</v>
      </c>
    </row>
    <row r="317" spans="1:10">
      <c r="A317" s="2" t="s">
        <v>11</v>
      </c>
      <c r="B317" s="2" t="s">
        <v>36</v>
      </c>
      <c r="C317" s="2">
        <v>1.7</v>
      </c>
      <c r="D317" s="2">
        <v>7.5</v>
      </c>
      <c r="E317" s="2">
        <v>1211</v>
      </c>
      <c r="F317" s="2">
        <v>25</v>
      </c>
      <c r="G317" s="2">
        <v>12.65</v>
      </c>
      <c r="H317">
        <v>635</v>
      </c>
      <c r="I317">
        <v>2022</v>
      </c>
      <c r="J317" s="6">
        <v>48.919248711764702</v>
      </c>
    </row>
    <row r="318" spans="1:10">
      <c r="A318" s="2" t="s">
        <v>11</v>
      </c>
      <c r="B318" s="2" t="s">
        <v>36</v>
      </c>
      <c r="C318" s="2">
        <v>5.9</v>
      </c>
      <c r="D318" s="2">
        <v>8.1</v>
      </c>
      <c r="E318" s="2">
        <v>749.5</v>
      </c>
      <c r="F318" s="2">
        <v>1.25</v>
      </c>
      <c r="G318" s="2">
        <v>1.1100000000000001</v>
      </c>
      <c r="H318">
        <v>41</v>
      </c>
      <c r="I318">
        <v>2022</v>
      </c>
      <c r="J318" s="6">
        <v>55.902761034705897</v>
      </c>
    </row>
    <row r="319" spans="1:10">
      <c r="A319" s="2" t="s">
        <v>11</v>
      </c>
      <c r="B319" s="2" t="s">
        <v>36</v>
      </c>
      <c r="C319" s="2">
        <v>3.6</v>
      </c>
      <c r="D319" s="2">
        <v>7.95</v>
      </c>
      <c r="E319" s="2">
        <v>1510.5</v>
      </c>
      <c r="F319" s="2">
        <v>5.6</v>
      </c>
      <c r="G319" s="2">
        <v>2.4500000000000002</v>
      </c>
      <c r="H319">
        <v>355</v>
      </c>
      <c r="I319">
        <v>2022</v>
      </c>
      <c r="J319" s="6">
        <v>50.3127251764706</v>
      </c>
    </row>
    <row r="320" spans="1:10">
      <c r="A320" s="2" t="s">
        <v>11</v>
      </c>
      <c r="B320" s="2" t="s">
        <v>36</v>
      </c>
      <c r="C320" s="2">
        <v>1.95</v>
      </c>
      <c r="D320" s="2">
        <v>7.55</v>
      </c>
      <c r="E320" s="2">
        <v>1460</v>
      </c>
      <c r="F320" s="2">
        <v>26.5</v>
      </c>
      <c r="G320" s="2">
        <v>9.94</v>
      </c>
      <c r="H320">
        <v>485</v>
      </c>
      <c r="I320">
        <v>2022</v>
      </c>
      <c r="J320" s="6">
        <v>51.187506521176502</v>
      </c>
    </row>
    <row r="321" spans="1:10">
      <c r="A321" s="2" t="s">
        <v>11</v>
      </c>
      <c r="B321" s="2" t="s">
        <v>36</v>
      </c>
      <c r="C321" s="2">
        <v>2.1</v>
      </c>
      <c r="D321" s="2">
        <v>7.65</v>
      </c>
      <c r="E321" s="2">
        <v>1149</v>
      </c>
      <c r="F321" s="2">
        <v>27.6</v>
      </c>
      <c r="G321" s="2">
        <v>11.675000000000001</v>
      </c>
      <c r="H321">
        <v>445</v>
      </c>
      <c r="I321">
        <v>2022</v>
      </c>
      <c r="J321" s="6">
        <v>51.095941949999997</v>
      </c>
    </row>
    <row r="322" spans="1:10">
      <c r="A322" s="2" t="s">
        <v>11</v>
      </c>
      <c r="B322" s="2" t="s">
        <v>36</v>
      </c>
      <c r="C322" s="2">
        <v>1</v>
      </c>
      <c r="D322" s="2">
        <v>7.5</v>
      </c>
      <c r="E322" s="2">
        <v>655</v>
      </c>
      <c r="F322" s="2">
        <v>4</v>
      </c>
      <c r="G322" s="2">
        <v>2.3199999999999998</v>
      </c>
      <c r="H322">
        <v>350</v>
      </c>
      <c r="I322">
        <v>2022</v>
      </c>
      <c r="J322" s="6">
        <v>29.0587846517647</v>
      </c>
    </row>
    <row r="323" spans="1:10">
      <c r="A323" s="2" t="s">
        <v>11</v>
      </c>
      <c r="B323" s="2" t="s">
        <v>36</v>
      </c>
      <c r="C323" s="2">
        <v>5.6</v>
      </c>
      <c r="D323" s="2">
        <v>7.8</v>
      </c>
      <c r="E323" s="2">
        <v>1438.5</v>
      </c>
      <c r="F323" s="2">
        <v>26</v>
      </c>
      <c r="G323" s="2">
        <v>9.52</v>
      </c>
      <c r="H323">
        <v>811.5</v>
      </c>
      <c r="I323">
        <v>2022</v>
      </c>
      <c r="J323" s="6">
        <v>75.216632728235297</v>
      </c>
    </row>
    <row r="324" spans="1:10">
      <c r="A324" s="2" t="s">
        <v>11</v>
      </c>
      <c r="B324" s="2" t="s">
        <v>36</v>
      </c>
      <c r="C324" s="2">
        <v>0.3</v>
      </c>
      <c r="D324" s="2">
        <v>7.45</v>
      </c>
      <c r="E324" s="2">
        <v>1745</v>
      </c>
      <c r="F324" s="2">
        <v>14</v>
      </c>
      <c r="G324" s="2">
        <v>3.2</v>
      </c>
      <c r="H324">
        <v>485</v>
      </c>
      <c r="I324">
        <v>2022</v>
      </c>
      <c r="J324" s="6">
        <v>36.136057282352901</v>
      </c>
    </row>
    <row r="325" spans="1:10">
      <c r="A325" s="2" t="s">
        <v>11</v>
      </c>
      <c r="B325" s="2" t="s">
        <v>36</v>
      </c>
      <c r="C325" s="2">
        <v>2.0499999999999998</v>
      </c>
      <c r="D325" s="2">
        <v>7.55</v>
      </c>
      <c r="E325" s="2">
        <v>1476.5</v>
      </c>
      <c r="F325" s="2">
        <v>15</v>
      </c>
      <c r="G325" s="2">
        <v>6.61</v>
      </c>
      <c r="H325">
        <v>445</v>
      </c>
      <c r="I325">
        <v>2022</v>
      </c>
      <c r="J325" s="6">
        <v>45.723878461176497</v>
      </c>
    </row>
    <row r="326" spans="1:10">
      <c r="A326" s="2" t="s">
        <v>11</v>
      </c>
      <c r="B326" s="2" t="s">
        <v>36</v>
      </c>
      <c r="C326" s="2">
        <v>2.65</v>
      </c>
      <c r="D326" s="2">
        <v>7.85</v>
      </c>
      <c r="E326" s="2">
        <v>1200</v>
      </c>
      <c r="F326" s="2">
        <v>6.65</v>
      </c>
      <c r="G326" s="2">
        <v>7.29</v>
      </c>
      <c r="H326">
        <v>375</v>
      </c>
      <c r="I326">
        <v>2022</v>
      </c>
      <c r="J326" s="6">
        <v>43.9388840476471</v>
      </c>
    </row>
    <row r="327" spans="1:10">
      <c r="A327" s="2" t="s">
        <v>11</v>
      </c>
      <c r="B327" s="2" t="s">
        <v>36</v>
      </c>
      <c r="C327" s="2">
        <v>1.75</v>
      </c>
      <c r="D327" s="2">
        <v>7.15</v>
      </c>
      <c r="E327" s="2">
        <v>888.5</v>
      </c>
      <c r="F327" s="2">
        <v>6</v>
      </c>
      <c r="G327" s="2">
        <v>4.3</v>
      </c>
      <c r="H327">
        <v>390</v>
      </c>
      <c r="I327">
        <v>2022</v>
      </c>
      <c r="J327" s="6">
        <v>35.3000478058824</v>
      </c>
    </row>
    <row r="328" spans="1:10">
      <c r="A328" s="2" t="s">
        <v>11</v>
      </c>
      <c r="B328" s="2" t="s">
        <v>36</v>
      </c>
      <c r="C328" s="2">
        <v>2.0499999999999998</v>
      </c>
      <c r="D328" s="2">
        <v>7.5</v>
      </c>
      <c r="E328" s="2">
        <v>894</v>
      </c>
      <c r="F328" s="2">
        <v>15.6</v>
      </c>
      <c r="G328" s="2">
        <v>5.66</v>
      </c>
      <c r="H328">
        <v>485</v>
      </c>
      <c r="I328">
        <v>2022</v>
      </c>
      <c r="J328" s="6">
        <v>43.296554131764701</v>
      </c>
    </row>
    <row r="329" spans="1:10">
      <c r="A329" s="2" t="s">
        <v>11</v>
      </c>
      <c r="B329" s="2" t="s">
        <v>36</v>
      </c>
      <c r="C329" s="2">
        <v>2.15</v>
      </c>
      <c r="D329" s="2">
        <v>7.6</v>
      </c>
      <c r="E329" s="2">
        <v>936.5</v>
      </c>
      <c r="F329" s="2">
        <v>8.5</v>
      </c>
      <c r="G329" s="2">
        <v>4.46</v>
      </c>
      <c r="H329">
        <v>283</v>
      </c>
      <c r="I329">
        <v>2022</v>
      </c>
      <c r="J329" s="6">
        <v>39.256394190588203</v>
      </c>
    </row>
    <row r="330" spans="1:10">
      <c r="A330" s="2" t="s">
        <v>11</v>
      </c>
      <c r="B330" s="2" t="s">
        <v>36</v>
      </c>
      <c r="C330" s="2">
        <v>2.85</v>
      </c>
      <c r="D330" s="2">
        <v>7.65</v>
      </c>
      <c r="E330" s="2">
        <v>819.5</v>
      </c>
      <c r="F330" s="2">
        <v>8.1</v>
      </c>
      <c r="G330" s="2">
        <v>4.6500000000000004</v>
      </c>
      <c r="H330">
        <v>317</v>
      </c>
      <c r="I330">
        <v>2022</v>
      </c>
      <c r="J330" s="6">
        <v>42.971109900000002</v>
      </c>
    </row>
    <row r="331" spans="1:10">
      <c r="A331" s="2" t="s">
        <v>11</v>
      </c>
      <c r="B331" s="2" t="s">
        <v>36</v>
      </c>
      <c r="C331" s="2">
        <v>2.0499999999999998</v>
      </c>
      <c r="D331" s="2">
        <v>7.55</v>
      </c>
      <c r="E331" s="2">
        <v>1301</v>
      </c>
      <c r="F331" s="2">
        <v>8.5</v>
      </c>
      <c r="G331" s="2">
        <v>5.76</v>
      </c>
      <c r="H331">
        <v>355</v>
      </c>
      <c r="I331">
        <v>2022</v>
      </c>
      <c r="J331" s="6">
        <v>40.9607587611765</v>
      </c>
    </row>
    <row r="332" spans="1:10">
      <c r="A332" s="2" t="s">
        <v>11</v>
      </c>
      <c r="B332" s="2" t="s">
        <v>36</v>
      </c>
      <c r="C332" s="2">
        <v>2.2000000000000002</v>
      </c>
      <c r="D332" s="2">
        <v>7.75</v>
      </c>
      <c r="E332" s="2">
        <v>1626</v>
      </c>
      <c r="F332" s="2">
        <v>5.6</v>
      </c>
      <c r="G332" s="2">
        <v>4.21</v>
      </c>
      <c r="H332">
        <v>390</v>
      </c>
      <c r="I332">
        <v>2022</v>
      </c>
      <c r="J332" s="6">
        <v>42.589601878823501</v>
      </c>
    </row>
    <row r="333" spans="1:10">
      <c r="A333" s="2" t="s">
        <v>11</v>
      </c>
      <c r="B333" s="2" t="s">
        <v>36</v>
      </c>
      <c r="C333" s="2">
        <v>1.95</v>
      </c>
      <c r="D333" s="2">
        <v>7.4</v>
      </c>
      <c r="E333" s="2">
        <v>1386</v>
      </c>
      <c r="F333" s="2">
        <v>15</v>
      </c>
      <c r="G333" s="2">
        <v>6.2750000000000004</v>
      </c>
      <c r="H333">
        <v>485</v>
      </c>
      <c r="I333">
        <v>2022</v>
      </c>
      <c r="J333" s="6">
        <v>44.660018902941196</v>
      </c>
    </row>
    <row r="334" spans="1:10">
      <c r="A334" s="2" t="s">
        <v>11</v>
      </c>
      <c r="B334" s="2" t="s">
        <v>36</v>
      </c>
      <c r="C334" s="2">
        <v>0.75</v>
      </c>
      <c r="D334" s="2">
        <v>7.45</v>
      </c>
      <c r="E334" s="2">
        <v>1221</v>
      </c>
      <c r="F334" s="2">
        <v>10</v>
      </c>
      <c r="G334" s="2">
        <v>7.31</v>
      </c>
      <c r="H334">
        <v>485</v>
      </c>
      <c r="I334">
        <v>2022</v>
      </c>
      <c r="J334" s="6">
        <v>34.493765302352898</v>
      </c>
    </row>
    <row r="335" spans="1:10">
      <c r="A335" s="2" t="s">
        <v>11</v>
      </c>
      <c r="B335" s="2" t="s">
        <v>36</v>
      </c>
      <c r="C335" s="2">
        <v>1.8</v>
      </c>
      <c r="D335" s="2">
        <v>7.3</v>
      </c>
      <c r="E335" s="2">
        <v>1087.5</v>
      </c>
      <c r="F335" s="2">
        <v>13.5</v>
      </c>
      <c r="G335" s="2">
        <v>4.25</v>
      </c>
      <c r="H335">
        <v>485</v>
      </c>
      <c r="I335">
        <v>2022</v>
      </c>
      <c r="J335" s="6">
        <v>41.253014794117597</v>
      </c>
    </row>
    <row r="336" spans="1:10">
      <c r="A336" s="2" t="s">
        <v>11</v>
      </c>
      <c r="B336" s="2" t="s">
        <v>36</v>
      </c>
      <c r="C336" s="2">
        <v>3.3</v>
      </c>
      <c r="D336" s="2">
        <v>7.25</v>
      </c>
      <c r="E336" s="2">
        <v>711.5</v>
      </c>
      <c r="F336" s="2">
        <v>3</v>
      </c>
      <c r="G336" s="2">
        <v>3.45</v>
      </c>
      <c r="H336">
        <v>390</v>
      </c>
      <c r="I336">
        <v>2022</v>
      </c>
      <c r="J336" s="6">
        <v>42.239998164705902</v>
      </c>
    </row>
    <row r="337" spans="1:10">
      <c r="A337" s="2" t="s">
        <v>11</v>
      </c>
      <c r="B337" s="2" t="s">
        <v>36</v>
      </c>
      <c r="C337" s="2">
        <v>6.2</v>
      </c>
      <c r="D337" s="2">
        <v>7.5</v>
      </c>
      <c r="E337" s="2">
        <v>684.5</v>
      </c>
      <c r="F337" s="2">
        <v>2.8</v>
      </c>
      <c r="G337" s="2">
        <v>11.095000000000001</v>
      </c>
      <c r="H337">
        <v>34</v>
      </c>
      <c r="I337">
        <v>2022</v>
      </c>
      <c r="J337" s="6">
        <v>57.424801501764698</v>
      </c>
    </row>
    <row r="338" spans="1:10">
      <c r="A338" s="2" t="s">
        <v>11</v>
      </c>
      <c r="B338" s="2" t="s">
        <v>36</v>
      </c>
      <c r="C338" s="2">
        <v>2.2000000000000002</v>
      </c>
      <c r="D338" s="2">
        <v>8.0500000000000007</v>
      </c>
      <c r="E338" s="2">
        <v>1141</v>
      </c>
      <c r="F338" s="2">
        <v>10.6</v>
      </c>
      <c r="G338" s="2">
        <v>4.07</v>
      </c>
      <c r="H338">
        <v>445</v>
      </c>
      <c r="I338">
        <v>2022</v>
      </c>
      <c r="J338" s="6">
        <v>43.670959575294098</v>
      </c>
    </row>
    <row r="339" spans="1:10">
      <c r="A339" s="2" t="s">
        <v>11</v>
      </c>
      <c r="B339" s="2" t="s">
        <v>36</v>
      </c>
      <c r="C339" s="2">
        <v>2.7</v>
      </c>
      <c r="D339" s="2">
        <v>7.85</v>
      </c>
      <c r="E339" s="2">
        <v>832.5</v>
      </c>
      <c r="F339" s="2">
        <v>3.1</v>
      </c>
      <c r="G339" s="2">
        <v>3.55</v>
      </c>
      <c r="H339">
        <v>445</v>
      </c>
      <c r="I339">
        <v>2022</v>
      </c>
      <c r="J339" s="6">
        <v>40.983004817647</v>
      </c>
    </row>
    <row r="340" spans="1:10">
      <c r="A340" s="2" t="s">
        <v>11</v>
      </c>
      <c r="B340" s="2" t="s">
        <v>36</v>
      </c>
      <c r="C340" s="2">
        <v>2.2000000000000002</v>
      </c>
      <c r="D340" s="2">
        <v>7.35</v>
      </c>
      <c r="E340" s="2">
        <v>1655.5</v>
      </c>
      <c r="F340" s="2">
        <v>10.5</v>
      </c>
      <c r="G340" s="2">
        <v>8</v>
      </c>
      <c r="H340">
        <v>445</v>
      </c>
      <c r="I340">
        <v>2022</v>
      </c>
      <c r="J340" s="6">
        <v>44.951718823529397</v>
      </c>
    </row>
    <row r="341" spans="1:10">
      <c r="A341" s="2" t="s">
        <v>11</v>
      </c>
      <c r="B341" s="2" t="s">
        <v>36</v>
      </c>
      <c r="C341" s="2">
        <v>0.3</v>
      </c>
      <c r="D341" s="2">
        <v>7.5</v>
      </c>
      <c r="E341" s="2">
        <v>1180.5</v>
      </c>
      <c r="F341" s="2">
        <v>11</v>
      </c>
      <c r="G341" s="2">
        <v>8.02</v>
      </c>
      <c r="H341">
        <v>975</v>
      </c>
      <c r="I341">
        <v>2022</v>
      </c>
      <c r="J341" s="6">
        <v>35.886067551764697</v>
      </c>
    </row>
    <row r="342" spans="1:10">
      <c r="A342" s="2" t="s">
        <v>11</v>
      </c>
      <c r="B342" s="2" t="s">
        <v>36</v>
      </c>
      <c r="C342" s="2">
        <v>0.3</v>
      </c>
      <c r="D342" s="2">
        <v>7.5</v>
      </c>
      <c r="E342" s="2">
        <v>1364.5</v>
      </c>
      <c r="F342" s="2">
        <v>13</v>
      </c>
      <c r="G342" s="2">
        <v>5.5</v>
      </c>
      <c r="H342">
        <v>485</v>
      </c>
      <c r="I342">
        <v>2022</v>
      </c>
      <c r="J342" s="6">
        <v>34.015554911764703</v>
      </c>
    </row>
    <row r="343" spans="1:10">
      <c r="A343" s="2" t="s">
        <v>11</v>
      </c>
      <c r="B343" s="2" t="s">
        <v>36</v>
      </c>
      <c r="C343" s="2">
        <v>1.85</v>
      </c>
      <c r="D343" s="2">
        <v>7.25</v>
      </c>
      <c r="E343" s="2">
        <v>1548</v>
      </c>
      <c r="F343" s="2">
        <v>10.5</v>
      </c>
      <c r="G343" s="2">
        <v>12.32</v>
      </c>
      <c r="H343">
        <v>635</v>
      </c>
      <c r="I343">
        <v>2022</v>
      </c>
      <c r="J343" s="6">
        <v>43.812334504705902</v>
      </c>
    </row>
    <row r="344" spans="1:10">
      <c r="A344" s="2" t="s">
        <v>11</v>
      </c>
      <c r="B344" s="2" t="s">
        <v>36</v>
      </c>
      <c r="C344" s="2">
        <v>1.45</v>
      </c>
      <c r="D344" s="2">
        <v>7.4</v>
      </c>
      <c r="E344" s="2">
        <v>1341</v>
      </c>
      <c r="F344" s="2">
        <v>9.6999999999999993</v>
      </c>
      <c r="G344" s="2">
        <v>8.01</v>
      </c>
      <c r="H344">
        <v>445</v>
      </c>
      <c r="I344">
        <v>2022</v>
      </c>
      <c r="J344" s="6">
        <v>38.702151872941201</v>
      </c>
    </row>
    <row r="345" spans="1:10">
      <c r="A345" s="2" t="s">
        <v>11</v>
      </c>
      <c r="B345" s="2" t="s">
        <v>36</v>
      </c>
      <c r="C345" s="2">
        <v>1.85</v>
      </c>
      <c r="D345" s="2">
        <v>7.4</v>
      </c>
      <c r="E345" s="2">
        <v>1056</v>
      </c>
      <c r="F345" s="2">
        <v>12</v>
      </c>
      <c r="G345" s="2">
        <v>4.7</v>
      </c>
      <c r="H345">
        <v>1015</v>
      </c>
      <c r="I345">
        <v>2022</v>
      </c>
      <c r="J345" s="6">
        <v>44.787866752941198</v>
      </c>
    </row>
    <row r="346" spans="1:10">
      <c r="A346" s="2" t="s">
        <v>11</v>
      </c>
      <c r="B346" s="2" t="s">
        <v>36</v>
      </c>
      <c r="C346" s="2">
        <v>0.75</v>
      </c>
      <c r="D346" s="2">
        <v>7.35</v>
      </c>
      <c r="E346" s="2">
        <v>1606.5</v>
      </c>
      <c r="F346" s="2">
        <v>15.5</v>
      </c>
      <c r="G346" s="2">
        <v>7.01</v>
      </c>
      <c r="H346">
        <v>485</v>
      </c>
      <c r="I346">
        <v>2022</v>
      </c>
      <c r="J346" s="6">
        <v>38.862802643529399</v>
      </c>
    </row>
    <row r="347" spans="1:10">
      <c r="A347" s="2" t="s">
        <v>11</v>
      </c>
      <c r="B347" s="2" t="s">
        <v>36</v>
      </c>
      <c r="C347" s="2">
        <v>2.2000000000000002</v>
      </c>
      <c r="D347" s="2">
        <v>8.0500000000000007</v>
      </c>
      <c r="E347" s="2">
        <v>1136.5</v>
      </c>
      <c r="F347" s="2">
        <v>10</v>
      </c>
      <c r="G347" s="2">
        <v>4.9000000000000004</v>
      </c>
      <c r="H347">
        <v>485</v>
      </c>
      <c r="I347">
        <v>2022</v>
      </c>
      <c r="J347" s="6">
        <v>43.6977355352941</v>
      </c>
    </row>
    <row r="348" spans="1:10">
      <c r="A348" s="2" t="s">
        <v>11</v>
      </c>
      <c r="B348" s="2" t="s">
        <v>36</v>
      </c>
      <c r="C348" s="2">
        <v>4.0999999999999996</v>
      </c>
      <c r="D348" s="2">
        <v>7.95</v>
      </c>
      <c r="E348" s="2">
        <v>1265</v>
      </c>
      <c r="F348" s="2">
        <v>18.5</v>
      </c>
      <c r="G348" s="2">
        <v>20.010000000000002</v>
      </c>
      <c r="H348">
        <v>810.5</v>
      </c>
      <c r="I348">
        <v>2022</v>
      </c>
      <c r="J348" s="6">
        <v>62.7685684964706</v>
      </c>
    </row>
    <row r="349" spans="1:10">
      <c r="A349" s="2" t="s">
        <v>11</v>
      </c>
      <c r="B349" s="2" t="s">
        <v>36</v>
      </c>
      <c r="C349" s="2">
        <v>3.05</v>
      </c>
      <c r="D349" s="2">
        <v>8</v>
      </c>
      <c r="E349" s="2">
        <v>649.5</v>
      </c>
      <c r="F349" s="2">
        <v>3.55</v>
      </c>
      <c r="G349" s="2">
        <v>6.66</v>
      </c>
      <c r="H349">
        <v>238.5</v>
      </c>
      <c r="I349">
        <v>2022</v>
      </c>
      <c r="J349" s="6">
        <v>41.335643375882398</v>
      </c>
    </row>
    <row r="350" spans="1:10">
      <c r="A350" s="2" t="s">
        <v>11</v>
      </c>
      <c r="B350" s="2" t="s">
        <v>36</v>
      </c>
      <c r="C350" s="2">
        <v>6.45</v>
      </c>
      <c r="D350" s="2">
        <v>7.55</v>
      </c>
      <c r="E350" s="2">
        <v>401.5</v>
      </c>
      <c r="F350" s="2">
        <v>2.15</v>
      </c>
      <c r="G350" s="2">
        <v>5.125</v>
      </c>
      <c r="H350">
        <v>17</v>
      </c>
      <c r="I350">
        <v>2022</v>
      </c>
      <c r="J350" s="6">
        <v>56.814474341176499</v>
      </c>
    </row>
    <row r="351" spans="1:10">
      <c r="A351" s="2" t="s">
        <v>11</v>
      </c>
      <c r="B351" s="2" t="s">
        <v>36</v>
      </c>
      <c r="C351" s="2">
        <v>2.0499999999999998</v>
      </c>
      <c r="D351" s="2">
        <v>7.35</v>
      </c>
      <c r="E351" s="2">
        <v>1101</v>
      </c>
      <c r="F351" s="2">
        <v>10.1</v>
      </c>
      <c r="G351" s="2">
        <v>5.61</v>
      </c>
      <c r="H351">
        <v>445</v>
      </c>
      <c r="I351">
        <v>2022</v>
      </c>
      <c r="J351" s="6">
        <v>41.0105379435294</v>
      </c>
    </row>
    <row r="352" spans="1:10">
      <c r="A352" s="2" t="s">
        <v>11</v>
      </c>
      <c r="B352" s="2" t="s">
        <v>36</v>
      </c>
      <c r="C352" s="2">
        <v>5.65</v>
      </c>
      <c r="D352" s="2">
        <v>7.95</v>
      </c>
      <c r="E352" s="2">
        <v>387</v>
      </c>
      <c r="F352" s="2">
        <v>1.45</v>
      </c>
      <c r="G352" s="2">
        <v>2.11</v>
      </c>
      <c r="H352">
        <v>68.5</v>
      </c>
      <c r="I352">
        <v>2022</v>
      </c>
      <c r="J352" s="6">
        <v>52.705698146470603</v>
      </c>
    </row>
    <row r="353" spans="1:10">
      <c r="A353" s="2" t="s">
        <v>11</v>
      </c>
      <c r="B353" s="2" t="s">
        <v>36</v>
      </c>
      <c r="C353" s="2">
        <v>2.75</v>
      </c>
      <c r="D353" s="2">
        <v>7.7</v>
      </c>
      <c r="E353" s="2">
        <v>842</v>
      </c>
      <c r="F353" s="2">
        <v>4.5</v>
      </c>
      <c r="G353" s="2">
        <v>5.1050000000000004</v>
      </c>
      <c r="H353">
        <v>445</v>
      </c>
      <c r="I353">
        <v>2022</v>
      </c>
      <c r="J353" s="6">
        <v>41.796944639411798</v>
      </c>
    </row>
    <row r="354" spans="1:10">
      <c r="A354" s="2" t="s">
        <v>11</v>
      </c>
      <c r="B354" s="2" t="s">
        <v>36</v>
      </c>
      <c r="C354" s="2">
        <v>2.8</v>
      </c>
      <c r="D354" s="2">
        <v>7.75</v>
      </c>
      <c r="E354" s="2">
        <v>810.5</v>
      </c>
      <c r="F354" s="2">
        <v>9.75</v>
      </c>
      <c r="G354" s="2">
        <v>5.75</v>
      </c>
      <c r="H354">
        <v>390</v>
      </c>
      <c r="I354">
        <v>2022</v>
      </c>
      <c r="J354" s="6">
        <v>44.2479693088235</v>
      </c>
    </row>
    <row r="355" spans="1:10">
      <c r="A355" s="2" t="s">
        <v>11</v>
      </c>
      <c r="B355" s="2" t="s">
        <v>36</v>
      </c>
      <c r="C355" s="2">
        <v>1.95</v>
      </c>
      <c r="D355" s="2">
        <v>7.2</v>
      </c>
      <c r="E355" s="2">
        <v>1276</v>
      </c>
      <c r="F355" s="2">
        <v>10</v>
      </c>
      <c r="G355" s="2">
        <v>4.21</v>
      </c>
      <c r="H355">
        <v>445</v>
      </c>
      <c r="I355">
        <v>2022</v>
      </c>
      <c r="J355" s="6">
        <v>40.8433084552941</v>
      </c>
    </row>
    <row r="356" spans="1:10">
      <c r="A356" s="2" t="s">
        <v>11</v>
      </c>
      <c r="B356" s="2" t="s">
        <v>36</v>
      </c>
      <c r="C356" s="2">
        <v>6.05</v>
      </c>
      <c r="D356" s="2">
        <v>7.9</v>
      </c>
      <c r="E356" s="2">
        <v>233</v>
      </c>
      <c r="F356" s="2">
        <v>3</v>
      </c>
      <c r="G356" s="2">
        <v>1.56</v>
      </c>
      <c r="H356">
        <v>88</v>
      </c>
      <c r="I356">
        <v>2022</v>
      </c>
      <c r="J356" s="6">
        <v>55.0751725670588</v>
      </c>
    </row>
    <row r="357" spans="1:10">
      <c r="A357" s="2" t="s">
        <v>11</v>
      </c>
      <c r="B357" s="2" t="s">
        <v>36</v>
      </c>
      <c r="C357" s="2">
        <v>3.15</v>
      </c>
      <c r="D357" s="2">
        <v>7.95</v>
      </c>
      <c r="E357" s="2">
        <v>727.5</v>
      </c>
      <c r="F357" s="2">
        <v>7.5</v>
      </c>
      <c r="G357" s="2">
        <v>6.11</v>
      </c>
      <c r="H357">
        <v>244</v>
      </c>
      <c r="I357">
        <v>2022</v>
      </c>
      <c r="J357" s="6">
        <v>44.151670196470597</v>
      </c>
    </row>
    <row r="358" spans="1:10">
      <c r="A358" s="2" t="s">
        <v>11</v>
      </c>
      <c r="B358" s="2" t="s">
        <v>36</v>
      </c>
      <c r="C358" s="2">
        <v>6.1</v>
      </c>
      <c r="D358" s="2">
        <v>7.55</v>
      </c>
      <c r="E358" s="2">
        <v>908.5</v>
      </c>
      <c r="F358" s="2">
        <v>4.05</v>
      </c>
      <c r="G358" s="2">
        <v>17.14</v>
      </c>
      <c r="H358">
        <v>238</v>
      </c>
      <c r="I358">
        <v>2022</v>
      </c>
      <c r="J358" s="6">
        <v>60.507758471176501</v>
      </c>
    </row>
    <row r="359" spans="1:10">
      <c r="A359" s="2" t="s">
        <v>11</v>
      </c>
      <c r="B359" s="2" t="s">
        <v>36</v>
      </c>
      <c r="C359" s="2">
        <v>2.5499999999999998</v>
      </c>
      <c r="D359" s="2">
        <v>7.6</v>
      </c>
      <c r="E359" s="2">
        <v>817.5</v>
      </c>
      <c r="F359" s="2">
        <v>8</v>
      </c>
      <c r="G359" s="2">
        <v>5.16</v>
      </c>
      <c r="H359">
        <v>445</v>
      </c>
      <c r="I359">
        <v>2022</v>
      </c>
      <c r="J359" s="6">
        <v>42.015973090588197</v>
      </c>
    </row>
    <row r="360" spans="1:10">
      <c r="A360" s="2" t="s">
        <v>11</v>
      </c>
      <c r="B360" s="2" t="s">
        <v>36</v>
      </c>
      <c r="C360" s="2">
        <v>0.75</v>
      </c>
      <c r="D360" s="2">
        <v>7.4</v>
      </c>
      <c r="E360" s="2">
        <v>1309</v>
      </c>
      <c r="F360" s="2">
        <v>9</v>
      </c>
      <c r="G360" s="2">
        <v>4.87</v>
      </c>
      <c r="H360">
        <v>485</v>
      </c>
      <c r="I360">
        <v>2022</v>
      </c>
      <c r="J360" s="6">
        <v>34.189344692941198</v>
      </c>
    </row>
    <row r="361" spans="1:10">
      <c r="A361" s="2" t="s">
        <v>11</v>
      </c>
      <c r="B361" s="2" t="s">
        <v>36</v>
      </c>
      <c r="C361" s="2">
        <v>1.45</v>
      </c>
      <c r="D361" s="2">
        <v>7.5</v>
      </c>
      <c r="E361" s="2">
        <v>1684.5</v>
      </c>
      <c r="F361" s="2">
        <v>7</v>
      </c>
      <c r="G361" s="2">
        <v>7.16</v>
      </c>
      <c r="H361">
        <v>445</v>
      </c>
      <c r="I361">
        <v>2022</v>
      </c>
      <c r="J361" s="6">
        <v>39.216538031764699</v>
      </c>
    </row>
    <row r="362" spans="1:10">
      <c r="A362" s="2" t="s">
        <v>11</v>
      </c>
      <c r="B362" s="2" t="s">
        <v>36</v>
      </c>
      <c r="C362" s="2">
        <v>1.3</v>
      </c>
      <c r="D362" s="2">
        <v>7.8</v>
      </c>
      <c r="E362" s="2">
        <v>1122.5</v>
      </c>
      <c r="F362" s="2">
        <v>10.9</v>
      </c>
      <c r="G362" s="2">
        <v>6.59</v>
      </c>
      <c r="H362">
        <v>390</v>
      </c>
      <c r="I362">
        <v>2022</v>
      </c>
      <c r="J362" s="6">
        <v>37.662132368235298</v>
      </c>
    </row>
    <row r="363" spans="1:10">
      <c r="A363" s="2" t="s">
        <v>11</v>
      </c>
      <c r="B363" s="2" t="s">
        <v>36</v>
      </c>
      <c r="C363" s="2">
        <v>3.1</v>
      </c>
      <c r="D363" s="2">
        <v>7.9</v>
      </c>
      <c r="E363" s="2">
        <v>949</v>
      </c>
      <c r="F363" s="2">
        <v>6.9</v>
      </c>
      <c r="G363" s="2">
        <v>4.8499999999999996</v>
      </c>
      <c r="H363">
        <v>415</v>
      </c>
      <c r="I363">
        <v>2022</v>
      </c>
      <c r="J363" s="6">
        <v>45.7322362470588</v>
      </c>
    </row>
    <row r="364" spans="1:10">
      <c r="A364" s="2" t="s">
        <v>11</v>
      </c>
      <c r="B364" s="2" t="s">
        <v>36</v>
      </c>
      <c r="C364" s="2">
        <v>1.25</v>
      </c>
      <c r="D364" s="2">
        <v>7.7</v>
      </c>
      <c r="E364" s="2">
        <v>1373</v>
      </c>
      <c r="F364" s="2">
        <v>20.5</v>
      </c>
      <c r="G364" s="2">
        <v>12.395</v>
      </c>
      <c r="H364">
        <v>445</v>
      </c>
      <c r="I364">
        <v>2022</v>
      </c>
      <c r="J364" s="6">
        <v>43.850417419411798</v>
      </c>
    </row>
    <row r="365" spans="1:10">
      <c r="A365" s="2" t="s">
        <v>11</v>
      </c>
      <c r="B365" s="2" t="s">
        <v>36</v>
      </c>
      <c r="C365" s="2">
        <v>6.05</v>
      </c>
      <c r="D365" s="2">
        <v>7.65</v>
      </c>
      <c r="E365" s="2">
        <v>985</v>
      </c>
      <c r="F365" s="2">
        <v>2.7</v>
      </c>
      <c r="G365" s="2">
        <v>9.1300000000000008</v>
      </c>
      <c r="H365">
        <v>155</v>
      </c>
      <c r="I365">
        <v>2022</v>
      </c>
      <c r="J365" s="6">
        <v>59.047518359999998</v>
      </c>
    </row>
    <row r="366" spans="1:10">
      <c r="A366" s="2" t="s">
        <v>11</v>
      </c>
      <c r="B366" s="2" t="s">
        <v>36</v>
      </c>
      <c r="C366" s="2">
        <v>0.75</v>
      </c>
      <c r="D366" s="2">
        <v>7.65</v>
      </c>
      <c r="E366" s="2">
        <v>1754</v>
      </c>
      <c r="F366" s="2">
        <v>6.9</v>
      </c>
      <c r="G366" s="2">
        <v>10.210000000000001</v>
      </c>
      <c r="H366">
        <v>485</v>
      </c>
      <c r="I366">
        <v>2022</v>
      </c>
      <c r="J366" s="6">
        <v>36.166306120000002</v>
      </c>
    </row>
    <row r="367" spans="1:10">
      <c r="A367" s="2" t="s">
        <v>11</v>
      </c>
      <c r="B367" s="2" t="s">
        <v>36</v>
      </c>
      <c r="C367" s="2">
        <v>4.5</v>
      </c>
      <c r="D367" s="2">
        <v>7.95</v>
      </c>
      <c r="E367" s="2">
        <v>595.5</v>
      </c>
      <c r="F367" s="2">
        <v>1.7</v>
      </c>
      <c r="G367" s="2">
        <v>3.61</v>
      </c>
      <c r="H367">
        <v>410</v>
      </c>
      <c r="I367">
        <v>2022</v>
      </c>
      <c r="J367" s="6">
        <v>49.681698396470601</v>
      </c>
    </row>
    <row r="368" spans="1:10">
      <c r="A368" s="2" t="s">
        <v>11</v>
      </c>
      <c r="B368" s="2" t="s">
        <v>36</v>
      </c>
      <c r="C368" s="2">
        <v>5.55</v>
      </c>
      <c r="D368" s="2">
        <v>7.8</v>
      </c>
      <c r="E368" s="2">
        <v>318</v>
      </c>
      <c r="F368" s="2">
        <v>1.55</v>
      </c>
      <c r="G368" s="2">
        <v>2.17</v>
      </c>
      <c r="H368">
        <v>95.5</v>
      </c>
      <c r="I368">
        <v>2022</v>
      </c>
      <c r="J368" s="6">
        <v>51.723986578235298</v>
      </c>
    </row>
    <row r="369" spans="1:10">
      <c r="A369" s="2" t="s">
        <v>11</v>
      </c>
      <c r="B369" s="2" t="s">
        <v>36</v>
      </c>
      <c r="C369" s="2">
        <v>0.3</v>
      </c>
      <c r="D369" s="2">
        <v>7.4</v>
      </c>
      <c r="E369" s="2">
        <v>1357</v>
      </c>
      <c r="F369" s="2">
        <v>12</v>
      </c>
      <c r="G369" s="2">
        <v>3.87</v>
      </c>
      <c r="H369">
        <v>430</v>
      </c>
      <c r="I369">
        <v>2022</v>
      </c>
      <c r="J369" s="6">
        <v>32.783536692941198</v>
      </c>
    </row>
    <row r="370" spans="1:10">
      <c r="A370" s="2" t="s">
        <v>11</v>
      </c>
      <c r="B370" s="2" t="s">
        <v>36</v>
      </c>
      <c r="C370" s="2">
        <v>2.5499999999999998</v>
      </c>
      <c r="D370" s="2">
        <v>7.45</v>
      </c>
      <c r="E370" s="2">
        <v>1051</v>
      </c>
      <c r="F370" s="2">
        <v>4.8</v>
      </c>
      <c r="G370" s="2">
        <v>5.65</v>
      </c>
      <c r="H370">
        <v>445</v>
      </c>
      <c r="I370">
        <v>2022</v>
      </c>
      <c r="J370" s="6">
        <v>41.314777982352901</v>
      </c>
    </row>
    <row r="371" spans="1:10">
      <c r="A371" s="2" t="s">
        <v>11</v>
      </c>
      <c r="B371" s="2" t="s">
        <v>36</v>
      </c>
      <c r="C371" s="2">
        <v>2</v>
      </c>
      <c r="D371" s="2">
        <v>7.35</v>
      </c>
      <c r="E371" s="2">
        <v>1357.5</v>
      </c>
      <c r="F371" s="2">
        <v>12.6</v>
      </c>
      <c r="G371" s="2">
        <v>7.51</v>
      </c>
      <c r="H371">
        <v>445</v>
      </c>
      <c r="I371">
        <v>2022</v>
      </c>
      <c r="J371" s="6">
        <v>43.313371743529402</v>
      </c>
    </row>
    <row r="372" spans="1:10">
      <c r="A372" s="2" t="s">
        <v>11</v>
      </c>
      <c r="B372" s="2" t="s">
        <v>36</v>
      </c>
      <c r="C372" s="2">
        <v>1.3</v>
      </c>
      <c r="D372" s="2">
        <v>7.5</v>
      </c>
      <c r="E372" s="2">
        <v>1277</v>
      </c>
      <c r="F372" s="2">
        <v>5.5</v>
      </c>
      <c r="G372" s="2">
        <v>6.4749999999999996</v>
      </c>
      <c r="H372">
        <v>485</v>
      </c>
      <c r="I372">
        <v>2022</v>
      </c>
      <c r="J372" s="6">
        <v>35.8517198617647</v>
      </c>
    </row>
    <row r="373" spans="1:10">
      <c r="A373" s="2" t="s">
        <v>11</v>
      </c>
      <c r="B373" s="2" t="s">
        <v>36</v>
      </c>
      <c r="C373" s="2">
        <v>1.1499999999999999</v>
      </c>
      <c r="D373" s="2">
        <v>7.3</v>
      </c>
      <c r="E373" s="2">
        <v>1298.5</v>
      </c>
      <c r="F373" s="2">
        <v>11</v>
      </c>
      <c r="G373" s="2">
        <v>9.1349999999999998</v>
      </c>
      <c r="H373">
        <v>445</v>
      </c>
      <c r="I373">
        <v>2022</v>
      </c>
      <c r="J373" s="6">
        <v>37.227507864117598</v>
      </c>
    </row>
    <row r="374" spans="1:10">
      <c r="A374" s="2" t="s">
        <v>11</v>
      </c>
      <c r="B374" s="2" t="s">
        <v>36</v>
      </c>
      <c r="C374" s="2">
        <v>1.2</v>
      </c>
      <c r="D374" s="2">
        <v>7.8</v>
      </c>
      <c r="E374" s="2">
        <v>587.5</v>
      </c>
      <c r="F374" s="2">
        <v>10.5</v>
      </c>
      <c r="G374" s="2">
        <v>1.44</v>
      </c>
      <c r="H374">
        <v>315</v>
      </c>
      <c r="I374">
        <v>2022</v>
      </c>
      <c r="J374" s="6">
        <v>33.396538668235301</v>
      </c>
    </row>
    <row r="375" spans="1:10">
      <c r="A375" s="2" t="s">
        <v>11</v>
      </c>
      <c r="B375" s="2" t="s">
        <v>37</v>
      </c>
      <c r="C375" s="2">
        <v>6.15</v>
      </c>
      <c r="D375" s="2">
        <v>7.55</v>
      </c>
      <c r="E375" s="2">
        <v>157.5</v>
      </c>
      <c r="F375" s="2">
        <v>1.45</v>
      </c>
      <c r="G375" s="2">
        <v>1.1499999999999999</v>
      </c>
      <c r="H375">
        <v>160</v>
      </c>
      <c r="I375">
        <v>2022</v>
      </c>
      <c r="J375" s="6">
        <v>54.325616691176499</v>
      </c>
    </row>
    <row r="376" spans="1:10">
      <c r="A376" s="2" t="s">
        <v>11</v>
      </c>
      <c r="B376" s="2" t="s">
        <v>37</v>
      </c>
      <c r="C376" s="2">
        <v>5.7</v>
      </c>
      <c r="D376" s="2">
        <v>7.1</v>
      </c>
      <c r="E376" s="2">
        <v>164.5</v>
      </c>
      <c r="F376" s="2">
        <v>1.5</v>
      </c>
      <c r="G376" s="2">
        <v>6.8</v>
      </c>
      <c r="H376">
        <v>185</v>
      </c>
      <c r="I376">
        <v>2022</v>
      </c>
      <c r="J376" s="6">
        <v>51.334586776470601</v>
      </c>
    </row>
    <row r="377" spans="1:10">
      <c r="A377" s="2" t="s">
        <v>11</v>
      </c>
      <c r="B377" s="2" t="s">
        <v>37</v>
      </c>
      <c r="C377" s="2">
        <v>5.85</v>
      </c>
      <c r="D377" s="2">
        <v>7.3</v>
      </c>
      <c r="E377" s="2">
        <v>160.5</v>
      </c>
      <c r="F377" s="2">
        <v>1.45</v>
      </c>
      <c r="G377" s="2">
        <v>1.3</v>
      </c>
      <c r="H377">
        <v>180</v>
      </c>
      <c r="I377">
        <v>2022</v>
      </c>
      <c r="J377" s="6">
        <v>52.220512344117601</v>
      </c>
    </row>
    <row r="378" spans="1:10">
      <c r="A378" s="2" t="s">
        <v>11</v>
      </c>
      <c r="B378" s="2" t="s">
        <v>37</v>
      </c>
      <c r="C378" s="2">
        <v>6.15</v>
      </c>
      <c r="D378" s="2">
        <v>7.35</v>
      </c>
      <c r="E378" s="2">
        <v>166.5</v>
      </c>
      <c r="F378" s="2">
        <v>1.4</v>
      </c>
      <c r="G378" s="2">
        <v>1.4</v>
      </c>
      <c r="H378">
        <v>180</v>
      </c>
      <c r="I378">
        <v>2022</v>
      </c>
      <c r="J378" s="6">
        <v>54.099671523529402</v>
      </c>
    </row>
    <row r="379" spans="1:10">
      <c r="A379" s="2" t="s">
        <v>11</v>
      </c>
      <c r="B379" s="2" t="s">
        <v>37</v>
      </c>
      <c r="C379" s="2">
        <v>5.7</v>
      </c>
      <c r="D379" s="2">
        <v>7.45</v>
      </c>
      <c r="E379" s="2">
        <v>169.5</v>
      </c>
      <c r="F379" s="2">
        <v>1.55</v>
      </c>
      <c r="G379" s="2">
        <v>1.25</v>
      </c>
      <c r="H379">
        <v>200</v>
      </c>
      <c r="I379">
        <v>2022</v>
      </c>
      <c r="J379" s="6">
        <v>51.880375932352898</v>
      </c>
    </row>
    <row r="380" spans="1:10">
      <c r="A380" s="2" t="s">
        <v>11</v>
      </c>
      <c r="B380" s="2" t="s">
        <v>37</v>
      </c>
      <c r="C380" s="2">
        <v>5.9</v>
      </c>
      <c r="D380" s="2">
        <v>7.2</v>
      </c>
      <c r="E380" s="2">
        <v>169.5</v>
      </c>
      <c r="F380" s="2">
        <v>1.5</v>
      </c>
      <c r="G380" s="2">
        <v>1.4</v>
      </c>
      <c r="H380">
        <v>185</v>
      </c>
      <c r="I380">
        <v>2022</v>
      </c>
      <c r="J380" s="6">
        <v>52.422566035294103</v>
      </c>
    </row>
    <row r="381" spans="1:10">
      <c r="A381" s="2" t="s">
        <v>11</v>
      </c>
      <c r="B381" s="2" t="s">
        <v>37</v>
      </c>
      <c r="C381" s="2">
        <v>5.95</v>
      </c>
      <c r="D381" s="2">
        <v>7.4</v>
      </c>
      <c r="E381" s="2">
        <v>166</v>
      </c>
      <c r="F381" s="2">
        <v>1.7</v>
      </c>
      <c r="G381" s="2">
        <v>1.8</v>
      </c>
      <c r="H381">
        <v>250</v>
      </c>
      <c r="I381">
        <v>2022</v>
      </c>
      <c r="J381" s="6">
        <v>53.707391652941197</v>
      </c>
    </row>
    <row r="382" spans="1:10">
      <c r="A382" s="2" t="s">
        <v>11</v>
      </c>
      <c r="B382" s="2" t="s">
        <v>37</v>
      </c>
      <c r="C382" s="2">
        <v>6</v>
      </c>
      <c r="D382" s="2">
        <v>7.55</v>
      </c>
      <c r="E382" s="2">
        <v>158.5</v>
      </c>
      <c r="F382" s="2">
        <v>1.65</v>
      </c>
      <c r="G382" s="2">
        <v>1.7</v>
      </c>
      <c r="H382">
        <v>205</v>
      </c>
      <c r="I382">
        <v>2022</v>
      </c>
      <c r="J382" s="6">
        <v>53.909001991176503</v>
      </c>
    </row>
    <row r="383" spans="1:10" ht="28.8">
      <c r="A383" s="2" t="s">
        <v>11</v>
      </c>
      <c r="B383" s="5" t="s">
        <v>38</v>
      </c>
      <c r="C383" s="2">
        <v>7.95</v>
      </c>
      <c r="D383" s="2">
        <v>8</v>
      </c>
      <c r="E383" s="2">
        <v>2496</v>
      </c>
      <c r="F383" s="2">
        <v>5</v>
      </c>
      <c r="G383" s="2">
        <v>4.3</v>
      </c>
      <c r="H383">
        <v>48000</v>
      </c>
      <c r="I383">
        <v>2022</v>
      </c>
      <c r="J383" s="6">
        <v>431.346269305882</v>
      </c>
    </row>
    <row r="384" spans="1:10" ht="28.8">
      <c r="A384" s="2" t="s">
        <v>11</v>
      </c>
      <c r="B384" s="5" t="s">
        <v>38</v>
      </c>
      <c r="C384" s="2">
        <v>6.55</v>
      </c>
      <c r="D384" s="2">
        <v>8.0500000000000007</v>
      </c>
      <c r="E384" s="2">
        <v>411</v>
      </c>
      <c r="F384" s="2">
        <v>4.5999999999999996</v>
      </c>
      <c r="G384" s="2">
        <v>0.88</v>
      </c>
      <c r="H384">
        <v>6650</v>
      </c>
      <c r="I384">
        <v>2022</v>
      </c>
      <c r="J384" s="6">
        <v>108.239774995294</v>
      </c>
    </row>
    <row r="385" spans="1:10" ht="28.8">
      <c r="A385" s="2" t="s">
        <v>11</v>
      </c>
      <c r="B385" s="5" t="s">
        <v>39</v>
      </c>
      <c r="C385" s="2">
        <v>9</v>
      </c>
      <c r="D385" s="2">
        <v>7.7</v>
      </c>
      <c r="E385" s="2">
        <v>205</v>
      </c>
      <c r="F385" s="2">
        <v>1.5</v>
      </c>
      <c r="G385" s="2">
        <v>0.36</v>
      </c>
      <c r="H385">
        <v>165</v>
      </c>
      <c r="I385">
        <v>2022</v>
      </c>
      <c r="J385" s="6">
        <v>71.660792549411795</v>
      </c>
    </row>
    <row r="386" spans="1:10" ht="28.8">
      <c r="A386" s="2" t="s">
        <v>11</v>
      </c>
      <c r="B386" s="5" t="s">
        <v>39</v>
      </c>
      <c r="C386" s="2">
        <v>9.3000000000000007</v>
      </c>
      <c r="D386" s="2">
        <v>7.7</v>
      </c>
      <c r="E386" s="2">
        <v>385</v>
      </c>
      <c r="F386" s="2">
        <v>1.6</v>
      </c>
      <c r="G386" s="2">
        <v>0.36</v>
      </c>
      <c r="H386">
        <v>215</v>
      </c>
      <c r="I386">
        <v>2022</v>
      </c>
      <c r="J386" s="6">
        <v>74.727611649411799</v>
      </c>
    </row>
    <row r="387" spans="1:10" ht="28.8">
      <c r="A387" s="2" t="s">
        <v>11</v>
      </c>
      <c r="B387" s="5" t="s">
        <v>40</v>
      </c>
      <c r="C387" s="2">
        <v>8.15</v>
      </c>
      <c r="D387" s="2">
        <v>7.45</v>
      </c>
      <c r="E387" s="2">
        <v>160.5</v>
      </c>
      <c r="F387" s="2">
        <v>1.45</v>
      </c>
      <c r="G387" s="2">
        <v>0.46500000000000002</v>
      </c>
      <c r="H387">
        <v>2350</v>
      </c>
      <c r="I387">
        <v>2022</v>
      </c>
      <c r="J387" s="6">
        <v>81.991256462352894</v>
      </c>
    </row>
    <row r="388" spans="1:10" ht="28.8">
      <c r="A388" s="2" t="s">
        <v>11</v>
      </c>
      <c r="B388" s="5" t="s">
        <v>40</v>
      </c>
      <c r="C388" s="2">
        <v>8.5</v>
      </c>
      <c r="D388" s="2">
        <v>8.35</v>
      </c>
      <c r="E388" s="2">
        <v>604.5</v>
      </c>
      <c r="F388" s="2">
        <v>8.9</v>
      </c>
      <c r="G388" s="2">
        <v>0.61499999999999999</v>
      </c>
      <c r="H388">
        <v>47650</v>
      </c>
      <c r="I388">
        <v>2022</v>
      </c>
      <c r="J388" s="6">
        <v>425.13707324176499</v>
      </c>
    </row>
    <row r="389" spans="1:10" ht="28.8">
      <c r="A389" s="2" t="s">
        <v>11</v>
      </c>
      <c r="B389" s="5" t="s">
        <v>40</v>
      </c>
      <c r="C389" s="2">
        <v>9.15</v>
      </c>
      <c r="D389" s="2">
        <v>8.35</v>
      </c>
      <c r="E389" s="2">
        <v>613</v>
      </c>
      <c r="F389" s="2">
        <v>23.3</v>
      </c>
      <c r="G389" s="2">
        <v>0.9</v>
      </c>
      <c r="H389">
        <v>121650</v>
      </c>
      <c r="I389">
        <v>2022</v>
      </c>
      <c r="J389" s="6">
        <v>980.72890951176498</v>
      </c>
    </row>
    <row r="390" spans="1:10" ht="28.8">
      <c r="A390" s="2" t="s">
        <v>11</v>
      </c>
      <c r="B390" s="5" t="s">
        <v>40</v>
      </c>
      <c r="C390" s="2">
        <v>7.7</v>
      </c>
      <c r="D390" s="2">
        <v>7.35</v>
      </c>
      <c r="E390" s="2">
        <v>57.5</v>
      </c>
      <c r="F390" s="2">
        <v>1.4</v>
      </c>
      <c r="G390" s="2">
        <v>0.3</v>
      </c>
      <c r="H390">
        <v>1651</v>
      </c>
      <c r="I390">
        <v>2022</v>
      </c>
      <c r="J390" s="6">
        <v>73.453463323529405</v>
      </c>
    </row>
    <row r="391" spans="1:10" ht="28.8">
      <c r="A391" s="2" t="s">
        <v>11</v>
      </c>
      <c r="B391" s="5" t="s">
        <v>40</v>
      </c>
      <c r="C391" s="2">
        <v>7.75</v>
      </c>
      <c r="D391" s="2">
        <v>7.5</v>
      </c>
      <c r="E391" s="2">
        <v>46.5</v>
      </c>
      <c r="F391" s="2">
        <v>2</v>
      </c>
      <c r="G391" s="2">
        <v>0.90500000000000003</v>
      </c>
      <c r="H391">
        <v>17500</v>
      </c>
      <c r="I391">
        <v>2022</v>
      </c>
      <c r="J391" s="6">
        <v>190.97820012176501</v>
      </c>
    </row>
    <row r="392" spans="1:10" ht="28.8">
      <c r="A392" s="2" t="s">
        <v>11</v>
      </c>
      <c r="B392" s="5" t="s">
        <v>40</v>
      </c>
      <c r="C392" s="2">
        <v>7</v>
      </c>
      <c r="D392" s="2">
        <v>7.05</v>
      </c>
      <c r="E392" s="2">
        <v>88</v>
      </c>
      <c r="F392" s="2">
        <v>1.9</v>
      </c>
      <c r="G392" s="2">
        <v>2.41</v>
      </c>
      <c r="H392">
        <v>26300</v>
      </c>
      <c r="I392">
        <v>2022</v>
      </c>
      <c r="J392" s="6">
        <v>250.65630216705901</v>
      </c>
    </row>
    <row r="393" spans="1:10" ht="28.8">
      <c r="A393" s="2" t="s">
        <v>11</v>
      </c>
      <c r="B393" s="5" t="s">
        <v>40</v>
      </c>
      <c r="C393" s="2">
        <v>8.85</v>
      </c>
      <c r="D393" s="2">
        <v>8.15</v>
      </c>
      <c r="E393" s="2">
        <v>618.5</v>
      </c>
      <c r="F393" s="2">
        <v>9.35</v>
      </c>
      <c r="G393" s="2">
        <v>0.45</v>
      </c>
      <c r="H393">
        <v>176050</v>
      </c>
      <c r="I393">
        <v>2022</v>
      </c>
      <c r="J393" s="6">
        <v>1372.0942775441199</v>
      </c>
    </row>
    <row r="394" spans="1:10" ht="28.8">
      <c r="A394" s="2" t="s">
        <v>11</v>
      </c>
      <c r="B394" s="5" t="s">
        <v>40</v>
      </c>
      <c r="C394" s="2">
        <v>6.75</v>
      </c>
      <c r="D394" s="2">
        <v>7.2</v>
      </c>
      <c r="E394" s="2">
        <v>112</v>
      </c>
      <c r="F394" s="2">
        <v>3.25</v>
      </c>
      <c r="G394" s="2">
        <v>2.93</v>
      </c>
      <c r="H394">
        <v>9350</v>
      </c>
      <c r="I394">
        <v>2022</v>
      </c>
      <c r="J394" s="6">
        <v>125.548667245294</v>
      </c>
    </row>
    <row r="395" spans="1:10" ht="28.8">
      <c r="A395" s="2" t="s">
        <v>11</v>
      </c>
      <c r="B395" s="5" t="s">
        <v>40</v>
      </c>
      <c r="C395" s="2">
        <v>7.95</v>
      </c>
      <c r="D395" s="2">
        <v>7.75</v>
      </c>
      <c r="E395" s="2">
        <v>307.5</v>
      </c>
      <c r="F395" s="2">
        <v>3.5</v>
      </c>
      <c r="G395" s="2">
        <v>0.64</v>
      </c>
      <c r="H395">
        <v>1700</v>
      </c>
      <c r="I395">
        <v>2022</v>
      </c>
      <c r="J395" s="6">
        <v>78.378387538823503</v>
      </c>
    </row>
    <row r="396" spans="1:10" ht="28.8">
      <c r="A396" s="2" t="s">
        <v>11</v>
      </c>
      <c r="B396" s="5" t="s">
        <v>40</v>
      </c>
      <c r="C396" s="2">
        <v>9.6</v>
      </c>
      <c r="D396" s="2">
        <v>7.4</v>
      </c>
      <c r="E396" s="2">
        <v>283</v>
      </c>
      <c r="F396" s="2">
        <v>3.55</v>
      </c>
      <c r="G396" s="2">
        <v>0.68</v>
      </c>
      <c r="H396">
        <v>6550</v>
      </c>
      <c r="I396">
        <v>2022</v>
      </c>
      <c r="J396" s="6">
        <v>122.983636162941</v>
      </c>
    </row>
    <row r="397" spans="1:10" ht="28.8">
      <c r="A397" s="2" t="s">
        <v>11</v>
      </c>
      <c r="B397" s="5" t="s">
        <v>40</v>
      </c>
      <c r="C397" s="2">
        <v>8</v>
      </c>
      <c r="D397" s="2">
        <v>7.4</v>
      </c>
      <c r="E397" s="2">
        <v>31.5</v>
      </c>
      <c r="F397" s="2">
        <v>1.4</v>
      </c>
      <c r="G397" s="2">
        <v>0.71499999999999997</v>
      </c>
      <c r="H397">
        <v>820</v>
      </c>
      <c r="I397">
        <v>2022</v>
      </c>
      <c r="J397" s="6">
        <v>69.102520882941207</v>
      </c>
    </row>
    <row r="398" spans="1:10" ht="28.8">
      <c r="A398" s="2" t="s">
        <v>11</v>
      </c>
      <c r="B398" s="5" t="s">
        <v>40</v>
      </c>
      <c r="C398" s="2">
        <v>7.35</v>
      </c>
      <c r="D398" s="2">
        <v>7.75</v>
      </c>
      <c r="E398" s="2">
        <v>387.5</v>
      </c>
      <c r="F398" s="2">
        <v>3.75</v>
      </c>
      <c r="G398" s="2">
        <v>0.83</v>
      </c>
      <c r="H398">
        <v>2400</v>
      </c>
      <c r="I398">
        <v>2022</v>
      </c>
      <c r="J398" s="6">
        <v>80.523827868823503</v>
      </c>
    </row>
    <row r="399" spans="1:10" ht="28.8">
      <c r="A399" s="2" t="s">
        <v>11</v>
      </c>
      <c r="B399" s="5" t="s">
        <v>40</v>
      </c>
      <c r="C399" s="2">
        <v>7.75</v>
      </c>
      <c r="D399" s="2">
        <v>7.35</v>
      </c>
      <c r="E399" s="2">
        <v>27</v>
      </c>
      <c r="F399" s="2">
        <v>1.1000000000000001</v>
      </c>
      <c r="G399" s="2">
        <v>0.73499999999999999</v>
      </c>
      <c r="H399">
        <v>5570</v>
      </c>
      <c r="I399">
        <v>2022</v>
      </c>
      <c r="J399" s="6">
        <v>102.320461193529</v>
      </c>
    </row>
    <row r="400" spans="1:10" ht="28.8">
      <c r="A400" s="2" t="s">
        <v>11</v>
      </c>
      <c r="B400" s="5" t="s">
        <v>40</v>
      </c>
      <c r="C400" s="2">
        <v>7.25</v>
      </c>
      <c r="D400" s="2">
        <v>7.25</v>
      </c>
      <c r="E400" s="2">
        <v>56.5</v>
      </c>
      <c r="F400" s="2">
        <v>1.8</v>
      </c>
      <c r="G400" s="2">
        <v>0.745</v>
      </c>
      <c r="H400">
        <v>5555</v>
      </c>
      <c r="I400">
        <v>2022</v>
      </c>
      <c r="J400" s="6">
        <v>99.550993154705907</v>
      </c>
    </row>
    <row r="401" spans="1:10">
      <c r="A401" s="1" t="s">
        <v>11</v>
      </c>
      <c r="B401" s="1" t="s">
        <v>41</v>
      </c>
      <c r="C401" s="1">
        <v>4.8499999999999996</v>
      </c>
      <c r="D401" s="1">
        <v>7.5</v>
      </c>
      <c r="E401" s="1">
        <v>2702.5</v>
      </c>
      <c r="F401" s="1">
        <v>2.4</v>
      </c>
      <c r="G401" s="1">
        <v>2.31</v>
      </c>
      <c r="H401">
        <v>165</v>
      </c>
      <c r="I401">
        <v>2021</v>
      </c>
      <c r="J401" s="6">
        <v>59.628527731764699</v>
      </c>
    </row>
    <row r="402" spans="1:10">
      <c r="A402" s="1" t="s">
        <v>11</v>
      </c>
      <c r="B402" s="1" t="s">
        <v>41</v>
      </c>
      <c r="C402" s="1">
        <v>4.9000000000000004</v>
      </c>
      <c r="D402" s="1">
        <v>7.35</v>
      </c>
      <c r="E402" s="1">
        <v>889</v>
      </c>
      <c r="F402" s="1">
        <v>3.25</v>
      </c>
      <c r="G402" s="1">
        <v>2.165</v>
      </c>
      <c r="H402">
        <v>195</v>
      </c>
      <c r="I402">
        <v>2021</v>
      </c>
      <c r="J402" s="6">
        <v>51.347827103529397</v>
      </c>
    </row>
    <row r="403" spans="1:10">
      <c r="A403" s="1" t="s">
        <v>11</v>
      </c>
      <c r="B403" s="1" t="s">
        <v>41</v>
      </c>
      <c r="C403" s="1">
        <v>5.0999999999999996</v>
      </c>
      <c r="D403" s="1">
        <v>7.7</v>
      </c>
      <c r="E403" s="1">
        <v>42450</v>
      </c>
      <c r="F403" s="1">
        <v>2.6</v>
      </c>
      <c r="G403" s="1">
        <v>1.42</v>
      </c>
      <c r="H403">
        <v>98.5</v>
      </c>
      <c r="I403">
        <v>2021</v>
      </c>
      <c r="J403" s="6">
        <v>256.105372569412</v>
      </c>
    </row>
    <row r="404" spans="1:10">
      <c r="A404" s="1" t="s">
        <v>11</v>
      </c>
      <c r="B404" s="1" t="s">
        <v>13</v>
      </c>
      <c r="C404" s="1">
        <v>1</v>
      </c>
      <c r="D404" s="1">
        <v>7.75</v>
      </c>
      <c r="E404" s="1">
        <v>280</v>
      </c>
      <c r="F404" s="1">
        <v>2.35</v>
      </c>
      <c r="G404" s="1">
        <v>1</v>
      </c>
      <c r="H404">
        <v>2</v>
      </c>
      <c r="I404">
        <v>2021</v>
      </c>
      <c r="J404" s="6">
        <v>24.2793829088235</v>
      </c>
    </row>
    <row r="405" spans="1:10">
      <c r="A405" s="1" t="s">
        <v>11</v>
      </c>
      <c r="B405" s="1" t="s">
        <v>13</v>
      </c>
      <c r="C405" s="1">
        <v>6.15</v>
      </c>
      <c r="D405" s="1">
        <v>7.35</v>
      </c>
      <c r="E405" s="1">
        <v>193.5</v>
      </c>
      <c r="F405" s="1">
        <v>2.35</v>
      </c>
      <c r="G405" s="1">
        <v>0.9</v>
      </c>
      <c r="H405">
        <v>1700</v>
      </c>
      <c r="I405">
        <v>2021</v>
      </c>
      <c r="J405" s="6">
        <v>65.8560759735294</v>
      </c>
    </row>
    <row r="406" spans="1:10">
      <c r="A406" s="1" t="s">
        <v>11</v>
      </c>
      <c r="B406" s="1" t="s">
        <v>13</v>
      </c>
      <c r="C406" s="1">
        <v>3.3</v>
      </c>
      <c r="D406" s="1">
        <v>7.55</v>
      </c>
      <c r="E406" s="1">
        <v>461</v>
      </c>
      <c r="F406" s="1">
        <v>26.4</v>
      </c>
      <c r="G406" s="1">
        <v>2.4</v>
      </c>
      <c r="H406">
        <v>5400</v>
      </c>
      <c r="I406">
        <v>2021</v>
      </c>
      <c r="J406" s="6">
        <v>89.915979141176507</v>
      </c>
    </row>
    <row r="407" spans="1:10">
      <c r="A407" s="1" t="s">
        <v>11</v>
      </c>
      <c r="B407" s="1" t="s">
        <v>13</v>
      </c>
      <c r="C407" s="1">
        <v>5</v>
      </c>
      <c r="D407" s="1">
        <v>7.4</v>
      </c>
      <c r="E407" s="1">
        <v>73.5</v>
      </c>
      <c r="F407" s="1">
        <v>2.1</v>
      </c>
      <c r="G407" s="1">
        <v>0.9</v>
      </c>
      <c r="H407">
        <v>1055</v>
      </c>
      <c r="I407">
        <v>2021</v>
      </c>
      <c r="J407" s="6">
        <v>53.727691752941197</v>
      </c>
    </row>
    <row r="408" spans="1:10">
      <c r="A408" s="1" t="s">
        <v>11</v>
      </c>
      <c r="B408" s="1" t="s">
        <v>13</v>
      </c>
      <c r="C408" s="1">
        <v>7.7</v>
      </c>
      <c r="D408" s="1">
        <v>7.5</v>
      </c>
      <c r="E408" s="1">
        <v>222</v>
      </c>
      <c r="F408" s="1">
        <v>3.5</v>
      </c>
      <c r="G408" s="1">
        <v>1.3</v>
      </c>
      <c r="H408">
        <v>1350</v>
      </c>
      <c r="I408">
        <v>2021</v>
      </c>
      <c r="J408" s="6">
        <v>73.440258511764696</v>
      </c>
    </row>
    <row r="409" spans="1:10">
      <c r="A409" s="1" t="s">
        <v>11</v>
      </c>
      <c r="B409" s="1" t="s">
        <v>13</v>
      </c>
      <c r="C409" s="1">
        <v>7.5</v>
      </c>
      <c r="D409" s="1">
        <v>7.5</v>
      </c>
      <c r="E409" s="1">
        <v>220.5</v>
      </c>
      <c r="F409" s="1">
        <v>3.7</v>
      </c>
      <c r="G409" s="1">
        <v>1.3</v>
      </c>
      <c r="H409">
        <v>1255</v>
      </c>
      <c r="I409">
        <v>2021</v>
      </c>
      <c r="J409" s="6">
        <v>71.654176211764707</v>
      </c>
    </row>
    <row r="410" spans="1:10">
      <c r="A410" s="1" t="s">
        <v>11</v>
      </c>
      <c r="B410" s="1" t="s">
        <v>13</v>
      </c>
      <c r="C410" s="1">
        <v>4.8499999999999996</v>
      </c>
      <c r="D410" s="1">
        <v>7.3</v>
      </c>
      <c r="E410" s="1">
        <v>81</v>
      </c>
      <c r="F410" s="1">
        <v>2.4500000000000002</v>
      </c>
      <c r="G410" s="1">
        <v>1.05</v>
      </c>
      <c r="H410">
        <v>1255</v>
      </c>
      <c r="I410">
        <v>2021</v>
      </c>
      <c r="J410" s="6">
        <v>54.3300763441176</v>
      </c>
    </row>
    <row r="411" spans="1:10">
      <c r="A411" s="1" t="s">
        <v>11</v>
      </c>
      <c r="B411" s="1" t="s">
        <v>13</v>
      </c>
      <c r="C411" s="1">
        <v>6.3</v>
      </c>
      <c r="D411" s="1">
        <v>7.3</v>
      </c>
      <c r="E411" s="1">
        <v>107</v>
      </c>
      <c r="F411" s="1">
        <v>2.4</v>
      </c>
      <c r="G411" s="1">
        <v>0.75</v>
      </c>
      <c r="H411">
        <v>1205</v>
      </c>
      <c r="I411">
        <v>2021</v>
      </c>
      <c r="J411" s="6">
        <v>62.5854941941177</v>
      </c>
    </row>
    <row r="412" spans="1:10">
      <c r="A412" s="1" t="s">
        <v>11</v>
      </c>
      <c r="B412" s="1" t="s">
        <v>13</v>
      </c>
      <c r="C412" s="1">
        <v>6.5</v>
      </c>
      <c r="D412" s="1">
        <v>7.2</v>
      </c>
      <c r="E412" s="1">
        <v>69</v>
      </c>
      <c r="F412" s="1">
        <v>2.2000000000000002</v>
      </c>
      <c r="G412" s="1">
        <v>0.95</v>
      </c>
      <c r="H412">
        <v>635</v>
      </c>
      <c r="I412">
        <v>2021</v>
      </c>
      <c r="J412" s="6">
        <v>59.0913793352941</v>
      </c>
    </row>
    <row r="413" spans="1:10">
      <c r="A413" s="1" t="s">
        <v>11</v>
      </c>
      <c r="B413" s="1" t="s">
        <v>13</v>
      </c>
      <c r="C413" s="1">
        <v>2.0499999999999998</v>
      </c>
      <c r="D413" s="1">
        <v>7.5</v>
      </c>
      <c r="E413" s="1">
        <v>1098</v>
      </c>
      <c r="F413" s="1">
        <v>27.8</v>
      </c>
      <c r="G413" s="1">
        <v>2.8</v>
      </c>
      <c r="H413">
        <v>1805</v>
      </c>
      <c r="I413">
        <v>2021</v>
      </c>
      <c r="J413" s="6">
        <v>59.830809811764702</v>
      </c>
    </row>
    <row r="414" spans="1:10">
      <c r="A414" s="1" t="s">
        <v>11</v>
      </c>
      <c r="B414" s="1" t="s">
        <v>13</v>
      </c>
      <c r="C414" s="1">
        <v>5.0999999999999996</v>
      </c>
      <c r="D414" s="1">
        <v>7.35</v>
      </c>
      <c r="E414" s="1">
        <v>145</v>
      </c>
      <c r="F414" s="1">
        <v>2.4500000000000002</v>
      </c>
      <c r="G414" s="1">
        <v>0.8</v>
      </c>
      <c r="H414">
        <v>1105</v>
      </c>
      <c r="I414">
        <v>2021</v>
      </c>
      <c r="J414" s="6">
        <v>55.099352373529399</v>
      </c>
    </row>
    <row r="415" spans="1:10">
      <c r="A415" s="1" t="s">
        <v>11</v>
      </c>
      <c r="B415" s="1" t="s">
        <v>13</v>
      </c>
      <c r="C415" s="1">
        <v>5.9</v>
      </c>
      <c r="D415" s="1">
        <v>7.6</v>
      </c>
      <c r="E415" s="1">
        <v>148.5</v>
      </c>
      <c r="F415" s="1">
        <v>2.5499999999999998</v>
      </c>
      <c r="G415" s="1">
        <v>0.95</v>
      </c>
      <c r="H415">
        <v>1455</v>
      </c>
      <c r="I415">
        <v>2021</v>
      </c>
      <c r="J415" s="6">
        <v>62.970435920588301</v>
      </c>
    </row>
    <row r="416" spans="1:10">
      <c r="A416" s="1" t="s">
        <v>11</v>
      </c>
      <c r="B416" s="1" t="s">
        <v>13</v>
      </c>
      <c r="C416" s="1">
        <v>8</v>
      </c>
      <c r="D416" s="1">
        <v>7.3</v>
      </c>
      <c r="E416" s="1">
        <v>136</v>
      </c>
      <c r="F416" s="1">
        <v>2.5</v>
      </c>
      <c r="G416" s="1">
        <v>0.9</v>
      </c>
      <c r="H416">
        <v>1455</v>
      </c>
      <c r="I416">
        <v>2021</v>
      </c>
      <c r="J416" s="6">
        <v>74.635808594117606</v>
      </c>
    </row>
    <row r="417" spans="1:10">
      <c r="A417" s="1" t="s">
        <v>11</v>
      </c>
      <c r="B417" s="1" t="s">
        <v>13</v>
      </c>
      <c r="C417" s="1">
        <v>5.55</v>
      </c>
      <c r="D417" s="1">
        <v>7.25</v>
      </c>
      <c r="E417" s="1">
        <v>130.5</v>
      </c>
      <c r="F417" s="1">
        <v>2.4500000000000002</v>
      </c>
      <c r="G417" s="1">
        <v>0.85</v>
      </c>
      <c r="H417">
        <v>1360</v>
      </c>
      <c r="I417">
        <v>2021</v>
      </c>
      <c r="J417" s="6">
        <v>59.353932914705901</v>
      </c>
    </row>
    <row r="418" spans="1:10">
      <c r="A418" s="1" t="s">
        <v>11</v>
      </c>
      <c r="B418" s="1" t="s">
        <v>13</v>
      </c>
      <c r="C418" s="1">
        <v>0.85</v>
      </c>
      <c r="D418" s="1">
        <v>7.35</v>
      </c>
      <c r="E418" s="1">
        <v>521.5</v>
      </c>
      <c r="F418" s="1">
        <v>16.5</v>
      </c>
      <c r="G418" s="1">
        <v>1.9</v>
      </c>
      <c r="H418">
        <v>3500</v>
      </c>
      <c r="I418">
        <v>2021</v>
      </c>
      <c r="J418" s="6">
        <v>56.507741623529398</v>
      </c>
    </row>
    <row r="419" spans="1:10">
      <c r="A419" s="1" t="s">
        <v>11</v>
      </c>
      <c r="B419" s="1" t="s">
        <v>13</v>
      </c>
      <c r="C419" s="1">
        <v>4.1500000000000004</v>
      </c>
      <c r="D419" s="1">
        <v>7.15</v>
      </c>
      <c r="E419" s="1">
        <v>140.5</v>
      </c>
      <c r="F419" s="1">
        <v>2.5</v>
      </c>
      <c r="G419" s="1">
        <v>0.9</v>
      </c>
      <c r="H419">
        <v>1415</v>
      </c>
      <c r="I419">
        <v>2021</v>
      </c>
      <c r="J419" s="6">
        <v>51.387914505882399</v>
      </c>
    </row>
    <row r="420" spans="1:10">
      <c r="A420" s="1" t="s">
        <v>11</v>
      </c>
      <c r="B420" s="1" t="s">
        <v>13</v>
      </c>
      <c r="C420" s="1">
        <v>3.5</v>
      </c>
      <c r="D420" s="1">
        <v>7.5</v>
      </c>
      <c r="E420" s="1">
        <v>474</v>
      </c>
      <c r="F420" s="1">
        <v>27</v>
      </c>
      <c r="G420" s="1">
        <v>2.4</v>
      </c>
      <c r="H420">
        <v>4750</v>
      </c>
      <c r="I420">
        <v>2021</v>
      </c>
      <c r="J420" s="6">
        <v>86.565971211764705</v>
      </c>
    </row>
    <row r="421" spans="1:10">
      <c r="A421" s="1" t="s">
        <v>11</v>
      </c>
      <c r="B421" s="1" t="s">
        <v>14</v>
      </c>
      <c r="C421" s="1">
        <v>5.45</v>
      </c>
      <c r="D421" s="1">
        <v>7.15</v>
      </c>
      <c r="E421" s="1">
        <v>248</v>
      </c>
      <c r="F421" s="1">
        <v>3.3</v>
      </c>
      <c r="G421" s="1">
        <v>3.1749999999999998</v>
      </c>
      <c r="H421">
        <v>81150</v>
      </c>
      <c r="I421">
        <v>2021</v>
      </c>
      <c r="J421" s="6">
        <v>646.946316355882</v>
      </c>
    </row>
    <row r="422" spans="1:10">
      <c r="A422" s="1" t="s">
        <v>11</v>
      </c>
      <c r="B422" s="1" t="s">
        <v>14</v>
      </c>
      <c r="C422" s="1">
        <v>12.3</v>
      </c>
      <c r="D422" s="1">
        <v>7.75</v>
      </c>
      <c r="E422" s="1">
        <v>735</v>
      </c>
      <c r="F422" s="1">
        <v>8.5</v>
      </c>
      <c r="G422" s="1">
        <v>1.3149999999999999</v>
      </c>
      <c r="H422">
        <v>80550</v>
      </c>
      <c r="I422">
        <v>2021</v>
      </c>
      <c r="J422" s="6">
        <v>688.91943538882401</v>
      </c>
    </row>
    <row r="423" spans="1:10">
      <c r="A423" s="1" t="s">
        <v>11</v>
      </c>
      <c r="B423" s="1" t="s">
        <v>14</v>
      </c>
      <c r="C423" s="1">
        <v>10.35</v>
      </c>
      <c r="D423" s="1">
        <v>8.3000000000000007</v>
      </c>
      <c r="E423" s="1">
        <v>696</v>
      </c>
      <c r="F423" s="1">
        <v>6.85</v>
      </c>
      <c r="G423" s="1">
        <v>0.4</v>
      </c>
      <c r="H423">
        <v>81650</v>
      </c>
      <c r="I423">
        <v>2021</v>
      </c>
      <c r="J423" s="6">
        <v>685.59896903235301</v>
      </c>
    </row>
    <row r="424" spans="1:10">
      <c r="A424" s="1" t="s">
        <v>11</v>
      </c>
      <c r="B424" s="1" t="s">
        <v>42</v>
      </c>
      <c r="C424" s="1">
        <v>8.9</v>
      </c>
      <c r="D424" s="1">
        <v>7.8</v>
      </c>
      <c r="E424" s="1">
        <v>251.5</v>
      </c>
      <c r="F424" s="1">
        <v>3</v>
      </c>
      <c r="G424" s="1">
        <v>7.75</v>
      </c>
      <c r="H424">
        <v>5450016.5</v>
      </c>
      <c r="I424">
        <v>2021</v>
      </c>
      <c r="J424" s="6">
        <v>40183.582099588202</v>
      </c>
    </row>
    <row r="425" spans="1:10">
      <c r="A425" s="1" t="s">
        <v>11</v>
      </c>
      <c r="B425" s="1" t="s">
        <v>43</v>
      </c>
      <c r="C425" s="1">
        <v>6.4</v>
      </c>
      <c r="D425" s="1">
        <v>7.45</v>
      </c>
      <c r="E425" s="1">
        <v>1339</v>
      </c>
      <c r="F425" s="1">
        <v>12</v>
      </c>
      <c r="G425" s="1">
        <v>0.64</v>
      </c>
      <c r="H425">
        <v>120</v>
      </c>
      <c r="I425">
        <v>2021</v>
      </c>
      <c r="J425" s="6">
        <v>66.243925362352897</v>
      </c>
    </row>
    <row r="426" spans="1:10">
      <c r="A426" s="1" t="s">
        <v>11</v>
      </c>
      <c r="B426" s="1" t="s">
        <v>16</v>
      </c>
      <c r="C426" s="1">
        <v>1</v>
      </c>
      <c r="D426" s="1">
        <v>7.85</v>
      </c>
      <c r="E426" s="1">
        <v>6560</v>
      </c>
      <c r="F426" s="1">
        <v>47.5</v>
      </c>
      <c r="G426" s="1">
        <v>1.62</v>
      </c>
      <c r="H426">
        <v>14000000</v>
      </c>
      <c r="I426">
        <v>2021</v>
      </c>
      <c r="J426" s="6">
        <v>103117.475575458</v>
      </c>
    </row>
    <row r="427" spans="1:10">
      <c r="A427" s="1" t="s">
        <v>11</v>
      </c>
      <c r="B427" s="1" t="s">
        <v>16</v>
      </c>
      <c r="C427" s="1">
        <v>5.65</v>
      </c>
      <c r="D427" s="1">
        <v>8.9</v>
      </c>
      <c r="E427" s="1">
        <v>940</v>
      </c>
      <c r="F427" s="1">
        <v>113.5</v>
      </c>
      <c r="G427" s="1">
        <v>2.4900000000000002</v>
      </c>
      <c r="H427">
        <v>79</v>
      </c>
      <c r="I427">
        <v>2021</v>
      </c>
      <c r="J427" s="6">
        <v>112.436447915294</v>
      </c>
    </row>
    <row r="428" spans="1:10">
      <c r="A428" s="1" t="s">
        <v>11</v>
      </c>
      <c r="B428" s="1" t="s">
        <v>16</v>
      </c>
      <c r="C428" s="1">
        <v>4.6500000000000004</v>
      </c>
      <c r="D428" s="1">
        <v>8.1999999999999993</v>
      </c>
      <c r="E428" s="1">
        <v>1194</v>
      </c>
      <c r="F428" s="1">
        <v>41.5</v>
      </c>
      <c r="G428" s="1">
        <v>1.5249999999999999</v>
      </c>
      <c r="H428">
        <v>130</v>
      </c>
      <c r="I428">
        <v>2021</v>
      </c>
      <c r="J428" s="6">
        <v>71.357083373529406</v>
      </c>
    </row>
    <row r="429" spans="1:10">
      <c r="A429" s="1" t="s">
        <v>11</v>
      </c>
      <c r="B429" s="1" t="s">
        <v>17</v>
      </c>
      <c r="C429" s="1">
        <v>6.35</v>
      </c>
      <c r="D429" s="1">
        <v>6.55</v>
      </c>
      <c r="E429" s="1">
        <v>90</v>
      </c>
      <c r="F429" s="1">
        <v>1.3</v>
      </c>
      <c r="G429" s="1">
        <v>0.43</v>
      </c>
      <c r="H429">
        <v>271</v>
      </c>
      <c r="I429">
        <v>2021</v>
      </c>
      <c r="J429" s="6">
        <v>53.835544912941202</v>
      </c>
    </row>
    <row r="430" spans="1:10">
      <c r="A430" s="1" t="s">
        <v>11</v>
      </c>
      <c r="B430" s="1" t="s">
        <v>17</v>
      </c>
      <c r="C430" s="1">
        <v>6.55</v>
      </c>
      <c r="D430" s="1">
        <v>7.3</v>
      </c>
      <c r="E430" s="1">
        <v>351</v>
      </c>
      <c r="F430" s="1">
        <v>1.9</v>
      </c>
      <c r="G430" s="1">
        <v>0.35499999999999998</v>
      </c>
      <c r="H430">
        <v>1705</v>
      </c>
      <c r="I430">
        <v>2021</v>
      </c>
      <c r="J430" s="6">
        <v>68.666273304117595</v>
      </c>
    </row>
    <row r="431" spans="1:10">
      <c r="A431" s="1" t="s">
        <v>11</v>
      </c>
      <c r="B431" s="1" t="s">
        <v>17</v>
      </c>
      <c r="C431" s="1">
        <v>4.1500000000000004</v>
      </c>
      <c r="D431" s="1">
        <v>6.85</v>
      </c>
      <c r="E431" s="1">
        <v>136.5</v>
      </c>
      <c r="F431" s="1">
        <v>1.95</v>
      </c>
      <c r="G431" s="1">
        <v>0.77</v>
      </c>
      <c r="H431">
        <v>2535</v>
      </c>
      <c r="I431">
        <v>2021</v>
      </c>
      <c r="J431" s="6">
        <v>58.722710619411799</v>
      </c>
    </row>
    <row r="432" spans="1:10">
      <c r="A432" s="1" t="s">
        <v>11</v>
      </c>
      <c r="B432" s="1" t="s">
        <v>17</v>
      </c>
      <c r="C432" s="1">
        <v>7.15</v>
      </c>
      <c r="D432" s="1">
        <v>6.8</v>
      </c>
      <c r="E432" s="1">
        <v>111</v>
      </c>
      <c r="F432" s="1">
        <v>1.45</v>
      </c>
      <c r="G432" s="1">
        <v>0.38</v>
      </c>
      <c r="H432">
        <v>2770</v>
      </c>
      <c r="I432">
        <v>2021</v>
      </c>
      <c r="J432" s="6">
        <v>77.621899110000001</v>
      </c>
    </row>
    <row r="433" spans="1:10">
      <c r="A433" s="1" t="s">
        <v>11</v>
      </c>
      <c r="B433" s="1" t="s">
        <v>17</v>
      </c>
      <c r="C433" s="1">
        <v>7.05</v>
      </c>
      <c r="D433" s="1">
        <v>6.75</v>
      </c>
      <c r="E433" s="1">
        <v>67.5</v>
      </c>
      <c r="F433" s="1">
        <v>1.4</v>
      </c>
      <c r="G433" s="1">
        <v>0.32</v>
      </c>
      <c r="H433">
        <v>1515</v>
      </c>
      <c r="I433">
        <v>2021</v>
      </c>
      <c r="J433" s="6">
        <v>67.452873610588199</v>
      </c>
    </row>
    <row r="434" spans="1:10">
      <c r="A434" s="1" t="s">
        <v>11</v>
      </c>
      <c r="B434" s="1" t="s">
        <v>17</v>
      </c>
      <c r="C434" s="1">
        <v>5.25</v>
      </c>
      <c r="D434" s="1">
        <v>7.05</v>
      </c>
      <c r="E434" s="1">
        <v>133.5</v>
      </c>
      <c r="F434" s="1">
        <v>2.2999999999999998</v>
      </c>
      <c r="G434" s="1">
        <v>0.72</v>
      </c>
      <c r="H434">
        <v>1984</v>
      </c>
      <c r="I434">
        <v>2021</v>
      </c>
      <c r="J434" s="6">
        <v>61.706051487058801</v>
      </c>
    </row>
    <row r="435" spans="1:10">
      <c r="A435" s="1" t="s">
        <v>11</v>
      </c>
      <c r="B435" s="1" t="s">
        <v>17</v>
      </c>
      <c r="C435" s="1">
        <v>3.6</v>
      </c>
      <c r="D435" s="1">
        <v>6.95</v>
      </c>
      <c r="E435" s="1">
        <v>118</v>
      </c>
      <c r="F435" s="1">
        <v>2.4</v>
      </c>
      <c r="G435" s="1">
        <v>0.42</v>
      </c>
      <c r="H435">
        <v>2565</v>
      </c>
      <c r="I435">
        <v>2021</v>
      </c>
      <c r="J435" s="6">
        <v>56.018115428235298</v>
      </c>
    </row>
    <row r="436" spans="1:10">
      <c r="A436" s="1" t="s">
        <v>11</v>
      </c>
      <c r="B436" s="1" t="s">
        <v>17</v>
      </c>
      <c r="C436" s="1">
        <v>3.05</v>
      </c>
      <c r="D436" s="1">
        <v>7.15</v>
      </c>
      <c r="E436" s="1">
        <v>329.5</v>
      </c>
      <c r="F436" s="1">
        <v>5.25</v>
      </c>
      <c r="G436" s="1">
        <v>0.75</v>
      </c>
      <c r="H436">
        <v>4420</v>
      </c>
      <c r="I436">
        <v>2021</v>
      </c>
      <c r="J436" s="6">
        <v>69.2955754558824</v>
      </c>
    </row>
    <row r="437" spans="1:10">
      <c r="A437" s="1" t="s">
        <v>11</v>
      </c>
      <c r="B437" s="1" t="s">
        <v>17</v>
      </c>
      <c r="C437" s="1">
        <v>7.1</v>
      </c>
      <c r="D437" s="1">
        <v>7.6</v>
      </c>
      <c r="E437" s="1">
        <v>88.5</v>
      </c>
      <c r="F437" s="1">
        <v>1.4</v>
      </c>
      <c r="G437" s="1">
        <v>0.61</v>
      </c>
      <c r="H437">
        <v>41.5</v>
      </c>
      <c r="I437">
        <v>2021</v>
      </c>
      <c r="J437" s="6">
        <v>58.754301390588203</v>
      </c>
    </row>
    <row r="438" spans="1:10">
      <c r="A438" s="1" t="s">
        <v>11</v>
      </c>
      <c r="B438" s="1" t="s">
        <v>18</v>
      </c>
      <c r="C438" s="1">
        <v>6.8</v>
      </c>
      <c r="D438" s="1">
        <v>8.0500000000000007</v>
      </c>
      <c r="E438" s="1">
        <v>433.5</v>
      </c>
      <c r="F438" s="1">
        <v>1</v>
      </c>
      <c r="G438" s="1">
        <v>0.35499999999999998</v>
      </c>
      <c r="H438">
        <v>43.5</v>
      </c>
      <c r="I438">
        <v>2021</v>
      </c>
      <c r="J438" s="6">
        <v>59.401016845294102</v>
      </c>
    </row>
    <row r="439" spans="1:10">
      <c r="A439" s="1" t="s">
        <v>11</v>
      </c>
      <c r="B439" s="1" t="s">
        <v>18</v>
      </c>
      <c r="C439" s="1">
        <v>7.5</v>
      </c>
      <c r="D439" s="1">
        <v>7.95</v>
      </c>
      <c r="E439" s="1">
        <v>407</v>
      </c>
      <c r="F439" s="1">
        <v>1</v>
      </c>
      <c r="G439" s="1">
        <v>0.4</v>
      </c>
      <c r="H439">
        <v>45</v>
      </c>
      <c r="I439">
        <v>2021</v>
      </c>
      <c r="J439" s="6">
        <v>63.202733976470597</v>
      </c>
    </row>
    <row r="440" spans="1:10">
      <c r="A440" s="1" t="s">
        <v>11</v>
      </c>
      <c r="B440" s="1" t="s">
        <v>18</v>
      </c>
      <c r="C440" s="1">
        <v>5.35</v>
      </c>
      <c r="D440" s="1">
        <v>7.65</v>
      </c>
      <c r="E440" s="1">
        <v>1310</v>
      </c>
      <c r="F440" s="1">
        <v>5.75</v>
      </c>
      <c r="G440" s="1">
        <v>0.8</v>
      </c>
      <c r="H440">
        <v>198</v>
      </c>
      <c r="I440">
        <v>2021</v>
      </c>
      <c r="J440" s="6">
        <v>57.843083849999999</v>
      </c>
    </row>
    <row r="441" spans="1:10">
      <c r="A441" s="1" t="s">
        <v>11</v>
      </c>
      <c r="B441" s="1" t="s">
        <v>18</v>
      </c>
      <c r="C441" s="1">
        <v>5.5</v>
      </c>
      <c r="D441" s="1">
        <v>7.85</v>
      </c>
      <c r="E441" s="1">
        <v>559</v>
      </c>
      <c r="F441" s="1">
        <v>10.7</v>
      </c>
      <c r="G441" s="1">
        <v>0.99</v>
      </c>
      <c r="H441">
        <v>865</v>
      </c>
      <c r="I441">
        <v>2021</v>
      </c>
      <c r="J441" s="6">
        <v>62.797893997647101</v>
      </c>
    </row>
    <row r="442" spans="1:10">
      <c r="A442" s="1" t="s">
        <v>11</v>
      </c>
      <c r="B442" s="1" t="s">
        <v>18</v>
      </c>
      <c r="C442" s="1">
        <v>5.7</v>
      </c>
      <c r="D442" s="1">
        <v>8.1</v>
      </c>
      <c r="E442" s="1">
        <v>1256.5</v>
      </c>
      <c r="F442" s="1">
        <v>2.35</v>
      </c>
      <c r="G442" s="1">
        <v>0.48</v>
      </c>
      <c r="H442">
        <v>410</v>
      </c>
      <c r="I442">
        <v>2021</v>
      </c>
      <c r="J442" s="6">
        <v>60.431454474705902</v>
      </c>
    </row>
    <row r="443" spans="1:10">
      <c r="A443" s="1" t="s">
        <v>11</v>
      </c>
      <c r="B443" s="1" t="s">
        <v>18</v>
      </c>
      <c r="C443" s="1">
        <v>5.0999999999999996</v>
      </c>
      <c r="D443" s="1">
        <v>7.95</v>
      </c>
      <c r="E443" s="1">
        <v>490.5</v>
      </c>
      <c r="F443" s="1">
        <v>2.25</v>
      </c>
      <c r="G443" s="1">
        <v>0.96</v>
      </c>
      <c r="H443">
        <v>240</v>
      </c>
      <c r="I443">
        <v>2021</v>
      </c>
      <c r="J443" s="6">
        <v>51.562086146470598</v>
      </c>
    </row>
    <row r="444" spans="1:10">
      <c r="A444" s="1" t="s">
        <v>11</v>
      </c>
      <c r="B444" s="1" t="s">
        <v>18</v>
      </c>
      <c r="C444" s="1">
        <v>5.8</v>
      </c>
      <c r="D444" s="1">
        <v>7.8</v>
      </c>
      <c r="E444" s="1">
        <v>526.5</v>
      </c>
      <c r="F444" s="1">
        <v>2.5</v>
      </c>
      <c r="G444" s="1">
        <v>0.39500000000000002</v>
      </c>
      <c r="H444">
        <v>25</v>
      </c>
      <c r="I444">
        <v>2021</v>
      </c>
      <c r="J444" s="6">
        <v>54.0619319782353</v>
      </c>
    </row>
    <row r="445" spans="1:10">
      <c r="A445" s="1" t="s">
        <v>11</v>
      </c>
      <c r="B445" s="1" t="s">
        <v>18</v>
      </c>
      <c r="C445" s="1">
        <v>6.6</v>
      </c>
      <c r="D445" s="1">
        <v>8.8000000000000007</v>
      </c>
      <c r="E445" s="1">
        <v>3285</v>
      </c>
      <c r="F445" s="1">
        <v>14.5</v>
      </c>
      <c r="G445" s="1">
        <v>0.97499999999999998</v>
      </c>
      <c r="H445">
        <v>940</v>
      </c>
      <c r="I445">
        <v>2021</v>
      </c>
      <c r="J445" s="6">
        <v>87.002845626470602</v>
      </c>
    </row>
    <row r="446" spans="1:10">
      <c r="A446" s="1" t="s">
        <v>11</v>
      </c>
      <c r="B446" s="1" t="s">
        <v>18</v>
      </c>
      <c r="C446" s="1">
        <v>6.4</v>
      </c>
      <c r="D446" s="1">
        <v>7.85</v>
      </c>
      <c r="E446" s="1">
        <v>1786</v>
      </c>
      <c r="F446" s="1">
        <v>2.0499999999999998</v>
      </c>
      <c r="G446" s="1">
        <v>0.53500000000000003</v>
      </c>
      <c r="H446">
        <v>275</v>
      </c>
      <c r="I446">
        <v>2021</v>
      </c>
      <c r="J446" s="6">
        <v>65.504584537647006</v>
      </c>
    </row>
    <row r="447" spans="1:10">
      <c r="A447" s="1" t="s">
        <v>11</v>
      </c>
      <c r="B447" s="1" t="s">
        <v>18</v>
      </c>
      <c r="C447" s="1">
        <v>3.7</v>
      </c>
      <c r="D447" s="1">
        <v>7.6</v>
      </c>
      <c r="E447" s="1">
        <v>596.5</v>
      </c>
      <c r="F447" s="1">
        <v>1.55</v>
      </c>
      <c r="G447" s="1">
        <v>0.46</v>
      </c>
      <c r="H447">
        <v>16.5</v>
      </c>
      <c r="I447">
        <v>2021</v>
      </c>
      <c r="J447" s="6">
        <v>41.107608740588198</v>
      </c>
    </row>
    <row r="448" spans="1:10">
      <c r="A448" s="1" t="s">
        <v>11</v>
      </c>
      <c r="B448" s="1" t="s">
        <v>18</v>
      </c>
      <c r="C448" s="1">
        <v>6.6</v>
      </c>
      <c r="D448" s="1">
        <v>7.95</v>
      </c>
      <c r="E448" s="1">
        <v>655.5</v>
      </c>
      <c r="F448" s="1">
        <v>2.2000000000000002</v>
      </c>
      <c r="G448" s="1">
        <v>0.29499999999999998</v>
      </c>
      <c r="H448">
        <v>25.5</v>
      </c>
      <c r="I448">
        <v>2021</v>
      </c>
      <c r="J448" s="6">
        <v>59.561780066470597</v>
      </c>
    </row>
    <row r="449" spans="1:10">
      <c r="A449" s="1" t="s">
        <v>11</v>
      </c>
      <c r="B449" s="1" t="s">
        <v>18</v>
      </c>
      <c r="C449" s="1">
        <v>6.7</v>
      </c>
      <c r="D449" s="1">
        <v>8.6999999999999993</v>
      </c>
      <c r="E449" s="1">
        <v>3259.5</v>
      </c>
      <c r="F449" s="1">
        <v>15</v>
      </c>
      <c r="G449" s="1">
        <v>0.51</v>
      </c>
      <c r="H449">
        <v>491.5</v>
      </c>
      <c r="I449">
        <v>2021</v>
      </c>
      <c r="J449" s="6">
        <v>84.179805437647104</v>
      </c>
    </row>
    <row r="450" spans="1:10">
      <c r="A450" s="1" t="s">
        <v>11</v>
      </c>
      <c r="B450" s="1" t="s">
        <v>18</v>
      </c>
      <c r="C450" s="1">
        <v>3.9</v>
      </c>
      <c r="D450" s="1">
        <v>8.65</v>
      </c>
      <c r="E450" s="1">
        <v>3988</v>
      </c>
      <c r="F450" s="1">
        <v>34.5</v>
      </c>
      <c r="G450" s="1">
        <v>0.63</v>
      </c>
      <c r="H450">
        <v>940</v>
      </c>
      <c r="I450">
        <v>2021</v>
      </c>
      <c r="J450" s="6">
        <v>84.041941748235303</v>
      </c>
    </row>
    <row r="451" spans="1:10">
      <c r="A451" s="1" t="s">
        <v>11</v>
      </c>
      <c r="B451" s="1" t="s">
        <v>18</v>
      </c>
      <c r="C451" s="1">
        <v>6.9</v>
      </c>
      <c r="D451" s="1">
        <v>7.9</v>
      </c>
      <c r="E451" s="1">
        <v>578</v>
      </c>
      <c r="F451" s="1">
        <v>1.05</v>
      </c>
      <c r="G451" s="1">
        <v>0.215</v>
      </c>
      <c r="H451">
        <v>17.5</v>
      </c>
      <c r="I451">
        <v>2021</v>
      </c>
      <c r="J451" s="6">
        <v>60.218218827058799</v>
      </c>
    </row>
    <row r="452" spans="1:10">
      <c r="A452" s="1" t="s">
        <v>11</v>
      </c>
      <c r="B452" s="1" t="s">
        <v>18</v>
      </c>
      <c r="C452" s="1">
        <v>6.7</v>
      </c>
      <c r="D452" s="1">
        <v>8.3000000000000007</v>
      </c>
      <c r="E452" s="1">
        <v>6385</v>
      </c>
      <c r="F452" s="1">
        <v>12.9</v>
      </c>
      <c r="G452" s="1">
        <v>0.54</v>
      </c>
      <c r="H452">
        <v>520</v>
      </c>
      <c r="I452">
        <v>2021</v>
      </c>
      <c r="J452" s="6">
        <v>97.8827210623529</v>
      </c>
    </row>
    <row r="453" spans="1:10">
      <c r="A453" s="1" t="s">
        <v>11</v>
      </c>
      <c r="B453" s="1" t="s">
        <v>18</v>
      </c>
      <c r="C453" s="1">
        <v>5</v>
      </c>
      <c r="D453" s="1">
        <v>7.75</v>
      </c>
      <c r="E453" s="1">
        <v>667</v>
      </c>
      <c r="F453" s="1">
        <v>2.5499999999999998</v>
      </c>
      <c r="G453" s="1">
        <v>0.34</v>
      </c>
      <c r="H453">
        <v>73.5</v>
      </c>
      <c r="I453">
        <v>2021</v>
      </c>
      <c r="J453" s="6">
        <v>50.317107988823501</v>
      </c>
    </row>
    <row r="454" spans="1:10">
      <c r="A454" s="1" t="s">
        <v>11</v>
      </c>
      <c r="B454" s="1" t="s">
        <v>18</v>
      </c>
      <c r="C454" s="1">
        <v>6.1</v>
      </c>
      <c r="D454" s="1">
        <v>8.0500000000000007</v>
      </c>
      <c r="E454" s="1">
        <v>968</v>
      </c>
      <c r="F454" s="1">
        <v>2.85</v>
      </c>
      <c r="G454" s="1">
        <v>0.38500000000000001</v>
      </c>
      <c r="H454">
        <v>355</v>
      </c>
      <c r="I454">
        <v>2021</v>
      </c>
      <c r="J454" s="6">
        <v>61.104183155294102</v>
      </c>
    </row>
    <row r="455" spans="1:10">
      <c r="A455" s="1" t="s">
        <v>11</v>
      </c>
      <c r="B455" s="1" t="s">
        <v>18</v>
      </c>
      <c r="C455" s="1">
        <v>4.5</v>
      </c>
      <c r="D455" s="1">
        <v>7.9</v>
      </c>
      <c r="E455" s="1">
        <v>604.5</v>
      </c>
      <c r="F455" s="1">
        <v>2.95</v>
      </c>
      <c r="G455" s="1">
        <v>0.60499999999999998</v>
      </c>
      <c r="H455">
        <v>390</v>
      </c>
      <c r="I455">
        <v>2021</v>
      </c>
      <c r="J455" s="6">
        <v>49.913211207058801</v>
      </c>
    </row>
    <row r="456" spans="1:10">
      <c r="A456" s="1" t="s">
        <v>11</v>
      </c>
      <c r="B456" s="1" t="s">
        <v>19</v>
      </c>
      <c r="C456" s="1">
        <v>6.85</v>
      </c>
      <c r="D456" s="1">
        <v>7.45</v>
      </c>
      <c r="E456" s="1">
        <v>1110</v>
      </c>
      <c r="F456" s="1">
        <v>6.5</v>
      </c>
      <c r="G456" s="1">
        <v>2</v>
      </c>
      <c r="H456">
        <v>71000</v>
      </c>
      <c r="I456">
        <v>2021</v>
      </c>
      <c r="J456" s="6">
        <v>586.82803638235305</v>
      </c>
    </row>
    <row r="457" spans="1:10" ht="28.8">
      <c r="A457" s="1" t="s">
        <v>11</v>
      </c>
      <c r="B457" s="7" t="s">
        <v>20</v>
      </c>
      <c r="C457" s="1">
        <v>9.0500000000000007</v>
      </c>
      <c r="D457" s="1">
        <v>7.6</v>
      </c>
      <c r="E457" s="1">
        <v>283.5</v>
      </c>
      <c r="F457" s="1">
        <v>1</v>
      </c>
      <c r="G457" s="1">
        <v>1.23</v>
      </c>
      <c r="H457">
        <v>940</v>
      </c>
      <c r="I457">
        <v>2021</v>
      </c>
      <c r="J457" s="6">
        <v>77.646541830588205</v>
      </c>
    </row>
    <row r="458" spans="1:10" ht="28.8">
      <c r="A458" s="1" t="s">
        <v>11</v>
      </c>
      <c r="B458" s="7" t="s">
        <v>20</v>
      </c>
      <c r="C458" s="1">
        <v>6.4</v>
      </c>
      <c r="D458" s="1">
        <v>6.9</v>
      </c>
      <c r="E458" s="1">
        <v>87.5</v>
      </c>
      <c r="F458" s="1">
        <v>1.5</v>
      </c>
      <c r="G458" s="1">
        <v>1.1000000000000001</v>
      </c>
      <c r="H458">
        <v>57.5</v>
      </c>
      <c r="I458">
        <v>2021</v>
      </c>
      <c r="J458" s="6">
        <v>53.397036258823498</v>
      </c>
    </row>
    <row r="459" spans="1:10" ht="28.8">
      <c r="A459" s="1" t="s">
        <v>11</v>
      </c>
      <c r="B459" s="7" t="s">
        <v>20</v>
      </c>
      <c r="C459" s="1">
        <v>7.6</v>
      </c>
      <c r="D459" s="1">
        <v>7.65</v>
      </c>
      <c r="E459" s="1">
        <v>167</v>
      </c>
      <c r="F459" s="1">
        <v>1</v>
      </c>
      <c r="G459" s="1">
        <v>0.75</v>
      </c>
      <c r="H459">
        <v>44</v>
      </c>
      <c r="I459">
        <v>2021</v>
      </c>
      <c r="J459" s="6">
        <v>62.015891500000002</v>
      </c>
    </row>
    <row r="460" spans="1:10" ht="28.8">
      <c r="A460" s="1" t="s">
        <v>11</v>
      </c>
      <c r="B460" s="7" t="s">
        <v>20</v>
      </c>
      <c r="C460" s="1">
        <v>7.7</v>
      </c>
      <c r="D460" s="1">
        <v>7.9</v>
      </c>
      <c r="E460" s="1">
        <v>498.5</v>
      </c>
      <c r="F460" s="1">
        <v>1.5</v>
      </c>
      <c r="G460" s="1">
        <v>0.56999999999999995</v>
      </c>
      <c r="H460">
        <v>240</v>
      </c>
      <c r="I460">
        <v>2021</v>
      </c>
      <c r="J460" s="6">
        <v>66.418066387058801</v>
      </c>
    </row>
    <row r="461" spans="1:10" ht="28.8">
      <c r="A461" s="1" t="s">
        <v>11</v>
      </c>
      <c r="B461" s="7" t="s">
        <v>20</v>
      </c>
      <c r="C461" s="1">
        <v>7.55</v>
      </c>
      <c r="D461" s="1">
        <v>7.6</v>
      </c>
      <c r="E461" s="1">
        <v>402</v>
      </c>
      <c r="F461" s="1">
        <v>3</v>
      </c>
      <c r="G461" s="1">
        <v>1.075</v>
      </c>
      <c r="H461">
        <v>1260</v>
      </c>
      <c r="I461">
        <v>2021</v>
      </c>
      <c r="J461" s="6">
        <v>72.7230266205882</v>
      </c>
    </row>
    <row r="462" spans="1:10" ht="28.8">
      <c r="A462" s="1" t="s">
        <v>11</v>
      </c>
      <c r="B462" s="7" t="s">
        <v>21</v>
      </c>
      <c r="C462" s="1">
        <v>7.7</v>
      </c>
      <c r="D462" s="1">
        <v>7.65</v>
      </c>
      <c r="E462" s="1">
        <v>207.5</v>
      </c>
      <c r="F462" s="1">
        <v>1</v>
      </c>
      <c r="G462" s="1">
        <v>0.14000000000000001</v>
      </c>
      <c r="H462">
        <v>15688.65</v>
      </c>
      <c r="I462">
        <v>2021</v>
      </c>
      <c r="J462" s="6">
        <v>177.91216098000001</v>
      </c>
    </row>
    <row r="463" spans="1:10" ht="28.8">
      <c r="A463" s="1" t="s">
        <v>11</v>
      </c>
      <c r="B463" s="7" t="s">
        <v>21</v>
      </c>
      <c r="C463" s="1">
        <v>6.4</v>
      </c>
      <c r="D463" s="1">
        <v>8.25</v>
      </c>
      <c r="E463" s="1">
        <v>202</v>
      </c>
      <c r="F463" s="1">
        <v>3.6</v>
      </c>
      <c r="G463" s="1">
        <v>3.5000000000000003E-2</v>
      </c>
      <c r="H463">
        <v>13692906.16</v>
      </c>
      <c r="I463">
        <v>2021</v>
      </c>
      <c r="J463" s="6">
        <v>100837.043352423</v>
      </c>
    </row>
    <row r="464" spans="1:10" ht="28.8">
      <c r="A464" s="1" t="s">
        <v>11</v>
      </c>
      <c r="B464" s="7" t="s">
        <v>21</v>
      </c>
      <c r="C464" s="1">
        <v>5.35</v>
      </c>
      <c r="D464" s="1">
        <v>7.5</v>
      </c>
      <c r="E464" s="1">
        <v>352</v>
      </c>
      <c r="F464" s="1">
        <v>2.15</v>
      </c>
      <c r="G464" s="1">
        <v>3.7549999999999999</v>
      </c>
      <c r="H464">
        <v>13692906.16</v>
      </c>
      <c r="I464">
        <v>2021</v>
      </c>
      <c r="J464" s="6">
        <v>100829.576123572</v>
      </c>
    </row>
    <row r="465" spans="1:10" ht="28.8">
      <c r="A465" s="1" t="s">
        <v>11</v>
      </c>
      <c r="B465" s="7" t="s">
        <v>21</v>
      </c>
      <c r="C465" s="1">
        <v>2.0499999999999998</v>
      </c>
      <c r="D465" s="1">
        <v>7.3</v>
      </c>
      <c r="E465" s="1">
        <v>512.5</v>
      </c>
      <c r="F465" s="1">
        <v>6</v>
      </c>
      <c r="G465" s="1">
        <v>3.7549999999999999</v>
      </c>
      <c r="H465">
        <v>13692906.16</v>
      </c>
      <c r="I465">
        <v>2021</v>
      </c>
      <c r="J465" s="6">
        <v>100812.41397330401</v>
      </c>
    </row>
    <row r="466" spans="1:10" ht="28.8">
      <c r="A466" s="1" t="s">
        <v>11</v>
      </c>
      <c r="B466" s="7" t="s">
        <v>21</v>
      </c>
      <c r="C466" s="1">
        <v>3.5</v>
      </c>
      <c r="D466" s="1">
        <v>7.3</v>
      </c>
      <c r="E466" s="1">
        <v>413</v>
      </c>
      <c r="F466" s="1">
        <v>3.85</v>
      </c>
      <c r="G466" s="1">
        <v>3.7549999999999999</v>
      </c>
      <c r="H466">
        <v>13692906.16</v>
      </c>
      <c r="I466">
        <v>2021</v>
      </c>
      <c r="J466" s="6">
        <v>100819.408776154</v>
      </c>
    </row>
    <row r="467" spans="1:10" ht="28.8">
      <c r="A467" s="1" t="s">
        <v>11</v>
      </c>
      <c r="B467" s="7" t="s">
        <v>21</v>
      </c>
      <c r="C467" s="1">
        <v>5.35</v>
      </c>
      <c r="D467" s="1">
        <v>7.55</v>
      </c>
      <c r="E467" s="1">
        <v>1553</v>
      </c>
      <c r="F467" s="1">
        <v>2</v>
      </c>
      <c r="G467" s="1">
        <v>3.7549999999999999</v>
      </c>
      <c r="H467">
        <v>13692906.16</v>
      </c>
      <c r="I467">
        <v>2021</v>
      </c>
      <c r="J467" s="6">
        <v>100835.497700451</v>
      </c>
    </row>
    <row r="468" spans="1:10" ht="28.8">
      <c r="A468" s="1" t="s">
        <v>11</v>
      </c>
      <c r="B468" s="7" t="s">
        <v>21</v>
      </c>
      <c r="C468" s="1">
        <v>1.65</v>
      </c>
      <c r="D468" s="1">
        <v>7.25</v>
      </c>
      <c r="E468" s="1">
        <v>475</v>
      </c>
      <c r="F468" s="1">
        <v>5.55</v>
      </c>
      <c r="G468" s="1">
        <v>3.7549999999999999</v>
      </c>
      <c r="H468">
        <v>13692906.16</v>
      </c>
      <c r="I468">
        <v>2021</v>
      </c>
      <c r="J468" s="6">
        <v>100809.551956325</v>
      </c>
    </row>
    <row r="469" spans="1:10" ht="28.8">
      <c r="A469" s="1" t="s">
        <v>11</v>
      </c>
      <c r="B469" s="7" t="s">
        <v>21</v>
      </c>
      <c r="C469" s="1">
        <v>6.65</v>
      </c>
      <c r="D469" s="1">
        <v>7.7</v>
      </c>
      <c r="E469" s="1">
        <v>198</v>
      </c>
      <c r="F469" s="1">
        <v>3.2</v>
      </c>
      <c r="G469" s="1">
        <v>3.7549999999999999</v>
      </c>
      <c r="H469">
        <v>13692906.16</v>
      </c>
      <c r="I469">
        <v>2021</v>
      </c>
      <c r="J469" s="6">
        <v>100837.39795523899</v>
      </c>
    </row>
    <row r="470" spans="1:10" ht="28.8">
      <c r="A470" s="1" t="s">
        <v>11</v>
      </c>
      <c r="B470" s="7" t="s">
        <v>21</v>
      </c>
      <c r="C470" s="1">
        <v>2.5</v>
      </c>
      <c r="D470" s="1">
        <v>7.4</v>
      </c>
      <c r="E470" s="1">
        <v>307</v>
      </c>
      <c r="F470" s="1">
        <v>9.5</v>
      </c>
      <c r="G470" s="1">
        <v>3.7549999999999999</v>
      </c>
      <c r="H470">
        <v>13692906.16</v>
      </c>
      <c r="I470">
        <v>2021</v>
      </c>
      <c r="J470" s="6">
        <v>100815.976485363</v>
      </c>
    </row>
    <row r="471" spans="1:10" ht="28.8">
      <c r="A471" s="1" t="s">
        <v>11</v>
      </c>
      <c r="B471" s="7" t="s">
        <v>21</v>
      </c>
      <c r="C471" s="1">
        <v>2.85</v>
      </c>
      <c r="D471" s="1">
        <v>7.4</v>
      </c>
      <c r="E471" s="1">
        <v>291.5</v>
      </c>
      <c r="F471" s="1">
        <v>7.45</v>
      </c>
      <c r="G471" s="1">
        <v>3.7549999999999999</v>
      </c>
      <c r="H471">
        <v>13692906.16</v>
      </c>
      <c r="I471">
        <v>2021</v>
      </c>
      <c r="J471" s="6">
        <v>100816.955415313</v>
      </c>
    </row>
    <row r="472" spans="1:10" ht="28.8">
      <c r="A472" s="1" t="s">
        <v>11</v>
      </c>
      <c r="B472" s="7" t="s">
        <v>21</v>
      </c>
      <c r="C472" s="1">
        <v>5.45</v>
      </c>
      <c r="D472" s="1">
        <v>7.55</v>
      </c>
      <c r="E472" s="1">
        <v>1138</v>
      </c>
      <c r="F472" s="1">
        <v>2.5</v>
      </c>
      <c r="G472" s="1">
        <v>3.7549999999999999</v>
      </c>
      <c r="H472">
        <v>13692906.16</v>
      </c>
      <c r="I472">
        <v>2021</v>
      </c>
      <c r="J472" s="6">
        <v>100834.29547095099</v>
      </c>
    </row>
    <row r="473" spans="1:10" ht="28.8">
      <c r="A473" s="1" t="s">
        <v>11</v>
      </c>
      <c r="B473" s="7" t="s">
        <v>21</v>
      </c>
      <c r="C473" s="1">
        <v>5.4</v>
      </c>
      <c r="D473" s="1">
        <v>7.65</v>
      </c>
      <c r="E473" s="1">
        <v>183.5</v>
      </c>
      <c r="F473" s="1">
        <v>2.85</v>
      </c>
      <c r="G473" s="1">
        <v>3.7549999999999999</v>
      </c>
      <c r="H473">
        <v>13692906.16</v>
      </c>
      <c r="I473">
        <v>2021</v>
      </c>
      <c r="J473" s="6">
        <v>100829.69281336</v>
      </c>
    </row>
    <row r="474" spans="1:10" ht="28.8">
      <c r="A474" s="1" t="s">
        <v>11</v>
      </c>
      <c r="B474" s="7" t="s">
        <v>21</v>
      </c>
      <c r="C474" s="1">
        <v>6.15</v>
      </c>
      <c r="D474" s="1">
        <v>7.5</v>
      </c>
      <c r="E474" s="1">
        <v>185</v>
      </c>
      <c r="F474" s="1">
        <v>3</v>
      </c>
      <c r="G474" s="1">
        <v>3.7549999999999999</v>
      </c>
      <c r="H474">
        <v>13692906.16</v>
      </c>
      <c r="I474">
        <v>2021</v>
      </c>
      <c r="J474" s="6">
        <v>100833.88438192201</v>
      </c>
    </row>
    <row r="475" spans="1:10" ht="28.8">
      <c r="A475" s="1" t="s">
        <v>11</v>
      </c>
      <c r="B475" s="7" t="s">
        <v>21</v>
      </c>
      <c r="C475" s="1">
        <v>6.5</v>
      </c>
      <c r="D475" s="1">
        <v>7.85</v>
      </c>
      <c r="E475" s="1">
        <v>295.5</v>
      </c>
      <c r="F475" s="1">
        <v>4.3499999999999996</v>
      </c>
      <c r="G475" s="1">
        <v>3.7549999999999999</v>
      </c>
      <c r="H475">
        <v>13692906.16</v>
      </c>
      <c r="I475">
        <v>2021</v>
      </c>
      <c r="J475" s="6">
        <v>100837.863057978</v>
      </c>
    </row>
    <row r="476" spans="1:10" ht="28.8">
      <c r="A476" s="1" t="s">
        <v>11</v>
      </c>
      <c r="B476" s="7" t="s">
        <v>21</v>
      </c>
      <c r="C476" s="1">
        <v>7.75</v>
      </c>
      <c r="D476" s="1">
        <v>7.8</v>
      </c>
      <c r="E476" s="1">
        <v>169</v>
      </c>
      <c r="F476" s="1">
        <v>2.35</v>
      </c>
      <c r="G476" s="1">
        <v>3.7549999999999999</v>
      </c>
      <c r="H476">
        <v>13692906.16</v>
      </c>
      <c r="I476">
        <v>2021</v>
      </c>
      <c r="J476" s="6">
        <v>100843.519441948</v>
      </c>
    </row>
    <row r="477" spans="1:10" ht="28.8">
      <c r="A477" s="1" t="s">
        <v>11</v>
      </c>
      <c r="B477" s="7" t="s">
        <v>21</v>
      </c>
      <c r="C477" s="1">
        <v>5.55</v>
      </c>
      <c r="D477" s="1">
        <v>7.95</v>
      </c>
      <c r="E477" s="1">
        <v>301.5</v>
      </c>
      <c r="F477" s="1">
        <v>4.75</v>
      </c>
      <c r="G477" s="1">
        <v>0.02</v>
      </c>
      <c r="H477">
        <v>13692906.16</v>
      </c>
      <c r="I477">
        <v>2021</v>
      </c>
      <c r="J477" s="6">
        <v>100832.47871416601</v>
      </c>
    </row>
    <row r="478" spans="1:10" ht="28.8">
      <c r="A478" s="1" t="s">
        <v>11</v>
      </c>
      <c r="B478" s="7" t="s">
        <v>21</v>
      </c>
      <c r="C478" s="1">
        <v>7.15</v>
      </c>
      <c r="D478" s="1">
        <v>7.9</v>
      </c>
      <c r="E478" s="1">
        <v>258.5</v>
      </c>
      <c r="F478" s="1">
        <v>3.9</v>
      </c>
      <c r="G478" s="1">
        <v>3.7549999999999999</v>
      </c>
      <c r="H478">
        <v>13692906.16</v>
      </c>
      <c r="I478">
        <v>2021</v>
      </c>
      <c r="J478" s="6">
        <v>100841.389956557</v>
      </c>
    </row>
    <row r="479" spans="1:10" ht="28.8">
      <c r="A479" s="1" t="s">
        <v>11</v>
      </c>
      <c r="B479" s="7" t="s">
        <v>21</v>
      </c>
      <c r="C479" s="1">
        <v>7.5</v>
      </c>
      <c r="D479" s="1">
        <v>8.1</v>
      </c>
      <c r="E479" s="1">
        <v>214.5</v>
      </c>
      <c r="F479" s="1">
        <v>3</v>
      </c>
      <c r="G479" s="1">
        <v>3.7549999999999999</v>
      </c>
      <c r="H479">
        <v>13692906.16</v>
      </c>
      <c r="I479">
        <v>2021</v>
      </c>
      <c r="J479" s="6">
        <v>100843.200825775</v>
      </c>
    </row>
    <row r="480" spans="1:10" ht="28.8">
      <c r="A480" s="1" t="s">
        <v>11</v>
      </c>
      <c r="B480" s="7" t="s">
        <v>21</v>
      </c>
      <c r="C480" s="1">
        <v>8.1</v>
      </c>
      <c r="D480" s="1">
        <v>8.0500000000000007</v>
      </c>
      <c r="E480" s="1">
        <v>177.5</v>
      </c>
      <c r="F480" s="1">
        <v>2.9</v>
      </c>
      <c r="G480" s="1">
        <v>3.7549999999999999</v>
      </c>
      <c r="H480">
        <v>13692906.16</v>
      </c>
      <c r="I480">
        <v>2021</v>
      </c>
      <c r="J480" s="6">
        <v>100846.40130414499</v>
      </c>
    </row>
    <row r="481" spans="1:10" ht="28.8">
      <c r="A481" s="1" t="s">
        <v>11</v>
      </c>
      <c r="B481" s="7" t="s">
        <v>21</v>
      </c>
      <c r="C481" s="1">
        <v>8.1</v>
      </c>
      <c r="D481" s="1">
        <v>7.95</v>
      </c>
      <c r="E481" s="1">
        <v>205</v>
      </c>
      <c r="F481" s="1">
        <v>2.2000000000000002</v>
      </c>
      <c r="G481" s="1">
        <v>3.7549999999999999</v>
      </c>
      <c r="H481">
        <v>13692906.16</v>
      </c>
      <c r="I481">
        <v>2021</v>
      </c>
      <c r="J481" s="6">
        <v>100845.98901588601</v>
      </c>
    </row>
    <row r="482" spans="1:10" ht="28.8">
      <c r="A482" s="1" t="s">
        <v>11</v>
      </c>
      <c r="B482" s="7" t="s">
        <v>21</v>
      </c>
      <c r="C482" s="1">
        <v>7.5</v>
      </c>
      <c r="D482" s="1">
        <v>7.6</v>
      </c>
      <c r="E482" s="1">
        <v>183.5</v>
      </c>
      <c r="F482" s="1">
        <v>3.45</v>
      </c>
      <c r="G482" s="1">
        <v>3.7549999999999999</v>
      </c>
      <c r="H482">
        <v>13692906.16</v>
      </c>
      <c r="I482">
        <v>2021</v>
      </c>
      <c r="J482" s="6">
        <v>100842.250784431</v>
      </c>
    </row>
    <row r="483" spans="1:10" ht="28.8">
      <c r="A483" s="1" t="s">
        <v>11</v>
      </c>
      <c r="B483" s="7" t="s">
        <v>21</v>
      </c>
      <c r="C483" s="1">
        <v>6.85</v>
      </c>
      <c r="D483" s="1">
        <v>7.95</v>
      </c>
      <c r="E483" s="1">
        <v>227.5</v>
      </c>
      <c r="F483" s="1">
        <v>4.1500000000000004</v>
      </c>
      <c r="G483" s="1">
        <v>3.7549999999999999</v>
      </c>
      <c r="H483">
        <v>13692906.16</v>
      </c>
      <c r="I483">
        <v>2021</v>
      </c>
      <c r="J483" s="6">
        <v>100839.695895836</v>
      </c>
    </row>
    <row r="484" spans="1:10" ht="28.8">
      <c r="A484" s="1" t="s">
        <v>11</v>
      </c>
      <c r="B484" s="7" t="s">
        <v>21</v>
      </c>
      <c r="C484" s="1">
        <v>6.9</v>
      </c>
      <c r="D484" s="1">
        <v>7.8</v>
      </c>
      <c r="E484" s="1">
        <v>215.5</v>
      </c>
      <c r="F484" s="1">
        <v>1</v>
      </c>
      <c r="G484" s="1">
        <v>0.02</v>
      </c>
      <c r="H484">
        <v>13692906.16</v>
      </c>
      <c r="I484">
        <v>2021</v>
      </c>
      <c r="J484" s="6">
        <v>100837.860205328</v>
      </c>
    </row>
    <row r="485" spans="1:10" ht="28.8">
      <c r="A485" s="1" t="s">
        <v>11</v>
      </c>
      <c r="B485" s="7" t="s">
        <v>21</v>
      </c>
      <c r="C485" s="1">
        <v>6.3</v>
      </c>
      <c r="D485" s="1">
        <v>8.35</v>
      </c>
      <c r="E485" s="1">
        <v>205</v>
      </c>
      <c r="F485" s="1">
        <v>9.9</v>
      </c>
      <c r="G485" s="1">
        <v>0.04</v>
      </c>
      <c r="H485">
        <v>13692906.16</v>
      </c>
      <c r="I485">
        <v>2021</v>
      </c>
      <c r="J485" s="6">
        <v>100839.76463819201</v>
      </c>
    </row>
    <row r="486" spans="1:10" ht="28.8">
      <c r="A486" s="1" t="s">
        <v>11</v>
      </c>
      <c r="B486" s="7" t="s">
        <v>21</v>
      </c>
      <c r="C486" s="1">
        <v>5</v>
      </c>
      <c r="D486" s="1">
        <v>7.45</v>
      </c>
      <c r="E486" s="1">
        <v>244</v>
      </c>
      <c r="F486" s="1">
        <v>3.55</v>
      </c>
      <c r="G486" s="1">
        <v>3.7549999999999999</v>
      </c>
      <c r="H486">
        <v>13692906.16</v>
      </c>
      <c r="I486">
        <v>2021</v>
      </c>
      <c r="J486" s="6">
        <v>100827.570356442</v>
      </c>
    </row>
    <row r="487" spans="1:10" ht="28.8">
      <c r="A487" s="1" t="s">
        <v>11</v>
      </c>
      <c r="B487" s="7" t="s">
        <v>21</v>
      </c>
      <c r="C487" s="1">
        <v>4.8499999999999996</v>
      </c>
      <c r="D487" s="1">
        <v>7.3</v>
      </c>
      <c r="E487" s="1">
        <v>288.5</v>
      </c>
      <c r="F487" s="1">
        <v>3.45</v>
      </c>
      <c r="G487" s="1">
        <v>3.7549999999999999</v>
      </c>
      <c r="H487">
        <v>13692906.16</v>
      </c>
      <c r="I487">
        <v>2021</v>
      </c>
      <c r="J487" s="6">
        <v>100826.550783254</v>
      </c>
    </row>
    <row r="488" spans="1:10" ht="28.8">
      <c r="A488" s="1" t="s">
        <v>11</v>
      </c>
      <c r="B488" s="7" t="s">
        <v>21</v>
      </c>
      <c r="C488" s="1">
        <v>5.45</v>
      </c>
      <c r="D488" s="1">
        <v>7.55</v>
      </c>
      <c r="E488" s="1">
        <v>117.5</v>
      </c>
      <c r="F488" s="1">
        <v>2.8</v>
      </c>
      <c r="G488" s="1">
        <v>3.7549999999999999</v>
      </c>
      <c r="H488">
        <v>13692906.16</v>
      </c>
      <c r="I488">
        <v>2021</v>
      </c>
      <c r="J488" s="6">
        <v>100829.43508475101</v>
      </c>
    </row>
    <row r="489" spans="1:10" ht="28.8">
      <c r="A489" s="1" t="s">
        <v>11</v>
      </c>
      <c r="B489" s="7" t="s">
        <v>21</v>
      </c>
      <c r="C489" s="1">
        <v>5.5</v>
      </c>
      <c r="D489" s="1">
        <v>7.35</v>
      </c>
      <c r="E489" s="1">
        <v>227</v>
      </c>
      <c r="F489" s="1">
        <v>2</v>
      </c>
      <c r="G489" s="1">
        <v>3.7549999999999999</v>
      </c>
      <c r="H489">
        <v>13692906.16</v>
      </c>
      <c r="I489">
        <v>2021</v>
      </c>
      <c r="J489" s="6">
        <v>100829.466769334</v>
      </c>
    </row>
    <row r="490" spans="1:10" ht="28.8">
      <c r="A490" s="1" t="s">
        <v>11</v>
      </c>
      <c r="B490" s="7" t="s">
        <v>21</v>
      </c>
      <c r="C490" s="1">
        <v>6.45</v>
      </c>
      <c r="D490" s="1">
        <v>7.55</v>
      </c>
      <c r="E490" s="1">
        <v>205</v>
      </c>
      <c r="F490" s="1">
        <v>2.1</v>
      </c>
      <c r="G490" s="1">
        <v>3.7549999999999999</v>
      </c>
      <c r="H490">
        <v>13692906.16</v>
      </c>
      <c r="I490">
        <v>2021</v>
      </c>
      <c r="J490" s="6">
        <v>100835.409263551</v>
      </c>
    </row>
    <row r="491" spans="1:10" ht="28.8">
      <c r="A491" s="1" t="s">
        <v>11</v>
      </c>
      <c r="B491" s="7" t="s">
        <v>21</v>
      </c>
      <c r="C491" s="1">
        <v>5.55</v>
      </c>
      <c r="D491" s="1">
        <v>7.4</v>
      </c>
      <c r="E491" s="1">
        <v>228</v>
      </c>
      <c r="F491" s="1">
        <v>3.75</v>
      </c>
      <c r="G491" s="1">
        <v>3.7549999999999999</v>
      </c>
      <c r="H491">
        <v>13692906.16</v>
      </c>
      <c r="I491">
        <v>2021</v>
      </c>
      <c r="J491" s="6">
        <v>100830.726674113</v>
      </c>
    </row>
    <row r="492" spans="1:10">
      <c r="A492" s="1" t="s">
        <v>11</v>
      </c>
      <c r="B492" s="1" t="s">
        <v>22</v>
      </c>
      <c r="C492" s="1">
        <v>7.5</v>
      </c>
      <c r="D492" s="1">
        <v>7.45</v>
      </c>
      <c r="E492" s="1">
        <v>205.5</v>
      </c>
      <c r="F492" s="1">
        <v>1.3</v>
      </c>
      <c r="G492" s="1">
        <v>3.7549999999999999</v>
      </c>
      <c r="H492">
        <v>13692906.16</v>
      </c>
      <c r="I492">
        <v>2021</v>
      </c>
      <c r="J492" s="6">
        <v>100840.99813219201</v>
      </c>
    </row>
    <row r="493" spans="1:10">
      <c r="A493" s="1" t="s">
        <v>11</v>
      </c>
      <c r="B493" s="1" t="s">
        <v>22</v>
      </c>
      <c r="C493" s="1">
        <v>7.5</v>
      </c>
      <c r="D493" s="1">
        <v>7.5</v>
      </c>
      <c r="E493" s="1">
        <v>1339.0274999999999</v>
      </c>
      <c r="F493" s="1">
        <v>2.4500000000000002</v>
      </c>
      <c r="G493" s="1">
        <v>3.7549999999999999</v>
      </c>
      <c r="H493">
        <v>13692906.16</v>
      </c>
      <c r="I493">
        <v>2021</v>
      </c>
      <c r="J493" s="6">
        <v>100847.22651981399</v>
      </c>
    </row>
    <row r="494" spans="1:10">
      <c r="A494" s="1" t="s">
        <v>11</v>
      </c>
      <c r="B494" s="1" t="s">
        <v>23</v>
      </c>
      <c r="C494" s="1">
        <v>3.75</v>
      </c>
      <c r="D494" s="1">
        <v>7.3</v>
      </c>
      <c r="E494" s="1">
        <v>812.5</v>
      </c>
      <c r="F494" s="1">
        <v>22.5</v>
      </c>
      <c r="G494" s="1">
        <v>1.85</v>
      </c>
      <c r="H494">
        <v>2717500</v>
      </c>
      <c r="I494">
        <v>2021</v>
      </c>
      <c r="J494" s="6">
        <v>20052.891076994099</v>
      </c>
    </row>
    <row r="495" spans="1:10">
      <c r="A495" s="1" t="s">
        <v>11</v>
      </c>
      <c r="B495" s="1" t="s">
        <v>23</v>
      </c>
      <c r="C495" s="1">
        <v>4.45</v>
      </c>
      <c r="D495" s="1">
        <v>7.1</v>
      </c>
      <c r="E495" s="1">
        <v>796</v>
      </c>
      <c r="F495" s="1">
        <v>13</v>
      </c>
      <c r="G495" s="1">
        <v>3.6</v>
      </c>
      <c r="H495">
        <v>812000</v>
      </c>
      <c r="I495">
        <v>2021</v>
      </c>
      <c r="J495" s="6">
        <v>6027.4859063764698</v>
      </c>
    </row>
    <row r="496" spans="1:10">
      <c r="A496" s="1" t="s">
        <v>11</v>
      </c>
      <c r="B496" s="1" t="s">
        <v>23</v>
      </c>
      <c r="C496" s="1">
        <v>5.4</v>
      </c>
      <c r="D496" s="1">
        <v>7.1</v>
      </c>
      <c r="E496" s="1">
        <v>706</v>
      </c>
      <c r="F496" s="1">
        <v>5.5</v>
      </c>
      <c r="G496" s="1">
        <v>1.45</v>
      </c>
      <c r="H496">
        <v>1762000</v>
      </c>
      <c r="I496">
        <v>2021</v>
      </c>
      <c r="J496" s="6">
        <v>13020.8313825765</v>
      </c>
    </row>
    <row r="497" spans="1:10">
      <c r="A497" s="1" t="s">
        <v>11</v>
      </c>
      <c r="B497" s="1" t="s">
        <v>23</v>
      </c>
      <c r="C497" s="1">
        <v>3.25</v>
      </c>
      <c r="D497" s="1">
        <v>6.75</v>
      </c>
      <c r="E497" s="1">
        <v>997.5</v>
      </c>
      <c r="F497" s="1">
        <v>16.5</v>
      </c>
      <c r="G497" s="1">
        <v>1.25</v>
      </c>
      <c r="H497">
        <v>2712000</v>
      </c>
      <c r="I497">
        <v>2021</v>
      </c>
      <c r="J497" s="6">
        <v>20006.2746379706</v>
      </c>
    </row>
    <row r="498" spans="1:10">
      <c r="A498" s="1" t="s">
        <v>11</v>
      </c>
      <c r="B498" s="1" t="s">
        <v>23</v>
      </c>
      <c r="C498" s="1">
        <v>5.7</v>
      </c>
      <c r="D498" s="1">
        <v>7.35</v>
      </c>
      <c r="E498" s="1">
        <v>845.5</v>
      </c>
      <c r="F498" s="1">
        <v>5.35</v>
      </c>
      <c r="G498" s="1">
        <v>2.3450000000000002</v>
      </c>
      <c r="H498">
        <v>82700</v>
      </c>
      <c r="I498">
        <v>2021</v>
      </c>
      <c r="J498" s="6">
        <v>664.12286246352903</v>
      </c>
    </row>
    <row r="499" spans="1:10">
      <c r="A499" s="1" t="s">
        <v>11</v>
      </c>
      <c r="B499" s="1" t="s">
        <v>23</v>
      </c>
      <c r="C499" s="1">
        <v>5.45</v>
      </c>
      <c r="D499" s="1">
        <v>7.3</v>
      </c>
      <c r="E499" s="1">
        <v>701.5</v>
      </c>
      <c r="F499" s="1">
        <v>6.5</v>
      </c>
      <c r="G499" s="1">
        <v>1.95</v>
      </c>
      <c r="H499">
        <v>282000</v>
      </c>
      <c r="I499">
        <v>2021</v>
      </c>
      <c r="J499" s="6">
        <v>2129.2313421941199</v>
      </c>
    </row>
    <row r="500" spans="1:10">
      <c r="A500" s="1" t="s">
        <v>11</v>
      </c>
      <c r="B500" s="1" t="s">
        <v>23</v>
      </c>
      <c r="C500" s="1">
        <v>5</v>
      </c>
      <c r="D500" s="1">
        <v>7.8</v>
      </c>
      <c r="E500" s="1">
        <v>827.5</v>
      </c>
      <c r="F500" s="1">
        <v>10.5</v>
      </c>
      <c r="G500" s="1">
        <v>3.4449999999999998</v>
      </c>
      <c r="H500">
        <v>812000</v>
      </c>
      <c r="I500">
        <v>2021</v>
      </c>
      <c r="J500" s="6">
        <v>6031.0694170782399</v>
      </c>
    </row>
    <row r="501" spans="1:10">
      <c r="A501" s="1" t="s">
        <v>11</v>
      </c>
      <c r="B501" s="1" t="s">
        <v>23</v>
      </c>
      <c r="C501" s="1">
        <v>1.55</v>
      </c>
      <c r="D501" s="1">
        <v>6.7</v>
      </c>
      <c r="E501" s="1">
        <v>1111</v>
      </c>
      <c r="F501" s="1">
        <v>52.5</v>
      </c>
      <c r="G501" s="1">
        <v>3.05</v>
      </c>
      <c r="H501">
        <v>4600012000</v>
      </c>
      <c r="I501">
        <v>2021</v>
      </c>
      <c r="J501" s="6">
        <v>33856142.490462497</v>
      </c>
    </row>
    <row r="502" spans="1:10">
      <c r="A502" s="1" t="s">
        <v>11</v>
      </c>
      <c r="B502" s="1" t="s">
        <v>23</v>
      </c>
      <c r="C502" s="1">
        <v>5.6</v>
      </c>
      <c r="D502" s="1">
        <v>8.3000000000000007</v>
      </c>
      <c r="E502" s="1">
        <v>1118</v>
      </c>
      <c r="F502" s="1">
        <v>19.5</v>
      </c>
      <c r="G502" s="1">
        <v>3.16</v>
      </c>
      <c r="H502">
        <v>2400</v>
      </c>
      <c r="I502">
        <v>2021</v>
      </c>
      <c r="J502" s="6">
        <v>82.790053502352905</v>
      </c>
    </row>
    <row r="503" spans="1:10">
      <c r="A503" s="1" t="s">
        <v>11</v>
      </c>
      <c r="B503" s="1" t="s">
        <v>23</v>
      </c>
      <c r="C503" s="1">
        <v>6.3</v>
      </c>
      <c r="D503" s="1">
        <v>6.85</v>
      </c>
      <c r="E503" s="1">
        <v>226.5</v>
      </c>
      <c r="F503" s="1">
        <v>4</v>
      </c>
      <c r="G503" s="1">
        <v>5.95</v>
      </c>
      <c r="H503">
        <v>88000</v>
      </c>
      <c r="I503">
        <v>2021</v>
      </c>
      <c r="J503" s="6">
        <v>702.15751092941196</v>
      </c>
    </row>
    <row r="504" spans="1:10">
      <c r="A504" s="1" t="s">
        <v>11</v>
      </c>
      <c r="B504" s="1" t="s">
        <v>23</v>
      </c>
      <c r="C504" s="1">
        <v>5.5</v>
      </c>
      <c r="D504" s="1">
        <v>6.95</v>
      </c>
      <c r="E504" s="1">
        <v>811.5</v>
      </c>
      <c r="F504" s="1">
        <v>7</v>
      </c>
      <c r="G504" s="1">
        <v>1.45</v>
      </c>
      <c r="H504">
        <v>2712000</v>
      </c>
      <c r="I504">
        <v>2021</v>
      </c>
      <c r="J504" s="6">
        <v>20014.368316988199</v>
      </c>
    </row>
    <row r="505" spans="1:10">
      <c r="A505" s="1" t="s">
        <v>11</v>
      </c>
      <c r="B505" s="1" t="s">
        <v>23</v>
      </c>
      <c r="C505" s="1">
        <v>4</v>
      </c>
      <c r="D505" s="1">
        <v>7.1</v>
      </c>
      <c r="E505" s="1">
        <v>1048</v>
      </c>
      <c r="F505" s="1">
        <v>13</v>
      </c>
      <c r="G505" s="1">
        <v>1.68</v>
      </c>
      <c r="H505">
        <v>4612000</v>
      </c>
      <c r="I505">
        <v>2021</v>
      </c>
      <c r="J505" s="6">
        <v>33993.959681936503</v>
      </c>
    </row>
    <row r="506" spans="1:10">
      <c r="A506" s="1" t="s">
        <v>11</v>
      </c>
      <c r="B506" s="1" t="s">
        <v>23</v>
      </c>
      <c r="C506" s="1">
        <v>6.1</v>
      </c>
      <c r="D506" s="1">
        <v>7.15</v>
      </c>
      <c r="E506" s="1">
        <v>364.5</v>
      </c>
      <c r="F506" s="1">
        <v>6</v>
      </c>
      <c r="G506" s="1">
        <v>1.25</v>
      </c>
      <c r="H506">
        <v>187000</v>
      </c>
      <c r="I506">
        <v>2021</v>
      </c>
      <c r="J506" s="6">
        <v>1431.6128947058801</v>
      </c>
    </row>
    <row r="507" spans="1:10">
      <c r="A507" s="1" t="s">
        <v>11</v>
      </c>
      <c r="B507" s="1" t="s">
        <v>23</v>
      </c>
      <c r="C507" s="1">
        <v>3.45</v>
      </c>
      <c r="D507" s="1">
        <v>7.5</v>
      </c>
      <c r="E507" s="1">
        <v>954.5</v>
      </c>
      <c r="F507" s="1">
        <v>21</v>
      </c>
      <c r="G507" s="1">
        <v>2.5499999999999998</v>
      </c>
      <c r="H507">
        <v>282000</v>
      </c>
      <c r="I507">
        <v>2021</v>
      </c>
      <c r="J507" s="6">
        <v>2126.25405601176</v>
      </c>
    </row>
    <row r="508" spans="1:10">
      <c r="A508" s="1" t="s">
        <v>11</v>
      </c>
      <c r="B508" s="1" t="s">
        <v>23</v>
      </c>
      <c r="C508" s="1">
        <v>1.95</v>
      </c>
      <c r="D508" s="1">
        <v>7.8</v>
      </c>
      <c r="E508" s="1">
        <v>946.5</v>
      </c>
      <c r="F508" s="1">
        <v>11</v>
      </c>
      <c r="G508" s="1">
        <v>3.5</v>
      </c>
      <c r="H508">
        <v>9500</v>
      </c>
      <c r="I508">
        <v>2021</v>
      </c>
      <c r="J508" s="6">
        <v>107.542619088235</v>
      </c>
    </row>
    <row r="509" spans="1:10">
      <c r="A509" s="1" t="s">
        <v>11</v>
      </c>
      <c r="B509" s="1" t="s">
        <v>23</v>
      </c>
      <c r="C509" s="1">
        <v>4.3499999999999996</v>
      </c>
      <c r="D509" s="1">
        <v>7.05</v>
      </c>
      <c r="E509" s="1">
        <v>880.5</v>
      </c>
      <c r="F509" s="1">
        <v>16.5</v>
      </c>
      <c r="G509" s="1">
        <v>5.25</v>
      </c>
      <c r="H509">
        <v>92000</v>
      </c>
      <c r="I509">
        <v>2021</v>
      </c>
      <c r="J509" s="6">
        <v>729.82441814705896</v>
      </c>
    </row>
    <row r="510" spans="1:10">
      <c r="A510" s="1" t="s">
        <v>11</v>
      </c>
      <c r="B510" s="1" t="s">
        <v>23</v>
      </c>
      <c r="C510" s="1">
        <v>5</v>
      </c>
      <c r="D510" s="1">
        <v>7.05</v>
      </c>
      <c r="E510" s="1">
        <v>649.5</v>
      </c>
      <c r="F510" s="1">
        <v>5.5</v>
      </c>
      <c r="G510" s="1">
        <v>5.0449999999999999</v>
      </c>
      <c r="H510">
        <v>812000</v>
      </c>
      <c r="I510">
        <v>2021</v>
      </c>
      <c r="J510" s="6">
        <v>6026.3086243370599</v>
      </c>
    </row>
    <row r="511" spans="1:10">
      <c r="A511" s="1" t="s">
        <v>11</v>
      </c>
      <c r="B511" s="1" t="s">
        <v>23</v>
      </c>
      <c r="C511" s="1">
        <v>2.7</v>
      </c>
      <c r="D511" s="1">
        <v>6.85</v>
      </c>
      <c r="E511" s="1">
        <v>1355.5</v>
      </c>
      <c r="F511" s="1">
        <v>192</v>
      </c>
      <c r="G511" s="1">
        <v>4.5999999999999996</v>
      </c>
      <c r="H511">
        <v>1200012000</v>
      </c>
      <c r="I511">
        <v>2021</v>
      </c>
      <c r="J511" s="6">
        <v>8832219.3100512307</v>
      </c>
    </row>
    <row r="512" spans="1:10">
      <c r="A512" s="1" t="s">
        <v>11</v>
      </c>
      <c r="B512" s="1" t="s">
        <v>23</v>
      </c>
      <c r="C512" s="1">
        <v>3.15</v>
      </c>
      <c r="D512" s="1">
        <v>6.75</v>
      </c>
      <c r="E512" s="1">
        <v>1684.5</v>
      </c>
      <c r="F512" s="1">
        <v>104</v>
      </c>
      <c r="G512" s="1">
        <v>6.85</v>
      </c>
      <c r="H512">
        <v>270017500</v>
      </c>
      <c r="I512">
        <v>2021</v>
      </c>
      <c r="J512" s="6">
        <v>1987420.80211867</v>
      </c>
    </row>
    <row r="513" spans="1:10">
      <c r="A513" s="1" t="s">
        <v>11</v>
      </c>
      <c r="B513" s="1" t="s">
        <v>23</v>
      </c>
      <c r="C513" s="1">
        <v>5.0999999999999996</v>
      </c>
      <c r="D513" s="1">
        <v>7.05</v>
      </c>
      <c r="E513" s="1">
        <v>1047</v>
      </c>
      <c r="F513" s="1">
        <v>9.5</v>
      </c>
      <c r="G513" s="1">
        <v>2.5</v>
      </c>
      <c r="H513">
        <v>282000</v>
      </c>
      <c r="I513">
        <v>2021</v>
      </c>
      <c r="J513" s="6">
        <v>2129.86089614706</v>
      </c>
    </row>
    <row r="514" spans="1:10">
      <c r="A514" s="1" t="s">
        <v>11</v>
      </c>
      <c r="B514" s="1" t="s">
        <v>23</v>
      </c>
      <c r="C514" s="1">
        <v>4.55</v>
      </c>
      <c r="D514" s="1">
        <v>7.4</v>
      </c>
      <c r="E514" s="1">
        <v>837</v>
      </c>
      <c r="F514" s="1">
        <v>23</v>
      </c>
      <c r="G514" s="1">
        <v>2.1</v>
      </c>
      <c r="H514">
        <v>187000</v>
      </c>
      <c r="I514">
        <v>2021</v>
      </c>
      <c r="J514" s="6">
        <v>1433.70575155294</v>
      </c>
    </row>
    <row r="515" spans="1:10">
      <c r="A515" s="1" t="s">
        <v>11</v>
      </c>
      <c r="B515" s="1" t="s">
        <v>23</v>
      </c>
      <c r="C515" s="1">
        <v>4.45</v>
      </c>
      <c r="D515" s="1">
        <v>6.6</v>
      </c>
      <c r="E515" s="1">
        <v>1480</v>
      </c>
      <c r="F515" s="1">
        <v>18.5</v>
      </c>
      <c r="G515" s="1">
        <v>4.55</v>
      </c>
      <c r="H515">
        <v>472000</v>
      </c>
      <c r="I515">
        <v>2021</v>
      </c>
      <c r="J515" s="6">
        <v>3530.17829748235</v>
      </c>
    </row>
    <row r="516" spans="1:10">
      <c r="A516" s="1" t="s">
        <v>11</v>
      </c>
      <c r="B516" s="1" t="s">
        <v>23</v>
      </c>
      <c r="C516" s="1">
        <v>5.6</v>
      </c>
      <c r="D516" s="1">
        <v>7.1</v>
      </c>
      <c r="E516" s="1">
        <v>309</v>
      </c>
      <c r="F516" s="1">
        <v>7</v>
      </c>
      <c r="G516" s="1">
        <v>0.6</v>
      </c>
      <c r="H516">
        <v>88000</v>
      </c>
      <c r="I516">
        <v>2021</v>
      </c>
      <c r="J516" s="6">
        <v>700.10695037647099</v>
      </c>
    </row>
    <row r="517" spans="1:10">
      <c r="A517" s="1" t="s">
        <v>11</v>
      </c>
      <c r="B517" s="1" t="s">
        <v>23</v>
      </c>
      <c r="C517" s="1">
        <v>3.55</v>
      </c>
      <c r="D517" s="1">
        <v>7.45</v>
      </c>
      <c r="E517" s="1">
        <v>1047</v>
      </c>
      <c r="F517" s="1">
        <v>17</v>
      </c>
      <c r="G517" s="1">
        <v>3.05</v>
      </c>
      <c r="H517">
        <v>132000</v>
      </c>
      <c r="I517">
        <v>2021</v>
      </c>
      <c r="J517" s="6">
        <v>1021.26158698235</v>
      </c>
    </row>
    <row r="518" spans="1:10">
      <c r="A518" s="1" t="s">
        <v>11</v>
      </c>
      <c r="B518" s="1" t="s">
        <v>23</v>
      </c>
      <c r="C518" s="1">
        <v>5.5</v>
      </c>
      <c r="D518" s="1">
        <v>8</v>
      </c>
      <c r="E518" s="1">
        <v>520.5</v>
      </c>
      <c r="F518" s="1">
        <v>4.1500000000000004</v>
      </c>
      <c r="G518" s="1">
        <v>3.9</v>
      </c>
      <c r="H518">
        <v>3000</v>
      </c>
      <c r="I518">
        <v>2021</v>
      </c>
      <c r="J518" s="6">
        <v>75.585515655882404</v>
      </c>
    </row>
    <row r="519" spans="1:10">
      <c r="A519" s="1" t="s">
        <v>11</v>
      </c>
      <c r="B519" s="1" t="s">
        <v>23</v>
      </c>
      <c r="C519" s="1">
        <v>5.35</v>
      </c>
      <c r="D519" s="1">
        <v>8.25</v>
      </c>
      <c r="E519" s="1">
        <v>1267.5</v>
      </c>
      <c r="F519" s="1">
        <v>5.45</v>
      </c>
      <c r="G519" s="1">
        <v>5.2</v>
      </c>
      <c r="H519">
        <v>6400</v>
      </c>
      <c r="I519">
        <v>2021</v>
      </c>
      <c r="J519" s="6">
        <v>104.61561220294099</v>
      </c>
    </row>
    <row r="520" spans="1:10">
      <c r="A520" s="1" t="s">
        <v>11</v>
      </c>
      <c r="B520" s="1" t="s">
        <v>23</v>
      </c>
      <c r="C520" s="1">
        <v>5.05</v>
      </c>
      <c r="D520" s="1">
        <v>6.9</v>
      </c>
      <c r="E520" s="1">
        <v>638.5</v>
      </c>
      <c r="F520" s="1">
        <v>9.5</v>
      </c>
      <c r="G520" s="1">
        <v>2.4500000000000002</v>
      </c>
      <c r="H520">
        <v>1767500</v>
      </c>
      <c r="I520">
        <v>2021</v>
      </c>
      <c r="J520" s="6">
        <v>13060.533406958801</v>
      </c>
    </row>
    <row r="521" spans="1:10">
      <c r="A521" s="1" t="s">
        <v>11</v>
      </c>
      <c r="B521" s="1" t="s">
        <v>23</v>
      </c>
      <c r="C521" s="1">
        <v>3.15</v>
      </c>
      <c r="D521" s="1">
        <v>6.75</v>
      </c>
      <c r="E521" s="1">
        <v>1063</v>
      </c>
      <c r="F521" s="1">
        <v>41.5</v>
      </c>
      <c r="G521" s="1">
        <v>2.6</v>
      </c>
      <c r="H521">
        <v>1762000</v>
      </c>
      <c r="I521">
        <v>2021</v>
      </c>
      <c r="J521" s="6">
        <v>13026.3539821706</v>
      </c>
    </row>
    <row r="522" spans="1:10">
      <c r="A522" s="1" t="s">
        <v>11</v>
      </c>
      <c r="B522" s="1" t="s">
        <v>23</v>
      </c>
      <c r="C522" s="1">
        <v>5.15</v>
      </c>
      <c r="D522" s="1">
        <v>7.4</v>
      </c>
      <c r="E522" s="1">
        <v>841.5</v>
      </c>
      <c r="F522" s="1">
        <v>6.5</v>
      </c>
      <c r="G522" s="1">
        <v>3.1</v>
      </c>
      <c r="H522">
        <v>92000</v>
      </c>
      <c r="I522">
        <v>2021</v>
      </c>
      <c r="J522" s="6">
        <v>730.02329355294103</v>
      </c>
    </row>
    <row r="523" spans="1:10">
      <c r="A523" s="1" t="s">
        <v>11</v>
      </c>
      <c r="B523" s="1" t="s">
        <v>23</v>
      </c>
      <c r="C523" s="1">
        <v>4.2</v>
      </c>
      <c r="D523" s="1">
        <v>6.95</v>
      </c>
      <c r="E523" s="1">
        <v>472</v>
      </c>
      <c r="F523" s="1">
        <v>10</v>
      </c>
      <c r="G523" s="1">
        <v>1.95</v>
      </c>
      <c r="H523">
        <v>1217500</v>
      </c>
      <c r="I523">
        <v>2021</v>
      </c>
      <c r="J523" s="6">
        <v>9007.0291144882394</v>
      </c>
    </row>
    <row r="524" spans="1:10">
      <c r="A524" s="1" t="s">
        <v>11</v>
      </c>
      <c r="B524" s="1" t="s">
        <v>23</v>
      </c>
      <c r="C524" s="1">
        <v>3.65</v>
      </c>
      <c r="D524" s="1">
        <v>6.95</v>
      </c>
      <c r="E524" s="1">
        <v>769</v>
      </c>
      <c r="F524" s="1">
        <v>19</v>
      </c>
      <c r="G524" s="1">
        <v>2.6</v>
      </c>
      <c r="H524">
        <v>282000</v>
      </c>
      <c r="I524">
        <v>2021</v>
      </c>
      <c r="J524" s="6">
        <v>2124.4224207882398</v>
      </c>
    </row>
    <row r="525" spans="1:10">
      <c r="A525" s="1" t="s">
        <v>11</v>
      </c>
      <c r="B525" s="1" t="s">
        <v>23</v>
      </c>
      <c r="C525" s="1">
        <v>4.45</v>
      </c>
      <c r="D525" s="1">
        <v>7.35</v>
      </c>
      <c r="E525" s="1">
        <v>885</v>
      </c>
      <c r="F525" s="1">
        <v>8</v>
      </c>
      <c r="G525" s="1">
        <v>2.9849999999999999</v>
      </c>
      <c r="H525">
        <v>8012000</v>
      </c>
      <c r="I525">
        <v>2021</v>
      </c>
      <c r="J525" s="6">
        <v>59017.942329593498</v>
      </c>
    </row>
    <row r="526" spans="1:10">
      <c r="A526" s="1" t="s">
        <v>11</v>
      </c>
      <c r="B526" s="1" t="s">
        <v>23</v>
      </c>
      <c r="C526" s="1">
        <v>2.9</v>
      </c>
      <c r="D526" s="1">
        <v>6.95</v>
      </c>
      <c r="E526" s="1">
        <v>1283</v>
      </c>
      <c r="F526" s="1">
        <v>65</v>
      </c>
      <c r="G526" s="1">
        <v>9.8000000000000007</v>
      </c>
      <c r="H526">
        <v>1762000</v>
      </c>
      <c r="I526">
        <v>2021</v>
      </c>
      <c r="J526" s="6">
        <v>13038.324130188201</v>
      </c>
    </row>
    <row r="527" spans="1:10">
      <c r="A527" s="1" t="s">
        <v>11</v>
      </c>
      <c r="B527" s="1" t="s">
        <v>23</v>
      </c>
      <c r="C527" s="1">
        <v>3.75</v>
      </c>
      <c r="D527" s="1">
        <v>7.15</v>
      </c>
      <c r="E527" s="1">
        <v>1039</v>
      </c>
      <c r="F527" s="1">
        <v>15</v>
      </c>
      <c r="G527" s="1">
        <v>3.4649999999999999</v>
      </c>
      <c r="H527">
        <v>8012000</v>
      </c>
      <c r="I527">
        <v>2021</v>
      </c>
      <c r="J527" s="6">
        <v>59017.631803835902</v>
      </c>
    </row>
    <row r="528" spans="1:10">
      <c r="A528" s="1" t="s">
        <v>11</v>
      </c>
      <c r="B528" s="1" t="s">
        <v>23</v>
      </c>
      <c r="C528" s="1">
        <v>5.65</v>
      </c>
      <c r="D528" s="1">
        <v>7.45</v>
      </c>
      <c r="E528" s="1">
        <v>864</v>
      </c>
      <c r="F528" s="1">
        <v>7.5</v>
      </c>
      <c r="G528" s="1">
        <v>3.15</v>
      </c>
      <c r="H528">
        <v>132000</v>
      </c>
      <c r="I528">
        <v>2021</v>
      </c>
      <c r="J528" s="6">
        <v>1028.07335968235</v>
      </c>
    </row>
    <row r="529" spans="1:10">
      <c r="A529" s="1" t="s">
        <v>11</v>
      </c>
      <c r="B529" s="1" t="s">
        <v>23</v>
      </c>
      <c r="C529" s="1">
        <v>4.55</v>
      </c>
      <c r="D529" s="1">
        <v>7</v>
      </c>
      <c r="E529" s="1">
        <v>1148</v>
      </c>
      <c r="F529" s="1">
        <v>7.5</v>
      </c>
      <c r="G529" s="1">
        <v>2.15</v>
      </c>
      <c r="H529">
        <v>812000</v>
      </c>
      <c r="I529">
        <v>2021</v>
      </c>
      <c r="J529" s="6">
        <v>6026.8140739176497</v>
      </c>
    </row>
    <row r="530" spans="1:10">
      <c r="A530" s="1" t="s">
        <v>11</v>
      </c>
      <c r="B530" s="1" t="s">
        <v>23</v>
      </c>
      <c r="C530" s="1">
        <v>3.2</v>
      </c>
      <c r="D530" s="1">
        <v>6.95</v>
      </c>
      <c r="E530" s="1">
        <v>1843.5</v>
      </c>
      <c r="F530" s="1">
        <v>41.5</v>
      </c>
      <c r="G530" s="1">
        <v>4.3650000000000002</v>
      </c>
      <c r="H530">
        <v>175017500</v>
      </c>
      <c r="I530">
        <v>2021</v>
      </c>
      <c r="J530" s="6">
        <v>1288191.4697315199</v>
      </c>
    </row>
    <row r="531" spans="1:10">
      <c r="A531" s="1" t="s">
        <v>11</v>
      </c>
      <c r="B531" s="1" t="s">
        <v>23</v>
      </c>
      <c r="C531" s="1">
        <v>5.85</v>
      </c>
      <c r="D531" s="1">
        <v>6.85</v>
      </c>
      <c r="E531" s="1">
        <v>531.5</v>
      </c>
      <c r="F531" s="1">
        <v>5</v>
      </c>
      <c r="G531" s="1">
        <v>3</v>
      </c>
      <c r="H531">
        <v>192500</v>
      </c>
      <c r="I531">
        <v>2021</v>
      </c>
      <c r="J531" s="6">
        <v>1470.44140002941</v>
      </c>
    </row>
    <row r="532" spans="1:10">
      <c r="A532" s="1" t="s">
        <v>11</v>
      </c>
      <c r="B532" s="1" t="s">
        <v>23</v>
      </c>
      <c r="C532" s="1">
        <v>5.55</v>
      </c>
      <c r="D532" s="1">
        <v>7.5</v>
      </c>
      <c r="E532" s="1">
        <v>543</v>
      </c>
      <c r="F532" s="1">
        <v>8.5</v>
      </c>
      <c r="G532" s="1">
        <v>1.59</v>
      </c>
      <c r="H532">
        <v>812000</v>
      </c>
      <c r="I532">
        <v>2021</v>
      </c>
      <c r="J532" s="6">
        <v>6031.2100912917704</v>
      </c>
    </row>
    <row r="533" spans="1:10">
      <c r="A533" s="1" t="s">
        <v>11</v>
      </c>
      <c r="B533" s="1" t="s">
        <v>23</v>
      </c>
      <c r="C533" s="1">
        <v>7.3</v>
      </c>
      <c r="D533" s="1">
        <v>7.9</v>
      </c>
      <c r="E533" s="1">
        <v>512</v>
      </c>
      <c r="F533" s="1">
        <v>3.85</v>
      </c>
      <c r="G533" s="1">
        <v>2.5</v>
      </c>
      <c r="H533">
        <v>1600</v>
      </c>
      <c r="I533">
        <v>2021</v>
      </c>
      <c r="J533" s="6">
        <v>75.405356997058803</v>
      </c>
    </row>
    <row r="534" spans="1:10">
      <c r="A534" s="1" t="s">
        <v>11</v>
      </c>
      <c r="B534" s="1" t="s">
        <v>23</v>
      </c>
      <c r="C534" s="1">
        <v>4.8</v>
      </c>
      <c r="D534" s="1">
        <v>7.25</v>
      </c>
      <c r="E534" s="1">
        <v>870.5</v>
      </c>
      <c r="F534" s="1">
        <v>11.5</v>
      </c>
      <c r="G534" s="1">
        <v>3.55</v>
      </c>
      <c r="H534">
        <v>187000</v>
      </c>
      <c r="I534">
        <v>2021</v>
      </c>
      <c r="J534" s="6">
        <v>1429.47902286471</v>
      </c>
    </row>
    <row r="535" spans="1:10">
      <c r="A535" s="1" t="s">
        <v>11</v>
      </c>
      <c r="B535" s="1" t="s">
        <v>23</v>
      </c>
      <c r="C535" s="1">
        <v>4.5999999999999996</v>
      </c>
      <c r="D535" s="1">
        <v>7.1</v>
      </c>
      <c r="E535" s="1">
        <v>857</v>
      </c>
      <c r="F535" s="1">
        <v>19</v>
      </c>
      <c r="G535" s="1">
        <v>2.25</v>
      </c>
      <c r="H535">
        <v>92000</v>
      </c>
      <c r="I535">
        <v>2021</v>
      </c>
      <c r="J535" s="6">
        <v>732.33313367647099</v>
      </c>
    </row>
    <row r="536" spans="1:10">
      <c r="A536" s="1" t="s">
        <v>11</v>
      </c>
      <c r="B536" s="1" t="s">
        <v>23</v>
      </c>
      <c r="C536" s="1">
        <v>3.4</v>
      </c>
      <c r="D536" s="1">
        <v>7.4</v>
      </c>
      <c r="E536" s="1">
        <v>1841.5</v>
      </c>
      <c r="F536" s="1">
        <v>29.5</v>
      </c>
      <c r="G536" s="1">
        <v>4.1950000000000003</v>
      </c>
      <c r="H536">
        <v>1212000</v>
      </c>
      <c r="I536">
        <v>2021</v>
      </c>
      <c r="J536" s="6">
        <v>8979.1761373429399</v>
      </c>
    </row>
    <row r="537" spans="1:10">
      <c r="A537" s="1" t="s">
        <v>11</v>
      </c>
      <c r="B537" s="1" t="s">
        <v>23</v>
      </c>
      <c r="C537" s="1">
        <v>5.9</v>
      </c>
      <c r="D537" s="1">
        <v>8.0500000000000007</v>
      </c>
      <c r="E537" s="1">
        <v>632.5</v>
      </c>
      <c r="F537" s="1">
        <v>3.55</v>
      </c>
      <c r="G537" s="1">
        <v>2.0499999999999998</v>
      </c>
      <c r="H537">
        <v>5450</v>
      </c>
      <c r="I537">
        <v>2021</v>
      </c>
      <c r="J537" s="6">
        <v>96.220946885294097</v>
      </c>
    </row>
    <row r="538" spans="1:10">
      <c r="A538" s="1" t="s">
        <v>11</v>
      </c>
      <c r="B538" s="1" t="s">
        <v>23</v>
      </c>
      <c r="C538" s="1">
        <v>4.55</v>
      </c>
      <c r="D538" s="1">
        <v>7.3</v>
      </c>
      <c r="E538" s="1">
        <v>1012</v>
      </c>
      <c r="F538" s="1">
        <v>10.5</v>
      </c>
      <c r="G538" s="1">
        <v>7.9050000000000002</v>
      </c>
      <c r="H538">
        <v>271750</v>
      </c>
      <c r="I538">
        <v>2021</v>
      </c>
      <c r="J538" s="6">
        <v>2052.3289020041202</v>
      </c>
    </row>
    <row r="539" spans="1:10">
      <c r="A539" s="1" t="s">
        <v>11</v>
      </c>
      <c r="B539" s="1" t="s">
        <v>23</v>
      </c>
      <c r="C539" s="1">
        <v>5.3</v>
      </c>
      <c r="D539" s="1">
        <v>8.0500000000000007</v>
      </c>
      <c r="E539" s="1">
        <v>707</v>
      </c>
      <c r="F539" s="1">
        <v>4.3499999999999996</v>
      </c>
      <c r="G539" s="1">
        <v>2.2999999999999998</v>
      </c>
      <c r="H539">
        <v>7100</v>
      </c>
      <c r="I539">
        <v>2021</v>
      </c>
      <c r="J539" s="6">
        <v>105.604811685294</v>
      </c>
    </row>
    <row r="540" spans="1:10">
      <c r="A540" s="1" t="s">
        <v>11</v>
      </c>
      <c r="B540" s="1" t="s">
        <v>23</v>
      </c>
      <c r="C540" s="1">
        <v>3.35</v>
      </c>
      <c r="D540" s="1">
        <v>6.95</v>
      </c>
      <c r="E540" s="1">
        <v>2292.5</v>
      </c>
      <c r="F540" s="1">
        <v>74</v>
      </c>
      <c r="G540" s="1">
        <v>5.8</v>
      </c>
      <c r="H540">
        <v>4612000</v>
      </c>
      <c r="I540">
        <v>2021</v>
      </c>
      <c r="J540" s="6">
        <v>34026.108172688197</v>
      </c>
    </row>
    <row r="541" spans="1:10">
      <c r="A541" s="1" t="s">
        <v>11</v>
      </c>
      <c r="B541" s="1" t="s">
        <v>23</v>
      </c>
      <c r="C541" s="1">
        <v>3.3</v>
      </c>
      <c r="D541" s="1">
        <v>7.5</v>
      </c>
      <c r="E541" s="1">
        <v>1328</v>
      </c>
      <c r="F541" s="1">
        <v>41</v>
      </c>
      <c r="G541" s="1">
        <v>3.55</v>
      </c>
      <c r="H541">
        <v>282000</v>
      </c>
      <c r="I541">
        <v>2021</v>
      </c>
      <c r="J541" s="6">
        <v>2137.0762775117701</v>
      </c>
    </row>
    <row r="542" spans="1:10">
      <c r="A542" s="1" t="s">
        <v>11</v>
      </c>
      <c r="B542" s="1" t="s">
        <v>23</v>
      </c>
      <c r="C542" s="1">
        <v>5.05</v>
      </c>
      <c r="D542" s="1">
        <v>6.6</v>
      </c>
      <c r="E542" s="1">
        <v>597</v>
      </c>
      <c r="F542" s="1">
        <v>6.5</v>
      </c>
      <c r="G542" s="1">
        <v>2.1</v>
      </c>
      <c r="H542">
        <v>39000</v>
      </c>
      <c r="I542">
        <v>2021</v>
      </c>
      <c r="J542" s="6">
        <v>336.46584358235299</v>
      </c>
    </row>
    <row r="543" spans="1:10">
      <c r="A543" s="1" t="s">
        <v>11</v>
      </c>
      <c r="B543" s="1" t="s">
        <v>23</v>
      </c>
      <c r="C543" s="1">
        <v>5.15</v>
      </c>
      <c r="D543" s="1">
        <v>7.45</v>
      </c>
      <c r="E543" s="1">
        <v>782</v>
      </c>
      <c r="F543" s="1">
        <v>6.5</v>
      </c>
      <c r="G543" s="1">
        <v>4.0250000000000004</v>
      </c>
      <c r="H543">
        <v>472000</v>
      </c>
      <c r="I543">
        <v>2021</v>
      </c>
      <c r="J543" s="6">
        <v>3526.6876664323499</v>
      </c>
    </row>
    <row r="544" spans="1:10">
      <c r="A544" s="1" t="s">
        <v>11</v>
      </c>
      <c r="B544" s="1" t="s">
        <v>23</v>
      </c>
      <c r="C544" s="1">
        <v>4.0999999999999996</v>
      </c>
      <c r="D544" s="1">
        <v>7.15</v>
      </c>
      <c r="E544" s="1">
        <v>562.5</v>
      </c>
      <c r="F544" s="1">
        <v>18.5</v>
      </c>
      <c r="G544" s="1">
        <v>1.82</v>
      </c>
      <c r="H544">
        <v>46012000</v>
      </c>
      <c r="I544">
        <v>2021</v>
      </c>
      <c r="J544" s="6">
        <v>338698.97508094599</v>
      </c>
    </row>
    <row r="545" spans="1:10">
      <c r="A545" s="1" t="s">
        <v>11</v>
      </c>
      <c r="B545" s="1" t="s">
        <v>23</v>
      </c>
      <c r="C545" s="1">
        <v>6.65</v>
      </c>
      <c r="D545" s="1">
        <v>7.7</v>
      </c>
      <c r="E545" s="1">
        <v>940</v>
      </c>
      <c r="F545" s="1">
        <v>3.65</v>
      </c>
      <c r="G545" s="1">
        <v>1.07</v>
      </c>
      <c r="H545">
        <v>137</v>
      </c>
      <c r="I545">
        <v>2021</v>
      </c>
      <c r="J545" s="6">
        <v>62.320644419411799</v>
      </c>
    </row>
    <row r="546" spans="1:10">
      <c r="A546" s="1" t="s">
        <v>11</v>
      </c>
      <c r="B546" s="1" t="s">
        <v>23</v>
      </c>
      <c r="C546" s="1">
        <v>3.55</v>
      </c>
      <c r="D546" s="1">
        <v>7.05</v>
      </c>
      <c r="E546" s="1">
        <v>1271</v>
      </c>
      <c r="F546" s="1">
        <v>25</v>
      </c>
      <c r="G546" s="1">
        <v>4.41</v>
      </c>
      <c r="H546">
        <v>137500</v>
      </c>
      <c r="I546">
        <v>2021</v>
      </c>
      <c r="J546" s="6">
        <v>1066.0313742670601</v>
      </c>
    </row>
    <row r="547" spans="1:10">
      <c r="A547" s="1" t="s">
        <v>11</v>
      </c>
      <c r="B547" s="1" t="s">
        <v>23</v>
      </c>
      <c r="C547" s="1">
        <v>4.1500000000000004</v>
      </c>
      <c r="D547" s="1">
        <v>7.25</v>
      </c>
      <c r="E547" s="1">
        <v>752</v>
      </c>
      <c r="F547" s="1">
        <v>21.5</v>
      </c>
      <c r="G547" s="1">
        <v>4.0999999999999996</v>
      </c>
      <c r="H547">
        <v>4612000</v>
      </c>
      <c r="I547">
        <v>2021</v>
      </c>
      <c r="J547" s="6">
        <v>33998.009443464704</v>
      </c>
    </row>
    <row r="548" spans="1:10">
      <c r="A548" s="1" t="s">
        <v>11</v>
      </c>
      <c r="B548" s="1" t="s">
        <v>23</v>
      </c>
      <c r="C548" s="1">
        <v>3.55</v>
      </c>
      <c r="D548" s="1">
        <v>7.35</v>
      </c>
      <c r="E548" s="1">
        <v>543.5</v>
      </c>
      <c r="F548" s="1">
        <v>18</v>
      </c>
      <c r="G548" s="1">
        <v>1.65</v>
      </c>
      <c r="H548">
        <v>274600</v>
      </c>
      <c r="I548">
        <v>2021</v>
      </c>
      <c r="J548" s="6">
        <v>2068.5314216235302</v>
      </c>
    </row>
    <row r="549" spans="1:10">
      <c r="A549" s="1" t="s">
        <v>11</v>
      </c>
      <c r="B549" s="1" t="s">
        <v>23</v>
      </c>
      <c r="C549" s="1">
        <v>4.6500000000000004</v>
      </c>
      <c r="D549" s="1">
        <v>7.15</v>
      </c>
      <c r="E549" s="1">
        <v>816</v>
      </c>
      <c r="F549" s="1">
        <v>12.5</v>
      </c>
      <c r="G549" s="1">
        <v>1.835</v>
      </c>
      <c r="H549">
        <v>282000</v>
      </c>
      <c r="I549">
        <v>2021</v>
      </c>
      <c r="J549" s="6">
        <v>2127.7143076758798</v>
      </c>
    </row>
    <row r="550" spans="1:10">
      <c r="A550" s="1" t="s">
        <v>11</v>
      </c>
      <c r="B550" s="1" t="s">
        <v>23</v>
      </c>
      <c r="C550" s="1">
        <v>5.35</v>
      </c>
      <c r="D550" s="1">
        <v>7.35</v>
      </c>
      <c r="E550" s="1">
        <v>761.5</v>
      </c>
      <c r="F550" s="1">
        <v>7</v>
      </c>
      <c r="G550" s="1">
        <v>2.0499999999999998</v>
      </c>
      <c r="H550">
        <v>44500</v>
      </c>
      <c r="I550">
        <v>2021</v>
      </c>
      <c r="J550" s="6">
        <v>381.29003942352898</v>
      </c>
    </row>
    <row r="551" spans="1:10">
      <c r="A551" s="1" t="s">
        <v>11</v>
      </c>
      <c r="B551" s="1" t="s">
        <v>23</v>
      </c>
      <c r="C551" s="1">
        <v>4.9000000000000004</v>
      </c>
      <c r="D551" s="1">
        <v>7.55</v>
      </c>
      <c r="E551" s="1">
        <v>824.5</v>
      </c>
      <c r="F551" s="1">
        <v>13.5</v>
      </c>
      <c r="G551" s="1">
        <v>2.5350000000000001</v>
      </c>
      <c r="H551">
        <v>812000</v>
      </c>
      <c r="I551">
        <v>2021</v>
      </c>
      <c r="J551" s="6">
        <v>6031.3749888111797</v>
      </c>
    </row>
    <row r="552" spans="1:10">
      <c r="A552" s="1" t="s">
        <v>11</v>
      </c>
      <c r="B552" s="1" t="s">
        <v>23</v>
      </c>
      <c r="C552" s="1">
        <v>2.25</v>
      </c>
      <c r="D552" s="1">
        <v>7</v>
      </c>
      <c r="E552" s="1">
        <v>1251.5</v>
      </c>
      <c r="F552" s="1">
        <v>51</v>
      </c>
      <c r="G552" s="1">
        <v>3.45</v>
      </c>
      <c r="H552">
        <v>4617500</v>
      </c>
      <c r="I552">
        <v>2021</v>
      </c>
      <c r="J552" s="6">
        <v>34043.680463517703</v>
      </c>
    </row>
    <row r="553" spans="1:10">
      <c r="A553" s="1" t="s">
        <v>11</v>
      </c>
      <c r="B553" s="1" t="s">
        <v>23</v>
      </c>
      <c r="C553" s="1">
        <v>4.25</v>
      </c>
      <c r="D553" s="1">
        <v>7.4</v>
      </c>
      <c r="E553" s="1">
        <v>789.5</v>
      </c>
      <c r="F553" s="1">
        <v>19.5</v>
      </c>
      <c r="G553" s="1">
        <v>5.7</v>
      </c>
      <c r="H553">
        <v>92000</v>
      </c>
      <c r="I553">
        <v>2021</v>
      </c>
      <c r="J553" s="6">
        <v>731.00073575294095</v>
      </c>
    </row>
    <row r="554" spans="1:10">
      <c r="A554" s="1" t="s">
        <v>11</v>
      </c>
      <c r="B554" s="1" t="s">
        <v>23</v>
      </c>
      <c r="C554" s="1">
        <v>6</v>
      </c>
      <c r="D554" s="1">
        <v>7.55</v>
      </c>
      <c r="E554" s="1">
        <v>599</v>
      </c>
      <c r="F554" s="1">
        <v>6</v>
      </c>
      <c r="G554" s="1">
        <v>2.65</v>
      </c>
      <c r="H554">
        <v>472000</v>
      </c>
      <c r="I554">
        <v>2021</v>
      </c>
      <c r="J554" s="6">
        <v>3530.6721792411799</v>
      </c>
    </row>
    <row r="555" spans="1:10">
      <c r="A555" s="1" t="s">
        <v>11</v>
      </c>
      <c r="B555" s="1" t="s">
        <v>23</v>
      </c>
      <c r="C555" s="1">
        <v>3.1</v>
      </c>
      <c r="D555" s="1">
        <v>7.9</v>
      </c>
      <c r="E555" s="1">
        <v>2186</v>
      </c>
      <c r="F555" s="1">
        <v>27</v>
      </c>
      <c r="G555" s="1">
        <v>6.5449999999999999</v>
      </c>
      <c r="H555">
        <v>282000</v>
      </c>
      <c r="I555">
        <v>2021</v>
      </c>
      <c r="J555" s="6">
        <v>2134.2304893370601</v>
      </c>
    </row>
    <row r="556" spans="1:10">
      <c r="A556" s="1" t="s">
        <v>11</v>
      </c>
      <c r="B556" s="1" t="s">
        <v>23</v>
      </c>
      <c r="C556" s="1">
        <v>5.45</v>
      </c>
      <c r="D556" s="1">
        <v>7.9</v>
      </c>
      <c r="E556" s="1">
        <v>805.5</v>
      </c>
      <c r="F556" s="1">
        <v>4.5</v>
      </c>
      <c r="G556" s="1">
        <v>2.7</v>
      </c>
      <c r="H556">
        <v>5850</v>
      </c>
      <c r="I556">
        <v>2021</v>
      </c>
      <c r="J556" s="6">
        <v>97.562932047058794</v>
      </c>
    </row>
    <row r="557" spans="1:10">
      <c r="A557" s="1" t="s">
        <v>11</v>
      </c>
      <c r="B557" s="1" t="s">
        <v>23</v>
      </c>
      <c r="C557" s="1">
        <v>2.75</v>
      </c>
      <c r="D557" s="1">
        <v>6.85</v>
      </c>
      <c r="E557" s="1">
        <v>1130</v>
      </c>
      <c r="F557" s="1">
        <v>26</v>
      </c>
      <c r="G557" s="1">
        <v>3.1</v>
      </c>
      <c r="H557">
        <v>2717500</v>
      </c>
      <c r="I557">
        <v>2021</v>
      </c>
      <c r="J557" s="6">
        <v>20049.434908729399</v>
      </c>
    </row>
    <row r="558" spans="1:10">
      <c r="A558" s="1" t="s">
        <v>11</v>
      </c>
      <c r="B558" s="1" t="s">
        <v>23</v>
      </c>
      <c r="C558" s="1">
        <v>4.05</v>
      </c>
      <c r="D558" s="1">
        <v>7.05</v>
      </c>
      <c r="E558" s="1">
        <v>964.5</v>
      </c>
      <c r="F558" s="1">
        <v>20</v>
      </c>
      <c r="G558" s="1">
        <v>3.25</v>
      </c>
      <c r="H558">
        <v>817500</v>
      </c>
      <c r="I558">
        <v>2021</v>
      </c>
      <c r="J558" s="6">
        <v>6069.7497706470604</v>
      </c>
    </row>
    <row r="559" spans="1:10">
      <c r="A559" s="1" t="s">
        <v>11</v>
      </c>
      <c r="B559" s="1" t="s">
        <v>23</v>
      </c>
      <c r="C559" s="1">
        <v>4.8499999999999996</v>
      </c>
      <c r="D559" s="1">
        <v>7.1</v>
      </c>
      <c r="E559" s="1">
        <v>769.5</v>
      </c>
      <c r="F559" s="1">
        <v>12.2</v>
      </c>
      <c r="G559" s="1">
        <v>1.95</v>
      </c>
      <c r="H559">
        <v>472000</v>
      </c>
      <c r="I559">
        <v>2021</v>
      </c>
      <c r="J559" s="6">
        <v>3526.82148277647</v>
      </c>
    </row>
    <row r="560" spans="1:10">
      <c r="A560" s="1" t="s">
        <v>11</v>
      </c>
      <c r="B560" s="1" t="s">
        <v>23</v>
      </c>
      <c r="C560" s="1">
        <v>5.7</v>
      </c>
      <c r="D560" s="1">
        <v>7.35</v>
      </c>
      <c r="E560" s="1">
        <v>385.5</v>
      </c>
      <c r="F560" s="1">
        <v>4</v>
      </c>
      <c r="G560" s="1">
        <v>1.35</v>
      </c>
      <c r="H560">
        <v>472000</v>
      </c>
      <c r="I560">
        <v>2021</v>
      </c>
      <c r="J560" s="6">
        <v>3526.3926220235298</v>
      </c>
    </row>
    <row r="561" spans="1:10">
      <c r="A561" s="1" t="s">
        <v>11</v>
      </c>
      <c r="B561" s="1" t="s">
        <v>23</v>
      </c>
      <c r="C561" s="1">
        <v>5.5</v>
      </c>
      <c r="D561" s="1">
        <v>7.5</v>
      </c>
      <c r="E561" s="1">
        <v>882</v>
      </c>
      <c r="F561" s="1">
        <v>6</v>
      </c>
      <c r="G561" s="1">
        <v>1.75</v>
      </c>
      <c r="H561">
        <v>812000</v>
      </c>
      <c r="I561">
        <v>2021</v>
      </c>
      <c r="J561" s="6">
        <v>6031.3618429117696</v>
      </c>
    </row>
    <row r="562" spans="1:10">
      <c r="A562" s="1" t="s">
        <v>11</v>
      </c>
      <c r="B562" s="1" t="s">
        <v>23</v>
      </c>
      <c r="C562" s="1">
        <v>2.5499999999999998</v>
      </c>
      <c r="D562" s="1">
        <v>7.4</v>
      </c>
      <c r="E562" s="1">
        <v>1351</v>
      </c>
      <c r="F562" s="1">
        <v>44</v>
      </c>
      <c r="G562" s="1">
        <v>1.7</v>
      </c>
      <c r="H562">
        <v>107000</v>
      </c>
      <c r="I562">
        <v>2021</v>
      </c>
      <c r="J562" s="6">
        <v>845.93230775294103</v>
      </c>
    </row>
    <row r="563" spans="1:10">
      <c r="A563" s="1" t="s">
        <v>11</v>
      </c>
      <c r="B563" s="1" t="s">
        <v>23</v>
      </c>
      <c r="C563" s="1">
        <v>4.1500000000000004</v>
      </c>
      <c r="D563" s="1">
        <v>7.1</v>
      </c>
      <c r="E563" s="1">
        <v>965</v>
      </c>
      <c r="F563" s="1">
        <v>9</v>
      </c>
      <c r="G563" s="1">
        <v>12.79</v>
      </c>
      <c r="H563">
        <v>2712000</v>
      </c>
      <c r="I563">
        <v>2021</v>
      </c>
      <c r="J563" s="6">
        <v>20009.1270609565</v>
      </c>
    </row>
    <row r="564" spans="1:10">
      <c r="A564" s="1" t="s">
        <v>11</v>
      </c>
      <c r="B564" s="1" t="s">
        <v>23</v>
      </c>
      <c r="C564" s="1">
        <v>4.4000000000000004</v>
      </c>
      <c r="D564" s="1">
        <v>7.7</v>
      </c>
      <c r="E564" s="1">
        <v>402.5</v>
      </c>
      <c r="F564" s="1">
        <v>22.5</v>
      </c>
      <c r="G564" s="1">
        <v>1.155</v>
      </c>
      <c r="H564">
        <v>1762000</v>
      </c>
      <c r="I564">
        <v>2021</v>
      </c>
      <c r="J564" s="6">
        <v>13023.000667239399</v>
      </c>
    </row>
    <row r="565" spans="1:10">
      <c r="A565" s="1" t="s">
        <v>11</v>
      </c>
      <c r="B565" s="1" t="s">
        <v>23</v>
      </c>
      <c r="C565" s="1">
        <v>4.4000000000000004</v>
      </c>
      <c r="D565" s="1">
        <v>7.65</v>
      </c>
      <c r="E565" s="1">
        <v>411.5</v>
      </c>
      <c r="F565" s="1">
        <v>20.5</v>
      </c>
      <c r="G565" s="1">
        <v>1.335</v>
      </c>
      <c r="H565">
        <v>1212000</v>
      </c>
      <c r="I565">
        <v>2021</v>
      </c>
      <c r="J565" s="6">
        <v>8973.9721734699997</v>
      </c>
    </row>
    <row r="566" spans="1:10">
      <c r="A566" s="1" t="s">
        <v>11</v>
      </c>
      <c r="B566" s="1" t="s">
        <v>23</v>
      </c>
      <c r="C566" s="1">
        <v>2.5499999999999998</v>
      </c>
      <c r="D566" s="1">
        <v>7.1</v>
      </c>
      <c r="E566" s="1">
        <v>1072.5</v>
      </c>
      <c r="F566" s="1">
        <v>33</v>
      </c>
      <c r="G566" s="1">
        <v>10</v>
      </c>
      <c r="H566">
        <v>800080000</v>
      </c>
      <c r="I566">
        <v>2021</v>
      </c>
      <c r="J566" s="6">
        <v>5888640.3255866803</v>
      </c>
    </row>
    <row r="567" spans="1:10">
      <c r="A567" s="1" t="s">
        <v>11</v>
      </c>
      <c r="B567" s="1" t="s">
        <v>23</v>
      </c>
      <c r="C567" s="1">
        <v>3.6</v>
      </c>
      <c r="D567" s="1">
        <v>7.5</v>
      </c>
      <c r="E567" s="1">
        <v>692.5</v>
      </c>
      <c r="F567" s="1">
        <v>33</v>
      </c>
      <c r="G567" s="1">
        <v>6.85</v>
      </c>
      <c r="H567">
        <v>812000</v>
      </c>
      <c r="I567">
        <v>2021</v>
      </c>
      <c r="J567" s="6">
        <v>6032.7931516117696</v>
      </c>
    </row>
    <row r="568" spans="1:10">
      <c r="A568" s="1" t="s">
        <v>11</v>
      </c>
      <c r="B568" s="1" t="s">
        <v>23</v>
      </c>
      <c r="C568" s="1">
        <v>5.6</v>
      </c>
      <c r="D568" s="1">
        <v>7.35</v>
      </c>
      <c r="E568" s="1">
        <v>267.5</v>
      </c>
      <c r="F568" s="1">
        <v>10.5</v>
      </c>
      <c r="G568" s="1">
        <v>1.5</v>
      </c>
      <c r="H568">
        <v>472000</v>
      </c>
      <c r="I568">
        <v>2021</v>
      </c>
      <c r="J568" s="6">
        <v>3528.4230898235301</v>
      </c>
    </row>
    <row r="569" spans="1:10">
      <c r="A569" s="1" t="s">
        <v>11</v>
      </c>
      <c r="B569" s="1" t="s">
        <v>23</v>
      </c>
      <c r="C569" s="1">
        <v>2.4500000000000002</v>
      </c>
      <c r="D569" s="1">
        <v>7.75</v>
      </c>
      <c r="E569" s="1">
        <v>997</v>
      </c>
      <c r="F569" s="1">
        <v>7.7</v>
      </c>
      <c r="G569" s="1">
        <v>5</v>
      </c>
      <c r="H569">
        <v>10950</v>
      </c>
      <c r="I569">
        <v>2021</v>
      </c>
      <c r="J569" s="6">
        <v>119.773741758824</v>
      </c>
    </row>
    <row r="570" spans="1:10">
      <c r="A570" s="1" t="s">
        <v>11</v>
      </c>
      <c r="B570" s="1" t="s">
        <v>24</v>
      </c>
      <c r="C570" s="1">
        <v>6.6</v>
      </c>
      <c r="D570" s="1">
        <v>7.2</v>
      </c>
      <c r="E570" s="1">
        <v>658</v>
      </c>
      <c r="F570" s="1">
        <v>2.5</v>
      </c>
      <c r="G570" s="1">
        <v>0.55000000000000004</v>
      </c>
      <c r="H570">
        <v>1101</v>
      </c>
      <c r="I570">
        <v>2021</v>
      </c>
      <c r="J570" s="6">
        <v>66.123846835294103</v>
      </c>
    </row>
    <row r="571" spans="1:10">
      <c r="A571" s="1" t="s">
        <v>11</v>
      </c>
      <c r="B571" s="1" t="s">
        <v>24</v>
      </c>
      <c r="C571" s="1">
        <v>5.6</v>
      </c>
      <c r="D571" s="1">
        <v>6.85</v>
      </c>
      <c r="E571" s="1">
        <v>16705</v>
      </c>
      <c r="F571" s="1">
        <v>2.25</v>
      </c>
      <c r="G571" s="1">
        <v>1.5</v>
      </c>
      <c r="H571">
        <v>480</v>
      </c>
      <c r="I571">
        <v>2021</v>
      </c>
      <c r="J571" s="6">
        <v>133.62776627941199</v>
      </c>
    </row>
    <row r="572" spans="1:10">
      <c r="A572" s="1" t="s">
        <v>11</v>
      </c>
      <c r="B572" s="1" t="s">
        <v>24</v>
      </c>
      <c r="C572" s="1">
        <v>4.3499999999999996</v>
      </c>
      <c r="D572" s="1">
        <v>7.45</v>
      </c>
      <c r="E572" s="1">
        <v>4468</v>
      </c>
      <c r="F572" s="1">
        <v>3.65</v>
      </c>
      <c r="G572" s="1">
        <v>0.3</v>
      </c>
      <c r="H572">
        <v>1950</v>
      </c>
      <c r="I572">
        <v>2021</v>
      </c>
      <c r="J572" s="6">
        <v>78.878423632352906</v>
      </c>
    </row>
    <row r="573" spans="1:10">
      <c r="A573" s="1" t="s">
        <v>11</v>
      </c>
      <c r="B573" s="1" t="s">
        <v>24</v>
      </c>
      <c r="C573" s="1">
        <v>6.85</v>
      </c>
      <c r="D573" s="1">
        <v>7.6</v>
      </c>
      <c r="E573" s="1">
        <v>16810</v>
      </c>
      <c r="F573" s="1">
        <v>1.7</v>
      </c>
      <c r="G573" s="1">
        <v>1.35</v>
      </c>
      <c r="H573">
        <v>3465</v>
      </c>
      <c r="I573">
        <v>2021</v>
      </c>
      <c r="J573" s="6">
        <v>164.72236687058799</v>
      </c>
    </row>
    <row r="574" spans="1:10">
      <c r="A574" s="1" t="s">
        <v>11</v>
      </c>
      <c r="B574" s="1" t="s">
        <v>24</v>
      </c>
      <c r="C574" s="1">
        <v>7</v>
      </c>
      <c r="D574" s="1">
        <v>7</v>
      </c>
      <c r="E574" s="1">
        <v>722.5</v>
      </c>
      <c r="F574" s="1">
        <v>2.4</v>
      </c>
      <c r="G574" s="1">
        <v>0.3</v>
      </c>
      <c r="H574">
        <v>2051</v>
      </c>
      <c r="I574">
        <v>2021</v>
      </c>
      <c r="J574" s="6">
        <v>75.316384617647103</v>
      </c>
    </row>
    <row r="575" spans="1:10">
      <c r="A575" s="1" t="s">
        <v>11</v>
      </c>
      <c r="B575" s="1" t="s">
        <v>24</v>
      </c>
      <c r="C575" s="1">
        <v>2.4</v>
      </c>
      <c r="D575" s="1">
        <v>7.1</v>
      </c>
      <c r="E575" s="1">
        <v>206.5</v>
      </c>
      <c r="F575" s="1">
        <v>4.0999999999999996</v>
      </c>
      <c r="G575" s="1">
        <v>0.3</v>
      </c>
      <c r="H575">
        <v>2600</v>
      </c>
      <c r="I575">
        <v>2021</v>
      </c>
      <c r="J575" s="6">
        <v>50.776754376470599</v>
      </c>
    </row>
    <row r="576" spans="1:10">
      <c r="A576" s="1" t="s">
        <v>11</v>
      </c>
      <c r="B576" s="1" t="s">
        <v>24</v>
      </c>
      <c r="C576" s="1">
        <v>6</v>
      </c>
      <c r="D576" s="1">
        <v>6.9</v>
      </c>
      <c r="E576" s="1">
        <v>14135</v>
      </c>
      <c r="F576" s="1">
        <v>1.65</v>
      </c>
      <c r="G576" s="1">
        <v>1.05</v>
      </c>
      <c r="H576">
        <v>435</v>
      </c>
      <c r="I576">
        <v>2021</v>
      </c>
      <c r="J576" s="6">
        <v>122.82185830882401</v>
      </c>
    </row>
    <row r="577" spans="1:10">
      <c r="A577" s="1" t="s">
        <v>11</v>
      </c>
      <c r="B577" s="1" t="s">
        <v>24</v>
      </c>
      <c r="C577" s="1">
        <v>7.35</v>
      </c>
      <c r="D577" s="1">
        <v>7.2</v>
      </c>
      <c r="E577" s="1">
        <v>60</v>
      </c>
      <c r="F577" s="1">
        <v>1.1000000000000001</v>
      </c>
      <c r="G577" s="1">
        <v>0.3</v>
      </c>
      <c r="H577">
        <v>360</v>
      </c>
      <c r="I577">
        <v>2021</v>
      </c>
      <c r="J577" s="6">
        <v>61.450237935294098</v>
      </c>
    </row>
    <row r="578" spans="1:10">
      <c r="A578" s="1" t="s">
        <v>11</v>
      </c>
      <c r="B578" s="1" t="s">
        <v>24</v>
      </c>
      <c r="C578" s="1">
        <v>7.15</v>
      </c>
      <c r="D578" s="1">
        <v>7.15</v>
      </c>
      <c r="E578" s="1">
        <v>40</v>
      </c>
      <c r="F578" s="1">
        <v>1</v>
      </c>
      <c r="G578" s="1">
        <v>0.3</v>
      </c>
      <c r="H578">
        <v>51</v>
      </c>
      <c r="I578">
        <v>2021</v>
      </c>
      <c r="J578" s="6">
        <v>57.7492553058824</v>
      </c>
    </row>
    <row r="579" spans="1:10">
      <c r="A579" s="1" t="s">
        <v>11</v>
      </c>
      <c r="B579" s="1" t="s">
        <v>24</v>
      </c>
      <c r="C579" s="1">
        <v>7.55</v>
      </c>
      <c r="D579" s="1">
        <v>6.75</v>
      </c>
      <c r="E579" s="1">
        <v>26.5</v>
      </c>
      <c r="F579" s="1">
        <v>1.25</v>
      </c>
      <c r="G579" s="1">
        <v>0.3</v>
      </c>
      <c r="H579">
        <v>46.5</v>
      </c>
      <c r="I579">
        <v>2021</v>
      </c>
      <c r="J579" s="6">
        <v>59.312895320588197</v>
      </c>
    </row>
    <row r="580" spans="1:10">
      <c r="A580" s="1" t="s">
        <v>11</v>
      </c>
      <c r="B580" s="1" t="s">
        <v>24</v>
      </c>
      <c r="C580" s="1">
        <v>7.55</v>
      </c>
      <c r="D580" s="1">
        <v>7.15</v>
      </c>
      <c r="E580" s="1">
        <v>39.5</v>
      </c>
      <c r="F580" s="1">
        <v>1.1499999999999999</v>
      </c>
      <c r="G580" s="1">
        <v>0.5</v>
      </c>
      <c r="H580">
        <v>2742</v>
      </c>
      <c r="I580">
        <v>2021</v>
      </c>
      <c r="J580" s="6">
        <v>79.993261855882295</v>
      </c>
    </row>
    <row r="581" spans="1:10">
      <c r="A581" s="1" t="s">
        <v>11</v>
      </c>
      <c r="B581" s="1" t="s">
        <v>24</v>
      </c>
      <c r="C581" s="1">
        <v>7.55</v>
      </c>
      <c r="D581" s="1">
        <v>7.05</v>
      </c>
      <c r="E581" s="1">
        <v>34.5</v>
      </c>
      <c r="F581" s="1">
        <v>1</v>
      </c>
      <c r="G581" s="1">
        <v>0.3</v>
      </c>
      <c r="H581">
        <v>206</v>
      </c>
      <c r="I581">
        <v>2021</v>
      </c>
      <c r="J581" s="6">
        <v>61.014639747058801</v>
      </c>
    </row>
    <row r="582" spans="1:10">
      <c r="A582" s="1" t="s">
        <v>11</v>
      </c>
      <c r="B582" s="1" t="s">
        <v>24</v>
      </c>
      <c r="C582" s="1">
        <v>6.95</v>
      </c>
      <c r="D582" s="1">
        <v>7.3</v>
      </c>
      <c r="E582" s="1">
        <v>107.5</v>
      </c>
      <c r="F582" s="1">
        <v>2.2000000000000002</v>
      </c>
      <c r="G582" s="1">
        <v>1.95</v>
      </c>
      <c r="H582">
        <v>650</v>
      </c>
      <c r="I582">
        <v>2021</v>
      </c>
      <c r="J582" s="6">
        <v>62.303062894117602</v>
      </c>
    </row>
    <row r="583" spans="1:10">
      <c r="A583" s="1" t="s">
        <v>11</v>
      </c>
      <c r="B583" s="1" t="s">
        <v>24</v>
      </c>
      <c r="C583" s="1">
        <v>7</v>
      </c>
      <c r="D583" s="1">
        <v>7.1</v>
      </c>
      <c r="E583" s="1">
        <v>173.5</v>
      </c>
      <c r="F583" s="1">
        <v>1.5</v>
      </c>
      <c r="G583" s="1">
        <v>0.5</v>
      </c>
      <c r="H583">
        <v>325</v>
      </c>
      <c r="I583">
        <v>2021</v>
      </c>
      <c r="J583" s="6">
        <v>59.692983176470598</v>
      </c>
    </row>
    <row r="584" spans="1:10">
      <c r="A584" s="1" t="s">
        <v>11</v>
      </c>
      <c r="B584" s="1" t="s">
        <v>24</v>
      </c>
      <c r="C584" s="1">
        <v>6.15</v>
      </c>
      <c r="D584" s="1">
        <v>6.3</v>
      </c>
      <c r="E584" s="1">
        <v>135</v>
      </c>
      <c r="F584" s="1">
        <v>2.75</v>
      </c>
      <c r="G584" s="1">
        <v>0.3</v>
      </c>
      <c r="H584">
        <v>1200</v>
      </c>
      <c r="I584">
        <v>2021</v>
      </c>
      <c r="J584" s="6">
        <v>59.910619555882398</v>
      </c>
    </row>
    <row r="585" spans="1:10">
      <c r="A585" s="1" t="s">
        <v>11</v>
      </c>
      <c r="B585" s="1" t="s">
        <v>24</v>
      </c>
      <c r="C585" s="1">
        <v>5.6</v>
      </c>
      <c r="D585" s="1">
        <v>7.1</v>
      </c>
      <c r="E585" s="1">
        <v>21290</v>
      </c>
      <c r="F585" s="1">
        <v>2.2999999999999998</v>
      </c>
      <c r="G585" s="1">
        <v>1.5</v>
      </c>
      <c r="H585">
        <v>100750</v>
      </c>
      <c r="I585">
        <v>2021</v>
      </c>
      <c r="J585" s="6">
        <v>894.64746347647099</v>
      </c>
    </row>
    <row r="586" spans="1:10" ht="28.8">
      <c r="A586" s="1" t="s">
        <v>11</v>
      </c>
      <c r="B586" s="7" t="s">
        <v>25</v>
      </c>
      <c r="C586" s="1">
        <v>7.35</v>
      </c>
      <c r="D586" s="1">
        <v>8.1</v>
      </c>
      <c r="E586" s="1">
        <v>419</v>
      </c>
      <c r="F586" s="1">
        <v>1.5</v>
      </c>
      <c r="G586" s="1">
        <v>2.48</v>
      </c>
      <c r="H586">
        <v>53</v>
      </c>
      <c r="I586">
        <v>2021</v>
      </c>
      <c r="J586" s="6">
        <v>63.110693624705902</v>
      </c>
    </row>
    <row r="587" spans="1:10" ht="28.8">
      <c r="A587" s="1" t="s">
        <v>11</v>
      </c>
      <c r="B587" s="7" t="s">
        <v>25</v>
      </c>
      <c r="C587" s="1">
        <v>7.4</v>
      </c>
      <c r="D587" s="1">
        <v>7.75</v>
      </c>
      <c r="E587" s="1">
        <v>449</v>
      </c>
      <c r="F587" s="1">
        <v>1.1499999999999999</v>
      </c>
      <c r="G587" s="1">
        <v>0.51500000000000001</v>
      </c>
      <c r="H587">
        <v>49</v>
      </c>
      <c r="I587">
        <v>2021</v>
      </c>
      <c r="J587" s="6">
        <v>62.522318938823503</v>
      </c>
    </row>
    <row r="588" spans="1:10" ht="28.8">
      <c r="A588" s="1" t="s">
        <v>11</v>
      </c>
      <c r="B588" s="7" t="s">
        <v>25</v>
      </c>
      <c r="C588" s="1">
        <v>6.55</v>
      </c>
      <c r="D588" s="1">
        <v>7.65</v>
      </c>
      <c r="E588" s="1">
        <v>522</v>
      </c>
      <c r="F588" s="1">
        <v>4.3499999999999996</v>
      </c>
      <c r="G588" s="1">
        <v>0.53500000000000003</v>
      </c>
      <c r="H588">
        <v>481.5</v>
      </c>
      <c r="I588">
        <v>2021</v>
      </c>
      <c r="J588" s="6">
        <v>62.426316720000003</v>
      </c>
    </row>
    <row r="589" spans="1:10" ht="28.8">
      <c r="A589" s="1" t="s">
        <v>11</v>
      </c>
      <c r="B589" s="7" t="s">
        <v>25</v>
      </c>
      <c r="C589" s="1">
        <v>7.3</v>
      </c>
      <c r="D589" s="1">
        <v>7.55</v>
      </c>
      <c r="E589" s="1">
        <v>246</v>
      </c>
      <c r="F589" s="1">
        <v>1.3</v>
      </c>
      <c r="G589" s="1">
        <v>0.76500000000000001</v>
      </c>
      <c r="H589">
        <v>40</v>
      </c>
      <c r="I589">
        <v>2021</v>
      </c>
      <c r="J589" s="6">
        <v>60.551957971176499</v>
      </c>
    </row>
    <row r="590" spans="1:10" ht="28.8">
      <c r="A590" s="1" t="s">
        <v>11</v>
      </c>
      <c r="B590" s="7" t="s">
        <v>25</v>
      </c>
      <c r="C590" s="1">
        <v>7.3</v>
      </c>
      <c r="D590" s="1">
        <v>7.45</v>
      </c>
      <c r="E590" s="1">
        <v>369.5</v>
      </c>
      <c r="F590" s="1">
        <v>4.9000000000000004</v>
      </c>
      <c r="G590" s="1">
        <v>4.75</v>
      </c>
      <c r="H590">
        <v>12024.5</v>
      </c>
      <c r="I590">
        <v>2021</v>
      </c>
      <c r="J590" s="6">
        <v>151.16127778235301</v>
      </c>
    </row>
    <row r="591" spans="1:10" ht="28.8">
      <c r="A591" s="1" t="s">
        <v>11</v>
      </c>
      <c r="B591" s="7" t="s">
        <v>25</v>
      </c>
      <c r="C591" s="1">
        <v>7.45</v>
      </c>
      <c r="D591" s="1">
        <v>7.55</v>
      </c>
      <c r="E591" s="1">
        <v>370</v>
      </c>
      <c r="F591" s="1">
        <v>1.9</v>
      </c>
      <c r="G591" s="1">
        <v>0.4</v>
      </c>
      <c r="H591">
        <v>29</v>
      </c>
      <c r="I591">
        <v>2021</v>
      </c>
      <c r="J591" s="6">
        <v>62.235633641176499</v>
      </c>
    </row>
    <row r="592" spans="1:10" ht="28.8">
      <c r="A592" s="1" t="s">
        <v>11</v>
      </c>
      <c r="B592" s="7" t="s">
        <v>25</v>
      </c>
      <c r="C592" s="1">
        <v>7.5</v>
      </c>
      <c r="D592" s="1">
        <v>8</v>
      </c>
      <c r="E592" s="1">
        <v>612</v>
      </c>
      <c r="F592" s="1">
        <v>1.4</v>
      </c>
      <c r="G592" s="1">
        <v>2.6</v>
      </c>
      <c r="H592">
        <v>28.5</v>
      </c>
      <c r="I592">
        <v>2021</v>
      </c>
      <c r="J592" s="6">
        <v>64.514919305882401</v>
      </c>
    </row>
    <row r="593" spans="1:10" ht="28.8">
      <c r="A593" s="1" t="s">
        <v>11</v>
      </c>
      <c r="B593" s="7" t="s">
        <v>25</v>
      </c>
      <c r="C593" s="1">
        <v>7.8</v>
      </c>
      <c r="D593" s="1">
        <v>7.7</v>
      </c>
      <c r="E593" s="1">
        <v>302.5</v>
      </c>
      <c r="F593" s="1">
        <v>1.2</v>
      </c>
      <c r="G593" s="1">
        <v>4.2699999999999996</v>
      </c>
      <c r="H593">
        <v>17555</v>
      </c>
      <c r="I593">
        <v>2021</v>
      </c>
      <c r="J593" s="6">
        <v>193.14668636941201</v>
      </c>
    </row>
    <row r="594" spans="1:10" ht="28.8">
      <c r="A594" s="1" t="s">
        <v>11</v>
      </c>
      <c r="B594" s="7" t="s">
        <v>25</v>
      </c>
      <c r="C594" s="1">
        <v>7.7</v>
      </c>
      <c r="D594" s="1">
        <v>7.65</v>
      </c>
      <c r="E594" s="1">
        <v>324.5</v>
      </c>
      <c r="F594" s="1">
        <v>1.45</v>
      </c>
      <c r="G594" s="1">
        <v>0.26500000000000001</v>
      </c>
      <c r="H594">
        <v>28</v>
      </c>
      <c r="I594">
        <v>2021</v>
      </c>
      <c r="J594" s="6">
        <v>63.45206718</v>
      </c>
    </row>
    <row r="595" spans="1:10" ht="28.8">
      <c r="A595" s="1" t="s">
        <v>11</v>
      </c>
      <c r="B595" s="7" t="s">
        <v>25</v>
      </c>
      <c r="C595" s="1">
        <v>5.7</v>
      </c>
      <c r="D595" s="1">
        <v>7.85</v>
      </c>
      <c r="E595" s="1">
        <v>472.5</v>
      </c>
      <c r="F595" s="1">
        <v>1.95</v>
      </c>
      <c r="G595" s="1">
        <v>0.26</v>
      </c>
      <c r="H595">
        <v>21</v>
      </c>
      <c r="I595">
        <v>2021</v>
      </c>
      <c r="J595" s="6">
        <v>53.002728387646997</v>
      </c>
    </row>
    <row r="596" spans="1:10" ht="28.8">
      <c r="A596" s="1" t="s">
        <v>11</v>
      </c>
      <c r="B596" s="7" t="s">
        <v>25</v>
      </c>
      <c r="C596" s="1">
        <v>6.5</v>
      </c>
      <c r="D596" s="1">
        <v>7.6</v>
      </c>
      <c r="E596" s="1">
        <v>367.5</v>
      </c>
      <c r="F596" s="1">
        <v>4.5999999999999996</v>
      </c>
      <c r="G596" s="1">
        <v>9.5150000000000006</v>
      </c>
      <c r="H596">
        <v>60075</v>
      </c>
      <c r="I596">
        <v>2021</v>
      </c>
      <c r="J596" s="6">
        <v>500.53148980058802</v>
      </c>
    </row>
    <row r="597" spans="1:10" ht="28.8">
      <c r="A597" s="1" t="s">
        <v>11</v>
      </c>
      <c r="B597" s="7" t="s">
        <v>25</v>
      </c>
      <c r="C597" s="1">
        <v>6.5</v>
      </c>
      <c r="D597" s="1">
        <v>7.85</v>
      </c>
      <c r="E597" s="1">
        <v>539</v>
      </c>
      <c r="F597" s="1">
        <v>2.4500000000000002</v>
      </c>
      <c r="G597" s="1">
        <v>0.79</v>
      </c>
      <c r="H597">
        <v>71</v>
      </c>
      <c r="I597">
        <v>2021</v>
      </c>
      <c r="J597" s="6">
        <v>58.684236847647</v>
      </c>
    </row>
    <row r="598" spans="1:10" ht="28.8">
      <c r="A598" s="1" t="s">
        <v>11</v>
      </c>
      <c r="B598" s="7" t="s">
        <v>25</v>
      </c>
      <c r="C598" s="1">
        <v>7.5</v>
      </c>
      <c r="D598" s="1">
        <v>7.75</v>
      </c>
      <c r="E598" s="1">
        <v>712</v>
      </c>
      <c r="F598" s="1">
        <v>1.5</v>
      </c>
      <c r="G598" s="1">
        <v>2.5499999999999998</v>
      </c>
      <c r="H598">
        <v>45</v>
      </c>
      <c r="I598">
        <v>2021</v>
      </c>
      <c r="J598" s="6">
        <v>64.663816658823507</v>
      </c>
    </row>
    <row r="599" spans="1:10" ht="28.8">
      <c r="A599" s="1" t="s">
        <v>11</v>
      </c>
      <c r="B599" s="7" t="s">
        <v>25</v>
      </c>
      <c r="C599" s="1">
        <v>6.95</v>
      </c>
      <c r="D599" s="1">
        <v>7.3</v>
      </c>
      <c r="E599" s="1">
        <v>315.5</v>
      </c>
      <c r="F599" s="1">
        <v>1.4</v>
      </c>
      <c r="G599" s="1">
        <v>2.35</v>
      </c>
      <c r="H599">
        <v>49.5</v>
      </c>
      <c r="I599">
        <v>2021</v>
      </c>
      <c r="J599" s="6">
        <v>58.535038894117598</v>
      </c>
    </row>
    <row r="600" spans="1:10" ht="28.8">
      <c r="A600" s="1" t="s">
        <v>11</v>
      </c>
      <c r="B600" s="7" t="s">
        <v>25</v>
      </c>
      <c r="C600" s="1">
        <v>6.1</v>
      </c>
      <c r="D600" s="1">
        <v>7.7</v>
      </c>
      <c r="E600" s="1">
        <v>591.5</v>
      </c>
      <c r="F600" s="1">
        <v>8.4</v>
      </c>
      <c r="G600" s="1">
        <v>12.37</v>
      </c>
      <c r="H600">
        <v>110140</v>
      </c>
      <c r="I600">
        <v>2021</v>
      </c>
      <c r="J600" s="6">
        <v>869.99021876941197</v>
      </c>
    </row>
    <row r="601" spans="1:10" ht="28.8">
      <c r="A601" s="1" t="s">
        <v>11</v>
      </c>
      <c r="B601" s="7" t="s">
        <v>25</v>
      </c>
      <c r="C601" s="1">
        <v>7.25</v>
      </c>
      <c r="D601" s="1">
        <v>7.8</v>
      </c>
      <c r="E601" s="1">
        <v>570</v>
      </c>
      <c r="F601" s="1">
        <v>1.2</v>
      </c>
      <c r="G601" s="1">
        <v>0.95</v>
      </c>
      <c r="H601">
        <v>48.5</v>
      </c>
      <c r="I601">
        <v>2021</v>
      </c>
      <c r="J601" s="6">
        <v>62.3811626882353</v>
      </c>
    </row>
    <row r="602" spans="1:10" ht="28.8">
      <c r="A602" s="1" t="s">
        <v>11</v>
      </c>
      <c r="B602" s="7" t="s">
        <v>25</v>
      </c>
      <c r="C602" s="1">
        <v>6.85</v>
      </c>
      <c r="D602" s="1">
        <v>7.45</v>
      </c>
      <c r="E602" s="1">
        <v>529</v>
      </c>
      <c r="F602" s="1">
        <v>3.8</v>
      </c>
      <c r="G602" s="1">
        <v>0.45</v>
      </c>
      <c r="H602">
        <v>823</v>
      </c>
      <c r="I602">
        <v>2021</v>
      </c>
      <c r="J602" s="6">
        <v>66.058216582352898</v>
      </c>
    </row>
    <row r="603" spans="1:10" ht="28.8">
      <c r="A603" s="1" t="s">
        <v>11</v>
      </c>
      <c r="B603" s="7" t="s">
        <v>25</v>
      </c>
      <c r="C603" s="1">
        <v>6.05</v>
      </c>
      <c r="D603" s="1">
        <v>7.75</v>
      </c>
      <c r="E603" s="1">
        <v>248</v>
      </c>
      <c r="F603" s="1">
        <v>1.35</v>
      </c>
      <c r="G603" s="1">
        <v>3.625</v>
      </c>
      <c r="H603">
        <v>46120</v>
      </c>
      <c r="I603">
        <v>2021</v>
      </c>
      <c r="J603" s="6">
        <v>392.95062815882397</v>
      </c>
    </row>
    <row r="604" spans="1:10" ht="28.8">
      <c r="A604" s="1" t="s">
        <v>11</v>
      </c>
      <c r="B604" s="7" t="s">
        <v>25</v>
      </c>
      <c r="C604" s="1">
        <v>6.55</v>
      </c>
      <c r="D604" s="1">
        <v>7.45</v>
      </c>
      <c r="E604" s="1">
        <v>256.5</v>
      </c>
      <c r="F604" s="1">
        <v>2.65</v>
      </c>
      <c r="G604" s="1">
        <v>3.165</v>
      </c>
      <c r="H604">
        <v>21575</v>
      </c>
      <c r="I604">
        <v>2021</v>
      </c>
      <c r="J604" s="6">
        <v>215.28485906235301</v>
      </c>
    </row>
    <row r="605" spans="1:10" ht="28.8">
      <c r="A605" s="1" t="s">
        <v>11</v>
      </c>
      <c r="B605" s="7" t="s">
        <v>25</v>
      </c>
      <c r="C605" s="1">
        <v>6.8</v>
      </c>
      <c r="D605" s="1">
        <v>7.7</v>
      </c>
      <c r="E605" s="1">
        <v>230.5</v>
      </c>
      <c r="F605" s="1">
        <v>2.6</v>
      </c>
      <c r="G605" s="1">
        <v>3.63</v>
      </c>
      <c r="H605">
        <v>46055</v>
      </c>
      <c r="I605">
        <v>2021</v>
      </c>
      <c r="J605" s="6">
        <v>397.31436528941202</v>
      </c>
    </row>
    <row r="606" spans="1:10" ht="28.8">
      <c r="A606" s="1" t="s">
        <v>11</v>
      </c>
      <c r="B606" s="7" t="s">
        <v>25</v>
      </c>
      <c r="C606" s="1">
        <v>6.65</v>
      </c>
      <c r="D606" s="1">
        <v>7.75</v>
      </c>
      <c r="E606" s="1">
        <v>249</v>
      </c>
      <c r="F606" s="1">
        <v>2.35</v>
      </c>
      <c r="G606" s="1">
        <v>3.39</v>
      </c>
      <c r="H606">
        <v>27070</v>
      </c>
      <c r="I606">
        <v>2021</v>
      </c>
      <c r="J606" s="6">
        <v>256.75736888882398</v>
      </c>
    </row>
    <row r="607" spans="1:10" ht="28.8">
      <c r="A607" s="1" t="s">
        <v>11</v>
      </c>
      <c r="B607" s="7" t="s">
        <v>25</v>
      </c>
      <c r="C607" s="1">
        <v>7.25</v>
      </c>
      <c r="D607" s="1">
        <v>8.0500000000000007</v>
      </c>
      <c r="E607" s="1">
        <v>618</v>
      </c>
      <c r="F607" s="1">
        <v>1.6</v>
      </c>
      <c r="G607" s="1">
        <v>0.88500000000000001</v>
      </c>
      <c r="H607">
        <v>55</v>
      </c>
      <c r="I607">
        <v>2021</v>
      </c>
      <c r="J607" s="6">
        <v>63.366355405294101</v>
      </c>
    </row>
    <row r="608" spans="1:10">
      <c r="A608" s="1" t="s">
        <v>11</v>
      </c>
      <c r="B608" s="1" t="s">
        <v>26</v>
      </c>
      <c r="C608" s="1">
        <v>7.1</v>
      </c>
      <c r="D608" s="1">
        <v>6.95</v>
      </c>
      <c r="E608" s="1">
        <v>192.5</v>
      </c>
      <c r="F608" s="1">
        <v>3.1</v>
      </c>
      <c r="G608" s="1">
        <v>3.7549999999999999</v>
      </c>
      <c r="H608">
        <v>95</v>
      </c>
      <c r="I608">
        <v>2021</v>
      </c>
      <c r="J608" s="6">
        <v>59.353392098235297</v>
      </c>
    </row>
    <row r="609" spans="1:10">
      <c r="A609" s="1" t="s">
        <v>11</v>
      </c>
      <c r="B609" s="1" t="s">
        <v>26</v>
      </c>
      <c r="C609" s="1">
        <v>7.05</v>
      </c>
      <c r="D609" s="1">
        <v>7.2</v>
      </c>
      <c r="E609" s="1">
        <v>195</v>
      </c>
      <c r="F609" s="1">
        <v>3.35</v>
      </c>
      <c r="G609" s="1">
        <v>3.7549999999999999</v>
      </c>
      <c r="H609">
        <v>37.5</v>
      </c>
      <c r="I609">
        <v>2021</v>
      </c>
      <c r="J609" s="6">
        <v>59.280084995294096</v>
      </c>
    </row>
    <row r="610" spans="1:10">
      <c r="A610" s="1" t="s">
        <v>11</v>
      </c>
      <c r="B610" s="1" t="s">
        <v>26</v>
      </c>
      <c r="C610" s="1">
        <v>7.05</v>
      </c>
      <c r="D610" s="1">
        <v>7.15</v>
      </c>
      <c r="E610" s="1">
        <v>170</v>
      </c>
      <c r="F610" s="1">
        <v>3.25</v>
      </c>
      <c r="G610" s="1">
        <v>3.7549999999999999</v>
      </c>
      <c r="H610">
        <v>82.5</v>
      </c>
      <c r="I610">
        <v>2021</v>
      </c>
      <c r="J610" s="6">
        <v>59.337667365882403</v>
      </c>
    </row>
    <row r="611" spans="1:10">
      <c r="A611" s="1" t="s">
        <v>11</v>
      </c>
      <c r="B611" s="1" t="s">
        <v>26</v>
      </c>
      <c r="C611" s="1">
        <v>7.1</v>
      </c>
      <c r="D611" s="1">
        <v>7.3</v>
      </c>
      <c r="E611" s="1">
        <v>182.5</v>
      </c>
      <c r="F611" s="1">
        <v>3.35</v>
      </c>
      <c r="G611" s="1">
        <v>3.7549999999999999</v>
      </c>
      <c r="H611">
        <v>72.5</v>
      </c>
      <c r="I611">
        <v>2021</v>
      </c>
      <c r="J611" s="6">
        <v>59.974509554117603</v>
      </c>
    </row>
    <row r="612" spans="1:10">
      <c r="A612" s="1" t="s">
        <v>11</v>
      </c>
      <c r="B612" s="1" t="s">
        <v>26</v>
      </c>
      <c r="C612" s="1">
        <v>7.25</v>
      </c>
      <c r="D612" s="1">
        <v>7.2</v>
      </c>
      <c r="E612" s="1">
        <v>208</v>
      </c>
      <c r="F612" s="1">
        <v>3.4</v>
      </c>
      <c r="G612" s="1">
        <v>3.7549999999999999</v>
      </c>
      <c r="H612">
        <v>45</v>
      </c>
      <c r="I612">
        <v>2021</v>
      </c>
      <c r="J612" s="6">
        <v>60.601270545294099</v>
      </c>
    </row>
    <row r="613" spans="1:10">
      <c r="A613" s="1" t="s">
        <v>11</v>
      </c>
      <c r="B613" s="1" t="s">
        <v>27</v>
      </c>
      <c r="C613" s="1">
        <v>6.75</v>
      </c>
      <c r="D613" s="1">
        <v>7.1</v>
      </c>
      <c r="E613" s="1">
        <v>69.5</v>
      </c>
      <c r="F613" s="1">
        <v>1.85</v>
      </c>
      <c r="G613" s="1">
        <v>0.49</v>
      </c>
      <c r="H613">
        <v>495</v>
      </c>
      <c r="I613">
        <v>2021</v>
      </c>
      <c r="J613" s="6">
        <v>59.132933206470597</v>
      </c>
    </row>
    <row r="614" spans="1:10">
      <c r="A614" s="1" t="s">
        <v>11</v>
      </c>
      <c r="B614" s="1" t="s">
        <v>27</v>
      </c>
      <c r="C614" s="1">
        <v>7.2</v>
      </c>
      <c r="D614" s="1">
        <v>7.1</v>
      </c>
      <c r="E614" s="1">
        <v>53.5</v>
      </c>
      <c r="F614" s="1">
        <v>1.65</v>
      </c>
      <c r="G614" s="1">
        <v>0.42</v>
      </c>
      <c r="H614">
        <v>150</v>
      </c>
      <c r="I614">
        <v>2021</v>
      </c>
      <c r="J614" s="6">
        <v>59.062696266470603</v>
      </c>
    </row>
    <row r="615" spans="1:10">
      <c r="A615" s="1" t="s">
        <v>11</v>
      </c>
      <c r="B615" s="1" t="s">
        <v>27</v>
      </c>
      <c r="C615" s="1">
        <v>6.25</v>
      </c>
      <c r="D615" s="1">
        <v>7.4</v>
      </c>
      <c r="E615" s="1">
        <v>95.5</v>
      </c>
      <c r="F615" s="1">
        <v>6.5</v>
      </c>
      <c r="G615" s="1">
        <v>0.72</v>
      </c>
      <c r="H615">
        <v>1400</v>
      </c>
      <c r="I615">
        <v>2021</v>
      </c>
      <c r="J615" s="6">
        <v>65.883662392941204</v>
      </c>
    </row>
    <row r="616" spans="1:10">
      <c r="A616" s="1" t="s">
        <v>11</v>
      </c>
      <c r="B616" s="1" t="s">
        <v>27</v>
      </c>
      <c r="C616" s="1">
        <v>6.15</v>
      </c>
      <c r="D616" s="1">
        <v>7.45</v>
      </c>
      <c r="E616" s="1">
        <v>89</v>
      </c>
      <c r="F616" s="1">
        <v>6.15</v>
      </c>
      <c r="G616" s="1">
        <v>0.68500000000000005</v>
      </c>
      <c r="H616">
        <v>1065</v>
      </c>
      <c r="I616">
        <v>2021</v>
      </c>
      <c r="J616" s="6">
        <v>62.725407702352904</v>
      </c>
    </row>
    <row r="617" spans="1:10">
      <c r="A617" s="1" t="s">
        <v>11</v>
      </c>
      <c r="B617" s="1" t="s">
        <v>27</v>
      </c>
      <c r="C617" s="1">
        <v>5.2</v>
      </c>
      <c r="D617" s="1">
        <v>7.55</v>
      </c>
      <c r="E617" s="1">
        <v>163.5</v>
      </c>
      <c r="F617" s="1">
        <v>7.5</v>
      </c>
      <c r="G617" s="1">
        <v>0.77</v>
      </c>
      <c r="H617">
        <v>1510</v>
      </c>
      <c r="I617">
        <v>2021</v>
      </c>
      <c r="J617" s="6">
        <v>61.643479081176501</v>
      </c>
    </row>
    <row r="618" spans="1:10">
      <c r="A618" s="1" t="s">
        <v>11</v>
      </c>
      <c r="B618" s="1" t="s">
        <v>27</v>
      </c>
      <c r="C618" s="1">
        <v>6.1</v>
      </c>
      <c r="D618" s="1">
        <v>7.3</v>
      </c>
      <c r="E618" s="1">
        <v>99.5</v>
      </c>
      <c r="F618" s="1">
        <v>6.15</v>
      </c>
      <c r="G618" s="1">
        <v>0.49</v>
      </c>
      <c r="H618">
        <v>1320</v>
      </c>
      <c r="I618">
        <v>2021</v>
      </c>
      <c r="J618" s="6">
        <v>64.042213624117693</v>
      </c>
    </row>
    <row r="619" spans="1:10">
      <c r="A619" s="1" t="s">
        <v>11</v>
      </c>
      <c r="B619" s="1" t="s">
        <v>27</v>
      </c>
      <c r="C619" s="1">
        <v>6.9</v>
      </c>
      <c r="D619" s="1">
        <v>7.4</v>
      </c>
      <c r="E619" s="1">
        <v>127.5</v>
      </c>
      <c r="F619" s="1">
        <v>2.85</v>
      </c>
      <c r="G619" s="1">
        <v>0.55500000000000005</v>
      </c>
      <c r="H619">
        <v>420</v>
      </c>
      <c r="I619">
        <v>2021</v>
      </c>
      <c r="J619" s="6">
        <v>60.854543712941201</v>
      </c>
    </row>
    <row r="620" spans="1:10">
      <c r="A620" s="1" t="s">
        <v>11</v>
      </c>
      <c r="B620" s="1" t="s">
        <v>28</v>
      </c>
      <c r="C620" s="1">
        <v>9.6999999999999993</v>
      </c>
      <c r="D620" s="1">
        <v>7</v>
      </c>
      <c r="E620" s="1">
        <v>170.5</v>
      </c>
      <c r="F620" s="1">
        <v>1.6</v>
      </c>
      <c r="G620" s="1">
        <v>2.5000000000000001E-2</v>
      </c>
      <c r="H620">
        <v>13692906.16</v>
      </c>
      <c r="I620">
        <v>2021</v>
      </c>
      <c r="J620" s="6">
        <v>100852.791362868</v>
      </c>
    </row>
    <row r="621" spans="1:10">
      <c r="A621" s="1" t="s">
        <v>11</v>
      </c>
      <c r="B621" s="1" t="s">
        <v>29</v>
      </c>
      <c r="C621" s="1">
        <v>4.7</v>
      </c>
      <c r="D621" s="1">
        <v>7.25</v>
      </c>
      <c r="E621" s="1">
        <v>319</v>
      </c>
      <c r="F621" s="1">
        <v>2.0499999999999998</v>
      </c>
      <c r="G621" s="1">
        <v>1</v>
      </c>
      <c r="H621">
        <v>13692906.16</v>
      </c>
      <c r="I621">
        <v>2021</v>
      </c>
      <c r="J621" s="6">
        <v>100824.86614091499</v>
      </c>
    </row>
    <row r="622" spans="1:10">
      <c r="A622" s="1" t="s">
        <v>11</v>
      </c>
      <c r="B622" s="1" t="s">
        <v>29</v>
      </c>
      <c r="C622" s="1">
        <v>4.0999999999999996</v>
      </c>
      <c r="D622" s="1">
        <v>4.9000000000000004</v>
      </c>
      <c r="E622" s="1">
        <v>161</v>
      </c>
      <c r="F622" s="1">
        <v>2.0499999999999998</v>
      </c>
      <c r="G622" s="1">
        <v>1.1000000000000001</v>
      </c>
      <c r="H622">
        <v>13692906.16</v>
      </c>
      <c r="I622">
        <v>2021</v>
      </c>
      <c r="J622" s="6">
        <v>100815.775687232</v>
      </c>
    </row>
    <row r="623" spans="1:10">
      <c r="A623" s="1" t="s">
        <v>11</v>
      </c>
      <c r="B623" s="1" t="s">
        <v>30</v>
      </c>
      <c r="C623" s="1">
        <v>6.35</v>
      </c>
      <c r="D623" s="1">
        <v>7.3</v>
      </c>
      <c r="E623" s="1">
        <v>147.5</v>
      </c>
      <c r="F623" s="1">
        <v>1.9</v>
      </c>
      <c r="G623" s="1">
        <v>0.47</v>
      </c>
      <c r="H623">
        <v>9700</v>
      </c>
      <c r="I623">
        <v>2021</v>
      </c>
      <c r="J623" s="6">
        <v>125.340010234118</v>
      </c>
    </row>
    <row r="624" spans="1:10">
      <c r="A624" s="1" t="s">
        <v>11</v>
      </c>
      <c r="B624" s="1" t="s">
        <v>30</v>
      </c>
      <c r="C624" s="1">
        <v>5.85</v>
      </c>
      <c r="D624" s="1">
        <v>7.35</v>
      </c>
      <c r="E624" s="1">
        <v>159.5</v>
      </c>
      <c r="F624" s="1">
        <v>1.65</v>
      </c>
      <c r="G624" s="1">
        <v>0.73499999999999999</v>
      </c>
      <c r="H624">
        <v>4995</v>
      </c>
      <c r="I624">
        <v>2021</v>
      </c>
      <c r="J624" s="6">
        <v>87.820748743529407</v>
      </c>
    </row>
    <row r="625" spans="1:10">
      <c r="A625" s="1" t="s">
        <v>11</v>
      </c>
      <c r="B625" s="1" t="s">
        <v>30</v>
      </c>
      <c r="C625" s="1">
        <v>7</v>
      </c>
      <c r="D625" s="1">
        <v>7.5</v>
      </c>
      <c r="E625" s="1">
        <v>141.5</v>
      </c>
      <c r="F625" s="1">
        <v>1.5</v>
      </c>
      <c r="G625" s="1">
        <v>0.67</v>
      </c>
      <c r="H625">
        <v>8245</v>
      </c>
      <c r="I625">
        <v>2021</v>
      </c>
      <c r="J625" s="6">
        <v>118.652157351765</v>
      </c>
    </row>
    <row r="626" spans="1:10">
      <c r="A626" s="1" t="s">
        <v>11</v>
      </c>
      <c r="B626" s="1" t="s">
        <v>30</v>
      </c>
      <c r="C626" s="1">
        <v>6.8</v>
      </c>
      <c r="D626" s="1">
        <v>7.65</v>
      </c>
      <c r="E626" s="1">
        <v>188</v>
      </c>
      <c r="F626" s="1">
        <v>1.7</v>
      </c>
      <c r="G626" s="1">
        <v>0.77</v>
      </c>
      <c r="H626">
        <v>3000</v>
      </c>
      <c r="I626">
        <v>2021</v>
      </c>
      <c r="J626" s="6">
        <v>79.509119839999997</v>
      </c>
    </row>
    <row r="627" spans="1:10">
      <c r="A627" s="1" t="s">
        <v>11</v>
      </c>
      <c r="B627" s="1" t="s">
        <v>30</v>
      </c>
      <c r="C627" s="1">
        <v>8.3000000000000007</v>
      </c>
      <c r="D627" s="1">
        <v>7.7</v>
      </c>
      <c r="E627" s="1">
        <v>20313</v>
      </c>
      <c r="F627" s="1">
        <v>2</v>
      </c>
      <c r="G627" s="1">
        <v>0.99</v>
      </c>
      <c r="H627">
        <v>2451</v>
      </c>
      <c r="I627">
        <v>2021</v>
      </c>
      <c r="J627" s="6">
        <v>183.31633970941201</v>
      </c>
    </row>
    <row r="628" spans="1:10">
      <c r="A628" s="1" t="s">
        <v>11</v>
      </c>
      <c r="B628" s="1" t="s">
        <v>30</v>
      </c>
      <c r="C628" s="1">
        <v>7.7</v>
      </c>
      <c r="D628" s="1">
        <v>7.65</v>
      </c>
      <c r="E628" s="1">
        <v>22855</v>
      </c>
      <c r="F628" s="1">
        <v>1.55</v>
      </c>
      <c r="G628" s="1">
        <v>0.97</v>
      </c>
      <c r="H628">
        <v>1760</v>
      </c>
      <c r="I628">
        <v>2021</v>
      </c>
      <c r="J628" s="6">
        <v>186.84733159000001</v>
      </c>
    </row>
    <row r="629" spans="1:10">
      <c r="A629" s="1" t="s">
        <v>11</v>
      </c>
      <c r="B629" s="1" t="s">
        <v>30</v>
      </c>
      <c r="C629" s="1">
        <v>7.25</v>
      </c>
      <c r="D629" s="1">
        <v>8.1999999999999993</v>
      </c>
      <c r="E629" s="1">
        <v>546</v>
      </c>
      <c r="F629" s="1">
        <v>3.95</v>
      </c>
      <c r="G629" s="1">
        <v>1.22</v>
      </c>
      <c r="H629">
        <v>1980</v>
      </c>
      <c r="I629">
        <v>2021</v>
      </c>
      <c r="J629" s="6">
        <v>78.659521313529396</v>
      </c>
    </row>
    <row r="630" spans="1:10">
      <c r="A630" s="1" t="s">
        <v>11</v>
      </c>
      <c r="B630" s="1" t="s">
        <v>44</v>
      </c>
      <c r="C630" s="1">
        <v>5.4</v>
      </c>
      <c r="D630" s="1">
        <v>7.3</v>
      </c>
      <c r="E630" s="1">
        <v>286.5</v>
      </c>
      <c r="F630" s="1">
        <v>1.75</v>
      </c>
      <c r="G630" s="1">
        <v>0.77</v>
      </c>
      <c r="H630">
        <v>975</v>
      </c>
      <c r="I630">
        <v>2021</v>
      </c>
      <c r="J630" s="6">
        <v>56.156259184117602</v>
      </c>
    </row>
    <row r="631" spans="1:10">
      <c r="A631" s="1" t="s">
        <v>11</v>
      </c>
      <c r="B631" s="1" t="s">
        <v>44</v>
      </c>
      <c r="C631" s="1">
        <v>10.4</v>
      </c>
      <c r="D631" s="1">
        <v>8.35</v>
      </c>
      <c r="E631" s="1">
        <v>1126</v>
      </c>
      <c r="F631" s="1">
        <v>16.399999999999999</v>
      </c>
      <c r="G631" s="1">
        <v>2.31</v>
      </c>
      <c r="H631">
        <v>1250</v>
      </c>
      <c r="I631">
        <v>2021</v>
      </c>
      <c r="J631" s="6">
        <v>101.159831231765</v>
      </c>
    </row>
    <row r="632" spans="1:10">
      <c r="A632" s="1" t="s">
        <v>11</v>
      </c>
      <c r="B632" s="1" t="s">
        <v>44</v>
      </c>
      <c r="C632" s="1">
        <v>7.2</v>
      </c>
      <c r="D632" s="1">
        <v>7.15</v>
      </c>
      <c r="E632" s="1">
        <v>240</v>
      </c>
      <c r="F632" s="1">
        <v>1.65</v>
      </c>
      <c r="G632" s="1">
        <v>0.56999999999999995</v>
      </c>
      <c r="H632">
        <v>801</v>
      </c>
      <c r="I632">
        <v>2021</v>
      </c>
      <c r="J632" s="6">
        <v>64.879917595882304</v>
      </c>
    </row>
    <row r="633" spans="1:10">
      <c r="A633" s="1" t="s">
        <v>11</v>
      </c>
      <c r="B633" s="1" t="s">
        <v>32</v>
      </c>
      <c r="C633" s="1">
        <v>7.85</v>
      </c>
      <c r="D633" s="1">
        <v>7.85</v>
      </c>
      <c r="E633" s="1">
        <v>251</v>
      </c>
      <c r="F633" s="1">
        <v>1.85</v>
      </c>
      <c r="G633" s="1">
        <v>1.75</v>
      </c>
      <c r="H633">
        <v>2105</v>
      </c>
      <c r="I633">
        <v>2021</v>
      </c>
      <c r="J633" s="6">
        <v>79.952577967647002</v>
      </c>
    </row>
    <row r="634" spans="1:10">
      <c r="A634" s="1" t="s">
        <v>11</v>
      </c>
      <c r="B634" s="1" t="s">
        <v>32</v>
      </c>
      <c r="C634" s="1">
        <v>7.65</v>
      </c>
      <c r="D634" s="1">
        <v>7.8</v>
      </c>
      <c r="E634" s="1">
        <v>264</v>
      </c>
      <c r="F634" s="1">
        <v>2.4</v>
      </c>
      <c r="G634" s="1">
        <v>3.1</v>
      </c>
      <c r="H634">
        <v>2295</v>
      </c>
      <c r="I634">
        <v>2021</v>
      </c>
      <c r="J634" s="6">
        <v>80.484606188235304</v>
      </c>
    </row>
    <row r="635" spans="1:10">
      <c r="A635" s="1" t="s">
        <v>11</v>
      </c>
      <c r="B635" s="1" t="s">
        <v>32</v>
      </c>
      <c r="C635" s="1">
        <v>7.6</v>
      </c>
      <c r="D635" s="1">
        <v>7.9</v>
      </c>
      <c r="E635" s="1">
        <v>184.5</v>
      </c>
      <c r="F635" s="1">
        <v>1</v>
      </c>
      <c r="G635" s="1">
        <v>0.5</v>
      </c>
      <c r="H635">
        <v>109.5</v>
      </c>
      <c r="I635">
        <v>2021</v>
      </c>
      <c r="J635" s="6">
        <v>63.078491147058799</v>
      </c>
    </row>
    <row r="636" spans="1:10">
      <c r="A636" s="1" t="s">
        <v>11</v>
      </c>
      <c r="B636" s="1" t="s">
        <v>33</v>
      </c>
      <c r="C636" s="1">
        <v>6.6</v>
      </c>
      <c r="D636" s="1">
        <v>8.25</v>
      </c>
      <c r="E636" s="1">
        <v>728.5</v>
      </c>
      <c r="F636" s="1">
        <v>2.35</v>
      </c>
      <c r="G636" s="1">
        <v>4.13</v>
      </c>
      <c r="H636">
        <v>142.5</v>
      </c>
      <c r="I636">
        <v>2021</v>
      </c>
      <c r="J636" s="6">
        <v>61.691768362941197</v>
      </c>
    </row>
    <row r="637" spans="1:10">
      <c r="A637" s="1" t="s">
        <v>11</v>
      </c>
      <c r="B637" s="1" t="s">
        <v>33</v>
      </c>
      <c r="C637" s="1">
        <v>4.8</v>
      </c>
      <c r="D637" s="1">
        <v>8.4</v>
      </c>
      <c r="E637" s="1">
        <v>5921.5</v>
      </c>
      <c r="F637" s="1">
        <v>2.95</v>
      </c>
      <c r="G637" s="1">
        <v>5.6550000000000002</v>
      </c>
      <c r="H637">
        <v>780</v>
      </c>
      <c r="I637">
        <v>2021</v>
      </c>
      <c r="J637" s="6">
        <v>81.956709601176499</v>
      </c>
    </row>
    <row r="638" spans="1:10">
      <c r="A638" s="1" t="s">
        <v>11</v>
      </c>
      <c r="B638" s="1" t="s">
        <v>33</v>
      </c>
      <c r="C638" s="1">
        <v>5.35</v>
      </c>
      <c r="D638" s="1">
        <v>8.0500000000000007</v>
      </c>
      <c r="E638" s="1">
        <v>881.5</v>
      </c>
      <c r="F638" s="1">
        <v>2.2000000000000002</v>
      </c>
      <c r="G638" s="1">
        <v>4.03</v>
      </c>
      <c r="H638">
        <v>780</v>
      </c>
      <c r="I638">
        <v>2021</v>
      </c>
      <c r="J638" s="6">
        <v>59.287178395294099</v>
      </c>
    </row>
    <row r="639" spans="1:10">
      <c r="A639" s="1" t="s">
        <v>11</v>
      </c>
      <c r="B639" s="1" t="s">
        <v>33</v>
      </c>
      <c r="C639" s="1">
        <v>4.2</v>
      </c>
      <c r="D639" s="1">
        <v>7.2</v>
      </c>
      <c r="E639" s="1">
        <v>194.5</v>
      </c>
      <c r="F639" s="1">
        <v>1.2</v>
      </c>
      <c r="G639" s="1">
        <v>1</v>
      </c>
      <c r="H639">
        <v>107</v>
      </c>
      <c r="I639">
        <v>2021</v>
      </c>
      <c r="J639" s="6">
        <v>41.790290935294102</v>
      </c>
    </row>
    <row r="640" spans="1:10">
      <c r="A640" s="1" t="s">
        <v>11</v>
      </c>
      <c r="B640" s="1" t="s">
        <v>33</v>
      </c>
      <c r="C640" s="1">
        <v>7.45</v>
      </c>
      <c r="D640" s="1">
        <v>8.65</v>
      </c>
      <c r="E640" s="1">
        <v>653.5</v>
      </c>
      <c r="F640" s="1">
        <v>1.65</v>
      </c>
      <c r="G640" s="1">
        <v>2.6</v>
      </c>
      <c r="H640">
        <v>112.5</v>
      </c>
      <c r="I640">
        <v>2021</v>
      </c>
      <c r="J640" s="6">
        <v>66.489413438235303</v>
      </c>
    </row>
    <row r="641" spans="1:10">
      <c r="A641" s="1" t="s">
        <v>11</v>
      </c>
      <c r="B641" s="1" t="s">
        <v>33</v>
      </c>
      <c r="C641" s="1">
        <v>7.5</v>
      </c>
      <c r="D641" s="1">
        <v>8.65</v>
      </c>
      <c r="E641" s="1">
        <v>592.5</v>
      </c>
      <c r="F641" s="1">
        <v>1.85</v>
      </c>
      <c r="G641" s="1">
        <v>2.395</v>
      </c>
      <c r="H641">
        <v>107</v>
      </c>
      <c r="I641">
        <v>2021</v>
      </c>
      <c r="J641" s="6">
        <v>66.530088828235293</v>
      </c>
    </row>
    <row r="642" spans="1:10">
      <c r="A642" s="1" t="s">
        <v>11</v>
      </c>
      <c r="B642" s="1" t="s">
        <v>33</v>
      </c>
      <c r="C642" s="1">
        <v>2.4500000000000002</v>
      </c>
      <c r="D642" s="1">
        <v>8.85</v>
      </c>
      <c r="E642" s="1">
        <v>1940</v>
      </c>
      <c r="F642" s="1">
        <v>4.55</v>
      </c>
      <c r="G642" s="1">
        <v>6.41</v>
      </c>
      <c r="H642">
        <v>655</v>
      </c>
      <c r="I642">
        <v>2021</v>
      </c>
      <c r="J642" s="6">
        <v>49.408407375882298</v>
      </c>
    </row>
    <row r="643" spans="1:10">
      <c r="A643" s="1" t="s">
        <v>11</v>
      </c>
      <c r="B643" s="1" t="s">
        <v>33</v>
      </c>
      <c r="C643" s="1">
        <v>4.05</v>
      </c>
      <c r="D643" s="1">
        <v>8</v>
      </c>
      <c r="E643" s="1">
        <v>352.5</v>
      </c>
      <c r="F643" s="1">
        <v>2.75</v>
      </c>
      <c r="G643" s="1">
        <v>2.82</v>
      </c>
      <c r="H643">
        <v>460</v>
      </c>
      <c r="I643">
        <v>2021</v>
      </c>
      <c r="J643" s="6">
        <v>46.778144695882403</v>
      </c>
    </row>
    <row r="644" spans="1:10">
      <c r="A644" s="1" t="s">
        <v>11</v>
      </c>
      <c r="B644" s="1" t="s">
        <v>33</v>
      </c>
      <c r="C644" s="1">
        <v>7.95</v>
      </c>
      <c r="D644" s="1">
        <v>7.9</v>
      </c>
      <c r="E644" s="1">
        <v>339</v>
      </c>
      <c r="F644" s="1">
        <v>1.55</v>
      </c>
      <c r="G644" s="1">
        <v>1.625</v>
      </c>
      <c r="H644">
        <v>107</v>
      </c>
      <c r="I644">
        <v>2021</v>
      </c>
      <c r="J644" s="6">
        <v>66.215249947058794</v>
      </c>
    </row>
    <row r="645" spans="1:10">
      <c r="A645" s="1" t="s">
        <v>11</v>
      </c>
      <c r="B645" s="1" t="s">
        <v>33</v>
      </c>
      <c r="C645" s="1">
        <v>4.3499999999999996</v>
      </c>
      <c r="D645" s="1">
        <v>8.15</v>
      </c>
      <c r="E645" s="1">
        <v>818.5</v>
      </c>
      <c r="F645" s="1">
        <v>3.1</v>
      </c>
      <c r="G645" s="1">
        <v>4.83</v>
      </c>
      <c r="H645">
        <v>670</v>
      </c>
      <c r="I645">
        <v>2021</v>
      </c>
      <c r="J645" s="6">
        <v>52.972611954117603</v>
      </c>
    </row>
    <row r="646" spans="1:10">
      <c r="A646" s="1" t="s">
        <v>11</v>
      </c>
      <c r="B646" s="1" t="s">
        <v>33</v>
      </c>
      <c r="C646" s="1">
        <v>5.55</v>
      </c>
      <c r="D646" s="1">
        <v>7.95</v>
      </c>
      <c r="E646" s="1">
        <v>325</v>
      </c>
      <c r="F646" s="1">
        <v>2.35</v>
      </c>
      <c r="G646" s="1">
        <v>2.605</v>
      </c>
      <c r="H646">
        <v>165</v>
      </c>
      <c r="I646">
        <v>2021</v>
      </c>
      <c r="J646" s="6">
        <v>52.993642636470597</v>
      </c>
    </row>
    <row r="647" spans="1:10">
      <c r="A647" s="1" t="s">
        <v>11</v>
      </c>
      <c r="B647" s="1" t="s">
        <v>33</v>
      </c>
      <c r="C647" s="1">
        <v>5.25</v>
      </c>
      <c r="D647" s="1">
        <v>8.25</v>
      </c>
      <c r="E647" s="1">
        <v>807</v>
      </c>
      <c r="F647" s="1">
        <v>2.95</v>
      </c>
      <c r="G647" s="1">
        <v>2.6549999999999998</v>
      </c>
      <c r="H647">
        <v>305</v>
      </c>
      <c r="I647">
        <v>2021</v>
      </c>
      <c r="J647" s="6">
        <v>55.531326512941199</v>
      </c>
    </row>
    <row r="648" spans="1:10">
      <c r="A648" s="1" t="s">
        <v>11</v>
      </c>
      <c r="B648" s="1" t="s">
        <v>33</v>
      </c>
      <c r="C648" s="1">
        <v>6</v>
      </c>
      <c r="D648" s="1">
        <v>8</v>
      </c>
      <c r="E648" s="1">
        <v>523.5</v>
      </c>
      <c r="F648" s="1">
        <v>1.9</v>
      </c>
      <c r="G648" s="1">
        <v>3.57</v>
      </c>
      <c r="H648">
        <v>57</v>
      </c>
      <c r="I648">
        <v>2021</v>
      </c>
      <c r="J648" s="6">
        <v>55.7604208458824</v>
      </c>
    </row>
    <row r="649" spans="1:10">
      <c r="A649" s="1" t="s">
        <v>11</v>
      </c>
      <c r="B649" s="1" t="s">
        <v>33</v>
      </c>
      <c r="C649" s="1">
        <v>6.05</v>
      </c>
      <c r="D649" s="1">
        <v>7.65</v>
      </c>
      <c r="E649" s="1">
        <v>305</v>
      </c>
      <c r="F649" s="1">
        <v>3.35</v>
      </c>
      <c r="G649" s="1">
        <v>3.31</v>
      </c>
      <c r="H649">
        <v>121.5</v>
      </c>
      <c r="I649">
        <v>2021</v>
      </c>
      <c r="J649" s="6">
        <v>55.440454269999996</v>
      </c>
    </row>
    <row r="650" spans="1:10">
      <c r="A650" s="1" t="s">
        <v>11</v>
      </c>
      <c r="B650" s="1" t="s">
        <v>33</v>
      </c>
      <c r="C650" s="1">
        <v>6.45</v>
      </c>
      <c r="D650" s="1">
        <v>8.5500000000000007</v>
      </c>
      <c r="E650" s="1">
        <v>625</v>
      </c>
      <c r="F650" s="1">
        <v>2.0499999999999998</v>
      </c>
      <c r="G650" s="1">
        <v>2.3250000000000002</v>
      </c>
      <c r="H650">
        <v>166.5</v>
      </c>
      <c r="I650">
        <v>2021</v>
      </c>
      <c r="J650" s="6">
        <v>60.835040729411801</v>
      </c>
    </row>
    <row r="651" spans="1:10">
      <c r="A651" s="1" t="s">
        <v>11</v>
      </c>
      <c r="B651" s="1" t="s">
        <v>33</v>
      </c>
      <c r="C651" s="1">
        <v>5.9</v>
      </c>
      <c r="D651" s="1">
        <v>8.8000000000000007</v>
      </c>
      <c r="E651" s="1">
        <v>610.5</v>
      </c>
      <c r="F651" s="1">
        <v>1.9</v>
      </c>
      <c r="G651" s="1">
        <v>3.0550000000000002</v>
      </c>
      <c r="H651">
        <v>290</v>
      </c>
      <c r="I651">
        <v>2021</v>
      </c>
      <c r="J651" s="6">
        <v>58.913032086470601</v>
      </c>
    </row>
    <row r="652" spans="1:10">
      <c r="A652" s="1" t="s">
        <v>11</v>
      </c>
      <c r="B652" s="1" t="s">
        <v>33</v>
      </c>
      <c r="C652" s="1">
        <v>5.9</v>
      </c>
      <c r="D652" s="1">
        <v>8</v>
      </c>
      <c r="E652" s="1">
        <v>226</v>
      </c>
      <c r="F652" s="1">
        <v>1.35</v>
      </c>
      <c r="G652" s="1">
        <v>1.855</v>
      </c>
      <c r="H652">
        <v>85</v>
      </c>
      <c r="I652">
        <v>2021</v>
      </c>
      <c r="J652" s="6">
        <v>53.5469756658824</v>
      </c>
    </row>
    <row r="653" spans="1:10">
      <c r="A653" s="1" t="s">
        <v>11</v>
      </c>
      <c r="B653" s="1" t="s">
        <v>33</v>
      </c>
      <c r="C653" s="1">
        <v>4.9000000000000004</v>
      </c>
      <c r="D653" s="1">
        <v>8.4499999999999993</v>
      </c>
      <c r="E653" s="1">
        <v>625</v>
      </c>
      <c r="F653" s="1">
        <v>1.7</v>
      </c>
      <c r="G653" s="1">
        <v>2.7850000000000001</v>
      </c>
      <c r="H653">
        <v>165</v>
      </c>
      <c r="I653">
        <v>2021</v>
      </c>
      <c r="J653" s="6">
        <v>51.348732540588202</v>
      </c>
    </row>
    <row r="654" spans="1:10">
      <c r="A654" s="1" t="s">
        <v>11</v>
      </c>
      <c r="B654" s="1" t="s">
        <v>33</v>
      </c>
      <c r="C654" s="1">
        <v>5.3</v>
      </c>
      <c r="D654" s="1">
        <v>7.9</v>
      </c>
      <c r="E654" s="1">
        <v>1566.5</v>
      </c>
      <c r="F654" s="1">
        <v>2.25</v>
      </c>
      <c r="G654" s="1">
        <v>5.31</v>
      </c>
      <c r="H654">
        <v>195</v>
      </c>
      <c r="I654">
        <v>2021</v>
      </c>
      <c r="J654" s="6">
        <v>57.842741317058803</v>
      </c>
    </row>
    <row r="655" spans="1:10">
      <c r="A655" s="1" t="s">
        <v>11</v>
      </c>
      <c r="B655" s="1" t="s">
        <v>35</v>
      </c>
      <c r="C655" s="1">
        <v>6.5</v>
      </c>
      <c r="D655" s="1">
        <v>7.1</v>
      </c>
      <c r="E655" s="1">
        <v>121.5</v>
      </c>
      <c r="F655" s="1">
        <v>2.5</v>
      </c>
      <c r="G655" s="1">
        <v>0.63500000000000001</v>
      </c>
      <c r="H655">
        <v>60.5</v>
      </c>
      <c r="I655">
        <v>2021</v>
      </c>
      <c r="J655" s="6">
        <v>55.045589246470598</v>
      </c>
    </row>
    <row r="656" spans="1:10">
      <c r="A656" s="1" t="s">
        <v>11</v>
      </c>
      <c r="B656" s="1" t="s">
        <v>35</v>
      </c>
      <c r="C656" s="1">
        <v>7.45</v>
      </c>
      <c r="D656" s="1">
        <v>7.55</v>
      </c>
      <c r="E656" s="1">
        <v>610</v>
      </c>
      <c r="F656" s="1">
        <v>2.5</v>
      </c>
      <c r="G656" s="1">
        <v>0.42</v>
      </c>
      <c r="H656">
        <v>35</v>
      </c>
      <c r="I656">
        <v>2021</v>
      </c>
      <c r="J656" s="6">
        <v>63.753065881176497</v>
      </c>
    </row>
    <row r="657" spans="1:10">
      <c r="A657" s="1" t="s">
        <v>11</v>
      </c>
      <c r="B657" s="1" t="s">
        <v>35</v>
      </c>
      <c r="C657" s="1">
        <v>6.5</v>
      </c>
      <c r="D657" s="1">
        <v>7.65</v>
      </c>
      <c r="E657" s="1">
        <v>1169.5</v>
      </c>
      <c r="F657" s="1">
        <v>3</v>
      </c>
      <c r="G657" s="1">
        <v>0.47</v>
      </c>
      <c r="H657">
        <v>117</v>
      </c>
      <c r="I657">
        <v>2021</v>
      </c>
      <c r="J657" s="6">
        <v>61.960204040000001</v>
      </c>
    </row>
    <row r="658" spans="1:10">
      <c r="A658" s="1" t="s">
        <v>11</v>
      </c>
      <c r="B658" s="1" t="s">
        <v>35</v>
      </c>
      <c r="C658" s="1">
        <v>5.95</v>
      </c>
      <c r="D658" s="1">
        <v>7.55</v>
      </c>
      <c r="E658" s="1">
        <v>33865</v>
      </c>
      <c r="F658" s="1">
        <v>3</v>
      </c>
      <c r="G658" s="1">
        <v>0.91</v>
      </c>
      <c r="H658">
        <v>117</v>
      </c>
      <c r="I658">
        <v>2021</v>
      </c>
      <c r="J658" s="6">
        <v>218.98061856117599</v>
      </c>
    </row>
    <row r="659" spans="1:10">
      <c r="A659" s="1" t="s">
        <v>11</v>
      </c>
      <c r="B659" s="1" t="s">
        <v>35</v>
      </c>
      <c r="C659" s="1">
        <v>6.1</v>
      </c>
      <c r="D659" s="1">
        <v>7.3</v>
      </c>
      <c r="E659" s="1">
        <v>546</v>
      </c>
      <c r="F659" s="1">
        <v>3</v>
      </c>
      <c r="G659" s="1">
        <v>0.47</v>
      </c>
      <c r="H659">
        <v>101</v>
      </c>
      <c r="I659">
        <v>2021</v>
      </c>
      <c r="J659" s="6">
        <v>55.714494834117701</v>
      </c>
    </row>
    <row r="660" spans="1:10">
      <c r="A660" s="1" t="s">
        <v>11</v>
      </c>
      <c r="B660" s="1" t="s">
        <v>35</v>
      </c>
      <c r="C660" s="1">
        <v>6.45</v>
      </c>
      <c r="D660" s="1">
        <v>6.6</v>
      </c>
      <c r="E660" s="1">
        <v>415.5</v>
      </c>
      <c r="F660" s="1">
        <v>2.75</v>
      </c>
      <c r="G660" s="1">
        <v>0.32500000000000001</v>
      </c>
      <c r="H660">
        <v>225</v>
      </c>
      <c r="I660">
        <v>2021</v>
      </c>
      <c r="J660" s="6">
        <v>56.490236282352903</v>
      </c>
    </row>
    <row r="661" spans="1:10">
      <c r="A661" s="1" t="s">
        <v>11</v>
      </c>
      <c r="B661" s="1" t="s">
        <v>35</v>
      </c>
      <c r="C661" s="1">
        <v>6.2</v>
      </c>
      <c r="D661" s="1">
        <v>7.35</v>
      </c>
      <c r="E661" s="1">
        <v>516.5</v>
      </c>
      <c r="F661" s="1">
        <v>2</v>
      </c>
      <c r="G661" s="1">
        <v>0.56999999999999995</v>
      </c>
      <c r="H661">
        <v>89</v>
      </c>
      <c r="I661">
        <v>2021</v>
      </c>
      <c r="J661" s="6">
        <v>55.687319063529401</v>
      </c>
    </row>
    <row r="662" spans="1:10">
      <c r="A662" s="1" t="s">
        <v>11</v>
      </c>
      <c r="B662" s="1" t="s">
        <v>35</v>
      </c>
      <c r="C662" s="1">
        <v>6.15</v>
      </c>
      <c r="D662" s="1">
        <v>6.9</v>
      </c>
      <c r="E662" s="1">
        <v>306.5</v>
      </c>
      <c r="F662" s="1">
        <v>1.6</v>
      </c>
      <c r="G662" s="1">
        <v>0.32500000000000001</v>
      </c>
      <c r="H662">
        <v>185</v>
      </c>
      <c r="I662">
        <v>2021</v>
      </c>
      <c r="J662" s="6">
        <v>53.9414298088235</v>
      </c>
    </row>
    <row r="663" spans="1:10">
      <c r="A663" s="1" t="s">
        <v>11</v>
      </c>
      <c r="B663" s="1" t="s">
        <v>36</v>
      </c>
      <c r="C663" s="1">
        <v>2.35</v>
      </c>
      <c r="D663" s="1">
        <v>7.5</v>
      </c>
      <c r="E663" s="1">
        <v>1055</v>
      </c>
      <c r="F663" s="1">
        <v>9.5</v>
      </c>
      <c r="G663" s="1">
        <v>5.4</v>
      </c>
      <c r="H663">
        <v>310</v>
      </c>
      <c r="I663">
        <v>2021</v>
      </c>
      <c r="J663" s="6">
        <v>41.556546711764703</v>
      </c>
    </row>
    <row r="664" spans="1:10">
      <c r="A664" s="1" t="s">
        <v>11</v>
      </c>
      <c r="B664" s="1" t="s">
        <v>36</v>
      </c>
      <c r="C664" s="1">
        <v>0.8</v>
      </c>
      <c r="D664" s="1">
        <v>7.6</v>
      </c>
      <c r="E664" s="1">
        <v>1412.5</v>
      </c>
      <c r="F664" s="1">
        <v>10.9</v>
      </c>
      <c r="G664" s="1">
        <v>13.7</v>
      </c>
      <c r="H664">
        <v>335</v>
      </c>
      <c r="I664">
        <v>2021</v>
      </c>
      <c r="J664" s="6">
        <v>35.747369270588202</v>
      </c>
    </row>
    <row r="665" spans="1:10">
      <c r="A665" s="1" t="s">
        <v>11</v>
      </c>
      <c r="B665" s="1" t="s">
        <v>36</v>
      </c>
      <c r="C665" s="1">
        <v>2.9</v>
      </c>
      <c r="D665" s="1">
        <v>7.65</v>
      </c>
      <c r="E665" s="1">
        <v>804.5</v>
      </c>
      <c r="F665" s="1">
        <v>6</v>
      </c>
      <c r="G665" s="1">
        <v>4.7</v>
      </c>
      <c r="H665">
        <v>340</v>
      </c>
      <c r="I665">
        <v>2021</v>
      </c>
      <c r="J665" s="6">
        <v>42.333692900000003</v>
      </c>
    </row>
    <row r="666" spans="1:10">
      <c r="A666" s="1" t="s">
        <v>11</v>
      </c>
      <c r="B666" s="1" t="s">
        <v>36</v>
      </c>
      <c r="C666" s="1">
        <v>2.4</v>
      </c>
      <c r="D666" s="1">
        <v>7.8</v>
      </c>
      <c r="E666" s="1">
        <v>1056</v>
      </c>
      <c r="F666" s="1">
        <v>7.7</v>
      </c>
      <c r="G666" s="1">
        <v>19.350000000000001</v>
      </c>
      <c r="H666">
        <v>285</v>
      </c>
      <c r="I666">
        <v>2021</v>
      </c>
      <c r="J666" s="6">
        <v>42.221269988235299</v>
      </c>
    </row>
    <row r="667" spans="1:10">
      <c r="A667" s="1" t="s">
        <v>11</v>
      </c>
      <c r="B667" s="1" t="s">
        <v>36</v>
      </c>
      <c r="C667" s="1">
        <v>0.3</v>
      </c>
      <c r="D667" s="1">
        <v>7.45</v>
      </c>
      <c r="E667" s="1">
        <v>1257</v>
      </c>
      <c r="F667" s="1">
        <v>11.2</v>
      </c>
      <c r="G667" s="1">
        <v>9.15</v>
      </c>
      <c r="H667">
        <v>410</v>
      </c>
      <c r="I667">
        <v>2021</v>
      </c>
      <c r="J667" s="6">
        <v>32.165854382352897</v>
      </c>
    </row>
    <row r="668" spans="1:10">
      <c r="A668" s="1" t="s">
        <v>11</v>
      </c>
      <c r="B668" s="1" t="s">
        <v>36</v>
      </c>
      <c r="C668" s="1">
        <v>2.2000000000000002</v>
      </c>
      <c r="D668" s="1">
        <v>7.85</v>
      </c>
      <c r="E668" s="1">
        <v>939.5</v>
      </c>
      <c r="F668" s="1">
        <v>4.7</v>
      </c>
      <c r="G668" s="1">
        <v>8.9</v>
      </c>
      <c r="H668">
        <v>355</v>
      </c>
      <c r="I668">
        <v>2021</v>
      </c>
      <c r="J668" s="6">
        <v>39.001628117647101</v>
      </c>
    </row>
    <row r="669" spans="1:10">
      <c r="A669" s="1" t="s">
        <v>11</v>
      </c>
      <c r="B669" s="1" t="s">
        <v>36</v>
      </c>
      <c r="C669" s="1">
        <v>0.3</v>
      </c>
      <c r="D669" s="1">
        <v>7.3</v>
      </c>
      <c r="E669" s="1">
        <v>1014.5</v>
      </c>
      <c r="F669" s="1">
        <v>12</v>
      </c>
      <c r="G669" s="1">
        <v>6</v>
      </c>
      <c r="H669">
        <v>375</v>
      </c>
      <c r="I669">
        <v>2021</v>
      </c>
      <c r="J669" s="6">
        <v>30.6197607941176</v>
      </c>
    </row>
    <row r="670" spans="1:10">
      <c r="A670" s="1" t="s">
        <v>11</v>
      </c>
      <c r="B670" s="1" t="s">
        <v>36</v>
      </c>
      <c r="C670" s="1">
        <v>1.1499999999999999</v>
      </c>
      <c r="D670" s="1">
        <v>7.8</v>
      </c>
      <c r="E670" s="1">
        <v>1180</v>
      </c>
      <c r="F670" s="1">
        <v>8</v>
      </c>
      <c r="G670" s="1">
        <v>8.5</v>
      </c>
      <c r="H670">
        <v>600</v>
      </c>
      <c r="I670">
        <v>2021</v>
      </c>
      <c r="J670" s="6">
        <v>37.296100588235298</v>
      </c>
    </row>
    <row r="671" spans="1:10">
      <c r="A671" s="1" t="s">
        <v>11</v>
      </c>
      <c r="B671" s="1" t="s">
        <v>36</v>
      </c>
      <c r="C671" s="1">
        <v>6.3</v>
      </c>
      <c r="D671" s="1">
        <v>6.95</v>
      </c>
      <c r="E671" s="1">
        <v>567.5</v>
      </c>
      <c r="F671" s="1">
        <v>2.5499999999999998</v>
      </c>
      <c r="G671" s="1">
        <v>5.5949999999999998</v>
      </c>
      <c r="H671">
        <v>175</v>
      </c>
      <c r="I671">
        <v>2021</v>
      </c>
      <c r="J671" s="6">
        <v>56.910139928235303</v>
      </c>
    </row>
    <row r="672" spans="1:10">
      <c r="A672" s="1" t="s">
        <v>11</v>
      </c>
      <c r="B672" s="1" t="s">
        <v>36</v>
      </c>
      <c r="C672" s="1">
        <v>1.6</v>
      </c>
      <c r="D672" s="1">
        <v>7.65</v>
      </c>
      <c r="E672" s="1">
        <v>1276</v>
      </c>
      <c r="F672" s="1">
        <v>12</v>
      </c>
      <c r="G672" s="1">
        <v>11.45</v>
      </c>
      <c r="H672">
        <v>390</v>
      </c>
      <c r="I672">
        <v>2021</v>
      </c>
      <c r="J672" s="6">
        <v>40.702152900000002</v>
      </c>
    </row>
    <row r="673" spans="1:10">
      <c r="A673" s="1" t="s">
        <v>11</v>
      </c>
      <c r="B673" s="1" t="s">
        <v>36</v>
      </c>
      <c r="C673" s="1">
        <v>2.1</v>
      </c>
      <c r="D673" s="1">
        <v>7.65</v>
      </c>
      <c r="E673" s="1">
        <v>1517</v>
      </c>
      <c r="F673" s="1">
        <v>8.0500000000000007</v>
      </c>
      <c r="G673" s="1">
        <v>7.45</v>
      </c>
      <c r="H673">
        <v>355</v>
      </c>
      <c r="I673">
        <v>2021</v>
      </c>
      <c r="J673" s="6">
        <v>42.39753245</v>
      </c>
    </row>
    <row r="674" spans="1:10">
      <c r="A674" s="1" t="s">
        <v>11</v>
      </c>
      <c r="B674" s="1" t="s">
        <v>36</v>
      </c>
      <c r="C674" s="1">
        <v>3.05</v>
      </c>
      <c r="D674" s="1">
        <v>7.8</v>
      </c>
      <c r="E674" s="1">
        <v>916.5</v>
      </c>
      <c r="F674" s="1">
        <v>4.5</v>
      </c>
      <c r="G674" s="1">
        <v>179.9</v>
      </c>
      <c r="H674">
        <v>280.5</v>
      </c>
      <c r="I674">
        <v>2021</v>
      </c>
      <c r="J674" s="6">
        <v>53.2143123882353</v>
      </c>
    </row>
    <row r="675" spans="1:10">
      <c r="A675" s="1" t="s">
        <v>11</v>
      </c>
      <c r="B675" s="1" t="s">
        <v>36</v>
      </c>
      <c r="C675" s="1">
        <v>1.25</v>
      </c>
      <c r="D675" s="1">
        <v>7.7</v>
      </c>
      <c r="E675" s="1">
        <v>1406</v>
      </c>
      <c r="F675" s="1">
        <v>9</v>
      </c>
      <c r="G675" s="1">
        <v>10.1</v>
      </c>
      <c r="H675">
        <v>410</v>
      </c>
      <c r="I675">
        <v>2021</v>
      </c>
      <c r="J675" s="6">
        <v>37.976667729411801</v>
      </c>
    </row>
    <row r="676" spans="1:10">
      <c r="A676" s="1" t="s">
        <v>11</v>
      </c>
      <c r="B676" s="1" t="s">
        <v>36</v>
      </c>
      <c r="C676" s="1">
        <v>3.6</v>
      </c>
      <c r="D676" s="1">
        <v>7.9</v>
      </c>
      <c r="E676" s="1">
        <v>474.5</v>
      </c>
      <c r="F676" s="1">
        <v>4.05</v>
      </c>
      <c r="G676" s="1">
        <v>2.15</v>
      </c>
      <c r="H676">
        <v>284</v>
      </c>
      <c r="I676">
        <v>2021</v>
      </c>
      <c r="J676" s="6">
        <v>43.826403997058797</v>
      </c>
    </row>
    <row r="677" spans="1:10">
      <c r="A677" s="1" t="s">
        <v>11</v>
      </c>
      <c r="B677" s="1" t="s">
        <v>36</v>
      </c>
      <c r="C677" s="1">
        <v>2.0499999999999998</v>
      </c>
      <c r="D677" s="1">
        <v>7.65</v>
      </c>
      <c r="E677" s="1">
        <v>1434.5</v>
      </c>
      <c r="F677" s="1">
        <v>10.6</v>
      </c>
      <c r="G677" s="1">
        <v>8.5500000000000007</v>
      </c>
      <c r="H677">
        <v>317</v>
      </c>
      <c r="I677">
        <v>2021</v>
      </c>
      <c r="J677" s="6">
        <v>42.734642200000003</v>
      </c>
    </row>
    <row r="678" spans="1:10">
      <c r="A678" s="1" t="s">
        <v>11</v>
      </c>
      <c r="B678" s="1" t="s">
        <v>36</v>
      </c>
      <c r="C678" s="1">
        <v>2</v>
      </c>
      <c r="D678" s="1">
        <v>8.0500000000000007</v>
      </c>
      <c r="E678" s="1">
        <v>1259</v>
      </c>
      <c r="F678" s="1">
        <v>4.5</v>
      </c>
      <c r="G678" s="1">
        <v>7.5</v>
      </c>
      <c r="H678">
        <v>410</v>
      </c>
      <c r="I678">
        <v>2021</v>
      </c>
      <c r="J678" s="6">
        <v>40.023475735294099</v>
      </c>
    </row>
    <row r="679" spans="1:10">
      <c r="A679" s="1" t="s">
        <v>11</v>
      </c>
      <c r="B679" s="1" t="s">
        <v>36</v>
      </c>
      <c r="C679" s="1">
        <v>2.2000000000000002</v>
      </c>
      <c r="D679" s="1">
        <v>7.75</v>
      </c>
      <c r="E679" s="1">
        <v>1161</v>
      </c>
      <c r="F679" s="1">
        <v>6.5</v>
      </c>
      <c r="G679" s="1">
        <v>6.45</v>
      </c>
      <c r="H679">
        <v>380</v>
      </c>
      <c r="I679">
        <v>2021</v>
      </c>
      <c r="J679" s="6">
        <v>40.807764458823499</v>
      </c>
    </row>
    <row r="680" spans="1:10">
      <c r="A680" s="1" t="s">
        <v>11</v>
      </c>
      <c r="B680" s="1" t="s">
        <v>36</v>
      </c>
      <c r="C680" s="1">
        <v>2.1</v>
      </c>
      <c r="D680" s="1">
        <v>7.75</v>
      </c>
      <c r="E680" s="1">
        <v>1071.5</v>
      </c>
      <c r="F680" s="1">
        <v>9</v>
      </c>
      <c r="G680" s="1">
        <v>22.6</v>
      </c>
      <c r="H680">
        <v>355</v>
      </c>
      <c r="I680">
        <v>2021</v>
      </c>
      <c r="J680" s="6">
        <v>41.773429758823497</v>
      </c>
    </row>
    <row r="681" spans="1:10">
      <c r="A681" s="1" t="s">
        <v>11</v>
      </c>
      <c r="B681" s="1" t="s">
        <v>36</v>
      </c>
      <c r="C681" s="1">
        <v>0.3</v>
      </c>
      <c r="D681" s="1">
        <v>7.75</v>
      </c>
      <c r="E681" s="1">
        <v>1323</v>
      </c>
      <c r="F681" s="1">
        <v>8</v>
      </c>
      <c r="G681" s="1">
        <v>4.55</v>
      </c>
      <c r="H681">
        <v>485</v>
      </c>
      <c r="I681">
        <v>2021</v>
      </c>
      <c r="J681" s="6">
        <v>31.811889158823501</v>
      </c>
    </row>
    <row r="682" spans="1:10">
      <c r="A682" s="1" t="s">
        <v>11</v>
      </c>
      <c r="B682" s="1" t="s">
        <v>36</v>
      </c>
      <c r="C682" s="1">
        <v>5.55</v>
      </c>
      <c r="D682" s="1">
        <v>7.7</v>
      </c>
      <c r="E682" s="1">
        <v>457</v>
      </c>
      <c r="F682" s="1">
        <v>2.35</v>
      </c>
      <c r="G682" s="1">
        <v>0.75</v>
      </c>
      <c r="H682">
        <v>56</v>
      </c>
      <c r="I682">
        <v>2021</v>
      </c>
      <c r="J682" s="6">
        <v>52.220532879411799</v>
      </c>
    </row>
    <row r="683" spans="1:10">
      <c r="A683" s="1" t="s">
        <v>11</v>
      </c>
      <c r="B683" s="1" t="s">
        <v>36</v>
      </c>
      <c r="C683" s="1">
        <v>0.6</v>
      </c>
      <c r="D683" s="1">
        <v>7.7</v>
      </c>
      <c r="E683" s="1">
        <v>2483.5</v>
      </c>
      <c r="F683" s="1">
        <v>14</v>
      </c>
      <c r="G683" s="1">
        <v>17.100000000000001</v>
      </c>
      <c r="H683">
        <v>635</v>
      </c>
      <c r="I683">
        <v>2021</v>
      </c>
      <c r="J683" s="6">
        <v>43.958194229411802</v>
      </c>
    </row>
    <row r="684" spans="1:10">
      <c r="A684" s="1" t="s">
        <v>11</v>
      </c>
      <c r="B684" s="1" t="s">
        <v>36</v>
      </c>
      <c r="C684" s="1">
        <v>1.35</v>
      </c>
      <c r="D684" s="1">
        <v>7.7</v>
      </c>
      <c r="E684" s="1">
        <v>1227</v>
      </c>
      <c r="F684" s="1">
        <v>6.9</v>
      </c>
      <c r="G684" s="1">
        <v>8.1999999999999993</v>
      </c>
      <c r="H684">
        <v>675</v>
      </c>
      <c r="I684">
        <v>2021</v>
      </c>
      <c r="J684" s="6">
        <v>38.4952178294118</v>
      </c>
    </row>
    <row r="685" spans="1:10">
      <c r="A685" s="1" t="s">
        <v>11</v>
      </c>
      <c r="B685" s="1" t="s">
        <v>36</v>
      </c>
      <c r="C685" s="1">
        <v>6.35</v>
      </c>
      <c r="D685" s="1">
        <v>6.9</v>
      </c>
      <c r="E685" s="1">
        <v>654</v>
      </c>
      <c r="F685" s="1">
        <v>2.85</v>
      </c>
      <c r="G685" s="1">
        <v>5.13</v>
      </c>
      <c r="H685">
        <v>200</v>
      </c>
      <c r="I685">
        <v>2021</v>
      </c>
      <c r="J685" s="6">
        <v>57.830964068823498</v>
      </c>
    </row>
    <row r="686" spans="1:10">
      <c r="A686" s="1" t="s">
        <v>11</v>
      </c>
      <c r="B686" s="1" t="s">
        <v>36</v>
      </c>
      <c r="C686" s="1">
        <v>3.95</v>
      </c>
      <c r="D686" s="1">
        <v>7.75</v>
      </c>
      <c r="E686" s="1">
        <v>524.5</v>
      </c>
      <c r="F686" s="1">
        <v>3.05</v>
      </c>
      <c r="G686" s="1">
        <v>1.35</v>
      </c>
      <c r="H686">
        <v>195</v>
      </c>
      <c r="I686">
        <v>2021</v>
      </c>
      <c r="J686" s="6">
        <v>44.634201808823498</v>
      </c>
    </row>
    <row r="687" spans="1:10">
      <c r="A687" s="1" t="s">
        <v>11</v>
      </c>
      <c r="B687" s="1" t="s">
        <v>36</v>
      </c>
      <c r="C687" s="1">
        <v>3.45</v>
      </c>
      <c r="D687" s="1">
        <v>7.8</v>
      </c>
      <c r="E687" s="1">
        <v>664.5</v>
      </c>
      <c r="F687" s="1">
        <v>4.55</v>
      </c>
      <c r="G687" s="1">
        <v>5</v>
      </c>
      <c r="H687">
        <v>231.5</v>
      </c>
      <c r="I687">
        <v>2021</v>
      </c>
      <c r="J687" s="6">
        <v>43.698501138235301</v>
      </c>
    </row>
    <row r="688" spans="1:10">
      <c r="A688" s="1" t="s">
        <v>11</v>
      </c>
      <c r="B688" s="1" t="s">
        <v>36</v>
      </c>
      <c r="C688" s="1">
        <v>0.6</v>
      </c>
      <c r="D688" s="1">
        <v>7.9</v>
      </c>
      <c r="E688" s="1">
        <v>1605.5</v>
      </c>
      <c r="F688" s="1">
        <v>10</v>
      </c>
      <c r="G688" s="1">
        <v>17.100000000000001</v>
      </c>
      <c r="H688">
        <v>445</v>
      </c>
      <c r="I688">
        <v>2021</v>
      </c>
      <c r="J688" s="6">
        <v>36.696178347058797</v>
      </c>
    </row>
    <row r="689" spans="1:10">
      <c r="A689" s="1" t="s">
        <v>11</v>
      </c>
      <c r="B689" s="1" t="s">
        <v>36</v>
      </c>
      <c r="C689" s="1">
        <v>2.2000000000000002</v>
      </c>
      <c r="D689" s="1">
        <v>7.85</v>
      </c>
      <c r="E689" s="1">
        <v>1117.5</v>
      </c>
      <c r="F689" s="1">
        <v>6.5</v>
      </c>
      <c r="G689" s="1">
        <v>6.9</v>
      </c>
      <c r="H689">
        <v>280</v>
      </c>
      <c r="I689">
        <v>2021</v>
      </c>
      <c r="J689" s="6">
        <v>40.088553917647097</v>
      </c>
    </row>
    <row r="690" spans="1:10">
      <c r="A690" s="1" t="s">
        <v>11</v>
      </c>
      <c r="B690" s="1" t="s">
        <v>36</v>
      </c>
      <c r="C690" s="1">
        <v>0.3</v>
      </c>
      <c r="D690" s="1">
        <v>7.25</v>
      </c>
      <c r="E690" s="1">
        <v>1407</v>
      </c>
      <c r="F690" s="1">
        <v>11.5</v>
      </c>
      <c r="G690" s="1">
        <v>12.65</v>
      </c>
      <c r="H690">
        <v>445</v>
      </c>
      <c r="I690">
        <v>2021</v>
      </c>
      <c r="J690" s="6">
        <v>33.105304564705897</v>
      </c>
    </row>
    <row r="691" spans="1:10">
      <c r="A691" s="1" t="s">
        <v>11</v>
      </c>
      <c r="B691" s="1" t="s">
        <v>36</v>
      </c>
      <c r="C691" s="1">
        <v>3.1</v>
      </c>
      <c r="D691" s="1">
        <v>7.7</v>
      </c>
      <c r="E691" s="1">
        <v>1003</v>
      </c>
      <c r="F691" s="1">
        <v>3.95</v>
      </c>
      <c r="G691" s="1">
        <v>5.15</v>
      </c>
      <c r="H691">
        <v>355</v>
      </c>
      <c r="I691">
        <v>2021</v>
      </c>
      <c r="J691" s="6">
        <v>43.718246279411801</v>
      </c>
    </row>
    <row r="692" spans="1:10">
      <c r="A692" s="1" t="s">
        <v>11</v>
      </c>
      <c r="B692" s="1" t="s">
        <v>36</v>
      </c>
      <c r="C692" s="1">
        <v>5.8</v>
      </c>
      <c r="D692" s="1">
        <v>7.65</v>
      </c>
      <c r="E692" s="1">
        <v>167.5</v>
      </c>
      <c r="F692" s="1">
        <v>2.35</v>
      </c>
      <c r="G692" s="1">
        <v>0.55000000000000004</v>
      </c>
      <c r="H692">
        <v>18</v>
      </c>
      <c r="I692">
        <v>2021</v>
      </c>
      <c r="J692" s="6">
        <v>51.878701450000001</v>
      </c>
    </row>
    <row r="693" spans="1:10">
      <c r="A693" s="1" t="s">
        <v>11</v>
      </c>
      <c r="B693" s="1" t="s">
        <v>36</v>
      </c>
      <c r="C693" s="1">
        <v>0.65</v>
      </c>
      <c r="D693" s="1">
        <v>7.7</v>
      </c>
      <c r="E693" s="1">
        <v>1195</v>
      </c>
      <c r="F693" s="1">
        <v>7.1</v>
      </c>
      <c r="G693" s="1">
        <v>7.8</v>
      </c>
      <c r="H693">
        <v>410</v>
      </c>
      <c r="I693">
        <v>2021</v>
      </c>
      <c r="J693" s="6">
        <v>32.340569229411798</v>
      </c>
    </row>
    <row r="694" spans="1:10">
      <c r="A694" s="1" t="s">
        <v>11</v>
      </c>
      <c r="B694" s="1" t="s">
        <v>36</v>
      </c>
      <c r="C694" s="1">
        <v>4.25</v>
      </c>
      <c r="D694" s="1">
        <v>7.9</v>
      </c>
      <c r="E694" s="1">
        <v>1415</v>
      </c>
      <c r="F694" s="1">
        <v>3.9</v>
      </c>
      <c r="G694" s="1">
        <v>2.4500000000000002</v>
      </c>
      <c r="H694">
        <v>250</v>
      </c>
      <c r="I694">
        <v>2021</v>
      </c>
      <c r="J694" s="6">
        <v>51.962653447058798</v>
      </c>
    </row>
    <row r="695" spans="1:10">
      <c r="A695" s="1" t="s">
        <v>11</v>
      </c>
      <c r="B695" s="1" t="s">
        <v>36</v>
      </c>
      <c r="C695" s="1">
        <v>0.3</v>
      </c>
      <c r="D695" s="1">
        <v>7.4</v>
      </c>
      <c r="E695" s="1">
        <v>1609.5</v>
      </c>
      <c r="F695" s="1">
        <v>9.1</v>
      </c>
      <c r="G695" s="1">
        <v>11.1</v>
      </c>
      <c r="H695">
        <v>675</v>
      </c>
      <c r="I695">
        <v>2021</v>
      </c>
      <c r="J695" s="6">
        <v>34.828467152941201</v>
      </c>
    </row>
    <row r="696" spans="1:10">
      <c r="A696" s="1" t="s">
        <v>11</v>
      </c>
      <c r="B696" s="1" t="s">
        <v>36</v>
      </c>
      <c r="C696" s="1">
        <v>1.75</v>
      </c>
      <c r="D696" s="1">
        <v>7.7</v>
      </c>
      <c r="E696" s="1">
        <v>1150</v>
      </c>
      <c r="F696" s="1">
        <v>7</v>
      </c>
      <c r="G696" s="1">
        <v>7.5</v>
      </c>
      <c r="H696">
        <v>340</v>
      </c>
      <c r="I696">
        <v>2021</v>
      </c>
      <c r="J696" s="6">
        <v>38.014950529411799</v>
      </c>
    </row>
    <row r="697" spans="1:10">
      <c r="A697" s="1" t="s">
        <v>11</v>
      </c>
      <c r="B697" s="1" t="s">
        <v>36</v>
      </c>
      <c r="C697" s="1">
        <v>4.3</v>
      </c>
      <c r="D697" s="1">
        <v>7.35</v>
      </c>
      <c r="E697" s="1">
        <v>939</v>
      </c>
      <c r="F697" s="1">
        <v>3.75</v>
      </c>
      <c r="G697" s="1">
        <v>3.15</v>
      </c>
      <c r="H697">
        <v>355</v>
      </c>
      <c r="I697">
        <v>2021</v>
      </c>
      <c r="J697" s="6">
        <v>49.541141373529399</v>
      </c>
    </row>
    <row r="698" spans="1:10">
      <c r="A698" s="1" t="s">
        <v>11</v>
      </c>
      <c r="B698" s="1" t="s">
        <v>36</v>
      </c>
      <c r="C698" s="1">
        <v>2.95</v>
      </c>
      <c r="D698" s="1">
        <v>7.25</v>
      </c>
      <c r="E698" s="1">
        <v>712.5</v>
      </c>
      <c r="F698" s="1">
        <v>5.05</v>
      </c>
      <c r="G698" s="1">
        <v>6.7</v>
      </c>
      <c r="H698">
        <v>375</v>
      </c>
      <c r="I698">
        <v>2021</v>
      </c>
      <c r="J698" s="6">
        <v>41.270883214705897</v>
      </c>
    </row>
    <row r="699" spans="1:10">
      <c r="A699" s="1" t="s">
        <v>11</v>
      </c>
      <c r="B699" s="1" t="s">
        <v>36</v>
      </c>
      <c r="C699" s="1">
        <v>0.3</v>
      </c>
      <c r="D699" s="1">
        <v>7.85</v>
      </c>
      <c r="E699" s="1">
        <v>1732</v>
      </c>
      <c r="F699" s="1">
        <v>8.5</v>
      </c>
      <c r="G699" s="1">
        <v>12.5</v>
      </c>
      <c r="H699">
        <v>485</v>
      </c>
      <c r="I699">
        <v>2021</v>
      </c>
      <c r="J699" s="6">
        <v>34.736056617647101</v>
      </c>
    </row>
    <row r="700" spans="1:10">
      <c r="A700" s="1" t="s">
        <v>11</v>
      </c>
      <c r="B700" s="1" t="s">
        <v>36</v>
      </c>
      <c r="C700" s="1">
        <v>2.75</v>
      </c>
      <c r="D700" s="1">
        <v>7.7</v>
      </c>
      <c r="E700" s="1">
        <v>869.5</v>
      </c>
      <c r="F700" s="1">
        <v>7</v>
      </c>
      <c r="G700" s="1">
        <v>11.7</v>
      </c>
      <c r="H700">
        <v>302</v>
      </c>
      <c r="I700">
        <v>2021</v>
      </c>
      <c r="J700" s="6">
        <v>42.4944614294118</v>
      </c>
    </row>
    <row r="701" spans="1:10">
      <c r="A701" s="1" t="s">
        <v>11</v>
      </c>
      <c r="B701" s="1" t="s">
        <v>36</v>
      </c>
      <c r="C701" s="1">
        <v>2.35</v>
      </c>
      <c r="D701" s="1">
        <v>7.8</v>
      </c>
      <c r="E701" s="1">
        <v>919.5</v>
      </c>
      <c r="F701" s="1">
        <v>6.6</v>
      </c>
      <c r="G701" s="1">
        <v>8.6999999999999993</v>
      </c>
      <c r="H701">
        <v>390</v>
      </c>
      <c r="I701">
        <v>2021</v>
      </c>
      <c r="J701" s="6">
        <v>40.862996088235299</v>
      </c>
    </row>
    <row r="702" spans="1:10">
      <c r="A702" s="1" t="s">
        <v>11</v>
      </c>
      <c r="B702" s="1" t="s">
        <v>36</v>
      </c>
      <c r="C702" s="1">
        <v>1.65</v>
      </c>
      <c r="D702" s="1">
        <v>7.55</v>
      </c>
      <c r="E702" s="1">
        <v>963</v>
      </c>
      <c r="F702" s="1">
        <v>7.1</v>
      </c>
      <c r="G702" s="1">
        <v>6.4</v>
      </c>
      <c r="H702">
        <v>340</v>
      </c>
      <c r="I702">
        <v>2021</v>
      </c>
      <c r="J702" s="6">
        <v>36.187189841176497</v>
      </c>
    </row>
    <row r="703" spans="1:10">
      <c r="A703" s="1" t="s">
        <v>11</v>
      </c>
      <c r="B703" s="1" t="s">
        <v>36</v>
      </c>
      <c r="C703" s="1">
        <v>2.9</v>
      </c>
      <c r="D703" s="1">
        <v>7.9</v>
      </c>
      <c r="E703" s="1">
        <v>924</v>
      </c>
      <c r="F703" s="1">
        <v>6.4</v>
      </c>
      <c r="G703" s="1">
        <v>4.8</v>
      </c>
      <c r="H703">
        <v>355</v>
      </c>
      <c r="I703">
        <v>2021</v>
      </c>
      <c r="J703" s="6">
        <v>43.742011647058803</v>
      </c>
    </row>
    <row r="704" spans="1:10">
      <c r="A704" s="1" t="s">
        <v>11</v>
      </c>
      <c r="B704" s="1" t="s">
        <v>36</v>
      </c>
      <c r="C704" s="1">
        <v>1.6</v>
      </c>
      <c r="D704" s="1">
        <v>7.65</v>
      </c>
      <c r="E704" s="1">
        <v>1287.5</v>
      </c>
      <c r="F704" s="1">
        <v>5.0999999999999996</v>
      </c>
      <c r="G704" s="1">
        <v>3.8</v>
      </c>
      <c r="H704">
        <v>355</v>
      </c>
      <c r="I704">
        <v>2021</v>
      </c>
      <c r="J704" s="6">
        <v>36.664768199999997</v>
      </c>
    </row>
    <row r="705" spans="1:10">
      <c r="A705" s="1" t="s">
        <v>11</v>
      </c>
      <c r="B705" s="1" t="s">
        <v>36</v>
      </c>
      <c r="C705" s="1">
        <v>2.15</v>
      </c>
      <c r="D705" s="1">
        <v>7.85</v>
      </c>
      <c r="E705" s="1">
        <v>1277</v>
      </c>
      <c r="F705" s="1">
        <v>10.050000000000001</v>
      </c>
      <c r="G705" s="1">
        <v>5.8</v>
      </c>
      <c r="H705">
        <v>254.5</v>
      </c>
      <c r="I705">
        <v>2021</v>
      </c>
      <c r="J705" s="6">
        <v>42.066308267647102</v>
      </c>
    </row>
    <row r="706" spans="1:10">
      <c r="A706" s="1" t="s">
        <v>11</v>
      </c>
      <c r="B706" s="1" t="s">
        <v>36</v>
      </c>
      <c r="C706" s="1">
        <v>1.7</v>
      </c>
      <c r="D706" s="1">
        <v>7.5</v>
      </c>
      <c r="E706" s="1">
        <v>1431</v>
      </c>
      <c r="F706" s="1">
        <v>7</v>
      </c>
      <c r="G706" s="1">
        <v>9.4499999999999993</v>
      </c>
      <c r="H706">
        <v>309.5</v>
      </c>
      <c r="I706">
        <v>2021</v>
      </c>
      <c r="J706" s="6">
        <v>38.582248311764701</v>
      </c>
    </row>
    <row r="707" spans="1:10">
      <c r="A707" s="1" t="s">
        <v>11</v>
      </c>
      <c r="B707" s="1" t="s">
        <v>36</v>
      </c>
      <c r="C707" s="1">
        <v>1.1499999999999999</v>
      </c>
      <c r="D707" s="1">
        <v>7.55</v>
      </c>
      <c r="E707" s="1">
        <v>1184</v>
      </c>
      <c r="F707" s="1">
        <v>9</v>
      </c>
      <c r="G707" s="1">
        <v>6.45</v>
      </c>
      <c r="H707">
        <v>675</v>
      </c>
      <c r="I707">
        <v>2021</v>
      </c>
      <c r="J707" s="6">
        <v>37.728343841176503</v>
      </c>
    </row>
    <row r="708" spans="1:10">
      <c r="A708" s="1" t="s">
        <v>11</v>
      </c>
      <c r="B708" s="1" t="s">
        <v>36</v>
      </c>
      <c r="C708" s="1">
        <v>1.1499999999999999</v>
      </c>
      <c r="D708" s="1">
        <v>7.65</v>
      </c>
      <c r="E708" s="1">
        <v>1275.5</v>
      </c>
      <c r="F708" s="1">
        <v>8.9</v>
      </c>
      <c r="G708" s="1">
        <v>7.25</v>
      </c>
      <c r="H708">
        <v>390</v>
      </c>
      <c r="I708">
        <v>2021</v>
      </c>
      <c r="J708" s="6">
        <v>36.281517899999997</v>
      </c>
    </row>
    <row r="709" spans="1:10">
      <c r="A709" s="1" t="s">
        <v>11</v>
      </c>
      <c r="B709" s="1" t="s">
        <v>36</v>
      </c>
      <c r="C709" s="1">
        <v>2.0499999999999998</v>
      </c>
      <c r="D709" s="1">
        <v>7.75</v>
      </c>
      <c r="E709" s="1">
        <v>690.5</v>
      </c>
      <c r="F709" s="1">
        <v>17.05</v>
      </c>
      <c r="G709" s="1">
        <v>4.0999999999999996</v>
      </c>
      <c r="H709">
        <v>355</v>
      </c>
      <c r="I709">
        <v>2021</v>
      </c>
      <c r="J709" s="6">
        <v>42.470193308823497</v>
      </c>
    </row>
    <row r="710" spans="1:10">
      <c r="A710" s="1" t="s">
        <v>11</v>
      </c>
      <c r="B710" s="1" t="s">
        <v>36</v>
      </c>
      <c r="C710" s="1">
        <v>6.5</v>
      </c>
      <c r="D710" s="1">
        <v>7.1</v>
      </c>
      <c r="E710" s="1">
        <v>540</v>
      </c>
      <c r="F710" s="1">
        <v>2.5499999999999998</v>
      </c>
      <c r="G710" s="1">
        <v>5.625</v>
      </c>
      <c r="H710">
        <v>31</v>
      </c>
      <c r="I710">
        <v>2021</v>
      </c>
      <c r="J710" s="6">
        <v>57.200404476470602</v>
      </c>
    </row>
    <row r="711" spans="1:10">
      <c r="A711" s="1" t="s">
        <v>11</v>
      </c>
      <c r="B711" s="1" t="s">
        <v>36</v>
      </c>
      <c r="C711" s="1">
        <v>1.8</v>
      </c>
      <c r="D711" s="1">
        <v>8.1999999999999993</v>
      </c>
      <c r="E711" s="1">
        <v>1234</v>
      </c>
      <c r="F711" s="1">
        <v>11.65</v>
      </c>
      <c r="G711" s="1">
        <v>8.35</v>
      </c>
      <c r="H711">
        <v>305</v>
      </c>
      <c r="I711">
        <v>2021</v>
      </c>
      <c r="J711" s="6">
        <v>41.814451673529398</v>
      </c>
    </row>
    <row r="712" spans="1:10">
      <c r="A712" s="1" t="s">
        <v>11</v>
      </c>
      <c r="B712" s="1" t="s">
        <v>36</v>
      </c>
      <c r="C712" s="1">
        <v>2.15</v>
      </c>
      <c r="D712" s="1">
        <v>7.85</v>
      </c>
      <c r="E712" s="1">
        <v>1038</v>
      </c>
      <c r="F712" s="1">
        <v>6.5</v>
      </c>
      <c r="G712" s="1">
        <v>8</v>
      </c>
      <c r="H712">
        <v>345</v>
      </c>
      <c r="I712">
        <v>2021</v>
      </c>
      <c r="J712" s="6">
        <v>39.9472026176471</v>
      </c>
    </row>
    <row r="713" spans="1:10">
      <c r="A713" s="1" t="s">
        <v>11</v>
      </c>
      <c r="B713" s="1" t="s">
        <v>36</v>
      </c>
      <c r="C713" s="1">
        <v>1.5</v>
      </c>
      <c r="D713" s="1">
        <v>7.85</v>
      </c>
      <c r="E713" s="1">
        <v>1754</v>
      </c>
      <c r="F713" s="1">
        <v>9</v>
      </c>
      <c r="G713" s="1">
        <v>19.399999999999999</v>
      </c>
      <c r="H713">
        <v>530</v>
      </c>
      <c r="I713">
        <v>2021</v>
      </c>
      <c r="J713" s="6">
        <v>42.892801917647098</v>
      </c>
    </row>
    <row r="714" spans="1:10">
      <c r="A714" s="1" t="s">
        <v>11</v>
      </c>
      <c r="B714" s="1" t="s">
        <v>36</v>
      </c>
      <c r="C714" s="1">
        <v>0.3</v>
      </c>
      <c r="D714" s="1">
        <v>7.55</v>
      </c>
      <c r="E714" s="1">
        <v>1910</v>
      </c>
      <c r="F714" s="1">
        <v>14.1</v>
      </c>
      <c r="G714" s="1">
        <v>16.350000000000001</v>
      </c>
      <c r="H714">
        <v>485</v>
      </c>
      <c r="I714">
        <v>2021</v>
      </c>
      <c r="J714" s="6">
        <v>37.972826741176497</v>
      </c>
    </row>
    <row r="715" spans="1:10">
      <c r="A715" s="1" t="s">
        <v>11</v>
      </c>
      <c r="B715" s="1" t="s">
        <v>36</v>
      </c>
      <c r="C715" s="1">
        <v>0.3</v>
      </c>
      <c r="D715" s="1">
        <v>7.65</v>
      </c>
      <c r="E715" s="1">
        <v>1441</v>
      </c>
      <c r="F715" s="1">
        <v>9</v>
      </c>
      <c r="G715" s="1">
        <v>14.5</v>
      </c>
      <c r="H715">
        <v>375</v>
      </c>
      <c r="I715">
        <v>2021</v>
      </c>
      <c r="J715" s="6">
        <v>32.454135000000001</v>
      </c>
    </row>
    <row r="716" spans="1:10">
      <c r="A716" s="1" t="s">
        <v>11</v>
      </c>
      <c r="B716" s="1" t="s">
        <v>36</v>
      </c>
      <c r="C716" s="1">
        <v>0.3</v>
      </c>
      <c r="D716" s="1">
        <v>7.65</v>
      </c>
      <c r="E716" s="1">
        <v>1469</v>
      </c>
      <c r="F716" s="1">
        <v>14.5</v>
      </c>
      <c r="G716" s="1">
        <v>15.9</v>
      </c>
      <c r="H716">
        <v>390</v>
      </c>
      <c r="I716">
        <v>2021</v>
      </c>
      <c r="J716" s="6">
        <v>35.483166300000001</v>
      </c>
    </row>
    <row r="717" spans="1:10">
      <c r="A717" s="1" t="s">
        <v>11</v>
      </c>
      <c r="B717" s="1" t="s">
        <v>36</v>
      </c>
      <c r="C717" s="1">
        <v>1.45</v>
      </c>
      <c r="D717" s="1">
        <v>7.4</v>
      </c>
      <c r="E717" s="1">
        <v>1126</v>
      </c>
      <c r="F717" s="1">
        <v>9.3000000000000007</v>
      </c>
      <c r="G717" s="1">
        <v>6.8</v>
      </c>
      <c r="H717">
        <v>320</v>
      </c>
      <c r="I717">
        <v>2021</v>
      </c>
      <c r="J717" s="6">
        <v>36.459623252941199</v>
      </c>
    </row>
    <row r="718" spans="1:10">
      <c r="A718" s="1" t="s">
        <v>11</v>
      </c>
      <c r="B718" s="1" t="s">
        <v>36</v>
      </c>
      <c r="C718" s="1">
        <v>1.25</v>
      </c>
      <c r="D718" s="1">
        <v>7.85</v>
      </c>
      <c r="E718" s="1">
        <v>1314.5</v>
      </c>
      <c r="F718" s="1">
        <v>13</v>
      </c>
      <c r="G718" s="1">
        <v>6.2</v>
      </c>
      <c r="H718">
        <v>410</v>
      </c>
      <c r="I718">
        <v>2021</v>
      </c>
      <c r="J718" s="6">
        <v>39.566422017647099</v>
      </c>
    </row>
    <row r="719" spans="1:10">
      <c r="A719" s="1" t="s">
        <v>11</v>
      </c>
      <c r="B719" s="1" t="s">
        <v>36</v>
      </c>
      <c r="C719" s="1">
        <v>3.35</v>
      </c>
      <c r="D719" s="1">
        <v>7.75</v>
      </c>
      <c r="E719" s="1">
        <v>1473.5</v>
      </c>
      <c r="F719" s="1">
        <v>13.5</v>
      </c>
      <c r="G719" s="1">
        <v>10.050000000000001</v>
      </c>
      <c r="H719">
        <v>915</v>
      </c>
      <c r="I719">
        <v>2021</v>
      </c>
      <c r="J719" s="6">
        <v>56.697159158823503</v>
      </c>
    </row>
    <row r="720" spans="1:10">
      <c r="A720" s="1" t="s">
        <v>11</v>
      </c>
      <c r="B720" s="1" t="s">
        <v>36</v>
      </c>
      <c r="C720" s="1">
        <v>1.85</v>
      </c>
      <c r="D720" s="1">
        <v>7.55</v>
      </c>
      <c r="E720" s="1">
        <v>1531.5</v>
      </c>
      <c r="F720" s="1">
        <v>8.75</v>
      </c>
      <c r="G720" s="1">
        <v>8</v>
      </c>
      <c r="H720">
        <v>355</v>
      </c>
      <c r="I720">
        <v>2021</v>
      </c>
      <c r="J720" s="6">
        <v>41.168730691176499</v>
      </c>
    </row>
    <row r="721" spans="1:10">
      <c r="A721" s="1" t="s">
        <v>11</v>
      </c>
      <c r="B721" s="1" t="s">
        <v>36</v>
      </c>
      <c r="C721" s="1">
        <v>4.5999999999999996</v>
      </c>
      <c r="D721" s="1">
        <v>7.75</v>
      </c>
      <c r="E721" s="1">
        <v>636.5</v>
      </c>
      <c r="F721" s="1">
        <v>5.05</v>
      </c>
      <c r="G721" s="1">
        <v>1.7</v>
      </c>
      <c r="H721">
        <v>188</v>
      </c>
      <c r="I721">
        <v>2021</v>
      </c>
      <c r="J721" s="6">
        <v>49.9616515088235</v>
      </c>
    </row>
    <row r="722" spans="1:10">
      <c r="A722" s="1" t="s">
        <v>11</v>
      </c>
      <c r="B722" s="1" t="s">
        <v>36</v>
      </c>
      <c r="C722" s="1">
        <v>1.75</v>
      </c>
      <c r="D722" s="1">
        <v>7.7</v>
      </c>
      <c r="E722" s="1">
        <v>1060.5</v>
      </c>
      <c r="F722" s="1">
        <v>9.5</v>
      </c>
      <c r="G722" s="1">
        <v>9.75</v>
      </c>
      <c r="H722">
        <v>350</v>
      </c>
      <c r="I722">
        <v>2021</v>
      </c>
      <c r="J722" s="6">
        <v>39.008586029411802</v>
      </c>
    </row>
    <row r="723" spans="1:10">
      <c r="A723" s="1" t="s">
        <v>11</v>
      </c>
      <c r="B723" s="1" t="s">
        <v>36</v>
      </c>
      <c r="C723" s="1">
        <v>5.65</v>
      </c>
      <c r="D723" s="1">
        <v>8</v>
      </c>
      <c r="E723" s="1">
        <v>297</v>
      </c>
      <c r="F723" s="1">
        <v>2.4500000000000002</v>
      </c>
      <c r="G723" s="1">
        <v>0.55000000000000004</v>
      </c>
      <c r="H723">
        <v>24.5</v>
      </c>
      <c r="I723">
        <v>2021</v>
      </c>
      <c r="J723" s="6">
        <v>52.440936755882397</v>
      </c>
    </row>
    <row r="724" spans="1:10">
      <c r="A724" s="1" t="s">
        <v>11</v>
      </c>
      <c r="B724" s="1" t="s">
        <v>36</v>
      </c>
      <c r="C724" s="1">
        <v>1.35</v>
      </c>
      <c r="D724" s="1">
        <v>7.85</v>
      </c>
      <c r="E724" s="1">
        <v>677.5</v>
      </c>
      <c r="F724" s="1">
        <v>4.5</v>
      </c>
      <c r="G724" s="1">
        <v>7</v>
      </c>
      <c r="H724">
        <v>355</v>
      </c>
      <c r="I724">
        <v>2021</v>
      </c>
      <c r="J724" s="6">
        <v>32.5009251176471</v>
      </c>
    </row>
    <row r="725" spans="1:10">
      <c r="A725" s="1" t="s">
        <v>11</v>
      </c>
      <c r="B725" s="1" t="s">
        <v>36</v>
      </c>
      <c r="C725" s="1">
        <v>5.7</v>
      </c>
      <c r="D725" s="1">
        <v>7.95</v>
      </c>
      <c r="E725" s="1">
        <v>272</v>
      </c>
      <c r="F725" s="1">
        <v>2.2000000000000002</v>
      </c>
      <c r="G725" s="1">
        <v>0.75</v>
      </c>
      <c r="H725">
        <v>67.5</v>
      </c>
      <c r="I725">
        <v>2021</v>
      </c>
      <c r="J725" s="6">
        <v>52.716386876470601</v>
      </c>
    </row>
    <row r="726" spans="1:10">
      <c r="A726" s="1" t="s">
        <v>11</v>
      </c>
      <c r="B726" s="1" t="s">
        <v>36</v>
      </c>
      <c r="C726" s="1">
        <v>6.05</v>
      </c>
      <c r="D726" s="1">
        <v>7.1</v>
      </c>
      <c r="E726" s="1">
        <v>810</v>
      </c>
      <c r="F726" s="1">
        <v>3.7</v>
      </c>
      <c r="G726" s="1">
        <v>7.6749999999999998</v>
      </c>
      <c r="H726">
        <v>260</v>
      </c>
      <c r="I726">
        <v>2021</v>
      </c>
      <c r="J726" s="6">
        <v>58.246002226470601</v>
      </c>
    </row>
    <row r="727" spans="1:10">
      <c r="A727" s="1" t="s">
        <v>11</v>
      </c>
      <c r="B727" s="1" t="s">
        <v>36</v>
      </c>
      <c r="C727" s="1">
        <v>2.25</v>
      </c>
      <c r="D727" s="1">
        <v>7.7</v>
      </c>
      <c r="E727" s="1">
        <v>782</v>
      </c>
      <c r="F727" s="1">
        <v>5.3</v>
      </c>
      <c r="G727" s="1">
        <v>5.0999999999999996</v>
      </c>
      <c r="H727">
        <v>310</v>
      </c>
      <c r="I727">
        <v>2021</v>
      </c>
      <c r="J727" s="6">
        <v>37.957033029411797</v>
      </c>
    </row>
    <row r="728" spans="1:10">
      <c r="A728" s="1" t="s">
        <v>11</v>
      </c>
      <c r="B728" s="1" t="s">
        <v>36</v>
      </c>
      <c r="C728" s="1">
        <v>0.95</v>
      </c>
      <c r="D728" s="1">
        <v>7.7</v>
      </c>
      <c r="E728" s="1">
        <v>1507.5</v>
      </c>
      <c r="F728" s="1">
        <v>9.5</v>
      </c>
      <c r="G728" s="1">
        <v>7.1</v>
      </c>
      <c r="H728">
        <v>445</v>
      </c>
      <c r="I728">
        <v>2021</v>
      </c>
      <c r="J728" s="6">
        <v>37.034537729411802</v>
      </c>
    </row>
    <row r="729" spans="1:10">
      <c r="A729" s="1" t="s">
        <v>11</v>
      </c>
      <c r="B729" s="1" t="s">
        <v>36</v>
      </c>
      <c r="C729" s="1">
        <v>1.25</v>
      </c>
      <c r="D729" s="1">
        <v>7.7</v>
      </c>
      <c r="E729" s="1">
        <v>1925.5</v>
      </c>
      <c r="F729" s="1">
        <v>19.5</v>
      </c>
      <c r="G729" s="1">
        <v>9.4499999999999993</v>
      </c>
      <c r="H729">
        <v>445</v>
      </c>
      <c r="I729">
        <v>2021</v>
      </c>
      <c r="J729" s="6">
        <v>45.897436429411798</v>
      </c>
    </row>
    <row r="730" spans="1:10">
      <c r="A730" s="1" t="s">
        <v>11</v>
      </c>
      <c r="B730" s="1" t="s">
        <v>36</v>
      </c>
      <c r="C730" s="1">
        <v>0.75</v>
      </c>
      <c r="D730" s="1">
        <v>7.75</v>
      </c>
      <c r="E730" s="1">
        <v>1240.5</v>
      </c>
      <c r="F730" s="1">
        <v>9.9</v>
      </c>
      <c r="G730" s="1">
        <v>6.3</v>
      </c>
      <c r="H730">
        <v>410</v>
      </c>
      <c r="I730">
        <v>2021</v>
      </c>
      <c r="J730" s="6">
        <v>34.540153058823499</v>
      </c>
    </row>
    <row r="731" spans="1:10">
      <c r="A731" s="1" t="s">
        <v>11</v>
      </c>
      <c r="B731" s="1" t="s">
        <v>36</v>
      </c>
      <c r="C731" s="1">
        <v>0.3</v>
      </c>
      <c r="D731" s="1">
        <v>7.55</v>
      </c>
      <c r="E731" s="1">
        <v>1187.5</v>
      </c>
      <c r="F731" s="1">
        <v>13</v>
      </c>
      <c r="G731" s="1">
        <v>6.7</v>
      </c>
      <c r="H731">
        <v>340</v>
      </c>
      <c r="I731">
        <v>2021</v>
      </c>
      <c r="J731" s="6">
        <v>32.252347841176501</v>
      </c>
    </row>
    <row r="732" spans="1:10">
      <c r="A732" s="1" t="s">
        <v>11</v>
      </c>
      <c r="B732" s="1" t="s">
        <v>36</v>
      </c>
      <c r="C732" s="1">
        <v>5.65</v>
      </c>
      <c r="D732" s="1">
        <v>7.9</v>
      </c>
      <c r="E732" s="1">
        <v>560</v>
      </c>
      <c r="F732" s="1">
        <v>2.4500000000000002</v>
      </c>
      <c r="G732" s="1">
        <v>1.35</v>
      </c>
      <c r="H732">
        <v>153.5</v>
      </c>
      <c r="I732">
        <v>2021</v>
      </c>
      <c r="J732" s="6">
        <v>54.524276297058798</v>
      </c>
    </row>
    <row r="733" spans="1:10">
      <c r="A733" s="1" t="s">
        <v>11</v>
      </c>
      <c r="B733" s="1" t="s">
        <v>36</v>
      </c>
      <c r="C733" s="1">
        <v>3.55</v>
      </c>
      <c r="D733" s="1">
        <v>7.95</v>
      </c>
      <c r="E733" s="1">
        <v>994</v>
      </c>
      <c r="F733" s="1">
        <v>4.55</v>
      </c>
      <c r="G733" s="1">
        <v>5.9</v>
      </c>
      <c r="H733">
        <v>286.5</v>
      </c>
      <c r="I733">
        <v>2021</v>
      </c>
      <c r="J733" s="6">
        <v>46.667602026470597</v>
      </c>
    </row>
    <row r="734" spans="1:10">
      <c r="A734" s="1" t="s">
        <v>11</v>
      </c>
      <c r="B734" s="1" t="s">
        <v>36</v>
      </c>
      <c r="C734" s="1">
        <v>0.65</v>
      </c>
      <c r="D734" s="1">
        <v>7.45</v>
      </c>
      <c r="E734" s="1">
        <v>1268</v>
      </c>
      <c r="F734" s="1">
        <v>9.5</v>
      </c>
      <c r="G734" s="1">
        <v>7.25</v>
      </c>
      <c r="H734">
        <v>485</v>
      </c>
      <c r="I734">
        <v>2021</v>
      </c>
      <c r="J734" s="6">
        <v>33.8866858823529</v>
      </c>
    </row>
    <row r="735" spans="1:10">
      <c r="A735" s="1" t="s">
        <v>11</v>
      </c>
      <c r="B735" s="1" t="s">
        <v>36</v>
      </c>
      <c r="C735" s="1">
        <v>6.25</v>
      </c>
      <c r="D735" s="1">
        <v>7.15</v>
      </c>
      <c r="E735" s="1">
        <v>628</v>
      </c>
      <c r="F735" s="1">
        <v>2.75</v>
      </c>
      <c r="G735" s="1">
        <v>5.63</v>
      </c>
      <c r="H735">
        <v>205</v>
      </c>
      <c r="I735">
        <v>2021</v>
      </c>
      <c r="J735" s="6">
        <v>57.641091615882402</v>
      </c>
    </row>
    <row r="736" spans="1:10">
      <c r="A736" s="1" t="s">
        <v>11</v>
      </c>
      <c r="B736" s="1" t="s">
        <v>36</v>
      </c>
      <c r="C736" s="1">
        <v>0.65</v>
      </c>
      <c r="D736" s="1">
        <v>7.4</v>
      </c>
      <c r="E736" s="1">
        <v>1668.5</v>
      </c>
      <c r="F736" s="1">
        <v>11</v>
      </c>
      <c r="G736" s="1">
        <v>11.75</v>
      </c>
      <c r="H736">
        <v>445</v>
      </c>
      <c r="I736">
        <v>2021</v>
      </c>
      <c r="J736" s="6">
        <v>36.4566713529412</v>
      </c>
    </row>
    <row r="737" spans="1:10">
      <c r="A737" s="1" t="s">
        <v>11</v>
      </c>
      <c r="B737" s="1" t="s">
        <v>36</v>
      </c>
      <c r="C737" s="1">
        <v>0.3</v>
      </c>
      <c r="D737" s="1">
        <v>7.75</v>
      </c>
      <c r="E737" s="1">
        <v>1423.5</v>
      </c>
      <c r="F737" s="1">
        <v>9</v>
      </c>
      <c r="G737" s="1">
        <v>7.25</v>
      </c>
      <c r="H737">
        <v>485</v>
      </c>
      <c r="I737">
        <v>2021</v>
      </c>
      <c r="J737" s="6">
        <v>32.954715058823503</v>
      </c>
    </row>
    <row r="738" spans="1:10">
      <c r="A738" s="1" t="s">
        <v>11</v>
      </c>
      <c r="B738" s="1" t="s">
        <v>36</v>
      </c>
      <c r="C738" s="1">
        <v>2</v>
      </c>
      <c r="D738" s="1">
        <v>7.65</v>
      </c>
      <c r="E738" s="1">
        <v>916.5</v>
      </c>
      <c r="F738" s="1">
        <v>5.05</v>
      </c>
      <c r="G738" s="1">
        <v>3.85</v>
      </c>
      <c r="H738">
        <v>275</v>
      </c>
      <c r="I738">
        <v>2021</v>
      </c>
      <c r="J738" s="6">
        <v>36.589200750000003</v>
      </c>
    </row>
    <row r="739" spans="1:10">
      <c r="A739" s="1" t="s">
        <v>11</v>
      </c>
      <c r="B739" s="1" t="s">
        <v>36</v>
      </c>
      <c r="C739" s="1">
        <v>1.7</v>
      </c>
      <c r="D739" s="1">
        <v>7.45</v>
      </c>
      <c r="E739" s="1">
        <v>1458</v>
      </c>
      <c r="F739" s="1">
        <v>10.5</v>
      </c>
      <c r="G739" s="1">
        <v>29.9</v>
      </c>
      <c r="H739">
        <v>335</v>
      </c>
      <c r="I739">
        <v>2021</v>
      </c>
      <c r="J739" s="6">
        <v>41.722099182352899</v>
      </c>
    </row>
    <row r="740" spans="1:10">
      <c r="A740" s="1" t="s">
        <v>11</v>
      </c>
      <c r="B740" s="1" t="s">
        <v>36</v>
      </c>
      <c r="C740" s="1">
        <v>1.65</v>
      </c>
      <c r="D740" s="1">
        <v>7.55</v>
      </c>
      <c r="E740" s="1">
        <v>1638.5</v>
      </c>
      <c r="F740" s="1">
        <v>12.9</v>
      </c>
      <c r="G740" s="1">
        <v>18.8</v>
      </c>
      <c r="H740">
        <v>570</v>
      </c>
      <c r="I740">
        <v>2021</v>
      </c>
      <c r="J740" s="6">
        <v>44.770812941176501</v>
      </c>
    </row>
    <row r="741" spans="1:10">
      <c r="A741" s="1" t="s">
        <v>11</v>
      </c>
      <c r="B741" s="1" t="s">
        <v>36</v>
      </c>
      <c r="C741" s="1">
        <v>2.0499999999999998</v>
      </c>
      <c r="D741" s="1">
        <v>7.6</v>
      </c>
      <c r="E741" s="1">
        <v>1046</v>
      </c>
      <c r="F741" s="1">
        <v>11.5</v>
      </c>
      <c r="G741" s="1">
        <v>4.75</v>
      </c>
      <c r="H741">
        <v>570</v>
      </c>
      <c r="I741">
        <v>2021</v>
      </c>
      <c r="J741" s="6">
        <v>42.806349470588202</v>
      </c>
    </row>
    <row r="742" spans="1:10">
      <c r="A742" s="1" t="s">
        <v>11</v>
      </c>
      <c r="B742" s="1" t="s">
        <v>37</v>
      </c>
      <c r="C742" s="1">
        <v>5.5</v>
      </c>
      <c r="D742" s="1">
        <v>7.2</v>
      </c>
      <c r="E742" s="1">
        <v>177.5</v>
      </c>
      <c r="F742" s="1">
        <v>1.3</v>
      </c>
      <c r="G742" s="1">
        <v>1.86</v>
      </c>
      <c r="H742">
        <v>157</v>
      </c>
      <c r="I742">
        <v>2021</v>
      </c>
      <c r="J742" s="6">
        <v>49.8293695552941</v>
      </c>
    </row>
    <row r="743" spans="1:10">
      <c r="A743" s="1" t="s">
        <v>11</v>
      </c>
      <c r="B743" s="1" t="s">
        <v>37</v>
      </c>
      <c r="C743" s="1">
        <v>5.55</v>
      </c>
      <c r="D743" s="1">
        <v>6.95</v>
      </c>
      <c r="E743" s="1">
        <v>159.5</v>
      </c>
      <c r="F743" s="1">
        <v>1.6</v>
      </c>
      <c r="G743" s="1">
        <v>1.8149999999999999</v>
      </c>
      <c r="H743">
        <v>210</v>
      </c>
      <c r="I743">
        <v>2021</v>
      </c>
      <c r="J743" s="6">
        <v>50.060728518235301</v>
      </c>
    </row>
    <row r="744" spans="1:10">
      <c r="A744" s="1" t="s">
        <v>11</v>
      </c>
      <c r="B744" s="1" t="s">
        <v>37</v>
      </c>
      <c r="C744" s="1">
        <v>5.8</v>
      </c>
      <c r="D744" s="1">
        <v>7.3</v>
      </c>
      <c r="E744" s="1">
        <v>167.5</v>
      </c>
      <c r="F744" s="1">
        <v>1.25</v>
      </c>
      <c r="G744" s="1">
        <v>1.76</v>
      </c>
      <c r="H744">
        <v>144.5</v>
      </c>
      <c r="I744">
        <v>2021</v>
      </c>
      <c r="J744" s="6">
        <v>51.628113864117601</v>
      </c>
    </row>
    <row r="745" spans="1:10">
      <c r="A745" s="1" t="s">
        <v>11</v>
      </c>
      <c r="B745" s="1" t="s">
        <v>37</v>
      </c>
      <c r="C745" s="1">
        <v>5.7</v>
      </c>
      <c r="D745" s="1">
        <v>7.2</v>
      </c>
      <c r="E745" s="1">
        <v>167.5</v>
      </c>
      <c r="F745" s="1">
        <v>1.4</v>
      </c>
      <c r="G745" s="1">
        <v>1.5149999999999999</v>
      </c>
      <c r="H745">
        <v>165</v>
      </c>
      <c r="I745">
        <v>2021</v>
      </c>
      <c r="J745" s="6">
        <v>51.0455943652941</v>
      </c>
    </row>
    <row r="746" spans="1:10">
      <c r="A746" s="1" t="s">
        <v>11</v>
      </c>
      <c r="B746" s="1" t="s">
        <v>37</v>
      </c>
      <c r="C746" s="1">
        <v>5.75</v>
      </c>
      <c r="D746" s="1">
        <v>7.3</v>
      </c>
      <c r="E746" s="1">
        <v>177.5</v>
      </c>
      <c r="F746" s="1">
        <v>1.45</v>
      </c>
      <c r="G746" s="1">
        <v>1.7350000000000001</v>
      </c>
      <c r="H746">
        <v>157</v>
      </c>
      <c r="I746">
        <v>2021</v>
      </c>
      <c r="J746" s="6">
        <v>51.571435014117597</v>
      </c>
    </row>
    <row r="747" spans="1:10">
      <c r="A747" s="1" t="s">
        <v>11</v>
      </c>
      <c r="B747" s="1" t="s">
        <v>37</v>
      </c>
      <c r="C747" s="1">
        <v>6.1</v>
      </c>
      <c r="D747" s="1">
        <v>7.1</v>
      </c>
      <c r="E747" s="1">
        <v>177</v>
      </c>
      <c r="F747" s="1">
        <v>1.85</v>
      </c>
      <c r="G747" s="1">
        <v>2.11</v>
      </c>
      <c r="H747">
        <v>215</v>
      </c>
      <c r="I747">
        <v>2021</v>
      </c>
      <c r="J747" s="6">
        <v>53.867629546470603</v>
      </c>
    </row>
    <row r="748" spans="1:10">
      <c r="A748" s="1" t="s">
        <v>11</v>
      </c>
      <c r="B748" s="1" t="s">
        <v>37</v>
      </c>
      <c r="C748" s="1">
        <v>6.05</v>
      </c>
      <c r="D748" s="1">
        <v>7.35</v>
      </c>
      <c r="E748" s="1">
        <v>155</v>
      </c>
      <c r="F748" s="1">
        <v>1.55</v>
      </c>
      <c r="G748" s="1">
        <v>1.73</v>
      </c>
      <c r="H748">
        <v>215</v>
      </c>
      <c r="I748">
        <v>2021</v>
      </c>
      <c r="J748" s="6">
        <v>53.805045733529397</v>
      </c>
    </row>
    <row r="749" spans="1:10">
      <c r="A749" s="1" t="s">
        <v>11</v>
      </c>
      <c r="B749" s="1" t="s">
        <v>37</v>
      </c>
      <c r="C749" s="1">
        <v>5.45</v>
      </c>
      <c r="D749" s="1">
        <v>7.05</v>
      </c>
      <c r="E749" s="1">
        <v>159.5</v>
      </c>
      <c r="F749" s="1">
        <v>1.4</v>
      </c>
      <c r="G749" s="1">
        <v>2.0649999999999999</v>
      </c>
      <c r="H749">
        <v>205</v>
      </c>
      <c r="I749">
        <v>2021</v>
      </c>
      <c r="J749" s="6">
        <v>49.555427877058797</v>
      </c>
    </row>
    <row r="750" spans="1:10">
      <c r="A750" s="1" t="s">
        <v>11</v>
      </c>
      <c r="B750" s="1" t="s">
        <v>45</v>
      </c>
      <c r="C750" s="1">
        <v>8.3000000000000007</v>
      </c>
      <c r="D750" s="1">
        <v>8.5500000000000007</v>
      </c>
      <c r="E750" s="1">
        <v>503.5</v>
      </c>
      <c r="F750" s="1">
        <v>6</v>
      </c>
      <c r="G750" s="1">
        <v>3.7549999999999999</v>
      </c>
      <c r="H750">
        <v>59500</v>
      </c>
      <c r="I750">
        <v>2021</v>
      </c>
      <c r="J750" s="6">
        <v>509.849185939412</v>
      </c>
    </row>
    <row r="751" spans="1:10">
      <c r="A751" s="1" t="s">
        <v>11</v>
      </c>
      <c r="B751" s="1" t="s">
        <v>45</v>
      </c>
      <c r="C751" s="1">
        <v>6.4</v>
      </c>
      <c r="D751" s="1">
        <v>7.9</v>
      </c>
      <c r="E751" s="1">
        <v>311</v>
      </c>
      <c r="F751" s="1">
        <v>4.5</v>
      </c>
      <c r="G751" s="1">
        <v>0.86</v>
      </c>
      <c r="H751">
        <v>7100</v>
      </c>
      <c r="I751">
        <v>2021</v>
      </c>
      <c r="J751" s="6">
        <v>109.821962667059</v>
      </c>
    </row>
    <row r="752" spans="1:10">
      <c r="A752" s="1" t="s">
        <v>11</v>
      </c>
      <c r="B752" s="1" t="s">
        <v>46</v>
      </c>
      <c r="C752" s="1">
        <v>8.1999999999999993</v>
      </c>
      <c r="D752" s="1">
        <v>7.6</v>
      </c>
      <c r="E752" s="1">
        <v>185</v>
      </c>
      <c r="F752" s="1">
        <v>1.3</v>
      </c>
      <c r="G752" s="1">
        <v>0.34499999999999997</v>
      </c>
      <c r="H752">
        <v>375</v>
      </c>
      <c r="I752">
        <v>2021</v>
      </c>
      <c r="J752" s="6">
        <v>68.094844060588201</v>
      </c>
    </row>
    <row r="753" spans="1:10">
      <c r="A753" s="1" t="s">
        <v>11</v>
      </c>
      <c r="B753" s="1" t="s">
        <v>46</v>
      </c>
      <c r="C753" s="1">
        <v>8.6</v>
      </c>
      <c r="D753" s="1">
        <v>7.5</v>
      </c>
      <c r="E753" s="1">
        <v>405</v>
      </c>
      <c r="F753" s="1">
        <v>1.5</v>
      </c>
      <c r="G753" s="1">
        <v>0.34</v>
      </c>
      <c r="H753">
        <v>635</v>
      </c>
      <c r="I753">
        <v>2021</v>
      </c>
      <c r="J753" s="6">
        <v>73.337400791764694</v>
      </c>
    </row>
    <row r="754" spans="1:10">
      <c r="A754" s="1" t="s">
        <v>11</v>
      </c>
      <c r="B754" s="1" t="s">
        <v>47</v>
      </c>
      <c r="C754" s="1">
        <v>8.15</v>
      </c>
      <c r="D754" s="1">
        <v>7.55</v>
      </c>
      <c r="E754" s="1">
        <v>168</v>
      </c>
      <c r="F754" s="1">
        <v>1.45</v>
      </c>
      <c r="G754" s="1">
        <v>0.3</v>
      </c>
      <c r="H754">
        <v>2650</v>
      </c>
      <c r="I754">
        <v>2021</v>
      </c>
      <c r="J754" s="6">
        <v>84.4300904911765</v>
      </c>
    </row>
    <row r="755" spans="1:10">
      <c r="A755" s="1" t="s">
        <v>11</v>
      </c>
      <c r="B755" s="1" t="s">
        <v>47</v>
      </c>
      <c r="C755" s="1">
        <v>8.5500000000000007</v>
      </c>
      <c r="D755" s="1">
        <v>8.25</v>
      </c>
      <c r="E755" s="1">
        <v>665.5</v>
      </c>
      <c r="F755" s="1">
        <v>5.85</v>
      </c>
      <c r="G755" s="1">
        <v>0.53500000000000003</v>
      </c>
      <c r="H755">
        <v>29450</v>
      </c>
      <c r="I755">
        <v>2021</v>
      </c>
      <c r="J755" s="6">
        <v>290.07375007294098</v>
      </c>
    </row>
    <row r="756" spans="1:10">
      <c r="A756" s="1" t="s">
        <v>11</v>
      </c>
      <c r="B756" s="1" t="s">
        <v>47</v>
      </c>
      <c r="C756" s="1">
        <v>7.7</v>
      </c>
      <c r="D756" s="1">
        <v>8.0500000000000007</v>
      </c>
      <c r="E756" s="1">
        <v>717.5</v>
      </c>
      <c r="F756" s="1">
        <v>5.05</v>
      </c>
      <c r="G756" s="1">
        <v>0.55000000000000004</v>
      </c>
      <c r="H756">
        <v>81650</v>
      </c>
      <c r="I756">
        <v>2021</v>
      </c>
      <c r="J756" s="6">
        <v>668.71669538529397</v>
      </c>
    </row>
    <row r="757" spans="1:10">
      <c r="A757" s="1" t="s">
        <v>11</v>
      </c>
      <c r="B757" s="1" t="s">
        <v>47</v>
      </c>
      <c r="C757" s="1">
        <v>6.65</v>
      </c>
      <c r="D757" s="1">
        <v>7.4</v>
      </c>
      <c r="E757" s="1">
        <v>58.5</v>
      </c>
      <c r="F757" s="1">
        <v>1.4</v>
      </c>
      <c r="G757" s="1">
        <v>0.3</v>
      </c>
      <c r="H757">
        <v>6555</v>
      </c>
      <c r="I757">
        <v>2021</v>
      </c>
      <c r="J757" s="6">
        <v>103.470968852941</v>
      </c>
    </row>
    <row r="758" spans="1:10">
      <c r="A758" s="1" t="s">
        <v>11</v>
      </c>
      <c r="B758" s="1" t="s">
        <v>47</v>
      </c>
      <c r="C758" s="1">
        <v>7.5</v>
      </c>
      <c r="D758" s="1">
        <v>7.15</v>
      </c>
      <c r="E758" s="1">
        <v>50</v>
      </c>
      <c r="F758" s="1">
        <v>1.6</v>
      </c>
      <c r="G758" s="1">
        <v>0.3</v>
      </c>
      <c r="H758">
        <v>7150</v>
      </c>
      <c r="I758">
        <v>2021</v>
      </c>
      <c r="J758" s="6">
        <v>112.402284905882</v>
      </c>
    </row>
    <row r="759" spans="1:10">
      <c r="A759" s="1" t="s">
        <v>11</v>
      </c>
      <c r="B759" s="1" t="s">
        <v>47</v>
      </c>
      <c r="C759" s="1">
        <v>7.85</v>
      </c>
      <c r="D759" s="1">
        <v>7.55</v>
      </c>
      <c r="E759" s="1">
        <v>80</v>
      </c>
      <c r="F759" s="1">
        <v>1.75</v>
      </c>
      <c r="G759" s="1">
        <v>0.3</v>
      </c>
      <c r="H759">
        <v>4850</v>
      </c>
      <c r="I759">
        <v>2021</v>
      </c>
      <c r="J759" s="6">
        <v>98.570991791176496</v>
      </c>
    </row>
    <row r="760" spans="1:10">
      <c r="A760" s="1" t="s">
        <v>11</v>
      </c>
      <c r="B760" s="1" t="s">
        <v>47</v>
      </c>
      <c r="C760" s="1">
        <v>7.9</v>
      </c>
      <c r="D760" s="1">
        <v>8.15</v>
      </c>
      <c r="E760" s="1">
        <v>672</v>
      </c>
      <c r="F760" s="1">
        <v>5.4</v>
      </c>
      <c r="G760" s="1">
        <v>0.6</v>
      </c>
      <c r="H760">
        <v>281500</v>
      </c>
      <c r="I760">
        <v>2021</v>
      </c>
      <c r="J760" s="6">
        <v>2140.94551989412</v>
      </c>
    </row>
    <row r="761" spans="1:10">
      <c r="A761" s="1" t="s">
        <v>11</v>
      </c>
      <c r="B761" s="1" t="s">
        <v>47</v>
      </c>
      <c r="C761" s="1">
        <v>6.35</v>
      </c>
      <c r="D761" s="1">
        <v>7.25</v>
      </c>
      <c r="E761" s="1">
        <v>131.5</v>
      </c>
      <c r="F761" s="1">
        <v>2.2999999999999998</v>
      </c>
      <c r="G761" s="1">
        <v>0.31</v>
      </c>
      <c r="H761">
        <v>9500</v>
      </c>
      <c r="I761">
        <v>2021</v>
      </c>
      <c r="J761" s="6">
        <v>123.874479984706</v>
      </c>
    </row>
    <row r="762" spans="1:10">
      <c r="A762" s="1" t="s">
        <v>11</v>
      </c>
      <c r="B762" s="1" t="s">
        <v>47</v>
      </c>
      <c r="C762" s="1">
        <v>7.45</v>
      </c>
      <c r="D762" s="1">
        <v>7.85</v>
      </c>
      <c r="E762" s="1">
        <v>539</v>
      </c>
      <c r="F762" s="1">
        <v>2.95</v>
      </c>
      <c r="G762" s="1">
        <v>1.1000000000000001</v>
      </c>
      <c r="H762">
        <v>1400</v>
      </c>
      <c r="I762">
        <v>2021</v>
      </c>
      <c r="J762" s="6">
        <v>74.323160767647096</v>
      </c>
    </row>
    <row r="763" spans="1:10">
      <c r="A763" s="1" t="s">
        <v>11</v>
      </c>
      <c r="B763" s="1" t="s">
        <v>47</v>
      </c>
      <c r="C763" s="1">
        <v>9.3000000000000007</v>
      </c>
      <c r="D763" s="1">
        <v>7.3</v>
      </c>
      <c r="E763" s="1">
        <v>366.5</v>
      </c>
      <c r="F763" s="1">
        <v>5</v>
      </c>
      <c r="G763" s="1">
        <v>0.55000000000000004</v>
      </c>
      <c r="H763">
        <v>8150</v>
      </c>
      <c r="I763">
        <v>2021</v>
      </c>
      <c r="J763" s="6">
        <v>133.902980894118</v>
      </c>
    </row>
    <row r="764" spans="1:10">
      <c r="A764" s="1" t="s">
        <v>11</v>
      </c>
      <c r="B764" s="1" t="s">
        <v>47</v>
      </c>
      <c r="C764" s="1">
        <v>7.6</v>
      </c>
      <c r="D764" s="1">
        <v>7.25</v>
      </c>
      <c r="E764" s="1">
        <v>21</v>
      </c>
      <c r="F764" s="1">
        <v>1.05</v>
      </c>
      <c r="G764" s="1">
        <v>0.3</v>
      </c>
      <c r="H764">
        <v>160</v>
      </c>
      <c r="I764">
        <v>2021</v>
      </c>
      <c r="J764" s="6">
        <v>61.3362789147059</v>
      </c>
    </row>
    <row r="765" spans="1:10">
      <c r="A765" s="1" t="s">
        <v>11</v>
      </c>
      <c r="B765" s="1" t="s">
        <v>47</v>
      </c>
      <c r="C765" s="1">
        <v>7.7</v>
      </c>
      <c r="D765" s="1">
        <v>7.25</v>
      </c>
      <c r="E765" s="1">
        <v>28</v>
      </c>
      <c r="F765" s="1">
        <v>1.4</v>
      </c>
      <c r="G765" s="1">
        <v>0.3</v>
      </c>
      <c r="H765">
        <v>220</v>
      </c>
      <c r="I765">
        <v>2021</v>
      </c>
      <c r="J765" s="6">
        <v>62.572799764705898</v>
      </c>
    </row>
    <row r="766" spans="1:10">
      <c r="A766" s="1" t="s">
        <v>11</v>
      </c>
      <c r="B766" s="1" t="s">
        <v>47</v>
      </c>
      <c r="C766" s="1">
        <v>7.8</v>
      </c>
      <c r="D766" s="1">
        <v>7.4</v>
      </c>
      <c r="E766" s="1">
        <v>44.5</v>
      </c>
      <c r="F766" s="1">
        <v>1.3</v>
      </c>
      <c r="G766" s="1">
        <v>0.3</v>
      </c>
      <c r="H766">
        <v>220</v>
      </c>
      <c r="I766">
        <v>2021</v>
      </c>
      <c r="J766" s="6">
        <v>63.499146752941201</v>
      </c>
    </row>
    <row r="767" spans="1:10" ht="27.6">
      <c r="A767" s="4" t="s">
        <v>11</v>
      </c>
      <c r="B767" s="8" t="s">
        <v>12</v>
      </c>
      <c r="C767" s="4">
        <v>4.3</v>
      </c>
      <c r="D767" s="4">
        <v>7.7</v>
      </c>
      <c r="E767" s="4">
        <v>37960</v>
      </c>
      <c r="F767" s="4">
        <v>2.5</v>
      </c>
      <c r="G767" s="4">
        <v>1.095</v>
      </c>
      <c r="H767" s="4">
        <v>142.5</v>
      </c>
      <c r="I767">
        <v>2020</v>
      </c>
      <c r="J767" s="6">
        <v>229.61793681941199</v>
      </c>
    </row>
    <row r="768" spans="1:10" ht="27.6">
      <c r="A768" s="4" t="s">
        <v>11</v>
      </c>
      <c r="B768" s="8" t="s">
        <v>12</v>
      </c>
      <c r="C768" s="4">
        <v>5.2</v>
      </c>
      <c r="D768" s="4">
        <v>7.7</v>
      </c>
      <c r="E768" s="4">
        <v>735</v>
      </c>
      <c r="F768" s="4">
        <v>3.6</v>
      </c>
      <c r="G768" s="4">
        <v>2.7749999999999999</v>
      </c>
      <c r="H768" s="4">
        <v>305</v>
      </c>
      <c r="I768">
        <v>2020</v>
      </c>
      <c r="J768" s="6">
        <v>54.089013679411799</v>
      </c>
    </row>
    <row r="769" spans="1:10" ht="27.6">
      <c r="A769" s="4" t="s">
        <v>11</v>
      </c>
      <c r="B769" s="8" t="s">
        <v>12</v>
      </c>
      <c r="C769" s="4">
        <v>2.95</v>
      </c>
      <c r="D769" s="4">
        <v>7.6</v>
      </c>
      <c r="E769" s="4">
        <v>7237.5</v>
      </c>
      <c r="F769" s="4">
        <v>3.95</v>
      </c>
      <c r="G769" s="4">
        <v>4.96</v>
      </c>
      <c r="H769" s="4">
        <v>625</v>
      </c>
      <c r="I769">
        <v>2020</v>
      </c>
      <c r="J769" s="6">
        <v>75.199958140588194</v>
      </c>
    </row>
    <row r="770" spans="1:10">
      <c r="A770" s="4" t="s">
        <v>11</v>
      </c>
      <c r="B770" s="4" t="s">
        <v>13</v>
      </c>
      <c r="C770" s="4">
        <v>8.6999999999999993</v>
      </c>
      <c r="D770" s="4">
        <v>7.65</v>
      </c>
      <c r="E770" s="4">
        <v>214</v>
      </c>
      <c r="F770" s="4">
        <v>2.95</v>
      </c>
      <c r="G770" s="4">
        <v>1.4</v>
      </c>
      <c r="H770" s="4">
        <v>1110</v>
      </c>
      <c r="I770">
        <v>2020</v>
      </c>
      <c r="J770" s="6">
        <v>77.564531250000002</v>
      </c>
    </row>
    <row r="771" spans="1:10">
      <c r="A771" s="4" t="s">
        <v>11</v>
      </c>
      <c r="B771" s="4" t="s">
        <v>13</v>
      </c>
      <c r="C771" s="4">
        <v>5.5</v>
      </c>
      <c r="D771" s="4">
        <v>7.2</v>
      </c>
      <c r="E771" s="4">
        <v>82.5</v>
      </c>
      <c r="F771" s="4">
        <v>1.75</v>
      </c>
      <c r="G771" s="4">
        <v>0.8</v>
      </c>
      <c r="H771" s="4">
        <v>1060</v>
      </c>
      <c r="I771">
        <v>2020</v>
      </c>
      <c r="J771" s="6">
        <v>56.1676805852941</v>
      </c>
    </row>
    <row r="772" spans="1:10">
      <c r="A772" s="4" t="s">
        <v>11</v>
      </c>
      <c r="B772" s="4" t="s">
        <v>13</v>
      </c>
      <c r="C772" s="4">
        <v>4.75</v>
      </c>
      <c r="D772" s="4">
        <v>7.55</v>
      </c>
      <c r="E772" s="4">
        <v>55</v>
      </c>
      <c r="F772" s="4">
        <v>1.75</v>
      </c>
      <c r="G772" s="4">
        <v>0.75</v>
      </c>
      <c r="H772" s="4">
        <v>605</v>
      </c>
      <c r="I772">
        <v>2020</v>
      </c>
      <c r="J772" s="6">
        <v>48.977883691176501</v>
      </c>
    </row>
    <row r="773" spans="1:10">
      <c r="A773" s="4" t="s">
        <v>11</v>
      </c>
      <c r="B773" s="4" t="s">
        <v>13</v>
      </c>
      <c r="C773" s="4">
        <v>7.85</v>
      </c>
      <c r="D773" s="4">
        <v>7.55</v>
      </c>
      <c r="E773" s="4">
        <v>216.5</v>
      </c>
      <c r="F773" s="4">
        <v>3.35</v>
      </c>
      <c r="G773" s="4">
        <v>1.6</v>
      </c>
      <c r="H773" s="4">
        <v>930</v>
      </c>
      <c r="I773">
        <v>2020</v>
      </c>
      <c r="J773" s="6">
        <v>71.251249491176495</v>
      </c>
    </row>
    <row r="774" spans="1:10">
      <c r="A774" s="4" t="s">
        <v>11</v>
      </c>
      <c r="B774" s="4" t="s">
        <v>13</v>
      </c>
      <c r="C774" s="4">
        <v>0.3</v>
      </c>
      <c r="D774" s="4">
        <v>7.35</v>
      </c>
      <c r="E774" s="4">
        <v>225</v>
      </c>
      <c r="F774" s="4">
        <v>1.7</v>
      </c>
      <c r="G774" s="4">
        <v>0.7</v>
      </c>
      <c r="H774" s="4">
        <v>2</v>
      </c>
      <c r="I774">
        <v>2020</v>
      </c>
      <c r="J774" s="6">
        <v>18.736085923529401</v>
      </c>
    </row>
    <row r="775" spans="1:10">
      <c r="A775" s="4" t="s">
        <v>11</v>
      </c>
      <c r="B775" s="4" t="s">
        <v>13</v>
      </c>
      <c r="C775" s="4">
        <v>7</v>
      </c>
      <c r="D775" s="4">
        <v>7.45</v>
      </c>
      <c r="E775" s="4">
        <v>81</v>
      </c>
      <c r="F775" s="4">
        <v>2.1</v>
      </c>
      <c r="G775" s="4">
        <v>0.7</v>
      </c>
      <c r="H775" s="4">
        <v>1350</v>
      </c>
      <c r="I775">
        <v>2020</v>
      </c>
      <c r="J775" s="6">
        <v>67.802391382352894</v>
      </c>
    </row>
    <row r="776" spans="1:10">
      <c r="A776" s="4" t="s">
        <v>11</v>
      </c>
      <c r="B776" s="4" t="s">
        <v>13</v>
      </c>
      <c r="C776" s="4">
        <v>6.3</v>
      </c>
      <c r="D776" s="4">
        <v>7.5</v>
      </c>
      <c r="E776" s="4">
        <v>203.5</v>
      </c>
      <c r="F776" s="4">
        <v>1.95</v>
      </c>
      <c r="G776" s="4">
        <v>1.05</v>
      </c>
      <c r="H776" s="4">
        <v>1350</v>
      </c>
      <c r="I776">
        <v>2020</v>
      </c>
      <c r="J776" s="6">
        <v>64.330567461764701</v>
      </c>
    </row>
    <row r="777" spans="1:10">
      <c r="A777" s="4" t="s">
        <v>11</v>
      </c>
      <c r="B777" s="4" t="s">
        <v>13</v>
      </c>
      <c r="C777" s="4">
        <v>4.95</v>
      </c>
      <c r="D777" s="4">
        <v>7.3</v>
      </c>
      <c r="E777" s="4">
        <v>102.5</v>
      </c>
      <c r="F777" s="4">
        <v>2.0499999999999998</v>
      </c>
      <c r="G777" s="4">
        <v>0.95</v>
      </c>
      <c r="H777" s="4">
        <v>930</v>
      </c>
      <c r="I777">
        <v>2020</v>
      </c>
      <c r="J777" s="6">
        <v>52.430242244117601</v>
      </c>
    </row>
    <row r="778" spans="1:10">
      <c r="A778" s="4" t="s">
        <v>11</v>
      </c>
      <c r="B778" s="4" t="s">
        <v>13</v>
      </c>
      <c r="C778" s="4">
        <v>4.25</v>
      </c>
      <c r="D778" s="4">
        <v>6.8</v>
      </c>
      <c r="E778" s="4">
        <v>139</v>
      </c>
      <c r="F778" s="4">
        <v>2.35</v>
      </c>
      <c r="G778" s="4">
        <v>0.9</v>
      </c>
      <c r="H778" s="4">
        <v>930</v>
      </c>
      <c r="I778">
        <v>2020</v>
      </c>
      <c r="J778" s="6">
        <v>47.613065650000003</v>
      </c>
    </row>
    <row r="779" spans="1:10">
      <c r="A779" s="4" t="s">
        <v>11</v>
      </c>
      <c r="B779" s="4" t="s">
        <v>13</v>
      </c>
      <c r="C779" s="4">
        <v>4.95</v>
      </c>
      <c r="D779" s="4">
        <v>7.05</v>
      </c>
      <c r="E779" s="4">
        <v>128</v>
      </c>
      <c r="F779" s="4">
        <v>1.8</v>
      </c>
      <c r="G779" s="4">
        <v>0.95</v>
      </c>
      <c r="H779" s="4">
        <v>1360</v>
      </c>
      <c r="I779">
        <v>2020</v>
      </c>
      <c r="J779" s="6">
        <v>55.088130347058801</v>
      </c>
    </row>
    <row r="780" spans="1:10">
      <c r="A780" s="4" t="s">
        <v>11</v>
      </c>
      <c r="B780" s="4" t="s">
        <v>13</v>
      </c>
      <c r="C780" s="4">
        <v>6.25</v>
      </c>
      <c r="D780" s="4">
        <v>7.05</v>
      </c>
      <c r="E780" s="4">
        <v>122</v>
      </c>
      <c r="F780" s="4">
        <v>2.15</v>
      </c>
      <c r="G780" s="4">
        <v>1.35</v>
      </c>
      <c r="H780" s="4">
        <v>1410</v>
      </c>
      <c r="I780">
        <v>2020</v>
      </c>
      <c r="J780" s="6">
        <v>63.276772997058799</v>
      </c>
    </row>
    <row r="781" spans="1:10">
      <c r="A781" s="4" t="s">
        <v>11</v>
      </c>
      <c r="B781" s="4" t="s">
        <v>13</v>
      </c>
      <c r="C781" s="4">
        <v>3.5</v>
      </c>
      <c r="D781" s="4">
        <v>7.35</v>
      </c>
      <c r="E781" s="4">
        <v>1153.5</v>
      </c>
      <c r="F781" s="4">
        <v>25.85</v>
      </c>
      <c r="G781" s="4">
        <v>3.1</v>
      </c>
      <c r="H781" s="4">
        <v>2450</v>
      </c>
      <c r="I781">
        <v>2020</v>
      </c>
      <c r="J781" s="6">
        <v>72.143579873529404</v>
      </c>
    </row>
    <row r="782" spans="1:10">
      <c r="A782" s="4" t="s">
        <v>11</v>
      </c>
      <c r="B782" s="4" t="s">
        <v>13</v>
      </c>
      <c r="C782" s="4">
        <v>1.35</v>
      </c>
      <c r="D782" s="4">
        <v>7.35</v>
      </c>
      <c r="E782" s="4">
        <v>505</v>
      </c>
      <c r="F782" s="4">
        <v>14.65</v>
      </c>
      <c r="G782" s="4">
        <v>1.65</v>
      </c>
      <c r="H782" s="4">
        <v>3550</v>
      </c>
      <c r="I782">
        <v>2020</v>
      </c>
      <c r="J782" s="6">
        <v>58.816427273529399</v>
      </c>
    </row>
    <row r="783" spans="1:10">
      <c r="A783" s="4" t="s">
        <v>11</v>
      </c>
      <c r="B783" s="4" t="s">
        <v>13</v>
      </c>
      <c r="C783" s="4">
        <v>1.3</v>
      </c>
      <c r="D783" s="4">
        <v>7.15</v>
      </c>
      <c r="E783" s="4">
        <v>498.5</v>
      </c>
      <c r="F783" s="4">
        <v>26.75</v>
      </c>
      <c r="G783" s="4">
        <v>4</v>
      </c>
      <c r="H783" s="4">
        <v>7950</v>
      </c>
      <c r="I783">
        <v>2020</v>
      </c>
      <c r="J783" s="6">
        <v>96.542356455882398</v>
      </c>
    </row>
    <row r="784" spans="1:10">
      <c r="A784" s="4" t="s">
        <v>11</v>
      </c>
      <c r="B784" s="4" t="s">
        <v>13</v>
      </c>
      <c r="C784" s="4">
        <v>1.25</v>
      </c>
      <c r="D784" s="4">
        <v>7.15</v>
      </c>
      <c r="E784" s="4">
        <v>482.5</v>
      </c>
      <c r="F784" s="4">
        <v>30.15</v>
      </c>
      <c r="G784" s="4">
        <v>2.65</v>
      </c>
      <c r="H784" s="4">
        <v>8900</v>
      </c>
      <c r="I784">
        <v>2020</v>
      </c>
      <c r="J784" s="6">
        <v>104.750288155882</v>
      </c>
    </row>
    <row r="785" spans="1:10">
      <c r="A785" s="4" t="s">
        <v>11</v>
      </c>
      <c r="B785" s="4" t="s">
        <v>13</v>
      </c>
      <c r="C785" s="4">
        <v>4.5999999999999996</v>
      </c>
      <c r="D785" s="4">
        <v>7.3</v>
      </c>
      <c r="E785" s="4">
        <v>54</v>
      </c>
      <c r="F785" s="4">
        <v>1.8</v>
      </c>
      <c r="G785" s="4">
        <v>0.8</v>
      </c>
      <c r="H785" s="4">
        <v>880</v>
      </c>
      <c r="I785">
        <v>2020</v>
      </c>
      <c r="J785" s="6">
        <v>49.631842694117601</v>
      </c>
    </row>
    <row r="786" spans="1:10">
      <c r="A786" s="4" t="s">
        <v>11</v>
      </c>
      <c r="B786" s="4" t="s">
        <v>13</v>
      </c>
      <c r="C786" s="4">
        <v>6.05</v>
      </c>
      <c r="D786" s="4">
        <v>7.15</v>
      </c>
      <c r="E786" s="4">
        <v>45</v>
      </c>
      <c r="F786" s="4">
        <v>1.95</v>
      </c>
      <c r="G786" s="4">
        <v>0.65</v>
      </c>
      <c r="H786" s="4">
        <v>466</v>
      </c>
      <c r="I786">
        <v>2020</v>
      </c>
      <c r="J786" s="6">
        <v>54.837825455882403</v>
      </c>
    </row>
    <row r="787" spans="1:10">
      <c r="A787" s="4" t="s">
        <v>11</v>
      </c>
      <c r="B787" s="4" t="s">
        <v>14</v>
      </c>
      <c r="C787" s="4">
        <v>9.75</v>
      </c>
      <c r="D787" s="4">
        <v>8.15</v>
      </c>
      <c r="E787" s="4">
        <v>234</v>
      </c>
      <c r="F787" s="4">
        <v>3.75</v>
      </c>
      <c r="G787" s="4">
        <v>0.155</v>
      </c>
      <c r="H787" s="4">
        <v>81350</v>
      </c>
      <c r="I787">
        <v>2020</v>
      </c>
      <c r="J787" s="6">
        <v>675.74976625411796</v>
      </c>
    </row>
    <row r="788" spans="1:10">
      <c r="A788" s="4" t="s">
        <v>11</v>
      </c>
      <c r="B788" s="4" t="s">
        <v>14</v>
      </c>
      <c r="C788" s="4">
        <v>10.55</v>
      </c>
      <c r="D788" s="4">
        <v>8.5</v>
      </c>
      <c r="E788" s="4">
        <v>838.5</v>
      </c>
      <c r="F788" s="4">
        <v>13.9</v>
      </c>
      <c r="G788" s="4">
        <v>0.52</v>
      </c>
      <c r="H788" s="4">
        <v>81650</v>
      </c>
      <c r="I788">
        <v>2020</v>
      </c>
      <c r="J788" s="6">
        <v>691.34980803999997</v>
      </c>
    </row>
    <row r="789" spans="1:10">
      <c r="A789" s="4" t="s">
        <v>11</v>
      </c>
      <c r="B789" s="4" t="s">
        <v>14</v>
      </c>
      <c r="C789" s="4">
        <v>11.5</v>
      </c>
      <c r="D789" s="4">
        <v>8.35</v>
      </c>
      <c r="E789" s="4">
        <v>694</v>
      </c>
      <c r="F789" s="4">
        <v>10.15</v>
      </c>
      <c r="G789" s="4">
        <v>0.39500000000000002</v>
      </c>
      <c r="H789" s="4">
        <v>48300</v>
      </c>
      <c r="I789">
        <v>2020</v>
      </c>
      <c r="J789" s="6">
        <v>448.62555945176501</v>
      </c>
    </row>
    <row r="790" spans="1:10">
      <c r="A790" s="4" t="s">
        <v>11</v>
      </c>
      <c r="B790" s="4" t="s">
        <v>42</v>
      </c>
      <c r="C790" s="4">
        <v>8.4499999999999993</v>
      </c>
      <c r="D790" s="4">
        <v>7.95</v>
      </c>
      <c r="E790" s="4">
        <v>251.5</v>
      </c>
      <c r="F790" s="4">
        <v>2.15</v>
      </c>
      <c r="G790" s="4">
        <v>2.2599999999999998</v>
      </c>
      <c r="H790" s="4">
        <v>40004.5</v>
      </c>
      <c r="I790">
        <v>2020</v>
      </c>
      <c r="J790" s="6">
        <v>362.80931564647102</v>
      </c>
    </row>
    <row r="791" spans="1:10">
      <c r="A791" s="4" t="s">
        <v>11</v>
      </c>
      <c r="B791" s="4" t="s">
        <v>43</v>
      </c>
      <c r="C791" s="4">
        <v>6.6</v>
      </c>
      <c r="D791" s="4">
        <v>7.4</v>
      </c>
      <c r="E791" s="4">
        <v>308</v>
      </c>
      <c r="F791" s="4">
        <v>11.5</v>
      </c>
      <c r="G791" s="4">
        <v>0.44</v>
      </c>
      <c r="H791" s="4">
        <v>803</v>
      </c>
      <c r="I791">
        <v>2020</v>
      </c>
      <c r="J791" s="6">
        <v>67.030352932941199</v>
      </c>
    </row>
    <row r="792" spans="1:10">
      <c r="A792" s="4" t="s">
        <v>11</v>
      </c>
      <c r="B792" s="4" t="s">
        <v>16</v>
      </c>
      <c r="C792" s="4">
        <v>14.2</v>
      </c>
      <c r="D792" s="4">
        <v>8.1</v>
      </c>
      <c r="E792" s="4">
        <v>840</v>
      </c>
      <c r="F792" s="4">
        <v>13</v>
      </c>
      <c r="G792" s="4">
        <v>5.9</v>
      </c>
      <c r="H792" s="4">
        <v>16000</v>
      </c>
      <c r="I792">
        <v>2020</v>
      </c>
      <c r="J792" s="6">
        <v>228.725638564706</v>
      </c>
    </row>
    <row r="793" spans="1:10">
      <c r="A793" s="4" t="s">
        <v>11</v>
      </c>
      <c r="B793" s="4" t="s">
        <v>16</v>
      </c>
      <c r="C793" s="4">
        <v>3.9</v>
      </c>
      <c r="D793" s="4">
        <v>8.1</v>
      </c>
      <c r="E793" s="4">
        <v>5250</v>
      </c>
      <c r="F793" s="4">
        <v>82</v>
      </c>
      <c r="G793" s="4">
        <v>1.74</v>
      </c>
      <c r="H793" s="4">
        <v>920000</v>
      </c>
      <c r="I793">
        <v>2020</v>
      </c>
      <c r="J793" s="6">
        <v>6876.7687484447097</v>
      </c>
    </row>
    <row r="794" spans="1:10">
      <c r="A794" s="4" t="s">
        <v>11</v>
      </c>
      <c r="B794" s="4" t="s">
        <v>16</v>
      </c>
      <c r="C794" s="4">
        <v>14.2</v>
      </c>
      <c r="D794" s="4">
        <v>8.1999999999999993</v>
      </c>
      <c r="E794" s="4">
        <v>670</v>
      </c>
      <c r="F794" s="4">
        <v>38</v>
      </c>
      <c r="G794" s="4">
        <v>24.92</v>
      </c>
      <c r="H794" s="4">
        <v>3500</v>
      </c>
      <c r="I794">
        <v>2020</v>
      </c>
      <c r="J794" s="6">
        <v>149.48240626352899</v>
      </c>
    </row>
    <row r="795" spans="1:10">
      <c r="A795" s="4" t="s">
        <v>11</v>
      </c>
      <c r="B795" s="4" t="s">
        <v>17</v>
      </c>
      <c r="C795" s="4">
        <v>7.35</v>
      </c>
      <c r="D795" s="4">
        <v>7.05</v>
      </c>
      <c r="E795" s="4">
        <v>52</v>
      </c>
      <c r="F795" s="4">
        <v>1.1000000000000001</v>
      </c>
      <c r="G795" s="4">
        <v>0.215</v>
      </c>
      <c r="H795" s="4">
        <v>181.5</v>
      </c>
      <c r="I795">
        <v>2020</v>
      </c>
      <c r="J795" s="6">
        <v>59.7865963770588</v>
      </c>
    </row>
    <row r="796" spans="1:10">
      <c r="A796" s="4" t="s">
        <v>11</v>
      </c>
      <c r="B796" s="4" t="s">
        <v>17</v>
      </c>
      <c r="C796" s="4">
        <v>6.75</v>
      </c>
      <c r="D796" s="4">
        <v>6.25</v>
      </c>
      <c r="E796" s="4">
        <v>57</v>
      </c>
      <c r="F796" s="4">
        <v>0.1</v>
      </c>
      <c r="G796" s="4">
        <v>0.215</v>
      </c>
      <c r="H796" s="4">
        <v>3550</v>
      </c>
      <c r="I796">
        <v>2020</v>
      </c>
      <c r="J796" s="6">
        <v>78.949643906470598</v>
      </c>
    </row>
    <row r="797" spans="1:10">
      <c r="A797" s="4" t="s">
        <v>11</v>
      </c>
      <c r="B797" s="4" t="s">
        <v>17</v>
      </c>
      <c r="C797" s="4">
        <v>5.8</v>
      </c>
      <c r="D797" s="4">
        <v>6.6</v>
      </c>
      <c r="E797" s="4">
        <v>59.5</v>
      </c>
      <c r="F797" s="4">
        <v>1.05</v>
      </c>
      <c r="G797" s="4">
        <v>0.215</v>
      </c>
      <c r="H797" s="4">
        <v>466.5</v>
      </c>
      <c r="I797">
        <v>2020</v>
      </c>
      <c r="J797" s="6">
        <v>51.8527375623529</v>
      </c>
    </row>
    <row r="798" spans="1:10">
      <c r="A798" s="4" t="s">
        <v>11</v>
      </c>
      <c r="B798" s="4" t="s">
        <v>17</v>
      </c>
      <c r="C798" s="4">
        <v>3.75</v>
      </c>
      <c r="D798" s="4">
        <v>6.75</v>
      </c>
      <c r="E798" s="4">
        <v>7705.5</v>
      </c>
      <c r="F798" s="4">
        <v>3.15</v>
      </c>
      <c r="G798" s="4">
        <v>1.86</v>
      </c>
      <c r="H798" s="4">
        <v>7850</v>
      </c>
      <c r="I798">
        <v>2020</v>
      </c>
      <c r="J798" s="6">
        <v>133.076137140588</v>
      </c>
    </row>
    <row r="799" spans="1:10">
      <c r="A799" s="4" t="s">
        <v>11</v>
      </c>
      <c r="B799" s="4" t="s">
        <v>17</v>
      </c>
      <c r="C799" s="4">
        <v>6.4</v>
      </c>
      <c r="D799" s="4">
        <v>7.2</v>
      </c>
      <c r="E799" s="4">
        <v>214.5</v>
      </c>
      <c r="F799" s="4">
        <v>1.85</v>
      </c>
      <c r="G799" s="4">
        <v>0.31</v>
      </c>
      <c r="H799" s="4">
        <v>2845</v>
      </c>
      <c r="I799">
        <v>2020</v>
      </c>
      <c r="J799" s="6">
        <v>75.272691505294105</v>
      </c>
    </row>
    <row r="800" spans="1:10">
      <c r="A800" s="4" t="s">
        <v>11</v>
      </c>
      <c r="B800" s="4" t="s">
        <v>17</v>
      </c>
      <c r="C800" s="4">
        <v>6.2</v>
      </c>
      <c r="D800" s="4">
        <v>7.4</v>
      </c>
      <c r="E800" s="4">
        <v>147.5</v>
      </c>
      <c r="F800" s="4">
        <v>1.9</v>
      </c>
      <c r="G800" s="4">
        <v>2.4449999999999998</v>
      </c>
      <c r="H800" s="4">
        <v>5100</v>
      </c>
      <c r="I800">
        <v>2020</v>
      </c>
      <c r="J800" s="6">
        <v>90.920804242941202</v>
      </c>
    </row>
    <row r="801" spans="1:10">
      <c r="A801" s="4" t="s">
        <v>11</v>
      </c>
      <c r="B801" s="4" t="s">
        <v>17</v>
      </c>
      <c r="C801" s="4">
        <v>4.95</v>
      </c>
      <c r="D801" s="4">
        <v>7.15</v>
      </c>
      <c r="E801" s="4">
        <v>267</v>
      </c>
      <c r="F801" s="4">
        <v>2.5499999999999998</v>
      </c>
      <c r="G801" s="4">
        <v>1.61</v>
      </c>
      <c r="H801" s="4">
        <v>7950</v>
      </c>
      <c r="I801">
        <v>2020</v>
      </c>
      <c r="J801" s="6">
        <v>104.883230775882</v>
      </c>
    </row>
    <row r="802" spans="1:10">
      <c r="A802" s="4" t="s">
        <v>11</v>
      </c>
      <c r="B802" s="4" t="s">
        <v>17</v>
      </c>
      <c r="C802" s="4">
        <v>5.15</v>
      </c>
      <c r="D802" s="4">
        <v>6.75</v>
      </c>
      <c r="E802" s="4">
        <v>866.5</v>
      </c>
      <c r="F802" s="4">
        <v>3.15</v>
      </c>
      <c r="G802" s="4">
        <v>1.0349999999999999</v>
      </c>
      <c r="H802" s="4">
        <v>5850</v>
      </c>
      <c r="I802">
        <v>2020</v>
      </c>
      <c r="J802" s="6">
        <v>92.992206490588202</v>
      </c>
    </row>
    <row r="803" spans="1:10">
      <c r="A803" s="4" t="s">
        <v>11</v>
      </c>
      <c r="B803" s="4" t="s">
        <v>17</v>
      </c>
      <c r="C803" s="4">
        <v>7.65</v>
      </c>
      <c r="D803" s="4">
        <v>6.75</v>
      </c>
      <c r="E803" s="4">
        <v>104</v>
      </c>
      <c r="F803" s="4">
        <v>1.2</v>
      </c>
      <c r="G803" s="4">
        <v>0.28000000000000003</v>
      </c>
      <c r="H803" s="4">
        <v>5250</v>
      </c>
      <c r="I803">
        <v>2020</v>
      </c>
      <c r="J803" s="6">
        <v>98.554065630588198</v>
      </c>
    </row>
    <row r="804" spans="1:10">
      <c r="A804" s="4" t="s">
        <v>11</v>
      </c>
      <c r="B804" s="4" t="s">
        <v>18</v>
      </c>
      <c r="C804" s="4">
        <v>6.95</v>
      </c>
      <c r="D804" s="4">
        <v>8.4</v>
      </c>
      <c r="E804" s="4">
        <v>3071.5</v>
      </c>
      <c r="F804" s="4">
        <v>11.4</v>
      </c>
      <c r="G804" s="4">
        <v>0.24</v>
      </c>
      <c r="H804" s="4">
        <v>262</v>
      </c>
      <c r="I804">
        <v>2020</v>
      </c>
      <c r="J804" s="6">
        <v>80.646617521176495</v>
      </c>
    </row>
    <row r="805" spans="1:10">
      <c r="A805" s="4" t="s">
        <v>11</v>
      </c>
      <c r="B805" s="4" t="s">
        <v>18</v>
      </c>
      <c r="C805" s="4">
        <v>6.95</v>
      </c>
      <c r="D805" s="4">
        <v>7.8</v>
      </c>
      <c r="E805" s="4">
        <v>318.5</v>
      </c>
      <c r="F805" s="4">
        <v>4.3499999999999996</v>
      </c>
      <c r="G805" s="4">
        <v>0.18</v>
      </c>
      <c r="H805" s="4">
        <v>290</v>
      </c>
      <c r="I805">
        <v>2020</v>
      </c>
      <c r="J805" s="6">
        <v>62.658339698235302</v>
      </c>
    </row>
    <row r="806" spans="1:10">
      <c r="A806" s="4" t="s">
        <v>11</v>
      </c>
      <c r="B806" s="4" t="s">
        <v>18</v>
      </c>
      <c r="C806" s="4">
        <v>6.15</v>
      </c>
      <c r="D806" s="4">
        <v>8.15</v>
      </c>
      <c r="E806" s="4">
        <v>214</v>
      </c>
      <c r="F806" s="4">
        <v>0.5</v>
      </c>
      <c r="G806" s="4">
        <v>0.37</v>
      </c>
      <c r="H806" s="4">
        <v>68.5</v>
      </c>
      <c r="I806">
        <v>2020</v>
      </c>
      <c r="J806" s="6">
        <v>54.639820134117599</v>
      </c>
    </row>
    <row r="807" spans="1:10">
      <c r="A807" s="4" t="s">
        <v>11</v>
      </c>
      <c r="B807" s="4" t="s">
        <v>18</v>
      </c>
      <c r="C807" s="4">
        <v>4.45</v>
      </c>
      <c r="D807" s="4">
        <v>7.85</v>
      </c>
      <c r="E807" s="4">
        <v>1034.5</v>
      </c>
      <c r="F807" s="4">
        <v>2.6</v>
      </c>
      <c r="G807" s="4">
        <v>0.46</v>
      </c>
      <c r="H807" s="4">
        <v>520</v>
      </c>
      <c r="I807">
        <v>2020</v>
      </c>
      <c r="J807" s="6">
        <v>52.403452937647103</v>
      </c>
    </row>
    <row r="808" spans="1:10">
      <c r="A808" s="4" t="s">
        <v>11</v>
      </c>
      <c r="B808" s="4" t="s">
        <v>18</v>
      </c>
      <c r="C808" s="4">
        <v>6.95</v>
      </c>
      <c r="D808" s="4">
        <v>8.25</v>
      </c>
      <c r="E808" s="4">
        <v>6750.5</v>
      </c>
      <c r="F808" s="4">
        <v>9.4</v>
      </c>
      <c r="G808" s="4">
        <v>0.22</v>
      </c>
      <c r="H808" s="4">
        <v>230</v>
      </c>
      <c r="I808">
        <v>2020</v>
      </c>
      <c r="J808" s="6">
        <v>97.175770292941195</v>
      </c>
    </row>
    <row r="809" spans="1:10">
      <c r="A809" s="4" t="s">
        <v>11</v>
      </c>
      <c r="B809" s="4" t="s">
        <v>18</v>
      </c>
      <c r="C809" s="4">
        <v>6.85</v>
      </c>
      <c r="D809" s="4">
        <v>7.7</v>
      </c>
      <c r="E809" s="4">
        <v>2097.5</v>
      </c>
      <c r="F809" s="4">
        <v>3.45</v>
      </c>
      <c r="G809" s="4">
        <v>3.4750000000000001</v>
      </c>
      <c r="H809" s="4">
        <v>105</v>
      </c>
      <c r="I809">
        <v>2020</v>
      </c>
      <c r="J809" s="6">
        <v>68.986109929411796</v>
      </c>
    </row>
    <row r="810" spans="1:10">
      <c r="A810" s="4" t="s">
        <v>11</v>
      </c>
      <c r="B810" s="4" t="s">
        <v>18</v>
      </c>
      <c r="C810" s="4">
        <v>4.45</v>
      </c>
      <c r="D810" s="4">
        <v>7.75</v>
      </c>
      <c r="E810" s="4">
        <v>905</v>
      </c>
      <c r="F810" s="4">
        <v>1.7</v>
      </c>
      <c r="G810" s="4">
        <v>0.3</v>
      </c>
      <c r="H810" s="4">
        <v>22</v>
      </c>
      <c r="I810">
        <v>2020</v>
      </c>
      <c r="J810" s="6">
        <v>47.447926358823501</v>
      </c>
    </row>
    <row r="811" spans="1:10">
      <c r="A811" s="4" t="s">
        <v>11</v>
      </c>
      <c r="B811" s="4" t="s">
        <v>18</v>
      </c>
      <c r="C811" s="4">
        <v>5.75</v>
      </c>
      <c r="D811" s="4">
        <v>7.85</v>
      </c>
      <c r="E811" s="4">
        <v>798</v>
      </c>
      <c r="F811" s="4">
        <v>14.25</v>
      </c>
      <c r="G811" s="4">
        <v>1.145</v>
      </c>
      <c r="H811" s="4">
        <v>56</v>
      </c>
      <c r="I811">
        <v>2020</v>
      </c>
      <c r="J811" s="6">
        <v>61.239581757647002</v>
      </c>
    </row>
    <row r="812" spans="1:10">
      <c r="A812" s="4" t="s">
        <v>11</v>
      </c>
      <c r="B812" s="4" t="s">
        <v>18</v>
      </c>
      <c r="C812" s="4">
        <v>5.05</v>
      </c>
      <c r="D812" s="4">
        <v>8.0500000000000007</v>
      </c>
      <c r="E812" s="4">
        <v>1214</v>
      </c>
      <c r="F812" s="4">
        <v>3.2</v>
      </c>
      <c r="G812" s="4">
        <v>0.53</v>
      </c>
      <c r="H812" s="4">
        <v>325</v>
      </c>
      <c r="I812">
        <v>2020</v>
      </c>
      <c r="J812" s="6">
        <v>56.088069895294097</v>
      </c>
    </row>
    <row r="813" spans="1:10">
      <c r="A813" s="4" t="s">
        <v>11</v>
      </c>
      <c r="B813" s="4" t="s">
        <v>18</v>
      </c>
      <c r="C813" s="4">
        <v>6.95</v>
      </c>
      <c r="D813" s="4">
        <v>7.85</v>
      </c>
      <c r="E813" s="4">
        <v>459.5</v>
      </c>
      <c r="F813" s="4">
        <v>0.5</v>
      </c>
      <c r="G813" s="4">
        <v>0.19500000000000001</v>
      </c>
      <c r="H813" s="4">
        <v>51.5</v>
      </c>
      <c r="I813">
        <v>2020</v>
      </c>
      <c r="J813" s="6">
        <v>59.8084631076471</v>
      </c>
    </row>
    <row r="814" spans="1:10">
      <c r="A814" s="4" t="s">
        <v>11</v>
      </c>
      <c r="B814" s="4" t="s">
        <v>18</v>
      </c>
      <c r="C814" s="4">
        <v>7.05</v>
      </c>
      <c r="D814" s="4">
        <v>7.7</v>
      </c>
      <c r="E814" s="4">
        <v>2418.5</v>
      </c>
      <c r="F814" s="4">
        <v>0.85</v>
      </c>
      <c r="G814" s="4">
        <v>0.1</v>
      </c>
      <c r="H814" s="4">
        <v>37.5</v>
      </c>
      <c r="I814">
        <v>2020</v>
      </c>
      <c r="J814" s="6">
        <v>69.767593579411795</v>
      </c>
    </row>
    <row r="815" spans="1:10">
      <c r="A815" s="4" t="s">
        <v>11</v>
      </c>
      <c r="B815" s="4" t="s">
        <v>18</v>
      </c>
      <c r="C815" s="4">
        <v>5.75</v>
      </c>
      <c r="D815" s="4">
        <v>7.8</v>
      </c>
      <c r="E815" s="4">
        <v>1636</v>
      </c>
      <c r="F815" s="4">
        <v>2.35</v>
      </c>
      <c r="G815" s="4">
        <v>0.39</v>
      </c>
      <c r="H815" s="4">
        <v>5</v>
      </c>
      <c r="I815">
        <v>2020</v>
      </c>
      <c r="J815" s="6">
        <v>58.990735418235303</v>
      </c>
    </row>
    <row r="816" spans="1:10">
      <c r="A816" s="4" t="s">
        <v>11</v>
      </c>
      <c r="B816" s="4" t="s">
        <v>18</v>
      </c>
      <c r="C816" s="4">
        <v>6.3</v>
      </c>
      <c r="D816" s="4">
        <v>7.45</v>
      </c>
      <c r="E816" s="4">
        <v>1167</v>
      </c>
      <c r="F816" s="4">
        <v>1.2</v>
      </c>
      <c r="G816" s="4">
        <v>0.155</v>
      </c>
      <c r="H816" s="4">
        <v>2</v>
      </c>
      <c r="I816">
        <v>2020</v>
      </c>
      <c r="J816" s="6">
        <v>58.614590792352899</v>
      </c>
    </row>
    <row r="817" spans="1:10">
      <c r="A817" s="4" t="s">
        <v>11</v>
      </c>
      <c r="B817" s="4" t="s">
        <v>18</v>
      </c>
      <c r="C817" s="4">
        <v>5.2</v>
      </c>
      <c r="D817" s="4">
        <v>7.7</v>
      </c>
      <c r="E817" s="4">
        <v>472.5</v>
      </c>
      <c r="F817" s="4">
        <v>1.6</v>
      </c>
      <c r="G817" s="4">
        <v>0.4</v>
      </c>
      <c r="H817" s="4">
        <v>217</v>
      </c>
      <c r="I817">
        <v>2020</v>
      </c>
      <c r="J817" s="6">
        <v>51.032019429411797</v>
      </c>
    </row>
    <row r="818" spans="1:10">
      <c r="A818" s="4" t="s">
        <v>11</v>
      </c>
      <c r="B818" s="4" t="s">
        <v>18</v>
      </c>
      <c r="C818" s="4">
        <v>6.5</v>
      </c>
      <c r="D818" s="4">
        <v>7.35</v>
      </c>
      <c r="E818" s="4">
        <v>533</v>
      </c>
      <c r="F818" s="4">
        <v>1.85</v>
      </c>
      <c r="G818" s="4">
        <v>0.13</v>
      </c>
      <c r="H818" s="4">
        <v>14</v>
      </c>
      <c r="I818">
        <v>2020</v>
      </c>
      <c r="J818" s="6">
        <v>56.8832628335294</v>
      </c>
    </row>
    <row r="819" spans="1:10">
      <c r="A819" s="4" t="s">
        <v>11</v>
      </c>
      <c r="B819" s="4" t="s">
        <v>18</v>
      </c>
      <c r="C819" s="4">
        <v>4.45</v>
      </c>
      <c r="D819" s="4">
        <v>8.8000000000000007</v>
      </c>
      <c r="E819" s="4">
        <v>9517</v>
      </c>
      <c r="F819" s="4">
        <v>88</v>
      </c>
      <c r="G819" s="4">
        <v>0.32500000000000001</v>
      </c>
      <c r="H819" s="4">
        <v>570</v>
      </c>
      <c r="I819">
        <v>2020</v>
      </c>
      <c r="J819" s="6">
        <v>138.22773982647101</v>
      </c>
    </row>
    <row r="820" spans="1:10">
      <c r="A820" s="4" t="s">
        <v>11</v>
      </c>
      <c r="B820" s="4" t="s">
        <v>18</v>
      </c>
      <c r="C820" s="4">
        <v>6.6</v>
      </c>
      <c r="D820" s="4">
        <v>9.15</v>
      </c>
      <c r="E820" s="4">
        <v>3429.5</v>
      </c>
      <c r="F820" s="4">
        <v>15</v>
      </c>
      <c r="G820" s="4">
        <v>0.18</v>
      </c>
      <c r="H820" s="4">
        <v>520</v>
      </c>
      <c r="I820">
        <v>2020</v>
      </c>
      <c r="J820" s="6">
        <v>85.532356142352896</v>
      </c>
    </row>
    <row r="821" spans="1:10">
      <c r="A821" s="4" t="s">
        <v>11</v>
      </c>
      <c r="B821" s="4" t="s">
        <v>18</v>
      </c>
      <c r="C821" s="4">
        <v>6.1</v>
      </c>
      <c r="D821" s="4">
        <v>8</v>
      </c>
      <c r="E821" s="4">
        <v>526</v>
      </c>
      <c r="F821" s="4">
        <v>5.05</v>
      </c>
      <c r="G821" s="4">
        <v>0.17</v>
      </c>
      <c r="H821" s="4">
        <v>1260</v>
      </c>
      <c r="I821">
        <v>2020</v>
      </c>
      <c r="J821" s="6">
        <v>66.561076195882407</v>
      </c>
    </row>
    <row r="822" spans="1:10">
      <c r="A822" s="4" t="s">
        <v>11</v>
      </c>
      <c r="B822" s="4" t="s">
        <v>19</v>
      </c>
      <c r="C822" s="4">
        <v>8.75</v>
      </c>
      <c r="D822" s="4">
        <v>7.65</v>
      </c>
      <c r="E822" s="4">
        <v>1033</v>
      </c>
      <c r="F822" s="4">
        <v>3.4</v>
      </c>
      <c r="G822" s="4">
        <v>1.1950000000000001</v>
      </c>
      <c r="H822" s="4">
        <v>5570</v>
      </c>
      <c r="I822">
        <v>2020</v>
      </c>
      <c r="J822" s="6">
        <v>114.91211939</v>
      </c>
    </row>
    <row r="823" spans="1:10">
      <c r="A823" s="4" t="s">
        <v>11</v>
      </c>
      <c r="B823" s="4" t="s">
        <v>19</v>
      </c>
      <c r="C823" s="4">
        <v>8.15</v>
      </c>
      <c r="D823" s="4">
        <v>7.7</v>
      </c>
      <c r="E823" s="4">
        <v>617</v>
      </c>
      <c r="F823" s="4">
        <v>4.4000000000000004</v>
      </c>
      <c r="G823" s="4">
        <v>1.6</v>
      </c>
      <c r="H823" s="4">
        <v>116630</v>
      </c>
      <c r="I823">
        <v>2020</v>
      </c>
      <c r="J823" s="6">
        <v>927.35583912941195</v>
      </c>
    </row>
    <row r="824" spans="1:10">
      <c r="A824" s="4" t="s">
        <v>11</v>
      </c>
      <c r="B824" s="4" t="s">
        <v>19</v>
      </c>
      <c r="C824" s="4">
        <v>3.9</v>
      </c>
      <c r="D824" s="4">
        <v>7.7</v>
      </c>
      <c r="E824" s="4">
        <v>300</v>
      </c>
      <c r="F824" s="4">
        <v>2.1</v>
      </c>
      <c r="G824" s="4">
        <v>7.41</v>
      </c>
      <c r="H824" s="4">
        <v>2</v>
      </c>
      <c r="I824">
        <v>2020</v>
      </c>
      <c r="J824" s="6">
        <v>41.606480249411803</v>
      </c>
    </row>
    <row r="825" spans="1:10">
      <c r="A825" s="4" t="s">
        <v>11</v>
      </c>
      <c r="B825" s="4" t="s">
        <v>19</v>
      </c>
      <c r="C825" s="4">
        <v>6.4</v>
      </c>
      <c r="D825" s="4">
        <v>7.45</v>
      </c>
      <c r="E825" s="4">
        <v>630</v>
      </c>
      <c r="F825" s="4">
        <v>11.5</v>
      </c>
      <c r="G825" s="4">
        <v>5.7</v>
      </c>
      <c r="H825" s="4">
        <v>3500</v>
      </c>
      <c r="I825">
        <v>2020</v>
      </c>
      <c r="J825" s="6">
        <v>87.694259782352901</v>
      </c>
    </row>
    <row r="826" spans="1:10" ht="27.6">
      <c r="A826" s="4" t="s">
        <v>11</v>
      </c>
      <c r="B826" s="8" t="s">
        <v>20</v>
      </c>
      <c r="C826" s="4">
        <v>9.1999999999999993</v>
      </c>
      <c r="D826" s="4">
        <v>7.9</v>
      </c>
      <c r="E826" s="4">
        <v>283</v>
      </c>
      <c r="F826" s="4">
        <v>0.25</v>
      </c>
      <c r="G826" s="4">
        <v>1.7450000000000001</v>
      </c>
      <c r="H826" s="4">
        <v>600</v>
      </c>
      <c r="I826">
        <v>2020</v>
      </c>
      <c r="J826" s="6">
        <v>76.298480487058796</v>
      </c>
    </row>
    <row r="827" spans="1:10" ht="27.6">
      <c r="A827" s="4" t="s">
        <v>11</v>
      </c>
      <c r="B827" s="8" t="s">
        <v>20</v>
      </c>
      <c r="C827" s="4">
        <v>8.85</v>
      </c>
      <c r="D827" s="4">
        <v>7.35</v>
      </c>
      <c r="E827" s="4">
        <v>242</v>
      </c>
      <c r="F827" s="4">
        <v>0.2</v>
      </c>
      <c r="G827" s="4">
        <v>0.68500000000000005</v>
      </c>
      <c r="H827" s="4">
        <v>47.5</v>
      </c>
      <c r="I827">
        <v>2020</v>
      </c>
      <c r="J827" s="6">
        <v>68.762430193529397</v>
      </c>
    </row>
    <row r="828" spans="1:10" ht="27.6">
      <c r="A828" s="4" t="s">
        <v>11</v>
      </c>
      <c r="B828" s="8" t="s">
        <v>20</v>
      </c>
      <c r="C828" s="4">
        <v>6.85</v>
      </c>
      <c r="D828" s="4">
        <v>7.15</v>
      </c>
      <c r="E828" s="4">
        <v>3303.5</v>
      </c>
      <c r="F828" s="4">
        <v>1.4</v>
      </c>
      <c r="G828" s="4">
        <v>0.62</v>
      </c>
      <c r="H828" s="4">
        <v>104</v>
      </c>
      <c r="I828">
        <v>2020</v>
      </c>
      <c r="J828" s="6">
        <v>72.601958445882303</v>
      </c>
    </row>
    <row r="829" spans="1:10" ht="27.6">
      <c r="A829" s="4" t="s">
        <v>11</v>
      </c>
      <c r="B829" s="8" t="s">
        <v>20</v>
      </c>
      <c r="C829" s="4">
        <v>7.6</v>
      </c>
      <c r="D829" s="4">
        <v>7.6</v>
      </c>
      <c r="E829" s="4">
        <v>174</v>
      </c>
      <c r="F829" s="4">
        <v>5.3</v>
      </c>
      <c r="G829" s="4">
        <v>0.87</v>
      </c>
      <c r="H829" s="4">
        <v>975</v>
      </c>
      <c r="I829">
        <v>2020</v>
      </c>
      <c r="J829" s="6">
        <v>70.917564110588202</v>
      </c>
    </row>
    <row r="830" spans="1:10" ht="27.6">
      <c r="A830" s="4" t="s">
        <v>11</v>
      </c>
      <c r="B830" s="8" t="s">
        <v>20</v>
      </c>
      <c r="C830" s="4">
        <v>6.3</v>
      </c>
      <c r="D830" s="4">
        <v>7.25</v>
      </c>
      <c r="E830" s="4">
        <v>99.5</v>
      </c>
      <c r="F830" s="4">
        <v>3.45</v>
      </c>
      <c r="G830" s="4">
        <v>0.92500000000000004</v>
      </c>
      <c r="H830" s="4">
        <v>136</v>
      </c>
      <c r="I830">
        <v>2020</v>
      </c>
      <c r="J830" s="6">
        <v>55.104508064705897</v>
      </c>
    </row>
    <row r="831" spans="1:10" ht="27.6">
      <c r="A831" s="4" t="s">
        <v>11</v>
      </c>
      <c r="B831" s="8" t="s">
        <v>21</v>
      </c>
      <c r="C831" s="4">
        <v>7</v>
      </c>
      <c r="D831" s="4">
        <v>7.75</v>
      </c>
      <c r="E831" s="4">
        <v>178</v>
      </c>
      <c r="F831" s="4">
        <v>2</v>
      </c>
      <c r="G831" s="4">
        <v>3.5649999999999999</v>
      </c>
      <c r="H831" s="4">
        <v>3500</v>
      </c>
      <c r="I831">
        <v>2020</v>
      </c>
      <c r="J831" s="6">
        <v>84.8332393888235</v>
      </c>
    </row>
    <row r="832" spans="1:10" ht="27.6">
      <c r="A832" s="4" t="s">
        <v>11</v>
      </c>
      <c r="B832" s="8" t="s">
        <v>21</v>
      </c>
      <c r="C832" s="4">
        <v>7.7</v>
      </c>
      <c r="D832" s="4">
        <v>7.45</v>
      </c>
      <c r="E832" s="4">
        <v>162.5</v>
      </c>
      <c r="F832" s="4">
        <v>0.35</v>
      </c>
      <c r="G832" s="4">
        <v>1.4999999999999999E-2</v>
      </c>
      <c r="H832" s="4">
        <v>3500</v>
      </c>
      <c r="I832">
        <v>2020</v>
      </c>
      <c r="J832" s="6">
        <v>87.249078462352898</v>
      </c>
    </row>
    <row r="833" spans="1:10" ht="27.6">
      <c r="A833" s="4" t="s">
        <v>11</v>
      </c>
      <c r="B833" s="8" t="s">
        <v>21</v>
      </c>
      <c r="C833" s="4">
        <v>6.9</v>
      </c>
      <c r="D833" s="4">
        <v>7.6</v>
      </c>
      <c r="E833" s="4">
        <v>172</v>
      </c>
      <c r="F833" s="4">
        <v>0.5</v>
      </c>
      <c r="G833" s="4">
        <v>2.5000000000000001E-2</v>
      </c>
      <c r="H833" s="4">
        <v>3500</v>
      </c>
      <c r="I833">
        <v>2020</v>
      </c>
      <c r="J833" s="6">
        <v>82.964868020588199</v>
      </c>
    </row>
    <row r="834" spans="1:10" ht="27.6">
      <c r="A834" s="4" t="s">
        <v>11</v>
      </c>
      <c r="B834" s="8" t="s">
        <v>21</v>
      </c>
      <c r="C834" s="4">
        <v>6.1</v>
      </c>
      <c r="D834" s="4">
        <v>8.15</v>
      </c>
      <c r="E834" s="4">
        <v>166</v>
      </c>
      <c r="F834" s="4">
        <v>4</v>
      </c>
      <c r="G834" s="4">
        <v>3.5000000000000003E-2</v>
      </c>
      <c r="H834" s="4">
        <v>3500</v>
      </c>
      <c r="I834">
        <v>2020</v>
      </c>
      <c r="J834" s="6">
        <v>81.063402164117605</v>
      </c>
    </row>
    <row r="835" spans="1:10" ht="27.6">
      <c r="A835" s="4" t="s">
        <v>11</v>
      </c>
      <c r="B835" s="8" t="s">
        <v>21</v>
      </c>
      <c r="C835" s="4">
        <v>5.9</v>
      </c>
      <c r="D835" s="4">
        <v>8.1999999999999993</v>
      </c>
      <c r="E835" s="4">
        <v>202</v>
      </c>
      <c r="F835" s="4">
        <v>4.8</v>
      </c>
      <c r="G835" s="4">
        <v>4.4999999999999998E-2</v>
      </c>
      <c r="H835" s="4">
        <v>3500</v>
      </c>
      <c r="I835">
        <v>2020</v>
      </c>
      <c r="J835" s="6">
        <v>80.557409313529405</v>
      </c>
    </row>
    <row r="836" spans="1:10" ht="27.6">
      <c r="A836" s="4" t="s">
        <v>11</v>
      </c>
      <c r="B836" s="8" t="s">
        <v>21</v>
      </c>
      <c r="C836" s="4">
        <v>7.5</v>
      </c>
      <c r="D836" s="4">
        <v>7.5</v>
      </c>
      <c r="E836" s="4">
        <v>192.5</v>
      </c>
      <c r="F836" s="4">
        <v>2.75</v>
      </c>
      <c r="G836" s="4">
        <v>3.5649999999999999</v>
      </c>
      <c r="H836" s="4">
        <v>3500</v>
      </c>
      <c r="I836">
        <v>2020</v>
      </c>
      <c r="J836" s="6">
        <v>87.707191491764704</v>
      </c>
    </row>
    <row r="837" spans="1:10" ht="27.6">
      <c r="A837" s="4" t="s">
        <v>11</v>
      </c>
      <c r="B837" s="8" t="s">
        <v>21</v>
      </c>
      <c r="C837" s="4">
        <v>7.1</v>
      </c>
      <c r="D837" s="4">
        <v>7.8</v>
      </c>
      <c r="E837" s="4">
        <v>181</v>
      </c>
      <c r="F837" s="4">
        <v>2.65</v>
      </c>
      <c r="G837" s="4">
        <v>3.5649999999999999</v>
      </c>
      <c r="H837" s="4">
        <v>3500</v>
      </c>
      <c r="I837">
        <v>2020</v>
      </c>
      <c r="J837" s="6">
        <v>85.857613068235295</v>
      </c>
    </row>
    <row r="838" spans="1:10" ht="27.6">
      <c r="A838" s="4" t="s">
        <v>11</v>
      </c>
      <c r="B838" s="8" t="s">
        <v>21</v>
      </c>
      <c r="C838" s="4">
        <v>7.05</v>
      </c>
      <c r="D838" s="4">
        <v>7.95</v>
      </c>
      <c r="E838" s="4">
        <v>219</v>
      </c>
      <c r="F838" s="4">
        <v>4.3</v>
      </c>
      <c r="G838" s="4">
        <v>3.5649999999999999</v>
      </c>
      <c r="H838" s="4">
        <v>3500</v>
      </c>
      <c r="I838">
        <v>2020</v>
      </c>
      <c r="J838" s="6">
        <v>86.864924806470597</v>
      </c>
    </row>
    <row r="839" spans="1:10" ht="27.6">
      <c r="A839" s="4" t="s">
        <v>11</v>
      </c>
      <c r="B839" s="8" t="s">
        <v>21</v>
      </c>
      <c r="C839" s="4">
        <v>6.1</v>
      </c>
      <c r="D839" s="4">
        <v>7.75</v>
      </c>
      <c r="E839" s="4">
        <v>182.5</v>
      </c>
      <c r="F839" s="4">
        <v>2.7</v>
      </c>
      <c r="G839" s="4">
        <v>3.5649999999999999</v>
      </c>
      <c r="H839" s="4">
        <v>3500</v>
      </c>
      <c r="I839">
        <v>2020</v>
      </c>
      <c r="J839" s="6">
        <v>79.899334588823507</v>
      </c>
    </row>
    <row r="840" spans="1:10" ht="27.6">
      <c r="A840" s="4" t="s">
        <v>11</v>
      </c>
      <c r="B840" s="8" t="s">
        <v>21</v>
      </c>
      <c r="C840" s="4">
        <v>6.8</v>
      </c>
      <c r="D840" s="4">
        <v>7.75</v>
      </c>
      <c r="E840" s="4">
        <v>241.5</v>
      </c>
      <c r="F840" s="4">
        <v>2.15</v>
      </c>
      <c r="G840" s="4">
        <v>3.5649999999999999</v>
      </c>
      <c r="H840" s="4">
        <v>3500</v>
      </c>
      <c r="I840">
        <v>2020</v>
      </c>
      <c r="J840" s="6">
        <v>84.040777538823505</v>
      </c>
    </row>
    <row r="841" spans="1:10" ht="27.6">
      <c r="A841" s="4" t="s">
        <v>11</v>
      </c>
      <c r="B841" s="8" t="s">
        <v>21</v>
      </c>
      <c r="C841" s="4">
        <v>6.75</v>
      </c>
      <c r="D841" s="4">
        <v>7.65</v>
      </c>
      <c r="E841" s="4">
        <v>286.5</v>
      </c>
      <c r="F841" s="4">
        <v>4.25</v>
      </c>
      <c r="G841" s="4">
        <v>3.5649999999999999</v>
      </c>
      <c r="H841" s="4">
        <v>3500</v>
      </c>
      <c r="I841">
        <v>2020</v>
      </c>
      <c r="J841" s="6">
        <v>84.793881580000004</v>
      </c>
    </row>
    <row r="842" spans="1:10" ht="27.6">
      <c r="A842" s="4" t="s">
        <v>11</v>
      </c>
      <c r="B842" s="8" t="s">
        <v>21</v>
      </c>
      <c r="C842" s="4">
        <v>6.7</v>
      </c>
      <c r="D842" s="4">
        <v>7.75</v>
      </c>
      <c r="E842" s="4">
        <v>225.5</v>
      </c>
      <c r="F842" s="4">
        <v>3.2</v>
      </c>
      <c r="G842" s="4">
        <v>3.5649999999999999</v>
      </c>
      <c r="H842" s="4">
        <v>3500</v>
      </c>
      <c r="I842">
        <v>2020</v>
      </c>
      <c r="J842" s="6">
        <v>83.888661088823497</v>
      </c>
    </row>
    <row r="843" spans="1:10" ht="27.6">
      <c r="A843" s="4" t="s">
        <v>11</v>
      </c>
      <c r="B843" s="8" t="s">
        <v>21</v>
      </c>
      <c r="C843" s="4">
        <v>6.7</v>
      </c>
      <c r="D843" s="4">
        <v>7.85</v>
      </c>
      <c r="E843" s="4">
        <v>207</v>
      </c>
      <c r="F843" s="4">
        <v>3.3</v>
      </c>
      <c r="G843" s="4">
        <v>3.5649999999999999</v>
      </c>
      <c r="H843" s="4">
        <v>3500</v>
      </c>
      <c r="I843">
        <v>2020</v>
      </c>
      <c r="J843" s="6">
        <v>84.050697747647007</v>
      </c>
    </row>
    <row r="844" spans="1:10" ht="27.6">
      <c r="A844" s="4" t="s">
        <v>11</v>
      </c>
      <c r="B844" s="8" t="s">
        <v>21</v>
      </c>
      <c r="C844" s="4">
        <v>6.95</v>
      </c>
      <c r="D844" s="4">
        <v>8.1999999999999993</v>
      </c>
      <c r="E844" s="4">
        <v>170</v>
      </c>
      <c r="F844" s="4">
        <v>2.25</v>
      </c>
      <c r="G844" s="4">
        <v>3.5649999999999999</v>
      </c>
      <c r="H844" s="4">
        <v>3500</v>
      </c>
      <c r="I844">
        <v>2020</v>
      </c>
      <c r="J844" s="6">
        <v>85.539102903529397</v>
      </c>
    </row>
    <row r="845" spans="1:10" ht="27.6">
      <c r="A845" s="4" t="s">
        <v>11</v>
      </c>
      <c r="B845" s="8" t="s">
        <v>21</v>
      </c>
      <c r="C845" s="4">
        <v>5.85</v>
      </c>
      <c r="D845" s="4">
        <v>8.25</v>
      </c>
      <c r="E845" s="4">
        <v>203</v>
      </c>
      <c r="F845" s="4">
        <v>3.4</v>
      </c>
      <c r="G845" s="4">
        <v>3.5649999999999999</v>
      </c>
      <c r="H845" s="4">
        <v>3500</v>
      </c>
      <c r="I845">
        <v>2020</v>
      </c>
      <c r="J845" s="6">
        <v>79.890072082941202</v>
      </c>
    </row>
    <row r="846" spans="1:10" ht="27.6">
      <c r="A846" s="4" t="s">
        <v>11</v>
      </c>
      <c r="B846" s="8" t="s">
        <v>21</v>
      </c>
      <c r="C846" s="4">
        <v>6.95</v>
      </c>
      <c r="D846" s="4">
        <v>8</v>
      </c>
      <c r="E846" s="4">
        <v>186.5</v>
      </c>
      <c r="F846" s="4">
        <v>1.9</v>
      </c>
      <c r="G846" s="4">
        <v>3.5649999999999999</v>
      </c>
      <c r="H846" s="4">
        <v>3500</v>
      </c>
      <c r="I846">
        <v>2020</v>
      </c>
      <c r="J846" s="6">
        <v>85.040832435882393</v>
      </c>
    </row>
    <row r="847" spans="1:10" ht="27.6">
      <c r="A847" s="4" t="s">
        <v>11</v>
      </c>
      <c r="B847" s="8" t="s">
        <v>21</v>
      </c>
      <c r="C847" s="4">
        <v>5.0999999999999996</v>
      </c>
      <c r="D847" s="4">
        <v>7.35</v>
      </c>
      <c r="E847" s="4">
        <v>193.5</v>
      </c>
      <c r="F847" s="4">
        <v>0.8</v>
      </c>
      <c r="G847" s="4">
        <v>3.5649999999999999</v>
      </c>
      <c r="H847" s="4">
        <v>3500</v>
      </c>
      <c r="I847">
        <v>2020</v>
      </c>
      <c r="J847" s="6">
        <v>72.317710453529401</v>
      </c>
    </row>
    <row r="848" spans="1:10" ht="27.6">
      <c r="A848" s="4" t="s">
        <v>11</v>
      </c>
      <c r="B848" s="8" t="s">
        <v>21</v>
      </c>
      <c r="C848" s="4">
        <v>6.15</v>
      </c>
      <c r="D848" s="4">
        <v>7.25</v>
      </c>
      <c r="E848" s="4">
        <v>188.5</v>
      </c>
      <c r="F848" s="4">
        <v>1.6</v>
      </c>
      <c r="G848" s="4">
        <v>3.5649999999999999</v>
      </c>
      <c r="H848" s="4">
        <v>3500</v>
      </c>
      <c r="I848">
        <v>2020</v>
      </c>
      <c r="J848" s="6">
        <v>78.664696194705897</v>
      </c>
    </row>
    <row r="849" spans="1:10" ht="27.6">
      <c r="A849" s="4" t="s">
        <v>11</v>
      </c>
      <c r="B849" s="8" t="s">
        <v>21</v>
      </c>
      <c r="C849" s="4">
        <v>6.25</v>
      </c>
      <c r="D849" s="4">
        <v>7.25</v>
      </c>
      <c r="E849" s="4">
        <v>264</v>
      </c>
      <c r="F849" s="4">
        <v>3.05</v>
      </c>
      <c r="G849" s="4">
        <v>3.5649999999999999</v>
      </c>
      <c r="H849" s="4">
        <v>3500</v>
      </c>
      <c r="I849">
        <v>2020</v>
      </c>
      <c r="J849" s="6">
        <v>80.335506644705902</v>
      </c>
    </row>
    <row r="850" spans="1:10" ht="27.6">
      <c r="A850" s="4" t="s">
        <v>11</v>
      </c>
      <c r="B850" s="8" t="s">
        <v>21</v>
      </c>
      <c r="C850" s="4">
        <v>4.3499999999999996</v>
      </c>
      <c r="D850" s="4">
        <v>7.25</v>
      </c>
      <c r="E850" s="4">
        <v>144</v>
      </c>
      <c r="F850" s="4">
        <v>1.1499999999999999</v>
      </c>
      <c r="G850" s="4">
        <v>3.5649999999999999</v>
      </c>
      <c r="H850" s="4">
        <v>3500</v>
      </c>
      <c r="I850">
        <v>2020</v>
      </c>
      <c r="J850" s="6">
        <v>67.626583744705897</v>
      </c>
    </row>
    <row r="851" spans="1:10" ht="27.6">
      <c r="A851" s="4" t="s">
        <v>11</v>
      </c>
      <c r="B851" s="8" t="s">
        <v>21</v>
      </c>
      <c r="C851" s="4">
        <v>7.15</v>
      </c>
      <c r="D851" s="4">
        <v>7.9</v>
      </c>
      <c r="E851" s="4">
        <v>185</v>
      </c>
      <c r="F851" s="4">
        <v>1.8</v>
      </c>
      <c r="G851" s="4">
        <v>3.5649999999999999</v>
      </c>
      <c r="H851" s="4">
        <v>3500</v>
      </c>
      <c r="I851">
        <v>2020</v>
      </c>
      <c r="J851" s="6">
        <v>85.9583157770588</v>
      </c>
    </row>
    <row r="852" spans="1:10" ht="27.6">
      <c r="A852" s="4" t="s">
        <v>11</v>
      </c>
      <c r="B852" s="8" t="s">
        <v>21</v>
      </c>
      <c r="C852" s="4">
        <v>2.15</v>
      </c>
      <c r="D852" s="4">
        <v>7.35</v>
      </c>
      <c r="E852" s="4">
        <v>501</v>
      </c>
      <c r="F852" s="4">
        <v>10.050000000000001</v>
      </c>
      <c r="G852" s="4">
        <v>3.5649999999999999</v>
      </c>
      <c r="H852" s="4">
        <v>3500</v>
      </c>
      <c r="I852">
        <v>2020</v>
      </c>
      <c r="J852" s="6">
        <v>60.995019703529401</v>
      </c>
    </row>
    <row r="853" spans="1:10" ht="27.6">
      <c r="A853" s="4" t="s">
        <v>11</v>
      </c>
      <c r="B853" s="8" t="s">
        <v>21</v>
      </c>
      <c r="C853" s="4">
        <v>1.85</v>
      </c>
      <c r="D853" s="4">
        <v>7.3</v>
      </c>
      <c r="E853" s="4">
        <v>529</v>
      </c>
      <c r="F853" s="4">
        <v>10.5</v>
      </c>
      <c r="G853" s="4">
        <v>3.5649999999999999</v>
      </c>
      <c r="H853" s="4">
        <v>3500</v>
      </c>
      <c r="I853">
        <v>2020</v>
      </c>
      <c r="J853" s="6">
        <v>59.484863124117602</v>
      </c>
    </row>
    <row r="854" spans="1:10" ht="27.6">
      <c r="A854" s="4" t="s">
        <v>11</v>
      </c>
      <c r="B854" s="8" t="s">
        <v>21</v>
      </c>
      <c r="C854" s="4">
        <v>5.35</v>
      </c>
      <c r="D854" s="4">
        <v>7.55</v>
      </c>
      <c r="E854" s="4">
        <v>326.5</v>
      </c>
      <c r="F854" s="4">
        <v>2.5</v>
      </c>
      <c r="G854" s="4">
        <v>3.5649999999999999</v>
      </c>
      <c r="H854" s="4">
        <v>3500</v>
      </c>
      <c r="I854">
        <v>2020</v>
      </c>
      <c r="J854" s="6">
        <v>75.6840852711765</v>
      </c>
    </row>
    <row r="855" spans="1:10" ht="27.6">
      <c r="A855" s="4" t="s">
        <v>11</v>
      </c>
      <c r="B855" s="8" t="s">
        <v>21</v>
      </c>
      <c r="C855" s="4">
        <v>4.95</v>
      </c>
      <c r="D855" s="4">
        <v>7.35</v>
      </c>
      <c r="E855" s="4">
        <v>322.5</v>
      </c>
      <c r="F855" s="4">
        <v>3.05</v>
      </c>
      <c r="G855" s="4">
        <v>3.5649999999999999</v>
      </c>
      <c r="H855" s="4">
        <v>3500</v>
      </c>
      <c r="I855">
        <v>2020</v>
      </c>
      <c r="J855" s="6">
        <v>73.171523203529404</v>
      </c>
    </row>
    <row r="856" spans="1:10" ht="27.6">
      <c r="A856" s="4" t="s">
        <v>11</v>
      </c>
      <c r="B856" s="8" t="s">
        <v>21</v>
      </c>
      <c r="C856" s="4">
        <v>2.6</v>
      </c>
      <c r="D856" s="4">
        <v>7.2</v>
      </c>
      <c r="E856" s="4">
        <v>352.5</v>
      </c>
      <c r="F856" s="4">
        <v>3.65</v>
      </c>
      <c r="G856" s="4">
        <v>3.5649999999999999</v>
      </c>
      <c r="H856" s="4">
        <v>3500</v>
      </c>
      <c r="I856">
        <v>2020</v>
      </c>
      <c r="J856" s="6">
        <v>59.470022215294101</v>
      </c>
    </row>
    <row r="857" spans="1:10" ht="27.6">
      <c r="A857" s="4" t="s">
        <v>11</v>
      </c>
      <c r="B857" s="8" t="s">
        <v>21</v>
      </c>
      <c r="C857" s="4">
        <v>1.65</v>
      </c>
      <c r="D857" s="4">
        <v>7.7</v>
      </c>
      <c r="E857" s="4">
        <v>355</v>
      </c>
      <c r="F857" s="4">
        <v>4.9000000000000004</v>
      </c>
      <c r="G857" s="4">
        <v>3.5649999999999999</v>
      </c>
      <c r="H857" s="4">
        <v>3500</v>
      </c>
      <c r="I857">
        <v>2020</v>
      </c>
      <c r="J857" s="6">
        <v>55.520503759411802</v>
      </c>
    </row>
    <row r="858" spans="1:10" ht="27.6">
      <c r="A858" s="4" t="s">
        <v>11</v>
      </c>
      <c r="B858" s="8" t="s">
        <v>21</v>
      </c>
      <c r="C858" s="4">
        <v>1.6</v>
      </c>
      <c r="D858" s="4">
        <v>7.1</v>
      </c>
      <c r="E858" s="4">
        <v>343.5</v>
      </c>
      <c r="F858" s="4">
        <v>5.0999999999999996</v>
      </c>
      <c r="G858" s="4">
        <v>3.5649999999999999</v>
      </c>
      <c r="H858" s="4">
        <v>3500</v>
      </c>
      <c r="I858">
        <v>2020</v>
      </c>
      <c r="J858" s="6">
        <v>54.045314106470599</v>
      </c>
    </row>
    <row r="859" spans="1:10" ht="27.6">
      <c r="A859" s="4" t="s">
        <v>11</v>
      </c>
      <c r="B859" s="8" t="s">
        <v>21</v>
      </c>
      <c r="C859" s="4">
        <v>4.55</v>
      </c>
      <c r="D859" s="4">
        <v>7.1</v>
      </c>
      <c r="E859" s="4">
        <v>301</v>
      </c>
      <c r="F859" s="4">
        <v>6.4</v>
      </c>
      <c r="G859" s="4">
        <v>3.5649999999999999</v>
      </c>
      <c r="H859" s="4">
        <v>3500</v>
      </c>
      <c r="I859">
        <v>2020</v>
      </c>
      <c r="J859" s="6">
        <v>71.845149906470596</v>
      </c>
    </row>
    <row r="860" spans="1:10" ht="27.6">
      <c r="A860" s="4" t="s">
        <v>11</v>
      </c>
      <c r="B860" s="8" t="s">
        <v>21</v>
      </c>
      <c r="C860" s="4">
        <v>5</v>
      </c>
      <c r="D860" s="4">
        <v>7.3</v>
      </c>
      <c r="E860" s="4">
        <v>165.5</v>
      </c>
      <c r="F860" s="4">
        <v>3.7</v>
      </c>
      <c r="G860" s="4">
        <v>3.5649999999999999</v>
      </c>
      <c r="H860" s="4">
        <v>3500</v>
      </c>
      <c r="I860">
        <v>2020</v>
      </c>
      <c r="J860" s="6">
        <v>72.912614824117597</v>
      </c>
    </row>
    <row r="861" spans="1:10" ht="27.6">
      <c r="A861" s="4" t="s">
        <v>11</v>
      </c>
      <c r="B861" s="8" t="s">
        <v>21</v>
      </c>
      <c r="C861" s="4">
        <v>3.5</v>
      </c>
      <c r="D861" s="4">
        <v>7.1</v>
      </c>
      <c r="E861" s="4">
        <v>260</v>
      </c>
      <c r="F861" s="4">
        <v>5.8</v>
      </c>
      <c r="G861" s="4">
        <v>3.5649999999999999</v>
      </c>
      <c r="H861" s="4">
        <v>3500</v>
      </c>
      <c r="I861">
        <v>2020</v>
      </c>
      <c r="J861" s="6">
        <v>65.166833306470593</v>
      </c>
    </row>
    <row r="862" spans="1:10">
      <c r="A862" s="4" t="s">
        <v>11</v>
      </c>
      <c r="B862" s="4" t="s">
        <v>22</v>
      </c>
      <c r="C862" s="4">
        <v>7.65</v>
      </c>
      <c r="D862" s="4">
        <v>7.5</v>
      </c>
      <c r="E862" s="4">
        <v>1155.5999999999999</v>
      </c>
      <c r="F862" s="4">
        <v>1.2</v>
      </c>
      <c r="G862" s="4">
        <v>3.5649999999999999</v>
      </c>
      <c r="H862" s="4">
        <v>3500</v>
      </c>
      <c r="I862">
        <v>2020</v>
      </c>
      <c r="J862" s="6">
        <v>92.5557971417647</v>
      </c>
    </row>
    <row r="863" spans="1:10">
      <c r="A863" s="4" t="s">
        <v>11</v>
      </c>
      <c r="B863" s="4" t="s">
        <v>22</v>
      </c>
      <c r="C863" s="4">
        <v>7.5</v>
      </c>
      <c r="D863" s="4">
        <v>7.45</v>
      </c>
      <c r="E863" s="4">
        <v>157</v>
      </c>
      <c r="F863" s="4">
        <v>0.9</v>
      </c>
      <c r="G863" s="4">
        <v>1.52</v>
      </c>
      <c r="H863" s="4">
        <v>3500</v>
      </c>
      <c r="I863">
        <v>2020</v>
      </c>
      <c r="J863" s="6">
        <v>86.402927422352903</v>
      </c>
    </row>
    <row r="864" spans="1:10">
      <c r="A864" s="4" t="s">
        <v>11</v>
      </c>
      <c r="B864" s="4" t="s">
        <v>22</v>
      </c>
      <c r="C864" s="4">
        <v>7.35</v>
      </c>
      <c r="D864" s="4">
        <v>7.15</v>
      </c>
      <c r="E864" s="4">
        <v>1155.5999999999999</v>
      </c>
      <c r="F864" s="4">
        <v>1.95</v>
      </c>
      <c r="G864" s="4">
        <v>3.5649999999999999</v>
      </c>
      <c r="H864" s="4">
        <v>3500</v>
      </c>
      <c r="I864">
        <v>2020</v>
      </c>
      <c r="J864" s="6">
        <v>90.444210685882396</v>
      </c>
    </row>
    <row r="865" spans="1:10">
      <c r="A865" s="4" t="s">
        <v>11</v>
      </c>
      <c r="B865" s="4" t="s">
        <v>23</v>
      </c>
      <c r="C865" s="4">
        <v>5.95</v>
      </c>
      <c r="D865" s="4">
        <v>8.15</v>
      </c>
      <c r="E865" s="4">
        <v>398</v>
      </c>
      <c r="F865" s="4">
        <v>31.5</v>
      </c>
      <c r="G865" s="4">
        <v>2.4049999999999998</v>
      </c>
      <c r="H865" s="4">
        <v>122700</v>
      </c>
      <c r="I865">
        <v>2020</v>
      </c>
      <c r="J865" s="6">
        <v>972.26413400411798</v>
      </c>
    </row>
    <row r="866" spans="1:10">
      <c r="A866" s="4" t="s">
        <v>11</v>
      </c>
      <c r="B866" s="4" t="s">
        <v>23</v>
      </c>
      <c r="C866" s="4">
        <v>4.05</v>
      </c>
      <c r="D866" s="4">
        <v>7.85</v>
      </c>
      <c r="E866" s="4">
        <v>639</v>
      </c>
      <c r="F866" s="4">
        <v>4.4000000000000004</v>
      </c>
      <c r="G866" s="4">
        <v>4.95</v>
      </c>
      <c r="H866" s="4">
        <v>3250</v>
      </c>
      <c r="I866">
        <v>2020</v>
      </c>
      <c r="J866" s="6">
        <v>69.347838417647097</v>
      </c>
    </row>
    <row r="867" spans="1:10">
      <c r="A867" s="4" t="s">
        <v>11</v>
      </c>
      <c r="B867" s="4" t="s">
        <v>23</v>
      </c>
      <c r="C867" s="4">
        <v>1.95</v>
      </c>
      <c r="D867" s="4">
        <v>7.95</v>
      </c>
      <c r="E867" s="4">
        <v>1783</v>
      </c>
      <c r="F867" s="4">
        <v>13.1</v>
      </c>
      <c r="G867" s="4">
        <v>6.0650000000000004</v>
      </c>
      <c r="H867" s="4">
        <v>10700</v>
      </c>
      <c r="I867">
        <v>2020</v>
      </c>
      <c r="J867" s="6">
        <v>121.966428606471</v>
      </c>
    </row>
    <row r="868" spans="1:10">
      <c r="A868" s="4" t="s">
        <v>11</v>
      </c>
      <c r="B868" s="4" t="s">
        <v>23</v>
      </c>
      <c r="C868" s="4">
        <v>6.45</v>
      </c>
      <c r="D868" s="4">
        <v>8.5500000000000007</v>
      </c>
      <c r="E868" s="4">
        <v>572.5</v>
      </c>
      <c r="F868" s="4">
        <v>4</v>
      </c>
      <c r="G868" s="4">
        <v>1.9</v>
      </c>
      <c r="H868" s="4">
        <v>5300</v>
      </c>
      <c r="I868">
        <v>2020</v>
      </c>
      <c r="J868" s="6">
        <v>99.2918058294118</v>
      </c>
    </row>
    <row r="869" spans="1:10">
      <c r="A869" s="4" t="s">
        <v>11</v>
      </c>
      <c r="B869" s="4" t="s">
        <v>23</v>
      </c>
      <c r="C869" s="4">
        <v>1.85</v>
      </c>
      <c r="D869" s="4">
        <v>7.8</v>
      </c>
      <c r="E869" s="4">
        <v>949</v>
      </c>
      <c r="F869" s="4">
        <v>11.3</v>
      </c>
      <c r="G869" s="4">
        <v>3.6</v>
      </c>
      <c r="H869" s="4">
        <v>11200</v>
      </c>
      <c r="I869">
        <v>2020</v>
      </c>
      <c r="J869" s="6">
        <v>119.631152088235</v>
      </c>
    </row>
    <row r="870" spans="1:10">
      <c r="A870" s="4" t="s">
        <v>11</v>
      </c>
      <c r="B870" s="4" t="s">
        <v>23</v>
      </c>
      <c r="C870" s="4">
        <v>1.55</v>
      </c>
      <c r="D870" s="4">
        <v>7.9</v>
      </c>
      <c r="E870" s="4">
        <v>1043.5</v>
      </c>
      <c r="F870" s="4">
        <v>12.8</v>
      </c>
      <c r="G870" s="4">
        <v>5.25</v>
      </c>
      <c r="H870" s="4">
        <v>11700</v>
      </c>
      <c r="I870">
        <v>2020</v>
      </c>
      <c r="J870" s="6">
        <v>123.045312447059</v>
      </c>
    </row>
    <row r="871" spans="1:10">
      <c r="A871" s="4" t="s">
        <v>11</v>
      </c>
      <c r="B871" s="4" t="s">
        <v>23</v>
      </c>
      <c r="C871" s="4">
        <v>5.25</v>
      </c>
      <c r="D871" s="4">
        <v>8.15</v>
      </c>
      <c r="E871" s="4">
        <v>941</v>
      </c>
      <c r="F871" s="4">
        <v>5.5</v>
      </c>
      <c r="G871" s="4">
        <v>5.5</v>
      </c>
      <c r="H871" s="4">
        <v>5900</v>
      </c>
      <c r="I871">
        <v>2020</v>
      </c>
      <c r="J871" s="6">
        <v>98.583098794117603</v>
      </c>
    </row>
    <row r="872" spans="1:10">
      <c r="A872" s="4" t="s">
        <v>11</v>
      </c>
      <c r="B872" s="4" t="s">
        <v>23</v>
      </c>
      <c r="C872" s="4">
        <v>5.85</v>
      </c>
      <c r="D872" s="4">
        <v>8.15</v>
      </c>
      <c r="E872" s="4">
        <v>736</v>
      </c>
      <c r="F872" s="4">
        <v>4.5</v>
      </c>
      <c r="G872" s="4">
        <v>3.85</v>
      </c>
      <c r="H872" s="4">
        <v>5550</v>
      </c>
      <c r="I872">
        <v>2020</v>
      </c>
      <c r="J872" s="6">
        <v>97.946297494117601</v>
      </c>
    </row>
    <row r="873" spans="1:10">
      <c r="A873" s="4" t="s">
        <v>11</v>
      </c>
      <c r="B873" s="4" t="s">
        <v>23</v>
      </c>
      <c r="C873" s="4">
        <v>7.8</v>
      </c>
      <c r="D873" s="4">
        <v>7.45</v>
      </c>
      <c r="E873" s="4">
        <v>560</v>
      </c>
      <c r="F873" s="4">
        <v>10.199999999999999</v>
      </c>
      <c r="G873" s="4">
        <v>2.0049999999999999</v>
      </c>
      <c r="H873" s="4">
        <v>1754600</v>
      </c>
      <c r="I873">
        <v>2020</v>
      </c>
      <c r="J873" s="6">
        <v>12982.8349224924</v>
      </c>
    </row>
    <row r="874" spans="1:10">
      <c r="A874" s="4" t="s">
        <v>11</v>
      </c>
      <c r="B874" s="4" t="s">
        <v>23</v>
      </c>
      <c r="C874" s="4">
        <v>6.2</v>
      </c>
      <c r="D874" s="4">
        <v>8.25</v>
      </c>
      <c r="E874" s="4">
        <v>487.5</v>
      </c>
      <c r="F874" s="4">
        <v>9.5</v>
      </c>
      <c r="G874" s="4">
        <v>1.7549999999999999</v>
      </c>
      <c r="H874" s="4">
        <v>82700</v>
      </c>
      <c r="I874">
        <v>2020</v>
      </c>
      <c r="J874" s="6">
        <v>669.14565726294097</v>
      </c>
    </row>
    <row r="875" spans="1:10">
      <c r="A875" s="4" t="s">
        <v>11</v>
      </c>
      <c r="B875" s="4" t="s">
        <v>23</v>
      </c>
      <c r="C875" s="4">
        <v>7.4</v>
      </c>
      <c r="D875" s="4">
        <v>8</v>
      </c>
      <c r="E875" s="4">
        <v>410</v>
      </c>
      <c r="F875" s="4">
        <v>14</v>
      </c>
      <c r="G875" s="4">
        <v>1.625</v>
      </c>
      <c r="H875" s="4">
        <v>812000</v>
      </c>
      <c r="I875">
        <v>2020</v>
      </c>
      <c r="J875" s="6">
        <v>6045.1704119558799</v>
      </c>
    </row>
    <row r="876" spans="1:10">
      <c r="A876" s="4" t="s">
        <v>11</v>
      </c>
      <c r="B876" s="4" t="s">
        <v>23</v>
      </c>
      <c r="C876" s="4">
        <v>3.1</v>
      </c>
      <c r="D876" s="4">
        <v>7.2</v>
      </c>
      <c r="E876" s="4">
        <v>1818</v>
      </c>
      <c r="F876" s="4">
        <v>19</v>
      </c>
      <c r="G876" s="4">
        <v>29</v>
      </c>
      <c r="H876" s="4">
        <v>272700</v>
      </c>
      <c r="I876">
        <v>2020</v>
      </c>
      <c r="J876" s="6">
        <v>2059.9471512352902</v>
      </c>
    </row>
    <row r="877" spans="1:10">
      <c r="A877" s="4" t="s">
        <v>11</v>
      </c>
      <c r="B877" s="4" t="s">
        <v>23</v>
      </c>
      <c r="C877" s="4">
        <v>3.4</v>
      </c>
      <c r="D877" s="4">
        <v>7</v>
      </c>
      <c r="E877" s="4">
        <v>1330.5</v>
      </c>
      <c r="F877" s="4">
        <v>16.25</v>
      </c>
      <c r="G877" s="4">
        <v>8.8049999999999997</v>
      </c>
      <c r="H877" s="4">
        <v>27046000</v>
      </c>
      <c r="I877">
        <v>2020</v>
      </c>
      <c r="J877" s="6">
        <v>199107.86346237801</v>
      </c>
    </row>
    <row r="878" spans="1:10">
      <c r="A878" s="4" t="s">
        <v>11</v>
      </c>
      <c r="B878" s="4" t="s">
        <v>23</v>
      </c>
      <c r="C878" s="4">
        <v>3.55</v>
      </c>
      <c r="D878" s="4">
        <v>7.3</v>
      </c>
      <c r="E878" s="4">
        <v>1200</v>
      </c>
      <c r="F878" s="4">
        <v>88.5</v>
      </c>
      <c r="G878" s="4">
        <v>4.7249999999999996</v>
      </c>
      <c r="H878" s="4">
        <v>120027000</v>
      </c>
      <c r="I878">
        <v>2020</v>
      </c>
      <c r="J878" s="6">
        <v>883484.08977124398</v>
      </c>
    </row>
    <row r="879" spans="1:10">
      <c r="A879" s="4" t="s">
        <v>11</v>
      </c>
      <c r="B879" s="4" t="s">
        <v>23</v>
      </c>
      <c r="C879" s="4">
        <v>3.35</v>
      </c>
      <c r="D879" s="4">
        <v>7.3</v>
      </c>
      <c r="E879" s="4">
        <v>857</v>
      </c>
      <c r="F879" s="4">
        <v>17.25</v>
      </c>
      <c r="G879" s="4">
        <v>5.2549999999999999</v>
      </c>
      <c r="H879" s="4">
        <v>12001750</v>
      </c>
      <c r="I879">
        <v>2020</v>
      </c>
      <c r="J879" s="6">
        <v>88380.458483954106</v>
      </c>
    </row>
    <row r="880" spans="1:10">
      <c r="A880" s="4" t="s">
        <v>11</v>
      </c>
      <c r="B880" s="4" t="s">
        <v>23</v>
      </c>
      <c r="C880" s="4">
        <v>5.5</v>
      </c>
      <c r="D880" s="4">
        <v>7.6</v>
      </c>
      <c r="E880" s="4">
        <v>1650</v>
      </c>
      <c r="F880" s="4">
        <v>38</v>
      </c>
      <c r="G880" s="4">
        <v>2.88</v>
      </c>
      <c r="H880" s="4">
        <v>8003500</v>
      </c>
      <c r="I880">
        <v>2020</v>
      </c>
      <c r="J880" s="6">
        <v>58980.5428146306</v>
      </c>
    </row>
    <row r="881" spans="1:10">
      <c r="A881" s="4" t="s">
        <v>11</v>
      </c>
      <c r="B881" s="4" t="s">
        <v>23</v>
      </c>
      <c r="C881" s="4">
        <v>4.95</v>
      </c>
      <c r="D881" s="4">
        <v>7.45</v>
      </c>
      <c r="E881" s="4">
        <v>1331.5</v>
      </c>
      <c r="F881" s="4">
        <v>11.5</v>
      </c>
      <c r="G881" s="4">
        <v>4.8</v>
      </c>
      <c r="H881" s="4">
        <v>282000</v>
      </c>
      <c r="I881">
        <v>2020</v>
      </c>
      <c r="J881" s="6">
        <v>2132.3054914823501</v>
      </c>
    </row>
    <row r="882" spans="1:10">
      <c r="A882" s="4" t="s">
        <v>11</v>
      </c>
      <c r="B882" s="4" t="s">
        <v>23</v>
      </c>
      <c r="C882" s="4">
        <v>5.25</v>
      </c>
      <c r="D882" s="4">
        <v>7.15</v>
      </c>
      <c r="E882" s="4">
        <v>958.5</v>
      </c>
      <c r="F882" s="4">
        <v>9.1999999999999993</v>
      </c>
      <c r="G882" s="4">
        <v>4.3600000000000003</v>
      </c>
      <c r="H882" s="4">
        <v>477500</v>
      </c>
      <c r="I882">
        <v>2020</v>
      </c>
      <c r="J882" s="6">
        <v>3569.3559319258802</v>
      </c>
    </row>
    <row r="883" spans="1:10">
      <c r="A883" s="4" t="s">
        <v>11</v>
      </c>
      <c r="B883" s="4" t="s">
        <v>23</v>
      </c>
      <c r="C883" s="4">
        <v>6.1</v>
      </c>
      <c r="D883" s="4">
        <v>6.5</v>
      </c>
      <c r="E883" s="4">
        <v>1101</v>
      </c>
      <c r="F883" s="4">
        <v>4</v>
      </c>
      <c r="G883" s="4">
        <v>1.9</v>
      </c>
      <c r="H883" s="4">
        <v>92000</v>
      </c>
      <c r="I883">
        <v>2020</v>
      </c>
      <c r="J883" s="6">
        <v>733.75943562352904</v>
      </c>
    </row>
    <row r="884" spans="1:10">
      <c r="A884" s="4" t="s">
        <v>11</v>
      </c>
      <c r="B884" s="4" t="s">
        <v>23</v>
      </c>
      <c r="C884" s="4">
        <v>5.45</v>
      </c>
      <c r="D884" s="4">
        <v>7.3</v>
      </c>
      <c r="E884" s="4">
        <v>1049</v>
      </c>
      <c r="F884" s="4">
        <v>5.85</v>
      </c>
      <c r="G884" s="4">
        <v>2.5750000000000002</v>
      </c>
      <c r="H884" s="4">
        <v>461750</v>
      </c>
      <c r="I884">
        <v>2020</v>
      </c>
      <c r="J884" s="6">
        <v>3453.6143767941198</v>
      </c>
    </row>
    <row r="885" spans="1:10">
      <c r="A885" s="4" t="s">
        <v>11</v>
      </c>
      <c r="B885" s="4" t="s">
        <v>23</v>
      </c>
      <c r="C885" s="4">
        <v>4.9000000000000004</v>
      </c>
      <c r="D885" s="4">
        <v>7.2</v>
      </c>
      <c r="E885" s="4">
        <v>1340.5</v>
      </c>
      <c r="F885" s="4">
        <v>24</v>
      </c>
      <c r="G885" s="4">
        <v>3.85</v>
      </c>
      <c r="H885" s="4">
        <v>179600</v>
      </c>
      <c r="I885">
        <v>2020</v>
      </c>
      <c r="J885" s="6">
        <v>1383.9595714352899</v>
      </c>
    </row>
    <row r="886" spans="1:10">
      <c r="A886" s="4" t="s">
        <v>11</v>
      </c>
      <c r="B886" s="4" t="s">
        <v>23</v>
      </c>
      <c r="C886" s="4">
        <v>5.2</v>
      </c>
      <c r="D886" s="4">
        <v>7.25</v>
      </c>
      <c r="E886" s="4">
        <v>1010</v>
      </c>
      <c r="F886" s="4">
        <v>8.0500000000000007</v>
      </c>
      <c r="G886" s="4">
        <v>6.32</v>
      </c>
      <c r="H886" s="4">
        <v>461750</v>
      </c>
      <c r="I886">
        <v>2020</v>
      </c>
      <c r="J886" s="6">
        <v>3453.14908855471</v>
      </c>
    </row>
    <row r="887" spans="1:10">
      <c r="A887" s="4" t="s">
        <v>11</v>
      </c>
      <c r="B887" s="4" t="s">
        <v>23</v>
      </c>
      <c r="C887" s="4">
        <v>5.55</v>
      </c>
      <c r="D887" s="4">
        <v>7.1</v>
      </c>
      <c r="E887" s="4">
        <v>856.5</v>
      </c>
      <c r="F887" s="4">
        <v>6.8</v>
      </c>
      <c r="G887" s="4">
        <v>1.7</v>
      </c>
      <c r="H887" s="4">
        <v>274600</v>
      </c>
      <c r="I887">
        <v>2020</v>
      </c>
      <c r="J887" s="6">
        <v>2075.8417498764702</v>
      </c>
    </row>
    <row r="888" spans="1:10">
      <c r="A888" s="4" t="s">
        <v>11</v>
      </c>
      <c r="B888" s="4" t="s">
        <v>23</v>
      </c>
      <c r="C888" s="4">
        <v>7.8</v>
      </c>
      <c r="D888" s="4">
        <v>7.2</v>
      </c>
      <c r="E888" s="4">
        <v>925</v>
      </c>
      <c r="F888" s="4">
        <v>11.3</v>
      </c>
      <c r="G888" s="4">
        <v>1.9550000000000001</v>
      </c>
      <c r="H888" s="4">
        <v>462700</v>
      </c>
      <c r="I888">
        <v>2020</v>
      </c>
      <c r="J888" s="6">
        <v>3476.2694258452898</v>
      </c>
    </row>
    <row r="889" spans="1:10">
      <c r="A889" s="4" t="s">
        <v>11</v>
      </c>
      <c r="B889" s="4" t="s">
        <v>23</v>
      </c>
      <c r="C889" s="4">
        <v>3.6</v>
      </c>
      <c r="D889" s="4">
        <v>7.25</v>
      </c>
      <c r="E889" s="4">
        <v>1061.5</v>
      </c>
      <c r="F889" s="4">
        <v>13.5</v>
      </c>
      <c r="G889" s="4">
        <v>2.1800000000000002</v>
      </c>
      <c r="H889" s="4">
        <v>462700</v>
      </c>
      <c r="I889">
        <v>2020</v>
      </c>
      <c r="J889" s="6">
        <v>3453.4030135247099</v>
      </c>
    </row>
    <row r="890" spans="1:10">
      <c r="A890" s="4" t="s">
        <v>11</v>
      </c>
      <c r="B890" s="4" t="s">
        <v>23</v>
      </c>
      <c r="C890" s="4">
        <v>4.3499999999999996</v>
      </c>
      <c r="D890" s="4">
        <v>7.3</v>
      </c>
      <c r="E890" s="4">
        <v>789.5</v>
      </c>
      <c r="F890" s="4">
        <v>21.2</v>
      </c>
      <c r="G890" s="4">
        <v>5.8550000000000004</v>
      </c>
      <c r="H890" s="4">
        <v>12001750</v>
      </c>
      <c r="I890">
        <v>2020</v>
      </c>
      <c r="J890" s="6">
        <v>88387.989120104103</v>
      </c>
    </row>
    <row r="891" spans="1:10">
      <c r="A891" s="4" t="s">
        <v>11</v>
      </c>
      <c r="B891" s="4" t="s">
        <v>23</v>
      </c>
      <c r="C891" s="4">
        <v>5.25</v>
      </c>
      <c r="D891" s="4">
        <v>6.65</v>
      </c>
      <c r="E891" s="4">
        <v>837.5</v>
      </c>
      <c r="F891" s="4">
        <v>8</v>
      </c>
      <c r="G891" s="4">
        <v>6.42</v>
      </c>
      <c r="H891" s="4">
        <v>462700</v>
      </c>
      <c r="I891">
        <v>2020</v>
      </c>
      <c r="J891" s="6">
        <v>3458.3479173517599</v>
      </c>
    </row>
    <row r="892" spans="1:10">
      <c r="A892" s="4" t="s">
        <v>11</v>
      </c>
      <c r="B892" s="4" t="s">
        <v>23</v>
      </c>
      <c r="C892" s="4">
        <v>4.45</v>
      </c>
      <c r="D892" s="4">
        <v>6.85</v>
      </c>
      <c r="E892" s="4">
        <v>440</v>
      </c>
      <c r="F892" s="4">
        <v>8.5</v>
      </c>
      <c r="G892" s="4">
        <v>3.145</v>
      </c>
      <c r="H892" s="4">
        <v>4608000</v>
      </c>
      <c r="I892">
        <v>2020</v>
      </c>
      <c r="J892" s="6">
        <v>33961.554745919399</v>
      </c>
    </row>
    <row r="893" spans="1:10">
      <c r="A893" s="4" t="s">
        <v>11</v>
      </c>
      <c r="B893" s="4" t="s">
        <v>23</v>
      </c>
      <c r="C893" s="4">
        <v>4.05</v>
      </c>
      <c r="D893" s="4">
        <v>8.1</v>
      </c>
      <c r="E893" s="4">
        <v>931</v>
      </c>
      <c r="F893" s="4">
        <v>23</v>
      </c>
      <c r="G893" s="4">
        <v>4.1100000000000003</v>
      </c>
      <c r="H893" s="4">
        <v>4602700</v>
      </c>
      <c r="I893">
        <v>2020</v>
      </c>
      <c r="J893" s="6">
        <v>33932.319441784697</v>
      </c>
    </row>
    <row r="894" spans="1:10">
      <c r="A894" s="4" t="s">
        <v>11</v>
      </c>
      <c r="B894" s="4" t="s">
        <v>23</v>
      </c>
      <c r="C894" s="4">
        <v>4.55</v>
      </c>
      <c r="D894" s="4">
        <v>7.3</v>
      </c>
      <c r="E894" s="4">
        <v>725</v>
      </c>
      <c r="F894" s="4">
        <v>10</v>
      </c>
      <c r="G894" s="4">
        <v>2.1150000000000002</v>
      </c>
      <c r="H894" s="4">
        <v>2708000</v>
      </c>
      <c r="I894">
        <v>2020</v>
      </c>
      <c r="J894" s="6">
        <v>19981.134320724101</v>
      </c>
    </row>
    <row r="895" spans="1:10">
      <c r="A895" s="4" t="s">
        <v>11</v>
      </c>
      <c r="B895" s="4" t="s">
        <v>23</v>
      </c>
      <c r="C895" s="4">
        <v>5.3</v>
      </c>
      <c r="D895" s="4">
        <v>6.9</v>
      </c>
      <c r="E895" s="4">
        <v>1264</v>
      </c>
      <c r="F895" s="4">
        <v>7</v>
      </c>
      <c r="G895" s="4">
        <v>2.4</v>
      </c>
      <c r="H895" s="4">
        <v>35000</v>
      </c>
      <c r="I895">
        <v>2020</v>
      </c>
      <c r="J895" s="6">
        <v>312.645138858824</v>
      </c>
    </row>
    <row r="896" spans="1:10">
      <c r="A896" s="4" t="s">
        <v>11</v>
      </c>
      <c r="B896" s="4" t="s">
        <v>23</v>
      </c>
      <c r="C896" s="4">
        <v>6.3</v>
      </c>
      <c r="D896" s="4">
        <v>6.6</v>
      </c>
      <c r="E896" s="4">
        <v>182</v>
      </c>
      <c r="F896" s="4">
        <v>4</v>
      </c>
      <c r="G896" s="4">
        <v>0.46</v>
      </c>
      <c r="H896" s="4">
        <v>24000</v>
      </c>
      <c r="I896">
        <v>2020</v>
      </c>
      <c r="J896" s="6">
        <v>230.066519602353</v>
      </c>
    </row>
    <row r="897" spans="1:10">
      <c r="A897" s="4" t="s">
        <v>11</v>
      </c>
      <c r="B897" s="4" t="s">
        <v>23</v>
      </c>
      <c r="C897" s="4">
        <v>6.2</v>
      </c>
      <c r="D897" s="4">
        <v>7.8</v>
      </c>
      <c r="E897" s="4">
        <v>804.5</v>
      </c>
      <c r="F897" s="4">
        <v>5.5</v>
      </c>
      <c r="G897" s="4">
        <v>3.3</v>
      </c>
      <c r="H897" s="4">
        <v>48700</v>
      </c>
      <c r="I897">
        <v>2020</v>
      </c>
      <c r="J897" s="6">
        <v>417.672523188235</v>
      </c>
    </row>
    <row r="898" spans="1:10">
      <c r="A898" s="4" t="s">
        <v>11</v>
      </c>
      <c r="B898" s="4" t="s">
        <v>23</v>
      </c>
      <c r="C898" s="4">
        <v>5.75</v>
      </c>
      <c r="D898" s="4">
        <v>7.2</v>
      </c>
      <c r="E898" s="4">
        <v>873.5</v>
      </c>
      <c r="F898" s="4">
        <v>5</v>
      </c>
      <c r="G898" s="4">
        <v>1.9750000000000001</v>
      </c>
      <c r="H898" s="4">
        <v>4602700</v>
      </c>
      <c r="I898">
        <v>2020</v>
      </c>
      <c r="J898" s="6">
        <v>33931.255524685301</v>
      </c>
    </row>
    <row r="899" spans="1:10">
      <c r="A899" s="4" t="s">
        <v>11</v>
      </c>
      <c r="B899" s="4" t="s">
        <v>23</v>
      </c>
      <c r="C899" s="4">
        <v>3.25</v>
      </c>
      <c r="D899" s="4">
        <v>6.65</v>
      </c>
      <c r="E899" s="4">
        <v>1177</v>
      </c>
      <c r="F899" s="4">
        <v>21</v>
      </c>
      <c r="G899" s="4">
        <v>5.43</v>
      </c>
      <c r="H899" s="4">
        <v>175460</v>
      </c>
      <c r="I899">
        <v>2020</v>
      </c>
      <c r="J899" s="6">
        <v>1340.47153367176</v>
      </c>
    </row>
    <row r="900" spans="1:10">
      <c r="A900" s="4" t="s">
        <v>11</v>
      </c>
      <c r="B900" s="4" t="s">
        <v>23</v>
      </c>
      <c r="C900" s="4">
        <v>7.5</v>
      </c>
      <c r="D900" s="4">
        <v>8.4499999999999993</v>
      </c>
      <c r="E900" s="4">
        <v>793</v>
      </c>
      <c r="F900" s="4">
        <v>5.5</v>
      </c>
      <c r="G900" s="4">
        <v>2.2850000000000001</v>
      </c>
      <c r="H900" s="4">
        <v>1250</v>
      </c>
      <c r="I900">
        <v>2020</v>
      </c>
      <c r="J900" s="6">
        <v>77.303473340588198</v>
      </c>
    </row>
    <row r="901" spans="1:10">
      <c r="A901" s="4" t="s">
        <v>11</v>
      </c>
      <c r="B901" s="4" t="s">
        <v>23</v>
      </c>
      <c r="C901" s="4">
        <v>7.6</v>
      </c>
      <c r="D901" s="4">
        <v>8.25</v>
      </c>
      <c r="E901" s="4">
        <v>386</v>
      </c>
      <c r="F901" s="4">
        <v>2.85</v>
      </c>
      <c r="G901" s="4">
        <v>2.14</v>
      </c>
      <c r="H901" s="4">
        <v>1250</v>
      </c>
      <c r="I901">
        <v>2020</v>
      </c>
      <c r="J901" s="6">
        <v>74.178791182941197</v>
      </c>
    </row>
    <row r="902" spans="1:10">
      <c r="A902" s="4" t="s">
        <v>11</v>
      </c>
      <c r="B902" s="4" t="s">
        <v>23</v>
      </c>
      <c r="C902" s="4">
        <v>6.8</v>
      </c>
      <c r="D902" s="4">
        <v>7.85</v>
      </c>
      <c r="E902" s="4">
        <v>657.5</v>
      </c>
      <c r="F902" s="4">
        <v>3.8</v>
      </c>
      <c r="G902" s="4">
        <v>0.84</v>
      </c>
      <c r="H902" s="4">
        <v>454</v>
      </c>
      <c r="I902">
        <v>2020</v>
      </c>
      <c r="J902" s="6">
        <v>64.516463297646993</v>
      </c>
    </row>
    <row r="903" spans="1:10">
      <c r="A903" s="4" t="s">
        <v>11</v>
      </c>
      <c r="B903" s="4" t="s">
        <v>23</v>
      </c>
      <c r="C903" s="4">
        <v>3.55</v>
      </c>
      <c r="D903" s="4">
        <v>6.45</v>
      </c>
      <c r="E903" s="4">
        <v>1565</v>
      </c>
      <c r="F903" s="4">
        <v>131</v>
      </c>
      <c r="G903" s="4">
        <v>8.4350000000000005</v>
      </c>
      <c r="H903" s="4">
        <v>4612000</v>
      </c>
      <c r="I903">
        <v>2020</v>
      </c>
      <c r="J903" s="6">
        <v>34050.821795964097</v>
      </c>
    </row>
    <row r="904" spans="1:10">
      <c r="A904" s="4" t="s">
        <v>11</v>
      </c>
      <c r="B904" s="4" t="s">
        <v>23</v>
      </c>
      <c r="C904" s="4">
        <v>3.3</v>
      </c>
      <c r="D904" s="4">
        <v>6.95</v>
      </c>
      <c r="E904" s="4">
        <v>1186.5</v>
      </c>
      <c r="F904" s="4">
        <v>19.649999999999999</v>
      </c>
      <c r="G904" s="4">
        <v>6.2</v>
      </c>
      <c r="H904" s="4">
        <v>804600</v>
      </c>
      <c r="I904">
        <v>2020</v>
      </c>
      <c r="J904" s="6">
        <v>5971.2771126382304</v>
      </c>
    </row>
    <row r="905" spans="1:10">
      <c r="A905" s="4" t="s">
        <v>11</v>
      </c>
      <c r="B905" s="4" t="s">
        <v>23</v>
      </c>
      <c r="C905" s="4">
        <v>3.25</v>
      </c>
      <c r="D905" s="4">
        <v>7.35</v>
      </c>
      <c r="E905" s="4">
        <v>939</v>
      </c>
      <c r="F905" s="4">
        <v>17</v>
      </c>
      <c r="G905" s="4">
        <v>7.86</v>
      </c>
      <c r="H905" s="4">
        <v>2702700</v>
      </c>
      <c r="I905">
        <v>2020</v>
      </c>
      <c r="J905" s="6">
        <v>19939.3966163435</v>
      </c>
    </row>
    <row r="906" spans="1:10">
      <c r="A906" s="4" t="s">
        <v>11</v>
      </c>
      <c r="B906" s="4" t="s">
        <v>23</v>
      </c>
      <c r="C906" s="4">
        <v>3.6</v>
      </c>
      <c r="D906" s="4">
        <v>7.1</v>
      </c>
      <c r="E906" s="4">
        <v>1741</v>
      </c>
      <c r="F906" s="4">
        <v>20.5</v>
      </c>
      <c r="G906" s="4">
        <v>7.15</v>
      </c>
      <c r="H906" s="4">
        <v>802700</v>
      </c>
      <c r="I906">
        <v>2020</v>
      </c>
      <c r="J906" s="6">
        <v>5962.5591799764697</v>
      </c>
    </row>
    <row r="907" spans="1:10">
      <c r="A907" s="4" t="s">
        <v>11</v>
      </c>
      <c r="B907" s="4" t="s">
        <v>23</v>
      </c>
      <c r="C907" s="4">
        <v>5.25</v>
      </c>
      <c r="D907" s="4">
        <v>7.4</v>
      </c>
      <c r="E907" s="4">
        <v>624.5</v>
      </c>
      <c r="F907" s="4">
        <v>6</v>
      </c>
      <c r="G907" s="4">
        <v>7.17</v>
      </c>
      <c r="H907" s="4">
        <v>124600</v>
      </c>
      <c r="I907">
        <v>2020</v>
      </c>
      <c r="J907" s="6">
        <v>969.47760879294106</v>
      </c>
    </row>
    <row r="908" spans="1:10">
      <c r="A908" s="4" t="s">
        <v>11</v>
      </c>
      <c r="B908" s="4" t="s">
        <v>23</v>
      </c>
      <c r="C908" s="4">
        <v>5.25</v>
      </c>
      <c r="D908" s="4">
        <v>7.7</v>
      </c>
      <c r="E908" s="4">
        <v>1084</v>
      </c>
      <c r="F908" s="4">
        <v>19</v>
      </c>
      <c r="G908" s="4">
        <v>10.215</v>
      </c>
      <c r="H908" s="4">
        <v>4602700</v>
      </c>
      <c r="I908">
        <v>2020</v>
      </c>
      <c r="J908" s="6">
        <v>33937.717895159403</v>
      </c>
    </row>
    <row r="909" spans="1:10">
      <c r="A909" s="4" t="s">
        <v>11</v>
      </c>
      <c r="B909" s="4" t="s">
        <v>23</v>
      </c>
      <c r="C909" s="4">
        <v>3.15</v>
      </c>
      <c r="D909" s="4">
        <v>6.75</v>
      </c>
      <c r="E909" s="4">
        <v>989</v>
      </c>
      <c r="F909" s="4">
        <v>8</v>
      </c>
      <c r="G909" s="4">
        <v>7.4</v>
      </c>
      <c r="H909" s="4">
        <v>272700</v>
      </c>
      <c r="I909">
        <v>2020</v>
      </c>
      <c r="J909" s="6">
        <v>2048.58734927059</v>
      </c>
    </row>
    <row r="910" spans="1:10">
      <c r="A910" s="4" t="s">
        <v>11</v>
      </c>
      <c r="B910" s="4" t="s">
        <v>23</v>
      </c>
      <c r="C910" s="4">
        <v>5.3</v>
      </c>
      <c r="D910" s="4">
        <v>7.05</v>
      </c>
      <c r="E910" s="4">
        <v>606</v>
      </c>
      <c r="F910" s="4">
        <v>9</v>
      </c>
      <c r="G910" s="4">
        <v>3.04</v>
      </c>
      <c r="H910" s="4">
        <v>801750</v>
      </c>
      <c r="I910">
        <v>2020</v>
      </c>
      <c r="J910" s="6">
        <v>5954.0210199270596</v>
      </c>
    </row>
    <row r="911" spans="1:10">
      <c r="A911" s="4" t="s">
        <v>11</v>
      </c>
      <c r="B911" s="4" t="s">
        <v>23</v>
      </c>
      <c r="C911" s="4">
        <v>3.25</v>
      </c>
      <c r="D911" s="4">
        <v>7.2</v>
      </c>
      <c r="E911" s="4">
        <v>1274</v>
      </c>
      <c r="F911" s="4">
        <v>16.5</v>
      </c>
      <c r="G911" s="4">
        <v>7.55</v>
      </c>
      <c r="H911" s="4">
        <v>46017500</v>
      </c>
      <c r="I911">
        <v>2020</v>
      </c>
      <c r="J911" s="6">
        <v>338737.399241835</v>
      </c>
    </row>
    <row r="912" spans="1:10">
      <c r="A912" s="4" t="s">
        <v>11</v>
      </c>
      <c r="B912" s="4" t="s">
        <v>23</v>
      </c>
      <c r="C912" s="4">
        <v>5.6</v>
      </c>
      <c r="D912" s="4">
        <v>6.95</v>
      </c>
      <c r="E912" s="4">
        <v>504</v>
      </c>
      <c r="F912" s="4">
        <v>5</v>
      </c>
      <c r="G912" s="4">
        <v>2.34</v>
      </c>
      <c r="H912" s="4">
        <v>17504600</v>
      </c>
      <c r="I912">
        <v>2020</v>
      </c>
      <c r="J912" s="6">
        <v>128886.05526746799</v>
      </c>
    </row>
    <row r="913" spans="1:10">
      <c r="A913" s="4" t="s">
        <v>11</v>
      </c>
      <c r="B913" s="4" t="s">
        <v>23</v>
      </c>
      <c r="C913" s="4">
        <v>3.9</v>
      </c>
      <c r="D913" s="4">
        <v>8.15</v>
      </c>
      <c r="E913" s="4">
        <v>1048.5</v>
      </c>
      <c r="F913" s="4">
        <v>17</v>
      </c>
      <c r="G913" s="4">
        <v>3.3849999999999998</v>
      </c>
      <c r="H913" s="4">
        <v>297000</v>
      </c>
      <c r="I913">
        <v>2020</v>
      </c>
      <c r="J913" s="6">
        <v>2239.1758073641199</v>
      </c>
    </row>
    <row r="914" spans="1:10">
      <c r="A914" s="4" t="s">
        <v>11</v>
      </c>
      <c r="B914" s="4" t="s">
        <v>23</v>
      </c>
      <c r="C914" s="4">
        <v>4.8</v>
      </c>
      <c r="D914" s="4">
        <v>6.95</v>
      </c>
      <c r="E914" s="4">
        <v>991</v>
      </c>
      <c r="F914" s="4">
        <v>7</v>
      </c>
      <c r="G914" s="4">
        <v>1.7150000000000001</v>
      </c>
      <c r="H914" s="4">
        <v>271200</v>
      </c>
      <c r="I914">
        <v>2020</v>
      </c>
      <c r="J914" s="6">
        <v>2046.85491721824</v>
      </c>
    </row>
    <row r="915" spans="1:10">
      <c r="A915" s="4" t="s">
        <v>11</v>
      </c>
      <c r="B915" s="4" t="s">
        <v>23</v>
      </c>
      <c r="C915" s="4">
        <v>4.5999999999999996</v>
      </c>
      <c r="D915" s="4">
        <v>7.4</v>
      </c>
      <c r="E915" s="4">
        <v>960.5</v>
      </c>
      <c r="F915" s="4">
        <v>10</v>
      </c>
      <c r="G915" s="4">
        <v>1.99</v>
      </c>
      <c r="H915" s="4">
        <v>1217000</v>
      </c>
      <c r="I915">
        <v>2020</v>
      </c>
      <c r="J915" s="6">
        <v>9009.0207210329409</v>
      </c>
    </row>
    <row r="916" spans="1:10">
      <c r="A916" s="4" t="s">
        <v>11</v>
      </c>
      <c r="B916" s="4" t="s">
        <v>23</v>
      </c>
      <c r="C916" s="4">
        <v>5.55</v>
      </c>
      <c r="D916" s="4">
        <v>7.45</v>
      </c>
      <c r="E916" s="4">
        <v>1143.5</v>
      </c>
      <c r="F916" s="4">
        <v>6.5</v>
      </c>
      <c r="G916" s="4">
        <v>1.665</v>
      </c>
      <c r="H916" s="4">
        <v>81750</v>
      </c>
      <c r="I916">
        <v>2020</v>
      </c>
      <c r="J916" s="6">
        <v>658.43790541235296</v>
      </c>
    </row>
    <row r="917" spans="1:10">
      <c r="A917" s="4" t="s">
        <v>11</v>
      </c>
      <c r="B917" s="4" t="s">
        <v>23</v>
      </c>
      <c r="C917" s="4">
        <v>5.7</v>
      </c>
      <c r="D917" s="4">
        <v>6.6</v>
      </c>
      <c r="E917" s="4">
        <v>607.5</v>
      </c>
      <c r="F917" s="4">
        <v>9</v>
      </c>
      <c r="G917" s="4">
        <v>3.9550000000000001</v>
      </c>
      <c r="H917" s="4">
        <v>827000</v>
      </c>
      <c r="I917">
        <v>2020</v>
      </c>
      <c r="J917" s="6">
        <v>6141.3607156923499</v>
      </c>
    </row>
    <row r="918" spans="1:10">
      <c r="A918" s="4" t="s">
        <v>11</v>
      </c>
      <c r="B918" s="4" t="s">
        <v>23</v>
      </c>
      <c r="C918" s="4">
        <v>4.05</v>
      </c>
      <c r="D918" s="4">
        <v>7.55</v>
      </c>
      <c r="E918" s="4">
        <v>677.5</v>
      </c>
      <c r="F918" s="4">
        <v>9.5</v>
      </c>
      <c r="G918" s="4">
        <v>5.24</v>
      </c>
      <c r="H918" s="4">
        <v>82700</v>
      </c>
      <c r="I918">
        <v>2020</v>
      </c>
      <c r="J918" s="6">
        <v>656.19711662117697</v>
      </c>
    </row>
    <row r="919" spans="1:10">
      <c r="A919" s="4" t="s">
        <v>11</v>
      </c>
      <c r="B919" s="4" t="s">
        <v>23</v>
      </c>
      <c r="C919" s="4">
        <v>1.65</v>
      </c>
      <c r="D919" s="4">
        <v>6.65</v>
      </c>
      <c r="E919" s="4">
        <v>970.5</v>
      </c>
      <c r="F919" s="4">
        <v>67.3</v>
      </c>
      <c r="G919" s="4">
        <v>7.1050000000000004</v>
      </c>
      <c r="H919" s="4">
        <v>2746000</v>
      </c>
      <c r="I919">
        <v>2020</v>
      </c>
      <c r="J919" s="6">
        <v>20272.0289788218</v>
      </c>
    </row>
    <row r="920" spans="1:10">
      <c r="A920" s="4" t="s">
        <v>11</v>
      </c>
      <c r="B920" s="4" t="s">
        <v>23</v>
      </c>
      <c r="C920" s="4">
        <v>2.85</v>
      </c>
      <c r="D920" s="4">
        <v>8.1</v>
      </c>
      <c r="E920" s="4">
        <v>1019</v>
      </c>
      <c r="F920" s="4">
        <v>21.75</v>
      </c>
      <c r="G920" s="4">
        <v>6.25</v>
      </c>
      <c r="H920" s="4">
        <v>477500</v>
      </c>
      <c r="I920">
        <v>2020</v>
      </c>
      <c r="J920" s="6">
        <v>3563.72594151471</v>
      </c>
    </row>
    <row r="921" spans="1:10">
      <c r="A921" s="4" t="s">
        <v>11</v>
      </c>
      <c r="B921" s="4" t="s">
        <v>23</v>
      </c>
      <c r="C921" s="4">
        <v>6.9</v>
      </c>
      <c r="D921" s="4">
        <v>7.3</v>
      </c>
      <c r="E921" s="4">
        <v>954</v>
      </c>
      <c r="F921" s="4">
        <v>8.6</v>
      </c>
      <c r="G921" s="4">
        <v>1.7150000000000001</v>
      </c>
      <c r="H921" s="4">
        <v>271750</v>
      </c>
      <c r="I921">
        <v>2020</v>
      </c>
      <c r="J921" s="6">
        <v>2064.58500852412</v>
      </c>
    </row>
    <row r="922" spans="1:10">
      <c r="A922" s="4" t="s">
        <v>11</v>
      </c>
      <c r="B922" s="4" t="s">
        <v>23</v>
      </c>
      <c r="C922" s="4">
        <v>2.2000000000000002</v>
      </c>
      <c r="D922" s="4">
        <v>7.25</v>
      </c>
      <c r="E922" s="4">
        <v>1245</v>
      </c>
      <c r="F922" s="4">
        <v>13.5</v>
      </c>
      <c r="G922" s="4">
        <v>9</v>
      </c>
      <c r="H922" s="4">
        <v>540000</v>
      </c>
      <c r="I922">
        <v>2020</v>
      </c>
      <c r="J922" s="6">
        <v>4015.3894032647099</v>
      </c>
    </row>
    <row r="923" spans="1:10">
      <c r="A923" s="4" t="s">
        <v>11</v>
      </c>
      <c r="B923" s="4" t="s">
        <v>23</v>
      </c>
      <c r="C923" s="4">
        <v>3.4</v>
      </c>
      <c r="D923" s="4">
        <v>7.15</v>
      </c>
      <c r="E923" s="4">
        <v>930</v>
      </c>
      <c r="F923" s="4">
        <v>8</v>
      </c>
      <c r="G923" s="4">
        <v>5.35</v>
      </c>
      <c r="H923" s="4">
        <v>1762000</v>
      </c>
      <c r="I923">
        <v>2020</v>
      </c>
      <c r="J923" s="6">
        <v>13011.712191405901</v>
      </c>
    </row>
    <row r="924" spans="1:10">
      <c r="A924" s="4" t="s">
        <v>11</v>
      </c>
      <c r="B924" s="4" t="s">
        <v>23</v>
      </c>
      <c r="C924" s="4">
        <v>2.5499999999999998</v>
      </c>
      <c r="D924" s="4">
        <v>7.1</v>
      </c>
      <c r="E924" s="4">
        <v>1687.5</v>
      </c>
      <c r="F924" s="4">
        <v>23</v>
      </c>
      <c r="G924" s="4">
        <v>8.0950000000000006</v>
      </c>
      <c r="H924" s="4">
        <v>817500</v>
      </c>
      <c r="I924">
        <v>2020</v>
      </c>
      <c r="J924" s="6">
        <v>6066.3243114664701</v>
      </c>
    </row>
    <row r="925" spans="1:10">
      <c r="A925" s="4" t="s">
        <v>11</v>
      </c>
      <c r="B925" s="4" t="s">
        <v>23</v>
      </c>
      <c r="C925" s="4">
        <v>4.5999999999999996</v>
      </c>
      <c r="D925" s="4">
        <v>7.4</v>
      </c>
      <c r="E925" s="4">
        <v>1034</v>
      </c>
      <c r="F925" s="4">
        <v>6.5</v>
      </c>
      <c r="G925" s="4">
        <v>1.5249999999999999</v>
      </c>
      <c r="H925" s="4">
        <v>17527000</v>
      </c>
      <c r="I925">
        <v>2020</v>
      </c>
      <c r="J925" s="6">
        <v>129049.236586903</v>
      </c>
    </row>
    <row r="926" spans="1:10">
      <c r="A926" s="4" t="s">
        <v>11</v>
      </c>
      <c r="B926" s="4" t="s">
        <v>23</v>
      </c>
      <c r="C926" s="4">
        <v>4.8</v>
      </c>
      <c r="D926" s="4">
        <v>7.55</v>
      </c>
      <c r="E926" s="4">
        <v>1400</v>
      </c>
      <c r="F926" s="4">
        <v>6.5</v>
      </c>
      <c r="G926" s="4">
        <v>24.805</v>
      </c>
      <c r="H926" s="4">
        <v>47750</v>
      </c>
      <c r="I926">
        <v>2020</v>
      </c>
      <c r="J926" s="6">
        <v>406.606602451176</v>
      </c>
    </row>
    <row r="927" spans="1:10">
      <c r="A927" s="4" t="s">
        <v>11</v>
      </c>
      <c r="B927" s="4" t="s">
        <v>23</v>
      </c>
      <c r="C927" s="4">
        <v>5.85</v>
      </c>
      <c r="D927" s="4">
        <v>6.95</v>
      </c>
      <c r="E927" s="4">
        <v>569.5</v>
      </c>
      <c r="F927" s="4">
        <v>3.5</v>
      </c>
      <c r="G927" s="4">
        <v>2.3849999999999998</v>
      </c>
      <c r="H927" s="4">
        <v>274600</v>
      </c>
      <c r="I927">
        <v>2020</v>
      </c>
      <c r="J927" s="6">
        <v>2074.3153641582398</v>
      </c>
    </row>
    <row r="928" spans="1:10">
      <c r="A928" s="4" t="s">
        <v>11</v>
      </c>
      <c r="B928" s="4" t="s">
        <v>23</v>
      </c>
      <c r="C928" s="4">
        <v>3.55</v>
      </c>
      <c r="D928" s="4">
        <v>7.25</v>
      </c>
      <c r="E928" s="4">
        <v>1685.5</v>
      </c>
      <c r="F928" s="4">
        <v>18</v>
      </c>
      <c r="G928" s="4">
        <v>5</v>
      </c>
      <c r="H928" s="4">
        <v>17501750</v>
      </c>
      <c r="I928">
        <v>2020</v>
      </c>
      <c r="J928" s="6">
        <v>128865.952723265</v>
      </c>
    </row>
    <row r="929" spans="1:10">
      <c r="A929" s="4" t="s">
        <v>11</v>
      </c>
      <c r="B929" s="4" t="s">
        <v>23</v>
      </c>
      <c r="C929" s="4">
        <v>4.55</v>
      </c>
      <c r="D929" s="4">
        <v>7.1</v>
      </c>
      <c r="E929" s="4">
        <v>1014</v>
      </c>
      <c r="F929" s="4">
        <v>9.5</v>
      </c>
      <c r="G929" s="4">
        <v>2.5950000000000002</v>
      </c>
      <c r="H929" s="4">
        <v>2704600</v>
      </c>
      <c r="I929">
        <v>2020</v>
      </c>
      <c r="J929" s="6">
        <v>19956.903867466499</v>
      </c>
    </row>
    <row r="930" spans="1:10">
      <c r="A930" s="4" t="s">
        <v>11</v>
      </c>
      <c r="B930" s="4" t="s">
        <v>23</v>
      </c>
      <c r="C930" s="4">
        <v>5.95</v>
      </c>
      <c r="D930" s="4">
        <v>7.35</v>
      </c>
      <c r="E930" s="4">
        <v>420.5</v>
      </c>
      <c r="F930" s="4">
        <v>4</v>
      </c>
      <c r="G930" s="4">
        <v>2.8050000000000002</v>
      </c>
      <c r="H930" s="4">
        <v>179600</v>
      </c>
      <c r="I930">
        <v>2020</v>
      </c>
      <c r="J930" s="6">
        <v>1376.0581153335299</v>
      </c>
    </row>
    <row r="931" spans="1:10">
      <c r="A931" s="4" t="s">
        <v>11</v>
      </c>
      <c r="B931" s="4" t="s">
        <v>23</v>
      </c>
      <c r="C931" s="4">
        <v>3.8</v>
      </c>
      <c r="D931" s="4">
        <v>6.7</v>
      </c>
      <c r="E931" s="4">
        <v>1807.5</v>
      </c>
      <c r="F931" s="4">
        <v>29.5</v>
      </c>
      <c r="G931" s="4">
        <v>4.6100000000000003</v>
      </c>
      <c r="H931" s="4">
        <v>272700</v>
      </c>
      <c r="I931">
        <v>2020</v>
      </c>
      <c r="J931" s="6">
        <v>2066.7148259611799</v>
      </c>
    </row>
    <row r="932" spans="1:10">
      <c r="A932" s="4" t="s">
        <v>11</v>
      </c>
      <c r="B932" s="4" t="s">
        <v>23</v>
      </c>
      <c r="C932" s="4">
        <v>3.55</v>
      </c>
      <c r="D932" s="4">
        <v>7.2</v>
      </c>
      <c r="E932" s="4">
        <v>1190</v>
      </c>
      <c r="F932" s="4">
        <v>20.5</v>
      </c>
      <c r="G932" s="4">
        <v>10.695</v>
      </c>
      <c r="H932" s="4">
        <v>4608000</v>
      </c>
      <c r="I932">
        <v>2020</v>
      </c>
      <c r="J932" s="6">
        <v>33966.981491725302</v>
      </c>
    </row>
    <row r="933" spans="1:10">
      <c r="A933" s="4" t="s">
        <v>11</v>
      </c>
      <c r="B933" s="4" t="s">
        <v>23</v>
      </c>
      <c r="C933" s="4">
        <v>3.55</v>
      </c>
      <c r="D933" s="4">
        <v>7.3</v>
      </c>
      <c r="E933" s="4">
        <v>933</v>
      </c>
      <c r="F933" s="4">
        <v>61.8</v>
      </c>
      <c r="G933" s="4">
        <v>4.16</v>
      </c>
      <c r="H933" s="4">
        <v>4602700</v>
      </c>
      <c r="I933">
        <v>2020</v>
      </c>
      <c r="J933" s="6">
        <v>33946.796884214098</v>
      </c>
    </row>
    <row r="934" spans="1:10">
      <c r="A934" s="4" t="s">
        <v>11</v>
      </c>
      <c r="B934" s="4" t="s">
        <v>23</v>
      </c>
      <c r="C934" s="4">
        <v>5.65</v>
      </c>
      <c r="D934" s="4">
        <v>7.35</v>
      </c>
      <c r="E934" s="4">
        <v>927</v>
      </c>
      <c r="F934" s="4">
        <v>8.5</v>
      </c>
      <c r="G934" s="4">
        <v>2.1850000000000001</v>
      </c>
      <c r="H934" s="4">
        <v>176750</v>
      </c>
      <c r="I934">
        <v>2020</v>
      </c>
      <c r="J934" s="6">
        <v>1357.9726234935299</v>
      </c>
    </row>
    <row r="935" spans="1:10">
      <c r="A935" s="4" t="s">
        <v>11</v>
      </c>
      <c r="B935" s="4" t="s">
        <v>23</v>
      </c>
      <c r="C935" s="4">
        <v>5.15</v>
      </c>
      <c r="D935" s="4">
        <v>7.35</v>
      </c>
      <c r="E935" s="4">
        <v>720.5</v>
      </c>
      <c r="F935" s="4">
        <v>10.7</v>
      </c>
      <c r="G935" s="4">
        <v>6.94</v>
      </c>
      <c r="H935" s="4">
        <v>804600</v>
      </c>
      <c r="I935">
        <v>2020</v>
      </c>
      <c r="J935" s="6">
        <v>5976.3506821035298</v>
      </c>
    </row>
    <row r="936" spans="1:10">
      <c r="A936" s="4" t="s">
        <v>11</v>
      </c>
      <c r="B936" s="4" t="s">
        <v>23</v>
      </c>
      <c r="C936" s="4">
        <v>7.3</v>
      </c>
      <c r="D936" s="4">
        <v>7.15</v>
      </c>
      <c r="E936" s="4">
        <v>666</v>
      </c>
      <c r="F936" s="4">
        <v>17.100000000000001</v>
      </c>
      <c r="G936" s="4">
        <v>1.885</v>
      </c>
      <c r="H936" s="4">
        <v>179600</v>
      </c>
      <c r="I936">
        <v>2020</v>
      </c>
      <c r="J936" s="6">
        <v>1391.17837537588</v>
      </c>
    </row>
    <row r="937" spans="1:10">
      <c r="A937" s="4" t="s">
        <v>11</v>
      </c>
      <c r="B937" s="4" t="s">
        <v>23</v>
      </c>
      <c r="C937" s="4">
        <v>4.8499999999999996</v>
      </c>
      <c r="D937" s="4">
        <v>7.45</v>
      </c>
      <c r="E937" s="4">
        <v>1032.5</v>
      </c>
      <c r="F937" s="4">
        <v>10</v>
      </c>
      <c r="G937" s="4">
        <v>6</v>
      </c>
      <c r="H937" s="4">
        <v>48700</v>
      </c>
      <c r="I937">
        <v>2020</v>
      </c>
      <c r="J937" s="6">
        <v>412.49609038235297</v>
      </c>
    </row>
    <row r="938" spans="1:10">
      <c r="A938" s="4" t="s">
        <v>11</v>
      </c>
      <c r="B938" s="4" t="s">
        <v>23</v>
      </c>
      <c r="C938" s="4">
        <v>3.65</v>
      </c>
      <c r="D938" s="4">
        <v>7.15</v>
      </c>
      <c r="E938" s="4">
        <v>930.5</v>
      </c>
      <c r="F938" s="4">
        <v>7</v>
      </c>
      <c r="G938" s="4">
        <v>6.835</v>
      </c>
      <c r="H938" s="4">
        <v>50600</v>
      </c>
      <c r="I938">
        <v>2020</v>
      </c>
      <c r="J938" s="6">
        <v>416.87946867588198</v>
      </c>
    </row>
    <row r="939" spans="1:10">
      <c r="A939" s="4" t="s">
        <v>11</v>
      </c>
      <c r="B939" s="4" t="s">
        <v>23</v>
      </c>
      <c r="C939" s="4">
        <v>5.05</v>
      </c>
      <c r="D939" s="4">
        <v>7.4</v>
      </c>
      <c r="E939" s="4">
        <v>863</v>
      </c>
      <c r="F939" s="4">
        <v>6</v>
      </c>
      <c r="G939" s="4">
        <v>1.89</v>
      </c>
      <c r="H939" s="4">
        <v>802700</v>
      </c>
      <c r="I939">
        <v>2020</v>
      </c>
      <c r="J939" s="6">
        <v>5959.9753713329401</v>
      </c>
    </row>
    <row r="940" spans="1:10">
      <c r="A940" s="4" t="s">
        <v>11</v>
      </c>
      <c r="B940" s="4" t="s">
        <v>24</v>
      </c>
      <c r="C940" s="4">
        <v>1.75</v>
      </c>
      <c r="D940" s="4">
        <v>7</v>
      </c>
      <c r="E940" s="4">
        <v>358</v>
      </c>
      <c r="F940" s="4">
        <v>6.25</v>
      </c>
      <c r="G940" s="4">
        <v>0.06</v>
      </c>
      <c r="H940" s="4">
        <v>1850</v>
      </c>
      <c r="I940">
        <v>2020</v>
      </c>
      <c r="J940" s="6">
        <v>43.009876787647102</v>
      </c>
    </row>
    <row r="941" spans="1:10">
      <c r="A941" s="4" t="s">
        <v>11</v>
      </c>
      <c r="B941" s="4" t="s">
        <v>24</v>
      </c>
      <c r="C941" s="4">
        <v>7.15</v>
      </c>
      <c r="D941" s="4">
        <v>7.35</v>
      </c>
      <c r="E941" s="4">
        <v>157</v>
      </c>
      <c r="F941" s="4">
        <v>1.95</v>
      </c>
      <c r="G941" s="4">
        <v>0.7</v>
      </c>
      <c r="H941" s="4">
        <v>280</v>
      </c>
      <c r="I941">
        <v>2020</v>
      </c>
      <c r="J941" s="6">
        <v>60.906017673529398</v>
      </c>
    </row>
    <row r="942" spans="1:10">
      <c r="A942" s="4" t="s">
        <v>11</v>
      </c>
      <c r="B942" s="4" t="s">
        <v>24</v>
      </c>
      <c r="C942" s="4">
        <v>4.5999999999999996</v>
      </c>
      <c r="D942" s="4">
        <v>7.35</v>
      </c>
      <c r="E942" s="4">
        <v>18710</v>
      </c>
      <c r="F942" s="4">
        <v>3.7</v>
      </c>
      <c r="G942" s="4">
        <v>2.4</v>
      </c>
      <c r="H942" s="4">
        <v>425</v>
      </c>
      <c r="I942">
        <v>2020</v>
      </c>
      <c r="J942" s="6">
        <v>138.95643232352899</v>
      </c>
    </row>
    <row r="943" spans="1:10">
      <c r="A943" s="4" t="s">
        <v>11</v>
      </c>
      <c r="B943" s="4" t="s">
        <v>24</v>
      </c>
      <c r="C943" s="4">
        <v>6.45</v>
      </c>
      <c r="D943" s="4">
        <v>7.4</v>
      </c>
      <c r="E943" s="4">
        <v>14015</v>
      </c>
      <c r="F943" s="4">
        <v>1.85</v>
      </c>
      <c r="G943" s="4">
        <v>1.4</v>
      </c>
      <c r="H943" s="4">
        <v>425</v>
      </c>
      <c r="I943">
        <v>2020</v>
      </c>
      <c r="J943" s="6">
        <v>125.94663550294101</v>
      </c>
    </row>
    <row r="944" spans="1:10">
      <c r="A944" s="4" t="s">
        <v>11</v>
      </c>
      <c r="B944" s="4" t="s">
        <v>24</v>
      </c>
      <c r="C944" s="4">
        <v>4.5</v>
      </c>
      <c r="D944" s="4">
        <v>7.15</v>
      </c>
      <c r="E944" s="4">
        <v>23295</v>
      </c>
      <c r="F944" s="4">
        <v>1.75</v>
      </c>
      <c r="G944" s="4">
        <v>0.73</v>
      </c>
      <c r="H944" s="4">
        <v>23550</v>
      </c>
      <c r="I944">
        <v>2020</v>
      </c>
      <c r="J944" s="6">
        <v>329.603522815882</v>
      </c>
    </row>
    <row r="945" spans="1:10">
      <c r="A945" s="4" t="s">
        <v>11</v>
      </c>
      <c r="B945" s="4" t="s">
        <v>24</v>
      </c>
      <c r="C945" s="4">
        <v>7.55</v>
      </c>
      <c r="D945" s="4">
        <v>7.25</v>
      </c>
      <c r="E945" s="4">
        <v>42.5</v>
      </c>
      <c r="F945" s="4">
        <v>0.5</v>
      </c>
      <c r="G945" s="4">
        <v>0.03</v>
      </c>
      <c r="H945" s="4">
        <v>301</v>
      </c>
      <c r="I945">
        <v>2020</v>
      </c>
      <c r="J945" s="6">
        <v>61.899346224705901</v>
      </c>
    </row>
    <row r="946" spans="1:10">
      <c r="A946" s="4" t="s">
        <v>11</v>
      </c>
      <c r="B946" s="4" t="s">
        <v>24</v>
      </c>
      <c r="C946" s="4">
        <v>7.1</v>
      </c>
      <c r="D946" s="4">
        <v>7.3</v>
      </c>
      <c r="E946" s="4">
        <v>18200</v>
      </c>
      <c r="F946" s="4">
        <v>1.8</v>
      </c>
      <c r="G946" s="4">
        <v>0.27</v>
      </c>
      <c r="H946" s="4">
        <v>2174.5</v>
      </c>
      <c r="I946">
        <v>2020</v>
      </c>
      <c r="J946" s="6">
        <v>162.89132723411799</v>
      </c>
    </row>
    <row r="947" spans="1:10">
      <c r="A947" s="4" t="s">
        <v>11</v>
      </c>
      <c r="B947" s="4" t="s">
        <v>24</v>
      </c>
      <c r="C947" s="4">
        <v>4.1500000000000004</v>
      </c>
      <c r="D947" s="4">
        <v>7.4</v>
      </c>
      <c r="E947" s="4">
        <v>5019</v>
      </c>
      <c r="F947" s="4">
        <v>4.05</v>
      </c>
      <c r="G947" s="4">
        <v>0.16500000000000001</v>
      </c>
      <c r="H947" s="4">
        <v>1251</v>
      </c>
      <c r="I947">
        <v>2020</v>
      </c>
      <c r="J947" s="6">
        <v>75.346334432941205</v>
      </c>
    </row>
    <row r="948" spans="1:10">
      <c r="A948" s="4" t="s">
        <v>11</v>
      </c>
      <c r="B948" s="4" t="s">
        <v>24</v>
      </c>
      <c r="C948" s="4">
        <v>5.9</v>
      </c>
      <c r="D948" s="4">
        <v>7.4</v>
      </c>
      <c r="E948" s="4">
        <v>671.5</v>
      </c>
      <c r="F948" s="4">
        <v>2.95</v>
      </c>
      <c r="G948" s="4">
        <v>0.39</v>
      </c>
      <c r="H948" s="4">
        <v>1400</v>
      </c>
      <c r="I948">
        <v>2020</v>
      </c>
      <c r="J948" s="6">
        <v>64.887805282941201</v>
      </c>
    </row>
    <row r="949" spans="1:10">
      <c r="A949" s="4" t="s">
        <v>11</v>
      </c>
      <c r="B949" s="4" t="s">
        <v>24</v>
      </c>
      <c r="C949" s="4">
        <v>7.65</v>
      </c>
      <c r="D949" s="4">
        <v>7.2</v>
      </c>
      <c r="E949" s="4">
        <v>28</v>
      </c>
      <c r="F949" s="4">
        <v>0.85</v>
      </c>
      <c r="G949" s="4">
        <v>5.5E-2</v>
      </c>
      <c r="H949" s="4">
        <v>82</v>
      </c>
      <c r="I949">
        <v>2020</v>
      </c>
      <c r="J949" s="6">
        <v>60.876525095294099</v>
      </c>
    </row>
    <row r="950" spans="1:10">
      <c r="A950" s="4" t="s">
        <v>11</v>
      </c>
      <c r="B950" s="4" t="s">
        <v>24</v>
      </c>
      <c r="C950" s="4">
        <v>6.35</v>
      </c>
      <c r="D950" s="4">
        <v>7.1</v>
      </c>
      <c r="E950" s="4">
        <v>765.5</v>
      </c>
      <c r="F950" s="4">
        <v>2.4500000000000002</v>
      </c>
      <c r="G950" s="4">
        <v>0.125</v>
      </c>
      <c r="H950" s="4">
        <v>351</v>
      </c>
      <c r="I950">
        <v>2020</v>
      </c>
      <c r="J950" s="6">
        <v>59.405967876470598</v>
      </c>
    </row>
    <row r="951" spans="1:10">
      <c r="A951" s="4" t="s">
        <v>11</v>
      </c>
      <c r="B951" s="4" t="s">
        <v>24</v>
      </c>
      <c r="C951" s="4">
        <v>7.3</v>
      </c>
      <c r="D951" s="4">
        <v>7.1</v>
      </c>
      <c r="E951" s="4">
        <v>56</v>
      </c>
      <c r="F951" s="4">
        <v>0.75</v>
      </c>
      <c r="G951" s="4">
        <v>3.5000000000000003E-2</v>
      </c>
      <c r="H951" s="4">
        <v>330</v>
      </c>
      <c r="I951">
        <v>2020</v>
      </c>
      <c r="J951" s="6">
        <v>60.524302296470601</v>
      </c>
    </row>
    <row r="952" spans="1:10">
      <c r="A952" s="4" t="s">
        <v>11</v>
      </c>
      <c r="B952" s="4" t="s">
        <v>24</v>
      </c>
      <c r="C952" s="4">
        <v>7.35</v>
      </c>
      <c r="D952" s="4">
        <v>7.25</v>
      </c>
      <c r="E952" s="4">
        <v>109.5</v>
      </c>
      <c r="F952" s="4">
        <v>0.65</v>
      </c>
      <c r="G952" s="4">
        <v>0.74</v>
      </c>
      <c r="H952" s="4">
        <v>461</v>
      </c>
      <c r="I952">
        <v>2020</v>
      </c>
      <c r="J952" s="6">
        <v>62.343465094705898</v>
      </c>
    </row>
    <row r="953" spans="1:10">
      <c r="A953" s="4" t="s">
        <v>11</v>
      </c>
      <c r="B953" s="4" t="s">
        <v>24</v>
      </c>
      <c r="C953" s="4">
        <v>7.95</v>
      </c>
      <c r="D953" s="4">
        <v>6.85</v>
      </c>
      <c r="E953" s="4">
        <v>35.5</v>
      </c>
      <c r="F953" s="4">
        <v>1.1000000000000001</v>
      </c>
      <c r="G953" s="4">
        <v>0.5</v>
      </c>
      <c r="H953" s="4">
        <v>3529</v>
      </c>
      <c r="I953">
        <v>2020</v>
      </c>
      <c r="J953" s="6">
        <v>87.485498129411795</v>
      </c>
    </row>
    <row r="954" spans="1:10">
      <c r="A954" s="4" t="s">
        <v>11</v>
      </c>
      <c r="B954" s="4" t="s">
        <v>24</v>
      </c>
      <c r="C954" s="4">
        <v>7.8</v>
      </c>
      <c r="D954" s="4">
        <v>7.05</v>
      </c>
      <c r="E954" s="4">
        <v>23</v>
      </c>
      <c r="F954" s="4">
        <v>0.95</v>
      </c>
      <c r="G954" s="4">
        <v>6.5000000000000002E-2</v>
      </c>
      <c r="H954" s="4">
        <v>173.5</v>
      </c>
      <c r="I954">
        <v>2020</v>
      </c>
      <c r="J954" s="6">
        <v>62.152712427058802</v>
      </c>
    </row>
    <row r="955" spans="1:10">
      <c r="A955" s="4" t="s">
        <v>11</v>
      </c>
      <c r="B955" s="4" t="s">
        <v>24</v>
      </c>
      <c r="C955" s="4">
        <v>4.3499999999999996</v>
      </c>
      <c r="D955" s="4">
        <v>6.6</v>
      </c>
      <c r="E955" s="4">
        <v>157</v>
      </c>
      <c r="F955" s="4">
        <v>7.3</v>
      </c>
      <c r="G955" s="4">
        <v>0.01</v>
      </c>
      <c r="H955" s="4">
        <v>900</v>
      </c>
      <c r="I955">
        <v>2020</v>
      </c>
      <c r="J955" s="6">
        <v>50.038443002352899</v>
      </c>
    </row>
    <row r="956" spans="1:10" ht="27.6">
      <c r="A956" s="4" t="s">
        <v>11</v>
      </c>
      <c r="B956" s="8" t="s">
        <v>25</v>
      </c>
      <c r="C956" s="4">
        <v>8.35</v>
      </c>
      <c r="D956" s="4">
        <v>8.0500000000000007</v>
      </c>
      <c r="E956" s="4">
        <v>538</v>
      </c>
      <c r="F956" s="4">
        <v>1.7</v>
      </c>
      <c r="G956" s="4">
        <v>2.3650000000000002</v>
      </c>
      <c r="H956" s="4">
        <v>11020</v>
      </c>
      <c r="I956">
        <v>2020</v>
      </c>
      <c r="J956" s="6">
        <v>150.28953986529399</v>
      </c>
    </row>
    <row r="957" spans="1:10" ht="27.6">
      <c r="A957" s="4" t="s">
        <v>11</v>
      </c>
      <c r="B957" s="8" t="s">
        <v>25</v>
      </c>
      <c r="C957" s="4">
        <v>6.8</v>
      </c>
      <c r="D957" s="4">
        <v>7.75</v>
      </c>
      <c r="E957" s="4">
        <v>624</v>
      </c>
      <c r="F957" s="4">
        <v>10.95</v>
      </c>
      <c r="G957" s="4">
        <v>3.88</v>
      </c>
      <c r="H957" s="4">
        <v>800460</v>
      </c>
      <c r="I957">
        <v>2020</v>
      </c>
      <c r="J957" s="6">
        <v>5955.8799336688198</v>
      </c>
    </row>
    <row r="958" spans="1:10" ht="27.6">
      <c r="A958" s="4" t="s">
        <v>11</v>
      </c>
      <c r="B958" s="8" t="s">
        <v>25</v>
      </c>
      <c r="C958" s="4">
        <v>7.15</v>
      </c>
      <c r="D958" s="4">
        <v>7.8</v>
      </c>
      <c r="E958" s="4">
        <v>715.5</v>
      </c>
      <c r="F958" s="4">
        <v>6.5</v>
      </c>
      <c r="G958" s="4">
        <v>2.4</v>
      </c>
      <c r="H958" s="4">
        <v>44.5</v>
      </c>
      <c r="I958">
        <v>2020</v>
      </c>
      <c r="J958" s="6">
        <v>65.162902388235295</v>
      </c>
    </row>
    <row r="959" spans="1:10" ht="27.6">
      <c r="A959" s="4" t="s">
        <v>11</v>
      </c>
      <c r="B959" s="8" t="s">
        <v>25</v>
      </c>
      <c r="C959" s="4">
        <v>7.7</v>
      </c>
      <c r="D959" s="4">
        <v>7.7</v>
      </c>
      <c r="E959" s="4">
        <v>321</v>
      </c>
      <c r="F959" s="4">
        <v>1.3</v>
      </c>
      <c r="G959" s="4">
        <v>0.77500000000000002</v>
      </c>
      <c r="H959" s="4">
        <v>28.5</v>
      </c>
      <c r="I959">
        <v>2020</v>
      </c>
      <c r="J959" s="6">
        <v>63.496872379411798</v>
      </c>
    </row>
    <row r="960" spans="1:10" ht="27.6">
      <c r="A960" s="4" t="s">
        <v>11</v>
      </c>
      <c r="B960" s="8" t="s">
        <v>25</v>
      </c>
      <c r="C960" s="4">
        <v>6.75</v>
      </c>
      <c r="D960" s="4">
        <v>7.9</v>
      </c>
      <c r="E960" s="4">
        <v>524</v>
      </c>
      <c r="F960" s="4">
        <v>2.35</v>
      </c>
      <c r="G960" s="4">
        <v>0.76</v>
      </c>
      <c r="H960" s="4">
        <v>71</v>
      </c>
      <c r="I960">
        <v>2020</v>
      </c>
      <c r="J960" s="6">
        <v>60.133744817058798</v>
      </c>
    </row>
    <row r="961" spans="1:10" ht="27.6">
      <c r="A961" s="4" t="s">
        <v>11</v>
      </c>
      <c r="B961" s="8" t="s">
        <v>25</v>
      </c>
      <c r="C961" s="4">
        <v>7.4</v>
      </c>
      <c r="D961" s="4">
        <v>7.75</v>
      </c>
      <c r="E961" s="4">
        <v>554.5</v>
      </c>
      <c r="F961" s="4">
        <v>1.25</v>
      </c>
      <c r="G961" s="4">
        <v>1.105</v>
      </c>
      <c r="H961" s="4">
        <v>75.5</v>
      </c>
      <c r="I961">
        <v>2020</v>
      </c>
      <c r="J961" s="6">
        <v>63.318856918823499</v>
      </c>
    </row>
    <row r="962" spans="1:10" ht="27.6">
      <c r="A962" s="4" t="s">
        <v>11</v>
      </c>
      <c r="B962" s="8" t="s">
        <v>25</v>
      </c>
      <c r="C962" s="4">
        <v>7.05</v>
      </c>
      <c r="D962" s="4">
        <v>8.1</v>
      </c>
      <c r="E962" s="4">
        <v>726.5</v>
      </c>
      <c r="F962" s="4">
        <v>1.25</v>
      </c>
      <c r="G962" s="4">
        <v>1.19</v>
      </c>
      <c r="H962" s="4">
        <v>99.5</v>
      </c>
      <c r="I962">
        <v>2020</v>
      </c>
      <c r="J962" s="6">
        <v>62.996715594705897</v>
      </c>
    </row>
    <row r="963" spans="1:10" ht="27.6">
      <c r="A963" s="4" t="s">
        <v>11</v>
      </c>
      <c r="B963" s="8" t="s">
        <v>25</v>
      </c>
      <c r="C963" s="4">
        <v>7.6</v>
      </c>
      <c r="D963" s="4">
        <v>7.85</v>
      </c>
      <c r="E963" s="4">
        <v>461</v>
      </c>
      <c r="F963" s="4">
        <v>1.2</v>
      </c>
      <c r="G963" s="4">
        <v>0.84499999999999997</v>
      </c>
      <c r="H963" s="4">
        <v>76.5</v>
      </c>
      <c r="I963">
        <v>2020</v>
      </c>
      <c r="J963" s="6">
        <v>64.208975607647105</v>
      </c>
    </row>
    <row r="964" spans="1:10" ht="27.6">
      <c r="A964" s="4" t="s">
        <v>11</v>
      </c>
      <c r="B964" s="8" t="s">
        <v>25</v>
      </c>
      <c r="C964" s="4">
        <v>6.9</v>
      </c>
      <c r="D964" s="4">
        <v>7.75</v>
      </c>
      <c r="E964" s="4">
        <v>378.5</v>
      </c>
      <c r="F964" s="4">
        <v>1.1000000000000001</v>
      </c>
      <c r="G964" s="4">
        <v>0.995</v>
      </c>
      <c r="H964" s="4">
        <v>51</v>
      </c>
      <c r="I964">
        <v>2020</v>
      </c>
      <c r="J964" s="6">
        <v>59.250674248823501</v>
      </c>
    </row>
    <row r="965" spans="1:10" ht="27.6">
      <c r="A965" s="4" t="s">
        <v>11</v>
      </c>
      <c r="B965" s="8" t="s">
        <v>25</v>
      </c>
      <c r="C965" s="4">
        <v>7.45</v>
      </c>
      <c r="D965" s="4">
        <v>7.6</v>
      </c>
      <c r="E965" s="4">
        <v>295.5</v>
      </c>
      <c r="F965" s="4">
        <v>1.35</v>
      </c>
      <c r="G965" s="4">
        <v>0.42499999999999999</v>
      </c>
      <c r="H965" s="4">
        <v>40.5</v>
      </c>
      <c r="I965">
        <v>2020</v>
      </c>
      <c r="J965" s="6">
        <v>61.788167670588201</v>
      </c>
    </row>
    <row r="966" spans="1:10" ht="27.6">
      <c r="A966" s="4" t="s">
        <v>11</v>
      </c>
      <c r="B966" s="8" t="s">
        <v>25</v>
      </c>
      <c r="C966" s="4">
        <v>8.1</v>
      </c>
      <c r="D966" s="4">
        <v>7.8</v>
      </c>
      <c r="E966" s="4">
        <v>589.5</v>
      </c>
      <c r="F966" s="4">
        <v>10.6</v>
      </c>
      <c r="G966" s="4">
        <v>8.48</v>
      </c>
      <c r="H966" s="4">
        <v>800270</v>
      </c>
      <c r="I966">
        <v>2020</v>
      </c>
      <c r="J966" s="6">
        <v>5962.16802104824</v>
      </c>
    </row>
    <row r="967" spans="1:10" ht="27.6">
      <c r="A967" s="4" t="s">
        <v>11</v>
      </c>
      <c r="B967" s="8" t="s">
        <v>25</v>
      </c>
      <c r="C967" s="4">
        <v>9.15</v>
      </c>
      <c r="D967" s="4">
        <v>8.15</v>
      </c>
      <c r="E967" s="4">
        <v>497.5</v>
      </c>
      <c r="F967" s="4">
        <v>1.05</v>
      </c>
      <c r="G967" s="4">
        <v>2.4849999999999999</v>
      </c>
      <c r="H967" s="4">
        <v>14017</v>
      </c>
      <c r="I967">
        <v>2020</v>
      </c>
      <c r="J967" s="6">
        <v>176.75123011411799</v>
      </c>
    </row>
    <row r="968" spans="1:10" ht="27.6">
      <c r="A968" s="4" t="s">
        <v>11</v>
      </c>
      <c r="B968" s="8" t="s">
        <v>25</v>
      </c>
      <c r="C968" s="4">
        <v>9.6</v>
      </c>
      <c r="D968" s="4">
        <v>7.95</v>
      </c>
      <c r="E968" s="4">
        <v>532.5</v>
      </c>
      <c r="F968" s="4">
        <v>2.5499999999999998</v>
      </c>
      <c r="G968" s="4">
        <v>2.3849999999999998</v>
      </c>
      <c r="H968" s="4">
        <v>21523.5</v>
      </c>
      <c r="I968">
        <v>2020</v>
      </c>
      <c r="J968" s="6">
        <v>235.143204296471</v>
      </c>
    </row>
    <row r="969" spans="1:10" ht="27.6">
      <c r="A969" s="4" t="s">
        <v>11</v>
      </c>
      <c r="B969" s="8" t="s">
        <v>25</v>
      </c>
      <c r="C969" s="4">
        <v>9.0500000000000007</v>
      </c>
      <c r="D969" s="4">
        <v>8.0500000000000007</v>
      </c>
      <c r="E969" s="4">
        <v>551</v>
      </c>
      <c r="F969" s="4">
        <v>2.4</v>
      </c>
      <c r="G969" s="4">
        <v>4.38</v>
      </c>
      <c r="H969" s="4">
        <v>46023</v>
      </c>
      <c r="I969">
        <v>2020</v>
      </c>
      <c r="J969" s="6">
        <v>412.55935179529399</v>
      </c>
    </row>
    <row r="970" spans="1:10" ht="27.6">
      <c r="A970" s="4" t="s">
        <v>11</v>
      </c>
      <c r="B970" s="8" t="s">
        <v>25</v>
      </c>
      <c r="C970" s="4">
        <v>6.55</v>
      </c>
      <c r="D970" s="4">
        <v>7.7</v>
      </c>
      <c r="E970" s="4">
        <v>534.5</v>
      </c>
      <c r="F970" s="4">
        <v>1.4</v>
      </c>
      <c r="G970" s="4">
        <v>2.2599999999999998</v>
      </c>
      <c r="H970" s="4">
        <v>8510.5</v>
      </c>
      <c r="I970">
        <v>2020</v>
      </c>
      <c r="J970" s="6">
        <v>120.337000749412</v>
      </c>
    </row>
    <row r="971" spans="1:10" ht="27.6">
      <c r="A971" s="4" t="s">
        <v>11</v>
      </c>
      <c r="B971" s="8" t="s">
        <v>25</v>
      </c>
      <c r="C971" s="4">
        <v>8.8000000000000007</v>
      </c>
      <c r="D971" s="4">
        <v>8</v>
      </c>
      <c r="E971" s="4">
        <v>374.5</v>
      </c>
      <c r="F971" s="4">
        <v>1.95</v>
      </c>
      <c r="G971" s="4">
        <v>0.73499999999999999</v>
      </c>
      <c r="H971" s="4">
        <v>45.5</v>
      </c>
      <c r="I971">
        <v>2020</v>
      </c>
      <c r="J971" s="6">
        <v>71.289481925882399</v>
      </c>
    </row>
    <row r="972" spans="1:10" ht="27.6">
      <c r="A972" s="4" t="s">
        <v>11</v>
      </c>
      <c r="B972" s="8" t="s">
        <v>25</v>
      </c>
      <c r="C972" s="4">
        <v>7.4</v>
      </c>
      <c r="D972" s="4">
        <v>7.55</v>
      </c>
      <c r="E972" s="4">
        <v>438</v>
      </c>
      <c r="F972" s="4">
        <v>1.5</v>
      </c>
      <c r="G972" s="4">
        <v>1.05</v>
      </c>
      <c r="H972" s="4">
        <v>38</v>
      </c>
      <c r="I972">
        <v>2020</v>
      </c>
      <c r="J972" s="6">
        <v>62.1831315411765</v>
      </c>
    </row>
    <row r="973" spans="1:10" ht="27.6">
      <c r="A973" s="4" t="s">
        <v>11</v>
      </c>
      <c r="B973" s="8" t="s">
        <v>25</v>
      </c>
      <c r="C973" s="4">
        <v>7.3</v>
      </c>
      <c r="D973" s="4">
        <v>7.75</v>
      </c>
      <c r="E973" s="4">
        <v>464.5</v>
      </c>
      <c r="F973" s="4">
        <v>1.35</v>
      </c>
      <c r="G973" s="4">
        <v>1.2749999999999999</v>
      </c>
      <c r="H973" s="4">
        <v>47.5</v>
      </c>
      <c r="I973">
        <v>2020</v>
      </c>
      <c r="J973" s="6">
        <v>62.141395958823502</v>
      </c>
    </row>
    <row r="974" spans="1:10" ht="27.6">
      <c r="A974" s="4" t="s">
        <v>11</v>
      </c>
      <c r="B974" s="8" t="s">
        <v>25</v>
      </c>
      <c r="C974" s="4">
        <v>7</v>
      </c>
      <c r="D974" s="4">
        <v>7.7</v>
      </c>
      <c r="E974" s="4">
        <v>511</v>
      </c>
      <c r="F974" s="4">
        <v>3.3</v>
      </c>
      <c r="G974" s="4">
        <v>1.175</v>
      </c>
      <c r="H974" s="4">
        <v>808.5</v>
      </c>
      <c r="I974">
        <v>2020</v>
      </c>
      <c r="J974" s="6">
        <v>67.053127179411803</v>
      </c>
    </row>
    <row r="975" spans="1:10" ht="27.6">
      <c r="A975" s="4" t="s">
        <v>11</v>
      </c>
      <c r="B975" s="8" t="s">
        <v>25</v>
      </c>
      <c r="C975" s="4">
        <v>6.65</v>
      </c>
      <c r="D975" s="4">
        <v>7.35</v>
      </c>
      <c r="E975" s="4">
        <v>545.5</v>
      </c>
      <c r="F975" s="4">
        <v>5.15</v>
      </c>
      <c r="G975" s="4">
        <v>0.86</v>
      </c>
      <c r="H975" s="4">
        <v>805.5</v>
      </c>
      <c r="I975">
        <v>2020</v>
      </c>
      <c r="J975" s="6">
        <v>65.315549493529403</v>
      </c>
    </row>
    <row r="976" spans="1:10" ht="27.6">
      <c r="A976" s="4" t="s">
        <v>11</v>
      </c>
      <c r="B976" s="8" t="s">
        <v>25</v>
      </c>
      <c r="C976" s="4">
        <v>7.15</v>
      </c>
      <c r="D976" s="4">
        <v>7.45</v>
      </c>
      <c r="E976" s="4">
        <v>231</v>
      </c>
      <c r="F976" s="4">
        <v>1.3</v>
      </c>
      <c r="G976" s="4">
        <v>0.09</v>
      </c>
      <c r="H976" s="4">
        <v>14.5</v>
      </c>
      <c r="I976">
        <v>2020</v>
      </c>
      <c r="J976" s="6">
        <v>59.163935562352997</v>
      </c>
    </row>
    <row r="977" spans="1:10">
      <c r="A977" s="4" t="s">
        <v>11</v>
      </c>
      <c r="B977" s="4" t="s">
        <v>26</v>
      </c>
      <c r="C977" s="4">
        <v>7.1</v>
      </c>
      <c r="D977" s="4">
        <v>7.25</v>
      </c>
      <c r="E977" s="4">
        <v>177</v>
      </c>
      <c r="F977" s="4">
        <v>3.25</v>
      </c>
      <c r="G977" s="4">
        <v>3.5649999999999999</v>
      </c>
      <c r="H977" s="4">
        <v>72.5</v>
      </c>
      <c r="I977">
        <v>2020</v>
      </c>
      <c r="J977" s="6">
        <v>59.785390844705901</v>
      </c>
    </row>
    <row r="978" spans="1:10">
      <c r="A978" s="4" t="s">
        <v>11</v>
      </c>
      <c r="B978" s="4" t="s">
        <v>26</v>
      </c>
      <c r="C978" s="4">
        <v>7.2</v>
      </c>
      <c r="D978" s="4">
        <v>7.1</v>
      </c>
      <c r="E978" s="4">
        <v>185</v>
      </c>
      <c r="F978" s="4">
        <v>3.15</v>
      </c>
      <c r="G978" s="4">
        <v>3.5649999999999999</v>
      </c>
      <c r="H978" s="4">
        <v>62.5</v>
      </c>
      <c r="I978">
        <v>2020</v>
      </c>
      <c r="J978" s="6">
        <v>59.985187156470602</v>
      </c>
    </row>
    <row r="979" spans="1:10">
      <c r="A979" s="4" t="s">
        <v>11</v>
      </c>
      <c r="B979" s="4" t="s">
        <v>26</v>
      </c>
      <c r="C979" s="4">
        <v>6.9</v>
      </c>
      <c r="D979" s="4">
        <v>7.3</v>
      </c>
      <c r="E979" s="4">
        <v>180</v>
      </c>
      <c r="F979" s="4">
        <v>3.25</v>
      </c>
      <c r="G979" s="4">
        <v>3.5649999999999999</v>
      </c>
      <c r="H979" s="4">
        <v>62.5</v>
      </c>
      <c r="I979">
        <v>2020</v>
      </c>
      <c r="J979" s="6">
        <v>58.650725374117599</v>
      </c>
    </row>
    <row r="980" spans="1:10">
      <c r="A980" s="4" t="s">
        <v>11</v>
      </c>
      <c r="B980" s="4" t="s">
        <v>26</v>
      </c>
      <c r="C980" s="4">
        <v>7.1</v>
      </c>
      <c r="D980" s="4">
        <v>7.35</v>
      </c>
      <c r="E980" s="4">
        <v>252.5</v>
      </c>
      <c r="F980" s="4">
        <v>3.4</v>
      </c>
      <c r="G980" s="4">
        <v>3.5649999999999999</v>
      </c>
      <c r="H980" s="4">
        <v>35</v>
      </c>
      <c r="I980">
        <v>2020</v>
      </c>
      <c r="J980" s="6">
        <v>60.1572200535294</v>
      </c>
    </row>
    <row r="981" spans="1:10">
      <c r="A981" s="4" t="s">
        <v>11</v>
      </c>
      <c r="B981" s="4" t="s">
        <v>26</v>
      </c>
      <c r="C981" s="4">
        <v>7.2</v>
      </c>
      <c r="D981" s="4">
        <v>7.4</v>
      </c>
      <c r="E981" s="4">
        <v>260</v>
      </c>
      <c r="F981" s="4">
        <v>3.5</v>
      </c>
      <c r="G981" s="4">
        <v>3.5649999999999999</v>
      </c>
      <c r="H981" s="4">
        <v>37.5</v>
      </c>
      <c r="I981">
        <v>2020</v>
      </c>
      <c r="J981" s="6">
        <v>60.952195182941203</v>
      </c>
    </row>
    <row r="982" spans="1:10">
      <c r="A982" s="4" t="s">
        <v>11</v>
      </c>
      <c r="B982" s="4" t="s">
        <v>27</v>
      </c>
      <c r="C982" s="4">
        <v>6.25</v>
      </c>
      <c r="D982" s="4">
        <v>7.55</v>
      </c>
      <c r="E982" s="4">
        <v>88.5</v>
      </c>
      <c r="F982" s="4">
        <v>5.4</v>
      </c>
      <c r="G982" s="4">
        <v>1.615</v>
      </c>
      <c r="H982" s="4">
        <v>1260</v>
      </c>
      <c r="I982">
        <v>2020</v>
      </c>
      <c r="J982" s="6">
        <v>64.637473271176503</v>
      </c>
    </row>
    <row r="983" spans="1:10">
      <c r="A983" s="4" t="s">
        <v>11</v>
      </c>
      <c r="B983" s="4" t="s">
        <v>27</v>
      </c>
      <c r="C983" s="4">
        <v>7.5</v>
      </c>
      <c r="D983" s="4">
        <v>7.5</v>
      </c>
      <c r="E983" s="4">
        <v>137.5</v>
      </c>
      <c r="F983" s="4">
        <v>3.65</v>
      </c>
      <c r="G983" s="4">
        <v>0.64</v>
      </c>
      <c r="H983" s="4">
        <v>590</v>
      </c>
      <c r="I983">
        <v>2020</v>
      </c>
      <c r="J983" s="6">
        <v>66.289098541764702</v>
      </c>
    </row>
    <row r="984" spans="1:10">
      <c r="A984" s="4" t="s">
        <v>11</v>
      </c>
      <c r="B984" s="4" t="s">
        <v>27</v>
      </c>
      <c r="C984" s="4">
        <v>6.9</v>
      </c>
      <c r="D984" s="4">
        <v>7</v>
      </c>
      <c r="E984" s="4">
        <v>212.5</v>
      </c>
      <c r="F984" s="4">
        <v>3.6</v>
      </c>
      <c r="G984" s="4">
        <v>0.58499999999999996</v>
      </c>
      <c r="H984" s="4">
        <v>647</v>
      </c>
      <c r="I984">
        <v>2020</v>
      </c>
      <c r="J984" s="6">
        <v>62.497155187647103</v>
      </c>
    </row>
    <row r="985" spans="1:10">
      <c r="A985" s="4" t="s">
        <v>11</v>
      </c>
      <c r="B985" s="4" t="s">
        <v>27</v>
      </c>
      <c r="C985" s="4">
        <v>5.4</v>
      </c>
      <c r="D985" s="4">
        <v>7.6</v>
      </c>
      <c r="E985" s="4">
        <v>94</v>
      </c>
      <c r="F985" s="4">
        <v>6.4</v>
      </c>
      <c r="G985" s="4">
        <v>1.62</v>
      </c>
      <c r="H985" s="4">
        <v>1245</v>
      </c>
      <c r="I985">
        <v>2020</v>
      </c>
      <c r="J985" s="6">
        <v>60.141865710588199</v>
      </c>
    </row>
    <row r="986" spans="1:10">
      <c r="A986" s="4" t="s">
        <v>11</v>
      </c>
      <c r="B986" s="4" t="s">
        <v>27</v>
      </c>
      <c r="C986" s="4">
        <v>6.35</v>
      </c>
      <c r="D986" s="4">
        <v>7.65</v>
      </c>
      <c r="E986" s="4">
        <v>88.5</v>
      </c>
      <c r="F986" s="4">
        <v>5.75</v>
      </c>
      <c r="G986" s="4">
        <v>1.4650000000000001</v>
      </c>
      <c r="H986" s="4">
        <v>940</v>
      </c>
      <c r="I986">
        <v>2020</v>
      </c>
      <c r="J986" s="6">
        <v>63.237759879999999</v>
      </c>
    </row>
    <row r="987" spans="1:10">
      <c r="A987" s="4" t="s">
        <v>11</v>
      </c>
      <c r="B987" s="4" t="s">
        <v>27</v>
      </c>
      <c r="C987" s="4">
        <v>6.2</v>
      </c>
      <c r="D987" s="4">
        <v>7.3</v>
      </c>
      <c r="E987" s="4">
        <v>87</v>
      </c>
      <c r="F987" s="4">
        <v>5.55</v>
      </c>
      <c r="G987" s="4">
        <v>1.7549999999999999</v>
      </c>
      <c r="H987" s="4">
        <v>915</v>
      </c>
      <c r="I987">
        <v>2020</v>
      </c>
      <c r="J987" s="6">
        <v>61.368977254117603</v>
      </c>
    </row>
    <row r="988" spans="1:10">
      <c r="A988" s="4" t="s">
        <v>11</v>
      </c>
      <c r="B988" s="4" t="s">
        <v>27</v>
      </c>
      <c r="C988" s="4">
        <v>7.15</v>
      </c>
      <c r="D988" s="4">
        <v>7.1</v>
      </c>
      <c r="E988" s="4">
        <v>67</v>
      </c>
      <c r="F988" s="4">
        <v>1.9</v>
      </c>
      <c r="G988" s="4">
        <v>0.39500000000000002</v>
      </c>
      <c r="H988" s="4">
        <v>325</v>
      </c>
      <c r="I988">
        <v>2020</v>
      </c>
      <c r="J988" s="6">
        <v>60.243726466470598</v>
      </c>
    </row>
    <row r="989" spans="1:10">
      <c r="A989" s="4" t="s">
        <v>11</v>
      </c>
      <c r="B989" s="4" t="s">
        <v>28</v>
      </c>
      <c r="C989" s="4">
        <v>8.75</v>
      </c>
      <c r="D989" s="4">
        <v>8.15</v>
      </c>
      <c r="E989" s="4">
        <v>84</v>
      </c>
      <c r="F989" s="4">
        <v>1.25</v>
      </c>
      <c r="G989" s="4">
        <v>0.04</v>
      </c>
      <c r="H989" s="4">
        <v>3500</v>
      </c>
      <c r="I989">
        <v>2020</v>
      </c>
      <c r="J989" s="6">
        <v>94.9159173241177</v>
      </c>
    </row>
    <row r="990" spans="1:10">
      <c r="A990" s="4" t="s">
        <v>11</v>
      </c>
      <c r="B990" s="4" t="s">
        <v>29</v>
      </c>
      <c r="C990" s="4">
        <v>5.15</v>
      </c>
      <c r="D990" s="4">
        <v>7.1</v>
      </c>
      <c r="E990" s="4">
        <v>102</v>
      </c>
      <c r="F990" s="4">
        <v>2.1</v>
      </c>
      <c r="G990" s="4">
        <v>1.7949999999999999</v>
      </c>
      <c r="H990" s="4">
        <v>3500</v>
      </c>
      <c r="I990">
        <v>2020</v>
      </c>
      <c r="J990" s="6">
        <v>72.187444466470595</v>
      </c>
    </row>
    <row r="991" spans="1:10">
      <c r="A991" s="4" t="s">
        <v>11</v>
      </c>
      <c r="B991" s="4" t="s">
        <v>29</v>
      </c>
      <c r="C991" s="4">
        <v>5.95</v>
      </c>
      <c r="D991" s="4">
        <v>7.65</v>
      </c>
      <c r="E991" s="4">
        <v>145</v>
      </c>
      <c r="F991" s="4">
        <v>2.0499999999999998</v>
      </c>
      <c r="G991" s="4">
        <v>0.79</v>
      </c>
      <c r="H991" s="4">
        <v>3500</v>
      </c>
      <c r="I991">
        <v>2020</v>
      </c>
      <c r="J991" s="6">
        <v>78.145983330000007</v>
      </c>
    </row>
    <row r="992" spans="1:10">
      <c r="A992" s="4" t="s">
        <v>11</v>
      </c>
      <c r="B992" s="4" t="s">
        <v>30</v>
      </c>
      <c r="C992" s="4">
        <v>7.15</v>
      </c>
      <c r="D992" s="4">
        <v>7.7</v>
      </c>
      <c r="E992" s="4">
        <v>24775</v>
      </c>
      <c r="F992" s="4">
        <v>1.1499999999999999</v>
      </c>
      <c r="G992" s="4">
        <v>1.62</v>
      </c>
      <c r="H992" s="4">
        <v>1222.5</v>
      </c>
      <c r="I992">
        <v>2020</v>
      </c>
      <c r="J992" s="6">
        <v>189.018077019412</v>
      </c>
    </row>
    <row r="993" spans="1:10">
      <c r="A993" s="4" t="s">
        <v>11</v>
      </c>
      <c r="B993" s="4" t="s">
        <v>30</v>
      </c>
      <c r="C993" s="4">
        <v>6.45</v>
      </c>
      <c r="D993" s="4">
        <v>7.65</v>
      </c>
      <c r="E993" s="4">
        <v>990</v>
      </c>
      <c r="F993" s="4">
        <v>1.55</v>
      </c>
      <c r="G993" s="4">
        <v>0.94</v>
      </c>
      <c r="H993" s="4">
        <v>2945</v>
      </c>
      <c r="I993">
        <v>2020</v>
      </c>
      <c r="J993" s="6">
        <v>80.915235129999999</v>
      </c>
    </row>
    <row r="994" spans="1:10">
      <c r="A994" s="4" t="s">
        <v>11</v>
      </c>
      <c r="B994" s="4" t="s">
        <v>30</v>
      </c>
      <c r="C994" s="4">
        <v>7.15</v>
      </c>
      <c r="D994" s="4">
        <v>8</v>
      </c>
      <c r="E994" s="4">
        <v>14039</v>
      </c>
      <c r="F994" s="4">
        <v>1.75</v>
      </c>
      <c r="G994" s="4">
        <v>0.53</v>
      </c>
      <c r="H994" s="4">
        <v>560</v>
      </c>
      <c r="I994">
        <v>2020</v>
      </c>
      <c r="J994" s="6">
        <v>132.30199941588199</v>
      </c>
    </row>
    <row r="995" spans="1:10">
      <c r="A995" s="4" t="s">
        <v>11</v>
      </c>
      <c r="B995" s="4" t="s">
        <v>30</v>
      </c>
      <c r="C995" s="4">
        <v>6.35</v>
      </c>
      <c r="D995" s="4">
        <v>8.25</v>
      </c>
      <c r="E995" s="4">
        <v>959.5</v>
      </c>
      <c r="F995" s="4">
        <v>5.2</v>
      </c>
      <c r="G995" s="4">
        <v>0.95</v>
      </c>
      <c r="H995" s="4">
        <v>8615</v>
      </c>
      <c r="I995">
        <v>2020</v>
      </c>
      <c r="J995" s="6">
        <v>124.922034952941</v>
      </c>
    </row>
    <row r="996" spans="1:10">
      <c r="A996" s="4" t="s">
        <v>11</v>
      </c>
      <c r="B996" s="4" t="s">
        <v>30</v>
      </c>
      <c r="C996" s="4">
        <v>6.2</v>
      </c>
      <c r="D996" s="4">
        <v>7.5</v>
      </c>
      <c r="E996" s="4">
        <v>173.5</v>
      </c>
      <c r="F996" s="4">
        <v>1.35</v>
      </c>
      <c r="G996" s="4">
        <v>2.34</v>
      </c>
      <c r="H996" s="4">
        <v>1860</v>
      </c>
      <c r="I996">
        <v>2020</v>
      </c>
      <c r="J996" s="6">
        <v>67.129670641764704</v>
      </c>
    </row>
    <row r="997" spans="1:10">
      <c r="A997" s="4" t="s">
        <v>11</v>
      </c>
      <c r="B997" s="4" t="s">
        <v>30</v>
      </c>
      <c r="C997" s="4">
        <v>6.2</v>
      </c>
      <c r="D997" s="4">
        <v>7.4</v>
      </c>
      <c r="E997" s="4">
        <v>160.5</v>
      </c>
      <c r="F997" s="4">
        <v>1.45</v>
      </c>
      <c r="G997" s="4">
        <v>0.82</v>
      </c>
      <c r="H997" s="4">
        <v>1805</v>
      </c>
      <c r="I997">
        <v>2020</v>
      </c>
      <c r="J997" s="6">
        <v>66.416901042941205</v>
      </c>
    </row>
    <row r="998" spans="1:10">
      <c r="A998" s="4" t="s">
        <v>11</v>
      </c>
      <c r="B998" s="4" t="s">
        <v>30</v>
      </c>
      <c r="C998" s="4">
        <v>7</v>
      </c>
      <c r="D998" s="4">
        <v>7.45</v>
      </c>
      <c r="E998" s="4">
        <v>154.5</v>
      </c>
      <c r="F998" s="4">
        <v>1.5</v>
      </c>
      <c r="G998" s="4">
        <v>0.54500000000000004</v>
      </c>
      <c r="H998" s="4">
        <v>1835</v>
      </c>
      <c r="I998">
        <v>2020</v>
      </c>
      <c r="J998" s="6">
        <v>71.429114572352901</v>
      </c>
    </row>
    <row r="999" spans="1:10">
      <c r="A999" s="4" t="s">
        <v>11</v>
      </c>
      <c r="B999" s="4" t="s">
        <v>44</v>
      </c>
      <c r="C999" s="4">
        <v>5.9</v>
      </c>
      <c r="D999" s="4">
        <v>7.35</v>
      </c>
      <c r="E999" s="4">
        <v>543.5</v>
      </c>
      <c r="F999" s="4">
        <v>1.4</v>
      </c>
      <c r="G999" s="4">
        <v>0.48499999999999999</v>
      </c>
      <c r="H999" s="4">
        <v>811.5</v>
      </c>
      <c r="I999">
        <v>2020</v>
      </c>
      <c r="J999" s="6">
        <v>59.071498493529397</v>
      </c>
    </row>
    <row r="1000" spans="1:10">
      <c r="A1000" s="4" t="s">
        <v>11</v>
      </c>
      <c r="B1000" s="4" t="s">
        <v>44</v>
      </c>
      <c r="C1000" s="4">
        <v>5.5</v>
      </c>
      <c r="D1000" s="4">
        <v>7.05</v>
      </c>
      <c r="E1000" s="4">
        <v>309.5</v>
      </c>
      <c r="F1000" s="4">
        <v>1.25</v>
      </c>
      <c r="G1000" s="4">
        <v>0.72</v>
      </c>
      <c r="H1000" s="4">
        <v>1600</v>
      </c>
      <c r="I1000">
        <v>2020</v>
      </c>
      <c r="J1000" s="6">
        <v>60.700292937058798</v>
      </c>
    </row>
    <row r="1001" spans="1:10">
      <c r="A1001" s="4" t="s">
        <v>11</v>
      </c>
      <c r="B1001" s="4" t="s">
        <v>44</v>
      </c>
      <c r="C1001" s="4">
        <v>6.8</v>
      </c>
      <c r="D1001" s="4">
        <v>8</v>
      </c>
      <c r="E1001" s="4">
        <v>880</v>
      </c>
      <c r="F1001" s="4">
        <v>6.25</v>
      </c>
      <c r="G1001" s="4">
        <v>0.42499999999999999</v>
      </c>
      <c r="H1001" s="4">
        <v>6300</v>
      </c>
      <c r="I1001">
        <v>2020</v>
      </c>
      <c r="J1001" s="6">
        <v>110.11820830588201</v>
      </c>
    </row>
    <row r="1002" spans="1:10">
      <c r="A1002" s="4" t="s">
        <v>11</v>
      </c>
      <c r="B1002" s="4" t="s">
        <v>32</v>
      </c>
      <c r="C1002" s="4">
        <v>7.65</v>
      </c>
      <c r="D1002" s="4">
        <v>7.75</v>
      </c>
      <c r="E1002" s="4">
        <v>243.5</v>
      </c>
      <c r="F1002" s="4">
        <v>1.45</v>
      </c>
      <c r="G1002" s="4">
        <v>0.85</v>
      </c>
      <c r="H1002" s="4">
        <v>1200</v>
      </c>
      <c r="I1002">
        <v>2020</v>
      </c>
      <c r="J1002" s="6">
        <v>71.624298208823504</v>
      </c>
    </row>
    <row r="1003" spans="1:10">
      <c r="A1003" s="4" t="s">
        <v>11</v>
      </c>
      <c r="B1003" s="4" t="s">
        <v>32</v>
      </c>
      <c r="C1003" s="4">
        <v>7.95</v>
      </c>
      <c r="D1003" s="4">
        <v>7.85</v>
      </c>
      <c r="E1003" s="4">
        <v>257</v>
      </c>
      <c r="F1003" s="4">
        <v>1.5</v>
      </c>
      <c r="G1003" s="4">
        <v>0.75</v>
      </c>
      <c r="H1003" s="4">
        <v>1850</v>
      </c>
      <c r="I1003">
        <v>2020</v>
      </c>
      <c r="J1003" s="6">
        <v>78.463426117647103</v>
      </c>
    </row>
    <row r="1004" spans="1:10">
      <c r="A1004" s="4" t="s">
        <v>11</v>
      </c>
      <c r="B1004" s="4" t="s">
        <v>32</v>
      </c>
      <c r="C1004" s="4">
        <v>4.45</v>
      </c>
      <c r="D1004" s="4">
        <v>7.95</v>
      </c>
      <c r="E1004" s="4">
        <v>192</v>
      </c>
      <c r="F1004" s="4">
        <v>0.6</v>
      </c>
      <c r="G1004" s="4">
        <v>0.35</v>
      </c>
      <c r="H1004" s="4">
        <v>77.5</v>
      </c>
      <c r="I1004">
        <v>2020</v>
      </c>
      <c r="J1004" s="6">
        <v>44.2283934764706</v>
      </c>
    </row>
    <row r="1005" spans="1:10">
      <c r="A1005" s="4" t="s">
        <v>11</v>
      </c>
      <c r="B1005" s="4" t="s">
        <v>33</v>
      </c>
      <c r="C1005" s="4">
        <v>7.75</v>
      </c>
      <c r="D1005" s="4">
        <v>8.4</v>
      </c>
      <c r="E1005" s="4">
        <v>540</v>
      </c>
      <c r="F1005" s="4">
        <v>1.95</v>
      </c>
      <c r="G1005" s="4">
        <v>1.92</v>
      </c>
      <c r="H1005" s="4">
        <v>89</v>
      </c>
      <c r="I1005">
        <v>2020</v>
      </c>
      <c r="J1005" s="6">
        <v>67.123798831176501</v>
      </c>
    </row>
    <row r="1006" spans="1:10">
      <c r="A1006" s="4" t="s">
        <v>11</v>
      </c>
      <c r="B1006" s="4" t="s">
        <v>33</v>
      </c>
      <c r="C1006" s="4">
        <v>5.95</v>
      </c>
      <c r="D1006" s="4">
        <v>8.1999999999999993</v>
      </c>
      <c r="E1006" s="4">
        <v>1155</v>
      </c>
      <c r="F1006" s="4">
        <v>2.5</v>
      </c>
      <c r="G1006" s="4">
        <v>2.375</v>
      </c>
      <c r="H1006" s="4">
        <v>180</v>
      </c>
      <c r="I1006">
        <v>2020</v>
      </c>
      <c r="J1006" s="6">
        <v>60.101601073529402</v>
      </c>
    </row>
    <row r="1007" spans="1:10">
      <c r="A1007" s="4" t="s">
        <v>11</v>
      </c>
      <c r="B1007" s="4" t="s">
        <v>33</v>
      </c>
      <c r="C1007" s="4">
        <v>3.5</v>
      </c>
      <c r="D1007" s="4">
        <v>8.3000000000000007</v>
      </c>
      <c r="E1007" s="4">
        <v>375</v>
      </c>
      <c r="F1007" s="4">
        <v>3.4</v>
      </c>
      <c r="G1007" s="4">
        <v>3.1349999999999998</v>
      </c>
      <c r="H1007" s="4">
        <v>119</v>
      </c>
      <c r="I1007">
        <v>2020</v>
      </c>
      <c r="J1007" s="6">
        <v>42.088965352352901</v>
      </c>
    </row>
    <row r="1008" spans="1:10">
      <c r="A1008" s="4" t="s">
        <v>11</v>
      </c>
      <c r="B1008" s="4" t="s">
        <v>33</v>
      </c>
      <c r="C1008" s="4">
        <v>7.9</v>
      </c>
      <c r="D1008" s="4">
        <v>8.5500000000000007</v>
      </c>
      <c r="E1008" s="4">
        <v>1065</v>
      </c>
      <c r="F1008" s="4">
        <v>1.95</v>
      </c>
      <c r="G1008" s="4">
        <v>1.45</v>
      </c>
      <c r="H1008" s="4">
        <v>135</v>
      </c>
      <c r="I1008">
        <v>2020</v>
      </c>
      <c r="J1008" s="6">
        <v>71.199724879411804</v>
      </c>
    </row>
    <row r="1009" spans="1:10">
      <c r="A1009" s="4" t="s">
        <v>11</v>
      </c>
      <c r="B1009" s="4" t="s">
        <v>33</v>
      </c>
      <c r="C1009" s="4">
        <v>5.35</v>
      </c>
      <c r="D1009" s="4">
        <v>8</v>
      </c>
      <c r="E1009" s="4">
        <v>280</v>
      </c>
      <c r="F1009" s="4">
        <v>1.7</v>
      </c>
      <c r="G1009" s="4">
        <v>1.885</v>
      </c>
      <c r="H1009" s="4">
        <v>142.5</v>
      </c>
      <c r="I1009">
        <v>2020</v>
      </c>
      <c r="J1009" s="6">
        <v>51.170096975882302</v>
      </c>
    </row>
    <row r="1010" spans="1:10">
      <c r="A1010" s="4" t="s">
        <v>11</v>
      </c>
      <c r="B1010" s="4" t="s">
        <v>33</v>
      </c>
      <c r="C1010" s="4">
        <v>4.25</v>
      </c>
      <c r="D1010" s="4">
        <v>8.25</v>
      </c>
      <c r="E1010" s="4">
        <v>410</v>
      </c>
      <c r="F1010" s="4">
        <v>2.2000000000000002</v>
      </c>
      <c r="G1010" s="4">
        <v>1.605</v>
      </c>
      <c r="H1010" s="4">
        <v>267.5</v>
      </c>
      <c r="I1010">
        <v>2020</v>
      </c>
      <c r="J1010" s="6">
        <v>46.989103162941198</v>
      </c>
    </row>
    <row r="1011" spans="1:10">
      <c r="A1011" s="4" t="s">
        <v>11</v>
      </c>
      <c r="B1011" s="4" t="s">
        <v>33</v>
      </c>
      <c r="C1011" s="4">
        <v>6</v>
      </c>
      <c r="D1011" s="4">
        <v>7.65</v>
      </c>
      <c r="E1011" s="4">
        <v>245</v>
      </c>
      <c r="F1011" s="4">
        <v>1.85</v>
      </c>
      <c r="G1011" s="4">
        <v>0.92</v>
      </c>
      <c r="H1011" s="4">
        <v>42.5</v>
      </c>
      <c r="I1011">
        <v>2020</v>
      </c>
      <c r="J1011" s="6">
        <v>53.393414790000001</v>
      </c>
    </row>
    <row r="1012" spans="1:10">
      <c r="A1012" s="4" t="s">
        <v>11</v>
      </c>
      <c r="B1012" s="4" t="s">
        <v>33</v>
      </c>
      <c r="C1012" s="4">
        <v>5.35</v>
      </c>
      <c r="D1012" s="4">
        <v>8.5</v>
      </c>
      <c r="E1012" s="4">
        <v>470</v>
      </c>
      <c r="F1012" s="4">
        <v>2.2000000000000002</v>
      </c>
      <c r="G1012" s="4">
        <v>1.51</v>
      </c>
      <c r="H1012" s="4">
        <v>157.5</v>
      </c>
      <c r="I1012">
        <v>2020</v>
      </c>
      <c r="J1012" s="6">
        <v>53.454827020000003</v>
      </c>
    </row>
    <row r="1013" spans="1:10">
      <c r="A1013" s="4" t="s">
        <v>11</v>
      </c>
      <c r="B1013" s="4" t="s">
        <v>33</v>
      </c>
      <c r="C1013" s="4">
        <v>5.45</v>
      </c>
      <c r="D1013" s="4">
        <v>8.6</v>
      </c>
      <c r="E1013" s="4">
        <v>530</v>
      </c>
      <c r="F1013" s="4">
        <v>1.8</v>
      </c>
      <c r="G1013" s="4">
        <v>1.58</v>
      </c>
      <c r="H1013" s="4">
        <v>262</v>
      </c>
      <c r="I1013">
        <v>2020</v>
      </c>
      <c r="J1013" s="6">
        <v>55.118789418823503</v>
      </c>
    </row>
    <row r="1014" spans="1:10">
      <c r="A1014" s="4" t="s">
        <v>11</v>
      </c>
      <c r="B1014" s="4" t="s">
        <v>33</v>
      </c>
      <c r="C1014" s="4">
        <v>6.35</v>
      </c>
      <c r="D1014" s="4">
        <v>8.4499999999999993</v>
      </c>
      <c r="E1014" s="4">
        <v>655</v>
      </c>
      <c r="F1014" s="4">
        <v>2.5499999999999998</v>
      </c>
      <c r="G1014" s="4">
        <v>1.915</v>
      </c>
      <c r="H1014" s="4">
        <v>610</v>
      </c>
      <c r="I1014">
        <v>2020</v>
      </c>
      <c r="J1014" s="6">
        <v>63.6750375505882</v>
      </c>
    </row>
    <row r="1015" spans="1:10">
      <c r="A1015" s="4" t="s">
        <v>11</v>
      </c>
      <c r="B1015" s="4" t="s">
        <v>33</v>
      </c>
      <c r="C1015" s="4">
        <v>8.1</v>
      </c>
      <c r="D1015" s="4">
        <v>8.6</v>
      </c>
      <c r="E1015" s="4">
        <v>495</v>
      </c>
      <c r="F1015" s="4">
        <v>1.65</v>
      </c>
      <c r="G1015" s="4">
        <v>1.45</v>
      </c>
      <c r="H1015" s="4">
        <v>94.5</v>
      </c>
      <c r="I1015">
        <v>2020</v>
      </c>
      <c r="J1015" s="6">
        <v>69.2369811088235</v>
      </c>
    </row>
    <row r="1016" spans="1:10">
      <c r="A1016" s="4" t="s">
        <v>11</v>
      </c>
      <c r="B1016" s="4" t="s">
        <v>33</v>
      </c>
      <c r="C1016" s="4">
        <v>7.9</v>
      </c>
      <c r="D1016" s="4">
        <v>8.4499999999999993</v>
      </c>
      <c r="E1016" s="4">
        <v>600</v>
      </c>
      <c r="F1016" s="4">
        <v>1.85</v>
      </c>
      <c r="G1016" s="4">
        <v>1.93</v>
      </c>
      <c r="H1016" s="4">
        <v>92</v>
      </c>
      <c r="I1016">
        <v>2020</v>
      </c>
      <c r="J1016" s="6">
        <v>68.376937080588206</v>
      </c>
    </row>
    <row r="1017" spans="1:10">
      <c r="A1017" s="4" t="s">
        <v>11</v>
      </c>
      <c r="B1017" s="4" t="s">
        <v>33</v>
      </c>
      <c r="C1017" s="4">
        <v>3.4</v>
      </c>
      <c r="D1017" s="4">
        <v>7.85</v>
      </c>
      <c r="E1017" s="4">
        <v>720</v>
      </c>
      <c r="F1017" s="4">
        <v>3</v>
      </c>
      <c r="G1017" s="4">
        <v>2.56</v>
      </c>
      <c r="H1017" s="4">
        <v>1275</v>
      </c>
      <c r="I1017">
        <v>2020</v>
      </c>
      <c r="J1017" s="6">
        <v>50.554215037647097</v>
      </c>
    </row>
    <row r="1018" spans="1:10">
      <c r="A1018" s="4" t="s">
        <v>11</v>
      </c>
      <c r="B1018" s="4" t="s">
        <v>33</v>
      </c>
      <c r="C1018" s="4">
        <v>6.2</v>
      </c>
      <c r="D1018" s="4">
        <v>8.65</v>
      </c>
      <c r="E1018" s="4">
        <v>520</v>
      </c>
      <c r="F1018" s="4">
        <v>1.7</v>
      </c>
      <c r="G1018" s="4">
        <v>1.875</v>
      </c>
      <c r="H1018" s="4">
        <v>240.5</v>
      </c>
      <c r="I1018">
        <v>2020</v>
      </c>
      <c r="J1018" s="6">
        <v>59.397879038235303</v>
      </c>
    </row>
    <row r="1019" spans="1:10">
      <c r="A1019" s="4" t="s">
        <v>11</v>
      </c>
      <c r="B1019" s="4" t="s">
        <v>33</v>
      </c>
      <c r="C1019" s="4">
        <v>4.7</v>
      </c>
      <c r="D1019" s="4">
        <v>8.5</v>
      </c>
      <c r="E1019" s="4">
        <v>805</v>
      </c>
      <c r="F1019" s="4">
        <v>2.75</v>
      </c>
      <c r="G1019" s="4">
        <v>1.82</v>
      </c>
      <c r="H1019" s="4">
        <v>610</v>
      </c>
      <c r="I1019">
        <v>2020</v>
      </c>
      <c r="J1019" s="6">
        <v>54.889810490000002</v>
      </c>
    </row>
    <row r="1020" spans="1:10">
      <c r="A1020" s="4" t="s">
        <v>11</v>
      </c>
      <c r="B1020" s="4" t="s">
        <v>33</v>
      </c>
      <c r="C1020" s="4">
        <v>4.1500000000000004</v>
      </c>
      <c r="D1020" s="4">
        <v>8.3000000000000007</v>
      </c>
      <c r="E1020" s="4">
        <v>710</v>
      </c>
      <c r="F1020" s="4">
        <v>2.75</v>
      </c>
      <c r="G1020" s="4">
        <v>1.9450000000000001</v>
      </c>
      <c r="H1020" s="4">
        <v>195</v>
      </c>
      <c r="I1020">
        <v>2020</v>
      </c>
      <c r="J1020" s="6">
        <v>47.730546622352897</v>
      </c>
    </row>
    <row r="1021" spans="1:10">
      <c r="A1021" s="4" t="s">
        <v>11</v>
      </c>
      <c r="B1021" s="4" t="s">
        <v>35</v>
      </c>
      <c r="C1021" s="4">
        <v>6.25</v>
      </c>
      <c r="D1021" s="4">
        <v>6.9</v>
      </c>
      <c r="E1021" s="4">
        <v>125</v>
      </c>
      <c r="F1021" s="4">
        <v>3</v>
      </c>
      <c r="G1021" s="4">
        <v>1.34</v>
      </c>
      <c r="H1021" s="4">
        <v>78</v>
      </c>
      <c r="I1021">
        <v>2020</v>
      </c>
      <c r="J1021" s="6">
        <v>53.598851938823501</v>
      </c>
    </row>
    <row r="1022" spans="1:10">
      <c r="A1022" s="4" t="s">
        <v>11</v>
      </c>
      <c r="B1022" s="4" t="s">
        <v>35</v>
      </c>
      <c r="C1022" s="4">
        <v>5.6</v>
      </c>
      <c r="D1022" s="4">
        <v>7.3</v>
      </c>
      <c r="E1022" s="4">
        <v>431</v>
      </c>
      <c r="F1022" s="4">
        <v>6.55</v>
      </c>
      <c r="G1022" s="4">
        <v>0.5</v>
      </c>
      <c r="H1022" s="4">
        <v>287</v>
      </c>
      <c r="I1022">
        <v>2020</v>
      </c>
      <c r="J1022" s="6">
        <v>55.318719344117603</v>
      </c>
    </row>
    <row r="1023" spans="1:10">
      <c r="A1023" s="4" t="s">
        <v>11</v>
      </c>
      <c r="B1023" s="4" t="s">
        <v>35</v>
      </c>
      <c r="C1023" s="4">
        <v>6.5</v>
      </c>
      <c r="D1023" s="4">
        <v>7.25</v>
      </c>
      <c r="E1023" s="4">
        <v>332</v>
      </c>
      <c r="F1023" s="4">
        <v>1.05</v>
      </c>
      <c r="G1023" s="4">
        <v>0.495</v>
      </c>
      <c r="H1023" s="4">
        <v>375</v>
      </c>
      <c r="I1023">
        <v>2020</v>
      </c>
      <c r="J1023" s="6">
        <v>57.979107904705899</v>
      </c>
    </row>
    <row r="1024" spans="1:10">
      <c r="A1024" s="4" t="s">
        <v>11</v>
      </c>
      <c r="B1024" s="4" t="s">
        <v>35</v>
      </c>
      <c r="C1024" s="4">
        <v>6.35</v>
      </c>
      <c r="D1024" s="4">
        <v>8.15</v>
      </c>
      <c r="E1024" s="4">
        <v>589.5</v>
      </c>
      <c r="F1024" s="4">
        <v>1.25</v>
      </c>
      <c r="G1024" s="4">
        <v>0.495</v>
      </c>
      <c r="H1024" s="4">
        <v>175</v>
      </c>
      <c r="I1024">
        <v>2020</v>
      </c>
      <c r="J1024" s="6">
        <v>58.819277134117598</v>
      </c>
    </row>
    <row r="1025" spans="1:10">
      <c r="A1025" s="4" t="s">
        <v>11</v>
      </c>
      <c r="B1025" s="4" t="s">
        <v>35</v>
      </c>
      <c r="C1025" s="4">
        <v>6</v>
      </c>
      <c r="D1025" s="4">
        <v>7.75</v>
      </c>
      <c r="E1025" s="4">
        <v>486.5</v>
      </c>
      <c r="F1025" s="4">
        <v>2.5</v>
      </c>
      <c r="G1025" s="4">
        <v>0.68500000000000005</v>
      </c>
      <c r="H1025" s="4">
        <v>86</v>
      </c>
      <c r="I1025">
        <v>2020</v>
      </c>
      <c r="J1025" s="6">
        <v>55.407474228823503</v>
      </c>
    </row>
    <row r="1026" spans="1:10">
      <c r="A1026" s="4" t="s">
        <v>11</v>
      </c>
      <c r="B1026" s="4" t="s">
        <v>35</v>
      </c>
      <c r="C1026" s="4">
        <v>5.65</v>
      </c>
      <c r="D1026" s="4">
        <v>7.65</v>
      </c>
      <c r="E1026" s="4">
        <v>435.5</v>
      </c>
      <c r="F1026" s="4">
        <v>2</v>
      </c>
      <c r="G1026" s="4">
        <v>1.095</v>
      </c>
      <c r="H1026" s="4">
        <v>246</v>
      </c>
      <c r="I1026">
        <v>2020</v>
      </c>
      <c r="J1026" s="6">
        <v>53.848961289999998</v>
      </c>
    </row>
    <row r="1027" spans="1:10">
      <c r="A1027" s="4" t="s">
        <v>11</v>
      </c>
      <c r="B1027" s="4" t="s">
        <v>35</v>
      </c>
      <c r="C1027" s="4">
        <v>6</v>
      </c>
      <c r="D1027" s="4">
        <v>7.95</v>
      </c>
      <c r="E1027" s="4">
        <v>1246.5</v>
      </c>
      <c r="F1027" s="4">
        <v>2</v>
      </c>
      <c r="G1027" s="4">
        <v>1.085</v>
      </c>
      <c r="H1027" s="4">
        <v>670</v>
      </c>
      <c r="I1027">
        <v>2020</v>
      </c>
      <c r="J1027" s="6">
        <v>63.6207356464706</v>
      </c>
    </row>
    <row r="1028" spans="1:10">
      <c r="A1028" s="4" t="s">
        <v>11</v>
      </c>
      <c r="B1028" s="4" t="s">
        <v>35</v>
      </c>
      <c r="C1028" s="4">
        <v>5.25</v>
      </c>
      <c r="D1028" s="4">
        <v>7.95</v>
      </c>
      <c r="E1028" s="4">
        <v>39105</v>
      </c>
      <c r="F1028" s="4">
        <v>3</v>
      </c>
      <c r="G1028" s="4">
        <v>1.2649999999999999</v>
      </c>
      <c r="H1028" s="4">
        <v>166</v>
      </c>
      <c r="I1028">
        <v>2020</v>
      </c>
      <c r="J1028" s="6">
        <v>241.76801990647101</v>
      </c>
    </row>
    <row r="1029" spans="1:10">
      <c r="A1029" s="4" t="s">
        <v>11</v>
      </c>
      <c r="B1029" s="4" t="s">
        <v>36</v>
      </c>
      <c r="C1029" s="4">
        <v>3.2</v>
      </c>
      <c r="D1029" s="4">
        <v>7.5</v>
      </c>
      <c r="E1029" s="4">
        <v>1316</v>
      </c>
      <c r="F1029" s="4">
        <v>18</v>
      </c>
      <c r="G1029" s="4">
        <v>26.795000000000002</v>
      </c>
      <c r="H1029" s="4">
        <v>975</v>
      </c>
      <c r="I1029">
        <v>2020</v>
      </c>
      <c r="J1029" s="6">
        <v>58.1673826017647</v>
      </c>
    </row>
    <row r="1030" spans="1:10">
      <c r="A1030" s="4" t="s">
        <v>11</v>
      </c>
      <c r="B1030" s="4" t="s">
        <v>36</v>
      </c>
      <c r="C1030" s="4">
        <v>2</v>
      </c>
      <c r="D1030" s="4">
        <v>7.35</v>
      </c>
      <c r="E1030" s="4">
        <v>1284</v>
      </c>
      <c r="F1030" s="4">
        <v>27</v>
      </c>
      <c r="G1030" s="4">
        <v>4.55</v>
      </c>
      <c r="H1030" s="4">
        <v>815.5</v>
      </c>
      <c r="I1030">
        <v>2020</v>
      </c>
      <c r="J1030" s="6">
        <v>52.571246923529401</v>
      </c>
    </row>
    <row r="1031" spans="1:10">
      <c r="A1031" s="4" t="s">
        <v>11</v>
      </c>
      <c r="B1031" s="4" t="s">
        <v>36</v>
      </c>
      <c r="C1031" s="4">
        <v>5.75</v>
      </c>
      <c r="D1031" s="4">
        <v>7.7</v>
      </c>
      <c r="E1031" s="4">
        <v>437</v>
      </c>
      <c r="F1031" s="4">
        <v>2.5499999999999998</v>
      </c>
      <c r="G1031" s="4">
        <v>1.1950000000000001</v>
      </c>
      <c r="H1031" s="4">
        <v>79.5</v>
      </c>
      <c r="I1031">
        <v>2020</v>
      </c>
      <c r="J1031" s="6">
        <v>53.597353569411801</v>
      </c>
    </row>
    <row r="1032" spans="1:10">
      <c r="A1032" s="4" t="s">
        <v>11</v>
      </c>
      <c r="B1032" s="4" t="s">
        <v>36</v>
      </c>
      <c r="C1032" s="4">
        <v>2.95</v>
      </c>
      <c r="D1032" s="4">
        <v>7.85</v>
      </c>
      <c r="E1032" s="4">
        <v>1357</v>
      </c>
      <c r="F1032" s="4">
        <v>11.35</v>
      </c>
      <c r="G1032" s="4">
        <v>4.3499999999999996</v>
      </c>
      <c r="H1032" s="4">
        <v>216</v>
      </c>
      <c r="I1032">
        <v>2020</v>
      </c>
      <c r="J1032" s="6">
        <v>47.438667667647103</v>
      </c>
    </row>
    <row r="1033" spans="1:10">
      <c r="A1033" s="4" t="s">
        <v>11</v>
      </c>
      <c r="B1033" s="4" t="s">
        <v>36</v>
      </c>
      <c r="C1033" s="4">
        <v>2.75</v>
      </c>
      <c r="D1033" s="4">
        <v>7.55</v>
      </c>
      <c r="E1033" s="4">
        <v>1297.5</v>
      </c>
      <c r="F1033" s="4">
        <v>13</v>
      </c>
      <c r="G1033" s="4">
        <v>54.05</v>
      </c>
      <c r="H1033" s="4">
        <v>910</v>
      </c>
      <c r="I1033">
        <v>2020</v>
      </c>
      <c r="J1033" s="6">
        <v>54.201715541176497</v>
      </c>
    </row>
    <row r="1034" spans="1:10">
      <c r="A1034" s="4" t="s">
        <v>11</v>
      </c>
      <c r="B1034" s="4" t="s">
        <v>36</v>
      </c>
      <c r="C1034" s="4">
        <v>0.2</v>
      </c>
      <c r="D1034" s="4">
        <v>7.35</v>
      </c>
      <c r="E1034" s="4">
        <v>1891</v>
      </c>
      <c r="F1034" s="4">
        <v>55</v>
      </c>
      <c r="G1034" s="4">
        <v>11.45</v>
      </c>
      <c r="H1034" s="4">
        <v>855</v>
      </c>
      <c r="I1034">
        <v>2020</v>
      </c>
      <c r="J1034" s="6">
        <v>59.387209723529402</v>
      </c>
    </row>
    <row r="1035" spans="1:10">
      <c r="A1035" s="4" t="s">
        <v>11</v>
      </c>
      <c r="B1035" s="4" t="s">
        <v>36</v>
      </c>
      <c r="C1035" s="4">
        <v>6.3</v>
      </c>
      <c r="D1035" s="4">
        <v>8</v>
      </c>
      <c r="E1035" s="4">
        <v>214.5</v>
      </c>
      <c r="F1035" s="4">
        <v>3.05</v>
      </c>
      <c r="G1035" s="4">
        <v>3.5049999999999999</v>
      </c>
      <c r="H1035" s="4">
        <v>36</v>
      </c>
      <c r="I1035">
        <v>2020</v>
      </c>
      <c r="J1035" s="6">
        <v>56.4165551658824</v>
      </c>
    </row>
    <row r="1036" spans="1:10">
      <c r="A1036" s="4" t="s">
        <v>11</v>
      </c>
      <c r="B1036" s="4" t="s">
        <v>36</v>
      </c>
      <c r="C1036" s="4">
        <v>5.0999999999999996</v>
      </c>
      <c r="D1036" s="4">
        <v>7.6</v>
      </c>
      <c r="E1036" s="4">
        <v>553.5</v>
      </c>
      <c r="F1036" s="4">
        <v>3</v>
      </c>
      <c r="G1036" s="4">
        <v>1.95</v>
      </c>
      <c r="H1036" s="4">
        <v>149</v>
      </c>
      <c r="I1036">
        <v>2020</v>
      </c>
      <c r="J1036" s="6">
        <v>50.9146638705882</v>
      </c>
    </row>
    <row r="1037" spans="1:10">
      <c r="A1037" s="4" t="s">
        <v>11</v>
      </c>
      <c r="B1037" s="4" t="s">
        <v>36</v>
      </c>
      <c r="C1037" s="4">
        <v>2.4500000000000002</v>
      </c>
      <c r="D1037" s="4">
        <v>7.45</v>
      </c>
      <c r="E1037" s="4">
        <v>1781</v>
      </c>
      <c r="F1037" s="4">
        <v>27</v>
      </c>
      <c r="G1037" s="4">
        <v>6.82</v>
      </c>
      <c r="H1037" s="4">
        <v>839.5</v>
      </c>
      <c r="I1037">
        <v>2020</v>
      </c>
      <c r="J1037" s="6">
        <v>58.173810122352897</v>
      </c>
    </row>
    <row r="1038" spans="1:10">
      <c r="A1038" s="4" t="s">
        <v>11</v>
      </c>
      <c r="B1038" s="4" t="s">
        <v>36</v>
      </c>
      <c r="C1038" s="4">
        <v>1.75</v>
      </c>
      <c r="D1038" s="4">
        <v>7.3</v>
      </c>
      <c r="E1038" s="4">
        <v>1127</v>
      </c>
      <c r="F1038" s="4">
        <v>16</v>
      </c>
      <c r="G1038" s="4">
        <v>9.6999999999999993</v>
      </c>
      <c r="H1038" s="4">
        <v>280</v>
      </c>
      <c r="I1038">
        <v>2020</v>
      </c>
      <c r="J1038" s="6">
        <v>41.191260694117602</v>
      </c>
    </row>
    <row r="1039" spans="1:10">
      <c r="A1039" s="4" t="s">
        <v>11</v>
      </c>
      <c r="B1039" s="4" t="s">
        <v>36</v>
      </c>
      <c r="C1039" s="4">
        <v>1.05</v>
      </c>
      <c r="D1039" s="4">
        <v>7.25</v>
      </c>
      <c r="E1039" s="4">
        <v>1296</v>
      </c>
      <c r="F1039" s="4">
        <v>17</v>
      </c>
      <c r="G1039" s="4">
        <v>12.02</v>
      </c>
      <c r="H1039" s="4">
        <v>228</v>
      </c>
      <c r="I1039">
        <v>2020</v>
      </c>
      <c r="J1039" s="6">
        <v>38.041437404705903</v>
      </c>
    </row>
    <row r="1040" spans="1:10">
      <c r="A1040" s="4" t="s">
        <v>11</v>
      </c>
      <c r="B1040" s="4" t="s">
        <v>36</v>
      </c>
      <c r="C1040" s="4">
        <v>0.65</v>
      </c>
      <c r="D1040" s="4">
        <v>7.2</v>
      </c>
      <c r="E1040" s="4">
        <v>1328</v>
      </c>
      <c r="F1040" s="4">
        <v>21</v>
      </c>
      <c r="G1040" s="4">
        <v>12.85</v>
      </c>
      <c r="H1040" s="4">
        <v>915</v>
      </c>
      <c r="I1040">
        <v>2020</v>
      </c>
      <c r="J1040" s="6">
        <v>42.809223935294099</v>
      </c>
    </row>
    <row r="1041" spans="1:10">
      <c r="A1041" s="4" t="s">
        <v>11</v>
      </c>
      <c r="B1041" s="4" t="s">
        <v>36</v>
      </c>
      <c r="C1041" s="4">
        <v>0.6</v>
      </c>
      <c r="D1041" s="4">
        <v>7.4</v>
      </c>
      <c r="E1041" s="4">
        <v>1112</v>
      </c>
      <c r="F1041" s="4">
        <v>10</v>
      </c>
      <c r="G1041" s="4">
        <v>1.345</v>
      </c>
      <c r="H1041" s="4">
        <v>600</v>
      </c>
      <c r="I1041">
        <v>2020</v>
      </c>
      <c r="J1041" s="6">
        <v>33.468952642941197</v>
      </c>
    </row>
    <row r="1042" spans="1:10">
      <c r="A1042" s="4" t="s">
        <v>11</v>
      </c>
      <c r="B1042" s="4" t="s">
        <v>36</v>
      </c>
      <c r="C1042" s="4">
        <v>2.65</v>
      </c>
      <c r="D1042" s="4">
        <v>7.35</v>
      </c>
      <c r="E1042" s="4">
        <v>1590.5</v>
      </c>
      <c r="F1042" s="4">
        <v>18.45</v>
      </c>
      <c r="G1042" s="4">
        <v>4.6349999999999998</v>
      </c>
      <c r="H1042" s="4">
        <v>252</v>
      </c>
      <c r="I1042">
        <v>2020</v>
      </c>
      <c r="J1042" s="6">
        <v>49.564874343529397</v>
      </c>
    </row>
    <row r="1043" spans="1:10">
      <c r="A1043" s="4" t="s">
        <v>11</v>
      </c>
      <c r="B1043" s="4" t="s">
        <v>36</v>
      </c>
      <c r="C1043" s="4">
        <v>2.4</v>
      </c>
      <c r="D1043" s="4">
        <v>7.8</v>
      </c>
      <c r="E1043" s="4">
        <v>1096</v>
      </c>
      <c r="F1043" s="4">
        <v>17</v>
      </c>
      <c r="G1043" s="4">
        <v>6.65</v>
      </c>
      <c r="H1043" s="4">
        <v>360</v>
      </c>
      <c r="I1043">
        <v>2020</v>
      </c>
      <c r="J1043" s="6">
        <v>46.785174888235296</v>
      </c>
    </row>
    <row r="1044" spans="1:10">
      <c r="A1044" s="4" t="s">
        <v>11</v>
      </c>
      <c r="B1044" s="4" t="s">
        <v>36</v>
      </c>
      <c r="C1044" s="4">
        <v>2.6</v>
      </c>
      <c r="D1044" s="4">
        <v>7.8</v>
      </c>
      <c r="E1044" s="4">
        <v>1269.5</v>
      </c>
      <c r="F1044" s="4">
        <v>15.3</v>
      </c>
      <c r="G1044" s="4">
        <v>10.5</v>
      </c>
      <c r="H1044" s="4">
        <v>252</v>
      </c>
      <c r="I1044">
        <v>2020</v>
      </c>
      <c r="J1044" s="6">
        <v>47.411840388235298</v>
      </c>
    </row>
    <row r="1045" spans="1:10">
      <c r="A1045" s="4" t="s">
        <v>11</v>
      </c>
      <c r="B1045" s="4" t="s">
        <v>36</v>
      </c>
      <c r="C1045" s="4">
        <v>1.55</v>
      </c>
      <c r="D1045" s="4">
        <v>7.55</v>
      </c>
      <c r="E1045" s="4">
        <v>1799.5</v>
      </c>
      <c r="F1045" s="4">
        <v>25</v>
      </c>
      <c r="G1045" s="4">
        <v>10.7</v>
      </c>
      <c r="H1045" s="4">
        <v>301.5</v>
      </c>
      <c r="I1045">
        <v>2020</v>
      </c>
      <c r="J1045" s="6">
        <v>48.4562668411765</v>
      </c>
    </row>
    <row r="1046" spans="1:10">
      <c r="A1046" s="4" t="s">
        <v>11</v>
      </c>
      <c r="B1046" s="4" t="s">
        <v>36</v>
      </c>
      <c r="C1046" s="4">
        <v>2.2999999999999998</v>
      </c>
      <c r="D1046" s="4">
        <v>7.4</v>
      </c>
      <c r="E1046" s="4">
        <v>1548.5</v>
      </c>
      <c r="F1046" s="4">
        <v>20</v>
      </c>
      <c r="G1046" s="4">
        <v>8.5</v>
      </c>
      <c r="H1046" s="4">
        <v>239.5</v>
      </c>
      <c r="I1046">
        <v>2020</v>
      </c>
      <c r="J1046" s="6">
        <v>48.2958988529412</v>
      </c>
    </row>
    <row r="1047" spans="1:10">
      <c r="A1047" s="4" t="s">
        <v>11</v>
      </c>
      <c r="B1047" s="4" t="s">
        <v>36</v>
      </c>
      <c r="C1047" s="4">
        <v>2</v>
      </c>
      <c r="D1047" s="4">
        <v>7.55</v>
      </c>
      <c r="E1047" s="4">
        <v>1803.5</v>
      </c>
      <c r="F1047" s="4">
        <v>19</v>
      </c>
      <c r="G1047" s="4">
        <v>9.5500000000000007</v>
      </c>
      <c r="H1047" s="4">
        <v>330</v>
      </c>
      <c r="I1047">
        <v>2020</v>
      </c>
      <c r="J1047" s="6">
        <v>48.323529541176498</v>
      </c>
    </row>
    <row r="1048" spans="1:10">
      <c r="A1048" s="4" t="s">
        <v>11</v>
      </c>
      <c r="B1048" s="4" t="s">
        <v>36</v>
      </c>
      <c r="C1048" s="4">
        <v>2.2000000000000002</v>
      </c>
      <c r="D1048" s="4">
        <v>7.55</v>
      </c>
      <c r="E1048" s="4">
        <v>917</v>
      </c>
      <c r="F1048" s="4">
        <v>10.1</v>
      </c>
      <c r="G1048" s="4">
        <v>2.2000000000000002</v>
      </c>
      <c r="H1048" s="4">
        <v>145</v>
      </c>
      <c r="I1048">
        <v>2020</v>
      </c>
      <c r="J1048" s="6">
        <v>38.989601441176497</v>
      </c>
    </row>
    <row r="1049" spans="1:10">
      <c r="A1049" s="4" t="s">
        <v>11</v>
      </c>
      <c r="B1049" s="4" t="s">
        <v>36</v>
      </c>
      <c r="C1049" s="4">
        <v>2.5499999999999998</v>
      </c>
      <c r="D1049" s="4">
        <v>7.8</v>
      </c>
      <c r="E1049" s="4">
        <v>1183.5</v>
      </c>
      <c r="F1049" s="4">
        <v>13</v>
      </c>
      <c r="G1049" s="4">
        <v>4.75</v>
      </c>
      <c r="H1049" s="4">
        <v>257</v>
      </c>
      <c r="I1049">
        <v>2020</v>
      </c>
      <c r="J1049" s="6">
        <v>45.265062588235303</v>
      </c>
    </row>
    <row r="1050" spans="1:10">
      <c r="A1050" s="4" t="s">
        <v>11</v>
      </c>
      <c r="B1050" s="4" t="s">
        <v>36</v>
      </c>
      <c r="C1050" s="4">
        <v>1.65</v>
      </c>
      <c r="D1050" s="4">
        <v>7.15</v>
      </c>
      <c r="E1050" s="4">
        <v>1119</v>
      </c>
      <c r="F1050" s="4">
        <v>20</v>
      </c>
      <c r="G1050" s="4">
        <v>2.9</v>
      </c>
      <c r="H1050" s="4">
        <v>515</v>
      </c>
      <c r="I1050">
        <v>2020</v>
      </c>
      <c r="J1050" s="6">
        <v>43.549520505882398</v>
      </c>
    </row>
    <row r="1051" spans="1:10">
      <c r="A1051" s="4" t="s">
        <v>11</v>
      </c>
      <c r="B1051" s="4" t="s">
        <v>36</v>
      </c>
      <c r="C1051" s="4">
        <v>1.65</v>
      </c>
      <c r="D1051" s="4">
        <v>7.55</v>
      </c>
      <c r="E1051" s="4">
        <v>972.5</v>
      </c>
      <c r="F1051" s="4">
        <v>8</v>
      </c>
      <c r="G1051" s="4">
        <v>6.3</v>
      </c>
      <c r="H1051" s="4">
        <v>257</v>
      </c>
      <c r="I1051">
        <v>2020</v>
      </c>
      <c r="J1051" s="6">
        <v>36.058660041176502</v>
      </c>
    </row>
    <row r="1052" spans="1:10">
      <c r="A1052" s="4" t="s">
        <v>11</v>
      </c>
      <c r="B1052" s="4" t="s">
        <v>36</v>
      </c>
      <c r="C1052" s="4">
        <v>1.45</v>
      </c>
      <c r="D1052" s="4">
        <v>7.35</v>
      </c>
      <c r="E1052" s="4">
        <v>1429</v>
      </c>
      <c r="F1052" s="4">
        <v>19.5</v>
      </c>
      <c r="G1052" s="4">
        <v>11.9</v>
      </c>
      <c r="H1052" s="4">
        <v>246.5</v>
      </c>
      <c r="I1052">
        <v>2020</v>
      </c>
      <c r="J1052" s="6">
        <v>42.6089571235294</v>
      </c>
    </row>
    <row r="1053" spans="1:10">
      <c r="A1053" s="4" t="s">
        <v>11</v>
      </c>
      <c r="B1053" s="4" t="s">
        <v>36</v>
      </c>
      <c r="C1053" s="4">
        <v>2.5499999999999998</v>
      </c>
      <c r="D1053" s="4">
        <v>7.4</v>
      </c>
      <c r="E1053" s="4">
        <v>1533.5</v>
      </c>
      <c r="F1053" s="4">
        <v>16</v>
      </c>
      <c r="G1053" s="4">
        <v>15.05</v>
      </c>
      <c r="H1053" s="4">
        <v>295</v>
      </c>
      <c r="I1053">
        <v>2020</v>
      </c>
      <c r="J1053" s="6">
        <v>48.525761952941203</v>
      </c>
    </row>
    <row r="1054" spans="1:10">
      <c r="A1054" s="4" t="s">
        <v>11</v>
      </c>
      <c r="B1054" s="4" t="s">
        <v>36</v>
      </c>
      <c r="C1054" s="4">
        <v>0.55000000000000004</v>
      </c>
      <c r="D1054" s="4">
        <v>7.45</v>
      </c>
      <c r="E1054" s="4">
        <v>1520</v>
      </c>
      <c r="F1054" s="4">
        <v>20</v>
      </c>
      <c r="G1054" s="4">
        <v>6.4</v>
      </c>
      <c r="H1054" s="4">
        <v>286.5</v>
      </c>
      <c r="I1054">
        <v>2020</v>
      </c>
      <c r="J1054" s="6">
        <v>38.1756656823529</v>
      </c>
    </row>
    <row r="1055" spans="1:10">
      <c r="A1055" s="4" t="s">
        <v>11</v>
      </c>
      <c r="B1055" s="4" t="s">
        <v>36</v>
      </c>
      <c r="C1055" s="4">
        <v>1.35</v>
      </c>
      <c r="D1055" s="4">
        <v>7.35</v>
      </c>
      <c r="E1055" s="4">
        <v>1922.5</v>
      </c>
      <c r="F1055" s="4">
        <v>23</v>
      </c>
      <c r="G1055" s="4">
        <v>4.05</v>
      </c>
      <c r="H1055" s="4">
        <v>325</v>
      </c>
      <c r="I1055">
        <v>2020</v>
      </c>
      <c r="J1055" s="6">
        <v>46.274686423529403</v>
      </c>
    </row>
    <row r="1056" spans="1:10">
      <c r="A1056" s="4" t="s">
        <v>11</v>
      </c>
      <c r="B1056" s="4" t="s">
        <v>36</v>
      </c>
      <c r="C1056" s="4">
        <v>6.15</v>
      </c>
      <c r="D1056" s="4">
        <v>7.25</v>
      </c>
      <c r="E1056" s="4">
        <v>369</v>
      </c>
      <c r="F1056" s="4">
        <v>7</v>
      </c>
      <c r="G1056" s="4">
        <v>2.2799999999999998</v>
      </c>
      <c r="H1056" s="4">
        <v>95</v>
      </c>
      <c r="I1056">
        <v>2020</v>
      </c>
      <c r="J1056" s="6">
        <v>57.063677724705897</v>
      </c>
    </row>
    <row r="1057" spans="1:10">
      <c r="A1057" s="4" t="s">
        <v>11</v>
      </c>
      <c r="B1057" s="4" t="s">
        <v>36</v>
      </c>
      <c r="C1057" s="4">
        <v>5.4</v>
      </c>
      <c r="D1057" s="4">
        <v>7.9</v>
      </c>
      <c r="E1057" s="4">
        <v>275.5</v>
      </c>
      <c r="F1057" s="4">
        <v>2.4</v>
      </c>
      <c r="G1057" s="4">
        <v>1.05</v>
      </c>
      <c r="H1057" s="4">
        <v>127</v>
      </c>
      <c r="I1057">
        <v>2020</v>
      </c>
      <c r="J1057" s="6">
        <v>51.418920647058798</v>
      </c>
    </row>
    <row r="1058" spans="1:10">
      <c r="A1058" s="4" t="s">
        <v>11</v>
      </c>
      <c r="B1058" s="4" t="s">
        <v>36</v>
      </c>
      <c r="C1058" s="4">
        <v>2.85</v>
      </c>
      <c r="D1058" s="4">
        <v>7.7</v>
      </c>
      <c r="E1058" s="4">
        <v>1144</v>
      </c>
      <c r="F1058" s="4">
        <v>10.5</v>
      </c>
      <c r="G1058" s="4">
        <v>2.15</v>
      </c>
      <c r="H1058" s="4">
        <v>285</v>
      </c>
      <c r="I1058">
        <v>2020</v>
      </c>
      <c r="J1058" s="6">
        <v>45.460238329411801</v>
      </c>
    </row>
    <row r="1059" spans="1:10">
      <c r="A1059" s="4" t="s">
        <v>11</v>
      </c>
      <c r="B1059" s="4" t="s">
        <v>36</v>
      </c>
      <c r="C1059" s="4">
        <v>4</v>
      </c>
      <c r="D1059" s="4">
        <v>7.8</v>
      </c>
      <c r="E1059" s="4">
        <v>567.5</v>
      </c>
      <c r="F1059" s="4">
        <v>7.1</v>
      </c>
      <c r="G1059" s="4">
        <v>0.97</v>
      </c>
      <c r="H1059" s="4">
        <v>73.5</v>
      </c>
      <c r="I1059">
        <v>2020</v>
      </c>
      <c r="J1059" s="6">
        <v>46.312174728235298</v>
      </c>
    </row>
    <row r="1060" spans="1:10">
      <c r="A1060" s="4" t="s">
        <v>11</v>
      </c>
      <c r="B1060" s="4" t="s">
        <v>36</v>
      </c>
      <c r="C1060" s="4">
        <v>6.15</v>
      </c>
      <c r="D1060" s="4">
        <v>7.1</v>
      </c>
      <c r="E1060" s="4">
        <v>554</v>
      </c>
      <c r="F1060" s="4">
        <v>3.1</v>
      </c>
      <c r="G1060" s="4">
        <v>4.6950000000000003</v>
      </c>
      <c r="H1060" s="4">
        <v>260</v>
      </c>
      <c r="I1060">
        <v>2020</v>
      </c>
      <c r="J1060" s="6">
        <v>57.108757266470597</v>
      </c>
    </row>
    <row r="1061" spans="1:10">
      <c r="A1061" s="4" t="s">
        <v>11</v>
      </c>
      <c r="B1061" s="4" t="s">
        <v>36</v>
      </c>
      <c r="C1061" s="4">
        <v>6.2</v>
      </c>
      <c r="D1061" s="4">
        <v>7.1</v>
      </c>
      <c r="E1061" s="4">
        <v>502</v>
      </c>
      <c r="F1061" s="4">
        <v>3.7</v>
      </c>
      <c r="G1061" s="4">
        <v>5.2450000000000001</v>
      </c>
      <c r="H1061" s="4">
        <v>885</v>
      </c>
      <c r="I1061">
        <v>2020</v>
      </c>
      <c r="J1061" s="6">
        <v>62.074807966470601</v>
      </c>
    </row>
    <row r="1062" spans="1:10">
      <c r="A1062" s="4" t="s">
        <v>11</v>
      </c>
      <c r="B1062" s="4" t="s">
        <v>36</v>
      </c>
      <c r="C1062" s="4">
        <v>6.25</v>
      </c>
      <c r="D1062" s="4">
        <v>6.95</v>
      </c>
      <c r="E1062" s="4">
        <v>570.5</v>
      </c>
      <c r="F1062" s="4">
        <v>3.9</v>
      </c>
      <c r="G1062" s="4">
        <v>8.3849999999999998</v>
      </c>
      <c r="H1062" s="4">
        <v>286.5</v>
      </c>
      <c r="I1062">
        <v>2020</v>
      </c>
      <c r="J1062" s="6">
        <v>58.277799558235301</v>
      </c>
    </row>
    <row r="1063" spans="1:10">
      <c r="A1063" s="4" t="s">
        <v>11</v>
      </c>
      <c r="B1063" s="4" t="s">
        <v>36</v>
      </c>
      <c r="C1063" s="4">
        <v>6.35</v>
      </c>
      <c r="D1063" s="4">
        <v>7.05</v>
      </c>
      <c r="E1063" s="4">
        <v>782.5</v>
      </c>
      <c r="F1063" s="4">
        <v>3.9</v>
      </c>
      <c r="G1063" s="4">
        <v>11.28</v>
      </c>
      <c r="H1063" s="4">
        <v>270</v>
      </c>
      <c r="I1063">
        <v>2020</v>
      </c>
      <c r="J1063" s="6">
        <v>60.1596840070588</v>
      </c>
    </row>
    <row r="1064" spans="1:10">
      <c r="A1064" s="4" t="s">
        <v>11</v>
      </c>
      <c r="B1064" s="4" t="s">
        <v>36</v>
      </c>
      <c r="C1064" s="4">
        <v>6.95</v>
      </c>
      <c r="D1064" s="4">
        <v>7.15</v>
      </c>
      <c r="E1064" s="4">
        <v>218.5</v>
      </c>
      <c r="F1064" s="4">
        <v>2.5499999999999998</v>
      </c>
      <c r="G1064" s="4">
        <v>2.2450000000000001</v>
      </c>
      <c r="H1064" s="4">
        <v>58</v>
      </c>
      <c r="I1064">
        <v>2020</v>
      </c>
      <c r="J1064" s="6">
        <v>58.374111345882298</v>
      </c>
    </row>
    <row r="1065" spans="1:10">
      <c r="A1065" s="4" t="s">
        <v>11</v>
      </c>
      <c r="B1065" s="4" t="s">
        <v>36</v>
      </c>
      <c r="C1065" s="4">
        <v>1.95</v>
      </c>
      <c r="D1065" s="4">
        <v>7.45</v>
      </c>
      <c r="E1065" s="4">
        <v>1144</v>
      </c>
      <c r="F1065" s="4">
        <v>21</v>
      </c>
      <c r="G1065" s="4">
        <v>7.0049999999999999</v>
      </c>
      <c r="H1065" s="4">
        <v>270</v>
      </c>
      <c r="I1065">
        <v>2020</v>
      </c>
      <c r="J1065" s="6">
        <v>44.979128292352897</v>
      </c>
    </row>
    <row r="1066" spans="1:10">
      <c r="A1066" s="4" t="s">
        <v>11</v>
      </c>
      <c r="B1066" s="4" t="s">
        <v>36</v>
      </c>
      <c r="C1066" s="4">
        <v>1.45</v>
      </c>
      <c r="D1066" s="4">
        <v>7.3</v>
      </c>
      <c r="E1066" s="4">
        <v>1458.5</v>
      </c>
      <c r="F1066" s="4">
        <v>25</v>
      </c>
      <c r="G1066" s="4">
        <v>7.4</v>
      </c>
      <c r="H1066" s="4">
        <v>570</v>
      </c>
      <c r="I1066">
        <v>2020</v>
      </c>
      <c r="J1066" s="6">
        <v>47.466631594117601</v>
      </c>
    </row>
    <row r="1067" spans="1:10">
      <c r="A1067" s="4" t="s">
        <v>11</v>
      </c>
      <c r="B1067" s="4" t="s">
        <v>36</v>
      </c>
      <c r="C1067" s="4">
        <v>1.1499999999999999</v>
      </c>
      <c r="D1067" s="4">
        <v>7.1</v>
      </c>
      <c r="E1067" s="4">
        <v>1234.5</v>
      </c>
      <c r="F1067" s="4">
        <v>12.5</v>
      </c>
      <c r="G1067" s="4">
        <v>6.6</v>
      </c>
      <c r="H1067" s="4">
        <v>345</v>
      </c>
      <c r="I1067">
        <v>2020</v>
      </c>
      <c r="J1067" s="6">
        <v>36.3567363764706</v>
      </c>
    </row>
    <row r="1068" spans="1:10">
      <c r="A1068" s="4" t="s">
        <v>11</v>
      </c>
      <c r="B1068" s="4" t="s">
        <v>36</v>
      </c>
      <c r="C1068" s="4">
        <v>1.95</v>
      </c>
      <c r="D1068" s="4">
        <v>7.6</v>
      </c>
      <c r="E1068" s="4">
        <v>1430.5</v>
      </c>
      <c r="F1068" s="4">
        <v>23</v>
      </c>
      <c r="G1068" s="4">
        <v>15.95</v>
      </c>
      <c r="H1068" s="4">
        <v>466.5</v>
      </c>
      <c r="I1068">
        <v>2020</v>
      </c>
      <c r="J1068" s="6">
        <v>49.644925870588203</v>
      </c>
    </row>
    <row r="1069" spans="1:10">
      <c r="A1069" s="4" t="s">
        <v>11</v>
      </c>
      <c r="B1069" s="4" t="s">
        <v>36</v>
      </c>
      <c r="C1069" s="4">
        <v>5.2</v>
      </c>
      <c r="D1069" s="4">
        <v>8.5</v>
      </c>
      <c r="E1069" s="4">
        <v>561</v>
      </c>
      <c r="F1069" s="4">
        <v>6</v>
      </c>
      <c r="G1069" s="4">
        <v>16</v>
      </c>
      <c r="H1069" s="4">
        <v>33</v>
      </c>
      <c r="I1069">
        <v>2020</v>
      </c>
      <c r="J1069" s="6">
        <v>54.819625000000002</v>
      </c>
    </row>
    <row r="1070" spans="1:10">
      <c r="A1070" s="4" t="s">
        <v>11</v>
      </c>
      <c r="B1070" s="4" t="s">
        <v>36</v>
      </c>
      <c r="C1070" s="4">
        <v>2.0499999999999998</v>
      </c>
      <c r="D1070" s="4">
        <v>7.4</v>
      </c>
      <c r="E1070" s="4">
        <v>1580</v>
      </c>
      <c r="F1070" s="4">
        <v>30.5</v>
      </c>
      <c r="G1070" s="4">
        <v>7.45</v>
      </c>
      <c r="H1070" s="4">
        <v>246.5</v>
      </c>
      <c r="I1070">
        <v>2020</v>
      </c>
      <c r="J1070" s="6">
        <v>52.120343752941203</v>
      </c>
    </row>
    <row r="1071" spans="1:10">
      <c r="A1071" s="4" t="s">
        <v>11</v>
      </c>
      <c r="B1071" s="4" t="s">
        <v>36</v>
      </c>
      <c r="C1071" s="4">
        <v>3</v>
      </c>
      <c r="D1071" s="4">
        <v>7.2</v>
      </c>
      <c r="E1071" s="4">
        <v>673.5</v>
      </c>
      <c r="F1071" s="4">
        <v>5.05</v>
      </c>
      <c r="G1071" s="4">
        <v>1.65</v>
      </c>
      <c r="H1071" s="4">
        <v>284</v>
      </c>
      <c r="I1071">
        <v>2020</v>
      </c>
      <c r="J1071" s="6">
        <v>40.304937585294098</v>
      </c>
    </row>
    <row r="1072" spans="1:10">
      <c r="A1072" s="4" t="s">
        <v>11</v>
      </c>
      <c r="B1072" s="4" t="s">
        <v>36</v>
      </c>
      <c r="C1072" s="4">
        <v>1.65</v>
      </c>
      <c r="D1072" s="4">
        <v>7.3</v>
      </c>
      <c r="E1072" s="4">
        <v>1454.5</v>
      </c>
      <c r="F1072" s="4">
        <v>16.5</v>
      </c>
      <c r="G1072" s="4">
        <v>6.81</v>
      </c>
      <c r="H1072" s="4">
        <v>317</v>
      </c>
      <c r="I1072">
        <v>2020</v>
      </c>
      <c r="J1072" s="6">
        <v>42.556969714117599</v>
      </c>
    </row>
    <row r="1073" spans="1:10">
      <c r="A1073" s="4" t="s">
        <v>11</v>
      </c>
      <c r="B1073" s="4" t="s">
        <v>36</v>
      </c>
      <c r="C1073" s="4">
        <v>4</v>
      </c>
      <c r="D1073" s="4">
        <v>7.65</v>
      </c>
      <c r="E1073" s="4">
        <v>1462.5</v>
      </c>
      <c r="F1073" s="4">
        <v>21</v>
      </c>
      <c r="G1073" s="4">
        <v>27</v>
      </c>
      <c r="H1073" s="4">
        <v>824.5</v>
      </c>
      <c r="I1073">
        <v>2020</v>
      </c>
      <c r="J1073" s="6">
        <v>64.278982499999998</v>
      </c>
    </row>
    <row r="1074" spans="1:10">
      <c r="A1074" s="4" t="s">
        <v>11</v>
      </c>
      <c r="B1074" s="4" t="s">
        <v>36</v>
      </c>
      <c r="C1074" s="4">
        <v>1.45</v>
      </c>
      <c r="D1074" s="4">
        <v>7.3</v>
      </c>
      <c r="E1074" s="4">
        <v>1808</v>
      </c>
      <c r="F1074" s="4">
        <v>24</v>
      </c>
      <c r="G1074" s="4">
        <v>13.65</v>
      </c>
      <c r="H1074" s="4">
        <v>280</v>
      </c>
      <c r="I1074">
        <v>2020</v>
      </c>
      <c r="J1074" s="6">
        <v>46.9245495941176</v>
      </c>
    </row>
    <row r="1075" spans="1:10">
      <c r="A1075" s="4" t="s">
        <v>11</v>
      </c>
      <c r="B1075" s="4" t="s">
        <v>37</v>
      </c>
      <c r="C1075" s="4">
        <v>6.2</v>
      </c>
      <c r="D1075" s="4">
        <v>7.65</v>
      </c>
      <c r="E1075" s="4">
        <v>152.5</v>
      </c>
      <c r="F1075" s="4">
        <v>1.1499999999999999</v>
      </c>
      <c r="G1075" s="4">
        <v>0.79</v>
      </c>
      <c r="H1075" s="4">
        <v>98.5</v>
      </c>
      <c r="I1075">
        <v>2020</v>
      </c>
      <c r="J1075" s="6">
        <v>54.178198930000001</v>
      </c>
    </row>
    <row r="1076" spans="1:10">
      <c r="A1076" s="4" t="s">
        <v>11</v>
      </c>
      <c r="B1076" s="4" t="s">
        <v>37</v>
      </c>
      <c r="C1076" s="4">
        <v>5.7</v>
      </c>
      <c r="D1076" s="4">
        <v>7</v>
      </c>
      <c r="E1076" s="4">
        <v>673.5</v>
      </c>
      <c r="F1076" s="4">
        <v>1.85</v>
      </c>
      <c r="G1076" s="4">
        <v>1.35</v>
      </c>
      <c r="H1076" s="4">
        <v>187</v>
      </c>
      <c r="I1076">
        <v>2020</v>
      </c>
      <c r="J1076" s="6">
        <v>53.494057667647098</v>
      </c>
    </row>
    <row r="1077" spans="1:10">
      <c r="A1077" s="4" t="s">
        <v>11</v>
      </c>
      <c r="B1077" s="4" t="s">
        <v>37</v>
      </c>
      <c r="C1077" s="4">
        <v>6.15</v>
      </c>
      <c r="D1077" s="4">
        <v>7.25</v>
      </c>
      <c r="E1077" s="4">
        <v>157.5</v>
      </c>
      <c r="F1077" s="4">
        <v>0.75</v>
      </c>
      <c r="G1077" s="4">
        <v>0.93500000000000005</v>
      </c>
      <c r="H1077" s="4">
        <v>116.5</v>
      </c>
      <c r="I1077">
        <v>2020</v>
      </c>
      <c r="J1077" s="6">
        <v>53.038072184705896</v>
      </c>
    </row>
    <row r="1078" spans="1:10">
      <c r="A1078" s="4" t="s">
        <v>11</v>
      </c>
      <c r="B1078" s="4" t="s">
        <v>37</v>
      </c>
      <c r="C1078" s="4">
        <v>5.75</v>
      </c>
      <c r="D1078" s="4">
        <v>7.2</v>
      </c>
      <c r="E1078" s="4">
        <v>141</v>
      </c>
      <c r="F1078" s="4">
        <v>0.7</v>
      </c>
      <c r="G1078" s="4">
        <v>0.6</v>
      </c>
      <c r="H1078" s="4">
        <v>162</v>
      </c>
      <c r="I1078">
        <v>2020</v>
      </c>
      <c r="J1078" s="6">
        <v>50.790533135294098</v>
      </c>
    </row>
    <row r="1079" spans="1:10">
      <c r="A1079" s="4" t="s">
        <v>11</v>
      </c>
      <c r="B1079" s="4" t="s">
        <v>37</v>
      </c>
      <c r="C1079" s="4">
        <v>6</v>
      </c>
      <c r="D1079" s="4">
        <v>6.6</v>
      </c>
      <c r="E1079" s="4">
        <v>133.5</v>
      </c>
      <c r="F1079" s="4">
        <v>1.1499999999999999</v>
      </c>
      <c r="G1079" s="4">
        <v>0.73499999999999999</v>
      </c>
      <c r="H1079" s="4">
        <v>139</v>
      </c>
      <c r="I1079">
        <v>2020</v>
      </c>
      <c r="J1079" s="6">
        <v>51.062803302352897</v>
      </c>
    </row>
    <row r="1080" spans="1:10">
      <c r="A1080" s="4" t="s">
        <v>11</v>
      </c>
      <c r="B1080" s="4" t="s">
        <v>37</v>
      </c>
      <c r="C1080" s="4">
        <v>6.3</v>
      </c>
      <c r="D1080" s="4">
        <v>6.95</v>
      </c>
      <c r="E1080" s="4">
        <v>145</v>
      </c>
      <c r="F1080" s="4">
        <v>1.4</v>
      </c>
      <c r="G1080" s="4">
        <v>0.72</v>
      </c>
      <c r="H1080" s="4">
        <v>134</v>
      </c>
      <c r="I1080">
        <v>2020</v>
      </c>
      <c r="J1080" s="6">
        <v>53.683828028235297</v>
      </c>
    </row>
    <row r="1081" spans="1:10">
      <c r="A1081" s="4" t="s">
        <v>11</v>
      </c>
      <c r="B1081" s="4" t="s">
        <v>37</v>
      </c>
      <c r="C1081" s="4">
        <v>5.85</v>
      </c>
      <c r="D1081" s="4">
        <v>7.15</v>
      </c>
      <c r="E1081" s="4">
        <v>152.5</v>
      </c>
      <c r="F1081" s="4">
        <v>0.95</v>
      </c>
      <c r="G1081" s="4">
        <v>0.77500000000000002</v>
      </c>
      <c r="H1081" s="4">
        <v>117</v>
      </c>
      <c r="I1081">
        <v>2020</v>
      </c>
      <c r="J1081" s="6">
        <v>51.135697205882302</v>
      </c>
    </row>
    <row r="1082" spans="1:10">
      <c r="A1082" s="4" t="s">
        <v>11</v>
      </c>
      <c r="B1082" s="4" t="s">
        <v>37</v>
      </c>
      <c r="C1082" s="4">
        <v>6.05</v>
      </c>
      <c r="D1082" s="4">
        <v>6.95</v>
      </c>
      <c r="E1082" s="4">
        <v>143</v>
      </c>
      <c r="F1082" s="4">
        <v>0.95</v>
      </c>
      <c r="G1082" s="4">
        <v>0.755</v>
      </c>
      <c r="H1082" s="4">
        <v>134</v>
      </c>
      <c r="I1082">
        <v>2020</v>
      </c>
      <c r="J1082" s="6">
        <v>51.983188948235302</v>
      </c>
    </row>
    <row r="1083" spans="1:10" ht="27.6">
      <c r="A1083" s="4" t="s">
        <v>11</v>
      </c>
      <c r="B1083" s="8" t="s">
        <v>38</v>
      </c>
      <c r="C1083" s="4">
        <v>7.8</v>
      </c>
      <c r="D1083" s="4">
        <v>8.15</v>
      </c>
      <c r="E1083" s="4">
        <v>462</v>
      </c>
      <c r="F1083" s="4">
        <v>5.5</v>
      </c>
      <c r="G1083" s="4">
        <v>3.5649999999999999</v>
      </c>
      <c r="H1083" s="4">
        <v>40000</v>
      </c>
      <c r="I1083">
        <v>2020</v>
      </c>
      <c r="J1083" s="6">
        <v>362.10987412411799</v>
      </c>
    </row>
    <row r="1084" spans="1:10" ht="27.6">
      <c r="A1084" s="4" t="s">
        <v>11</v>
      </c>
      <c r="B1084" s="8" t="s">
        <v>38</v>
      </c>
      <c r="C1084" s="4">
        <v>4.1500000000000004</v>
      </c>
      <c r="D1084" s="4">
        <v>8</v>
      </c>
      <c r="E1084" s="4">
        <v>335</v>
      </c>
      <c r="F1084" s="4">
        <v>4.3</v>
      </c>
      <c r="G1084" s="4">
        <v>0.84</v>
      </c>
      <c r="H1084" s="4">
        <v>6050</v>
      </c>
      <c r="I1084">
        <v>2020</v>
      </c>
      <c r="J1084" s="6">
        <v>89.067486885882303</v>
      </c>
    </row>
    <row r="1085" spans="1:10">
      <c r="A1085" s="4" t="s">
        <v>11</v>
      </c>
      <c r="B1085" s="4" t="s">
        <v>46</v>
      </c>
      <c r="C1085" s="4">
        <v>7.7</v>
      </c>
      <c r="D1085" s="4">
        <v>7.65</v>
      </c>
      <c r="E1085" s="4">
        <v>400</v>
      </c>
      <c r="F1085" s="4">
        <v>1.8</v>
      </c>
      <c r="G1085" s="4">
        <v>3.5649999999999999</v>
      </c>
      <c r="H1085" s="4">
        <v>620</v>
      </c>
      <c r="I1085">
        <v>2020</v>
      </c>
      <c r="J1085" s="6">
        <v>68.545718129999997</v>
      </c>
    </row>
    <row r="1086" spans="1:10">
      <c r="A1086" s="4" t="s">
        <v>11</v>
      </c>
      <c r="B1086" s="4" t="s">
        <v>46</v>
      </c>
      <c r="C1086" s="4">
        <v>7.8</v>
      </c>
      <c r="D1086" s="4">
        <v>7.75</v>
      </c>
      <c r="E1086" s="4">
        <v>195</v>
      </c>
      <c r="F1086" s="4">
        <v>1.4</v>
      </c>
      <c r="G1086" s="4">
        <v>3.5649999999999999</v>
      </c>
      <c r="H1086" s="4">
        <v>350</v>
      </c>
      <c r="I1086">
        <v>2020</v>
      </c>
      <c r="J1086" s="6">
        <v>66.148883788823497</v>
      </c>
    </row>
    <row r="1087" spans="1:10">
      <c r="A1087" s="4" t="s">
        <v>11</v>
      </c>
      <c r="B1087" s="4" t="s">
        <v>47</v>
      </c>
      <c r="C1087" s="4">
        <v>7.6</v>
      </c>
      <c r="D1087" s="4">
        <v>7.7</v>
      </c>
      <c r="E1087" s="4">
        <v>643</v>
      </c>
      <c r="F1087" s="4">
        <v>3.3</v>
      </c>
      <c r="G1087" s="4">
        <v>2.2650000000000001</v>
      </c>
      <c r="H1087" s="4">
        <v>2050</v>
      </c>
      <c r="I1087">
        <v>2020</v>
      </c>
      <c r="J1087" s="6">
        <v>80.4354525594118</v>
      </c>
    </row>
    <row r="1088" spans="1:10">
      <c r="A1088" s="4" t="s">
        <v>11</v>
      </c>
      <c r="B1088" s="4" t="s">
        <v>47</v>
      </c>
      <c r="C1088" s="4">
        <v>6.9</v>
      </c>
      <c r="D1088" s="4">
        <v>8.25</v>
      </c>
      <c r="E1088" s="4">
        <v>696.5</v>
      </c>
      <c r="F1088" s="4">
        <v>5.6</v>
      </c>
      <c r="G1088" s="4">
        <v>0.47</v>
      </c>
      <c r="H1088" s="4">
        <v>27200</v>
      </c>
      <c r="I1088">
        <v>2020</v>
      </c>
      <c r="J1088" s="6">
        <v>263.823671992941</v>
      </c>
    </row>
    <row r="1089" spans="1:10">
      <c r="A1089" s="4" t="s">
        <v>11</v>
      </c>
      <c r="B1089" s="4" t="s">
        <v>47</v>
      </c>
      <c r="C1089" s="4">
        <v>6.65</v>
      </c>
      <c r="D1089" s="4">
        <v>8.3000000000000007</v>
      </c>
      <c r="E1089" s="4">
        <v>690.5</v>
      </c>
      <c r="F1089" s="4">
        <v>5</v>
      </c>
      <c r="G1089" s="4">
        <v>0.56499999999999995</v>
      </c>
      <c r="H1089" s="4">
        <v>50000</v>
      </c>
      <c r="I1089">
        <v>2020</v>
      </c>
      <c r="J1089" s="6">
        <v>429.943207712353</v>
      </c>
    </row>
    <row r="1090" spans="1:10">
      <c r="A1090" s="4" t="s">
        <v>11</v>
      </c>
      <c r="B1090" s="4" t="s">
        <v>47</v>
      </c>
      <c r="C1090" s="4">
        <v>7.35</v>
      </c>
      <c r="D1090" s="4">
        <v>8.35</v>
      </c>
      <c r="E1090" s="4">
        <v>707.5</v>
      </c>
      <c r="F1090" s="4">
        <v>4.4000000000000004</v>
      </c>
      <c r="G1090" s="4">
        <v>0.5</v>
      </c>
      <c r="H1090" s="4">
        <v>17700</v>
      </c>
      <c r="I1090">
        <v>2020</v>
      </c>
      <c r="J1090" s="6">
        <v>196.224068311765</v>
      </c>
    </row>
    <row r="1091" spans="1:10">
      <c r="A1091" s="4" t="s">
        <v>11</v>
      </c>
      <c r="B1091" s="4" t="s">
        <v>47</v>
      </c>
      <c r="C1091" s="4">
        <v>6.9</v>
      </c>
      <c r="D1091" s="4">
        <v>7.25</v>
      </c>
      <c r="E1091" s="4">
        <v>73</v>
      </c>
      <c r="F1091" s="4">
        <v>1.9</v>
      </c>
      <c r="G1091" s="4">
        <v>1.0249999999999999</v>
      </c>
      <c r="H1091" s="4">
        <v>10500</v>
      </c>
      <c r="I1091">
        <v>2020</v>
      </c>
      <c r="J1091" s="6">
        <v>134.03180971470599</v>
      </c>
    </row>
    <row r="1092" spans="1:10">
      <c r="A1092" s="4" t="s">
        <v>11</v>
      </c>
      <c r="B1092" s="4" t="s">
        <v>47</v>
      </c>
      <c r="C1092" s="4">
        <v>6.4</v>
      </c>
      <c r="D1092" s="4">
        <v>7.05</v>
      </c>
      <c r="E1092" s="4">
        <v>73</v>
      </c>
      <c r="F1092" s="4">
        <v>1.9</v>
      </c>
      <c r="G1092" s="4">
        <v>1.345</v>
      </c>
      <c r="H1092" s="4">
        <v>8585</v>
      </c>
      <c r="I1092">
        <v>2020</v>
      </c>
      <c r="J1092" s="6">
        <v>116.60460783705901</v>
      </c>
    </row>
    <row r="1093" spans="1:10">
      <c r="A1093" s="4" t="s">
        <v>11</v>
      </c>
      <c r="B1093" s="4" t="s">
        <v>47</v>
      </c>
      <c r="C1093" s="4">
        <v>7.3</v>
      </c>
      <c r="D1093" s="4">
        <v>7.35</v>
      </c>
      <c r="E1093" s="4">
        <v>23</v>
      </c>
      <c r="F1093" s="4">
        <v>1.1000000000000001</v>
      </c>
      <c r="G1093" s="4">
        <v>0.73</v>
      </c>
      <c r="H1093" s="4">
        <v>605</v>
      </c>
      <c r="I1093">
        <v>2020</v>
      </c>
      <c r="J1093" s="6">
        <v>63.108403783529397</v>
      </c>
    </row>
    <row r="1094" spans="1:10">
      <c r="A1094" s="4" t="s">
        <v>11</v>
      </c>
      <c r="B1094" s="4" t="s">
        <v>47</v>
      </c>
      <c r="C1094" s="4">
        <v>7.85</v>
      </c>
      <c r="D1094" s="4">
        <v>7.35</v>
      </c>
      <c r="E1094" s="4">
        <v>20</v>
      </c>
      <c r="F1094" s="4">
        <v>1.1000000000000001</v>
      </c>
      <c r="G1094" s="4">
        <v>0.56000000000000005</v>
      </c>
      <c r="H1094" s="4">
        <v>210</v>
      </c>
      <c r="I1094">
        <v>2020</v>
      </c>
      <c r="J1094" s="6">
        <v>63.415037843529397</v>
      </c>
    </row>
    <row r="1095" spans="1:10">
      <c r="A1095" s="4" t="s">
        <v>11</v>
      </c>
      <c r="B1095" s="4" t="s">
        <v>47</v>
      </c>
      <c r="C1095" s="4">
        <v>8.3000000000000007</v>
      </c>
      <c r="D1095" s="4">
        <v>7.35</v>
      </c>
      <c r="E1095" s="4">
        <v>172</v>
      </c>
      <c r="F1095" s="4">
        <v>1.75</v>
      </c>
      <c r="G1095" s="4">
        <v>0.3</v>
      </c>
      <c r="H1095" s="4">
        <v>1515</v>
      </c>
      <c r="I1095">
        <v>2020</v>
      </c>
      <c r="J1095" s="6">
        <v>76.719076673529401</v>
      </c>
    </row>
    <row r="1096" spans="1:10">
      <c r="A1096" s="4" t="s">
        <v>11</v>
      </c>
      <c r="B1096" s="4" t="s">
        <v>47</v>
      </c>
      <c r="C1096" s="4">
        <v>9</v>
      </c>
      <c r="D1096" s="4">
        <v>7.8</v>
      </c>
      <c r="E1096" s="4">
        <v>390.5</v>
      </c>
      <c r="F1096" s="4">
        <v>3.45</v>
      </c>
      <c r="G1096" s="4">
        <v>0.3</v>
      </c>
      <c r="H1096" s="4">
        <v>6100</v>
      </c>
      <c r="I1096">
        <v>2020</v>
      </c>
      <c r="J1096" s="6">
        <v>117.409702638235</v>
      </c>
    </row>
    <row r="1097" spans="1:10">
      <c r="A1097" s="4" t="s">
        <v>11</v>
      </c>
      <c r="B1097" s="4" t="s">
        <v>47</v>
      </c>
      <c r="C1097" s="4">
        <v>7.4</v>
      </c>
      <c r="D1097" s="4">
        <v>7.75</v>
      </c>
      <c r="E1097" s="4">
        <v>70.5</v>
      </c>
      <c r="F1097" s="4">
        <v>1.75</v>
      </c>
      <c r="G1097" s="4">
        <v>1.53</v>
      </c>
      <c r="H1097" s="4">
        <v>2100</v>
      </c>
      <c r="I1097">
        <v>2020</v>
      </c>
      <c r="J1097" s="6">
        <v>76.114559268823498</v>
      </c>
    </row>
    <row r="1098" spans="1:10">
      <c r="A1098" s="4" t="s">
        <v>11</v>
      </c>
      <c r="B1098" s="4" t="s">
        <v>47</v>
      </c>
      <c r="C1098" s="4">
        <v>7.65</v>
      </c>
      <c r="D1098" s="4">
        <v>7.4</v>
      </c>
      <c r="E1098" s="4">
        <v>23</v>
      </c>
      <c r="F1098" s="4">
        <v>1.55</v>
      </c>
      <c r="G1098" s="4">
        <v>1.53</v>
      </c>
      <c r="H1098" s="4">
        <v>1785</v>
      </c>
      <c r="I1098">
        <v>2020</v>
      </c>
      <c r="J1098" s="6">
        <v>74.223898862941198</v>
      </c>
    </row>
    <row r="1099" spans="1:10">
      <c r="A1099" s="4" t="s">
        <v>11</v>
      </c>
      <c r="B1099" s="4" t="s">
        <v>47</v>
      </c>
      <c r="C1099" s="4">
        <v>7.35</v>
      </c>
      <c r="D1099" s="4">
        <v>7.4</v>
      </c>
      <c r="E1099" s="4">
        <v>72.5</v>
      </c>
      <c r="F1099" s="4">
        <v>1.2</v>
      </c>
      <c r="G1099" s="4">
        <v>1.29</v>
      </c>
      <c r="H1099" s="4">
        <v>220</v>
      </c>
      <c r="I1099">
        <v>2020</v>
      </c>
      <c r="J1099" s="6">
        <v>60.996031832941199</v>
      </c>
    </row>
    <row r="1100" spans="1:10" ht="28.8">
      <c r="A1100" s="1" t="s">
        <v>11</v>
      </c>
      <c r="B1100" s="7" t="s">
        <v>12</v>
      </c>
      <c r="C1100" s="1">
        <v>5.2</v>
      </c>
      <c r="D1100" s="1">
        <v>7.45</v>
      </c>
      <c r="E1100" s="1">
        <v>34865</v>
      </c>
      <c r="F1100" s="1">
        <v>2.5</v>
      </c>
      <c r="G1100" s="1">
        <v>1.63</v>
      </c>
      <c r="H1100">
        <v>905</v>
      </c>
      <c r="I1100">
        <v>2019</v>
      </c>
      <c r="J1100" s="6">
        <v>224.864376042353</v>
      </c>
    </row>
    <row r="1101" spans="1:10" ht="28.8">
      <c r="A1101" s="1" t="s">
        <v>11</v>
      </c>
      <c r="B1101" s="7" t="s">
        <v>12</v>
      </c>
      <c r="C1101" s="1">
        <v>5.9</v>
      </c>
      <c r="D1101" s="1">
        <v>7.75</v>
      </c>
      <c r="E1101" s="1">
        <v>1332</v>
      </c>
      <c r="F1101" s="1">
        <v>2.9</v>
      </c>
      <c r="G1101" s="1">
        <v>2.91</v>
      </c>
      <c r="H1101">
        <v>625</v>
      </c>
      <c r="I1101">
        <v>2019</v>
      </c>
      <c r="J1101" s="6">
        <v>63.2618415788235</v>
      </c>
    </row>
    <row r="1102" spans="1:10" ht="28.8">
      <c r="A1102" s="1" t="s">
        <v>11</v>
      </c>
      <c r="B1102" s="7" t="s">
        <v>12</v>
      </c>
      <c r="C1102" s="1">
        <v>5.6</v>
      </c>
      <c r="D1102" s="1">
        <v>7.65</v>
      </c>
      <c r="E1102" s="1">
        <v>7854.5</v>
      </c>
      <c r="F1102" s="1">
        <v>3.55</v>
      </c>
      <c r="G1102" s="1">
        <v>1.7350000000000001</v>
      </c>
      <c r="H1102">
        <v>725</v>
      </c>
      <c r="I1102">
        <v>2019</v>
      </c>
      <c r="J1102" s="6">
        <v>94.283274820000003</v>
      </c>
    </row>
    <row r="1103" spans="1:10">
      <c r="A1103" s="1" t="s">
        <v>11</v>
      </c>
      <c r="B1103" s="1" t="s">
        <v>13</v>
      </c>
      <c r="C1103" s="1">
        <v>7.8</v>
      </c>
      <c r="D1103" s="1">
        <v>7.55</v>
      </c>
      <c r="E1103" s="1">
        <v>208.5</v>
      </c>
      <c r="F1103" s="1">
        <v>3.75</v>
      </c>
      <c r="G1103" s="1">
        <v>1.55</v>
      </c>
      <c r="H1103">
        <v>930</v>
      </c>
      <c r="I1103">
        <v>2019</v>
      </c>
      <c r="J1103" s="6">
        <v>71.110910791176494</v>
      </c>
    </row>
    <row r="1104" spans="1:10">
      <c r="A1104" s="1" t="s">
        <v>11</v>
      </c>
      <c r="B1104" s="1" t="s">
        <v>13</v>
      </c>
      <c r="C1104" s="1">
        <v>4.3</v>
      </c>
      <c r="D1104" s="1">
        <v>7</v>
      </c>
      <c r="E1104" s="1">
        <v>128.5</v>
      </c>
      <c r="F1104" s="1">
        <v>9.65</v>
      </c>
      <c r="G1104" s="1">
        <v>1.6</v>
      </c>
      <c r="H1104">
        <v>1360</v>
      </c>
      <c r="I1104">
        <v>2019</v>
      </c>
      <c r="J1104" s="6">
        <v>55.051512967647</v>
      </c>
    </row>
    <row r="1105" spans="1:10">
      <c r="A1105" s="1" t="s">
        <v>11</v>
      </c>
      <c r="B1105" s="1" t="s">
        <v>13</v>
      </c>
      <c r="C1105" s="1">
        <v>5.2</v>
      </c>
      <c r="D1105" s="1">
        <v>7.65</v>
      </c>
      <c r="E1105" s="1">
        <v>132</v>
      </c>
      <c r="F1105" s="1">
        <v>2.2000000000000002</v>
      </c>
      <c r="G1105" s="1">
        <v>1.45</v>
      </c>
      <c r="H1105">
        <v>1300</v>
      </c>
      <c r="I1105">
        <v>2019</v>
      </c>
      <c r="J1105" s="6">
        <v>57.586433100000001</v>
      </c>
    </row>
    <row r="1106" spans="1:10">
      <c r="A1106" s="1" t="s">
        <v>11</v>
      </c>
      <c r="B1106" s="1" t="s">
        <v>13</v>
      </c>
      <c r="C1106" s="1">
        <v>6.85</v>
      </c>
      <c r="D1106" s="1">
        <v>7.5</v>
      </c>
      <c r="E1106" s="1">
        <v>210.5</v>
      </c>
      <c r="F1106" s="1">
        <v>3.6</v>
      </c>
      <c r="G1106" s="1">
        <v>1.6</v>
      </c>
      <c r="H1106">
        <v>1110</v>
      </c>
      <c r="I1106">
        <v>2019</v>
      </c>
      <c r="J1106" s="6">
        <v>66.679106711764703</v>
      </c>
    </row>
    <row r="1107" spans="1:10">
      <c r="A1107" s="1" t="s">
        <v>11</v>
      </c>
      <c r="B1107" s="1" t="s">
        <v>13</v>
      </c>
      <c r="C1107" s="1">
        <v>4.75</v>
      </c>
      <c r="D1107" s="1">
        <v>6.9</v>
      </c>
      <c r="E1107" s="1">
        <v>107</v>
      </c>
      <c r="F1107" s="1">
        <v>2.6</v>
      </c>
      <c r="G1107" s="1">
        <v>1</v>
      </c>
      <c r="H1107">
        <v>1360</v>
      </c>
      <c r="I1107">
        <v>2019</v>
      </c>
      <c r="J1107" s="6">
        <v>53.897299658823499</v>
      </c>
    </row>
    <row r="1108" spans="1:10">
      <c r="A1108" s="1" t="s">
        <v>11</v>
      </c>
      <c r="B1108" s="1" t="s">
        <v>13</v>
      </c>
      <c r="C1108" s="1">
        <v>5.9</v>
      </c>
      <c r="D1108" s="1">
        <v>7.25</v>
      </c>
      <c r="E1108" s="1">
        <v>39</v>
      </c>
      <c r="F1108" s="1">
        <v>1.8</v>
      </c>
      <c r="G1108" s="1">
        <v>0.9</v>
      </c>
      <c r="H1108">
        <v>361</v>
      </c>
      <c r="I1108">
        <v>2019</v>
      </c>
      <c r="J1108" s="6">
        <v>53.297202364705903</v>
      </c>
    </row>
    <row r="1109" spans="1:10">
      <c r="A1109" s="1" t="s">
        <v>11</v>
      </c>
      <c r="B1109" s="1" t="s">
        <v>14</v>
      </c>
      <c r="C1109" s="1">
        <v>9.5500000000000007</v>
      </c>
      <c r="D1109" s="1">
        <v>7.95</v>
      </c>
      <c r="E1109" s="1">
        <v>302.5</v>
      </c>
      <c r="F1109" s="1">
        <v>2.8</v>
      </c>
      <c r="G1109" s="1">
        <v>0.09</v>
      </c>
      <c r="H1109">
        <v>11000</v>
      </c>
      <c r="I1109">
        <v>2019</v>
      </c>
      <c r="J1109" s="6">
        <v>156.254757856471</v>
      </c>
    </row>
    <row r="1110" spans="1:10">
      <c r="A1110" s="1" t="s">
        <v>11</v>
      </c>
      <c r="B1110" s="1" t="s">
        <v>14</v>
      </c>
      <c r="C1110" s="1">
        <v>11.4</v>
      </c>
      <c r="D1110" s="1">
        <v>8.75</v>
      </c>
      <c r="E1110" s="1">
        <v>629</v>
      </c>
      <c r="F1110" s="1">
        <v>5.7</v>
      </c>
      <c r="G1110" s="1">
        <v>0.84499999999999997</v>
      </c>
      <c r="H1110">
        <v>27600</v>
      </c>
      <c r="I1110">
        <v>2019</v>
      </c>
      <c r="J1110" s="6">
        <v>294.02368463705898</v>
      </c>
    </row>
    <row r="1111" spans="1:10">
      <c r="A1111" s="1" t="s">
        <v>11</v>
      </c>
      <c r="B1111" s="1" t="s">
        <v>14</v>
      </c>
      <c r="C1111" s="1">
        <v>8.75</v>
      </c>
      <c r="D1111" s="1">
        <v>8.9499999999999993</v>
      </c>
      <c r="E1111" s="1">
        <v>1029</v>
      </c>
      <c r="F1111" s="1">
        <v>9.1999999999999993</v>
      </c>
      <c r="G1111" s="1">
        <v>1.075</v>
      </c>
      <c r="H1111">
        <v>81650</v>
      </c>
      <c r="I1111">
        <v>2019</v>
      </c>
      <c r="J1111" s="6">
        <v>680.32894511470602</v>
      </c>
    </row>
    <row r="1112" spans="1:10">
      <c r="A1112" s="1" t="s">
        <v>11</v>
      </c>
      <c r="B1112" s="1" t="s">
        <v>42</v>
      </c>
      <c r="C1112" s="1">
        <v>7.9</v>
      </c>
      <c r="D1112" s="1">
        <v>7.85</v>
      </c>
      <c r="E1112" s="1">
        <v>250</v>
      </c>
      <c r="F1112" s="1">
        <v>10</v>
      </c>
      <c r="G1112" s="1">
        <v>1.5</v>
      </c>
      <c r="H1112">
        <v>271000002</v>
      </c>
      <c r="I1112">
        <v>2019</v>
      </c>
      <c r="J1112" s="6">
        <v>1994628.74841712</v>
      </c>
    </row>
    <row r="1113" spans="1:10">
      <c r="A1113" s="1" t="s">
        <v>11</v>
      </c>
      <c r="B1113" s="1" t="s">
        <v>43</v>
      </c>
      <c r="C1113" s="1">
        <v>6.35</v>
      </c>
      <c r="D1113" s="1">
        <v>7.35</v>
      </c>
      <c r="E1113" s="1">
        <v>592.25</v>
      </c>
      <c r="F1113" s="1">
        <v>6.65</v>
      </c>
      <c r="G1113" s="1">
        <v>0</v>
      </c>
      <c r="H1113">
        <v>801</v>
      </c>
      <c r="I1113">
        <v>2019</v>
      </c>
      <c r="J1113" s="6">
        <v>64.430739723529399</v>
      </c>
    </row>
    <row r="1114" spans="1:10">
      <c r="A1114" s="1" t="s">
        <v>11</v>
      </c>
      <c r="B1114" s="1" t="s">
        <v>16</v>
      </c>
      <c r="C1114" s="1">
        <v>6.8</v>
      </c>
      <c r="D1114" s="1">
        <v>7.4</v>
      </c>
      <c r="E1114" s="1">
        <v>1014.5</v>
      </c>
      <c r="F1114" s="1">
        <v>16</v>
      </c>
      <c r="G1114" s="1">
        <v>2.86</v>
      </c>
      <c r="H1114">
        <v>17000</v>
      </c>
      <c r="I1114">
        <v>2019</v>
      </c>
      <c r="J1114" s="6">
        <v>193.235332372941</v>
      </c>
    </row>
    <row r="1115" spans="1:10">
      <c r="A1115" s="1" t="s">
        <v>11</v>
      </c>
      <c r="B1115" s="1" t="s">
        <v>16</v>
      </c>
      <c r="C1115" s="1">
        <v>2.8</v>
      </c>
      <c r="D1115" s="1">
        <v>8.1</v>
      </c>
      <c r="E1115" s="1">
        <v>6505</v>
      </c>
      <c r="F1115" s="1">
        <v>49.5</v>
      </c>
      <c r="G1115" s="1">
        <v>2.3849999999999998</v>
      </c>
      <c r="H1115">
        <v>22000</v>
      </c>
      <c r="I1115">
        <v>2019</v>
      </c>
      <c r="J1115" s="6">
        <v>251.26042483470599</v>
      </c>
    </row>
    <row r="1116" spans="1:10">
      <c r="A1116" s="1" t="s">
        <v>11</v>
      </c>
      <c r="B1116" s="1" t="s">
        <v>16</v>
      </c>
      <c r="C1116" s="1">
        <v>5.4</v>
      </c>
      <c r="D1116" s="1">
        <v>7.15</v>
      </c>
      <c r="E1116" s="1">
        <v>269</v>
      </c>
      <c r="F1116" s="1">
        <v>4.4000000000000004</v>
      </c>
      <c r="G1116" s="1">
        <v>1.17</v>
      </c>
      <c r="H1116">
        <v>8700</v>
      </c>
      <c r="I1116">
        <v>2019</v>
      </c>
      <c r="J1116" s="6">
        <v>113.944650045882</v>
      </c>
    </row>
    <row r="1117" spans="1:10">
      <c r="A1117" s="1" t="s">
        <v>11</v>
      </c>
      <c r="B1117" s="1" t="s">
        <v>16</v>
      </c>
      <c r="C1117" s="1">
        <v>16.399999999999999</v>
      </c>
      <c r="D1117" s="1">
        <v>9.1999999999999993</v>
      </c>
      <c r="E1117" s="1">
        <v>808</v>
      </c>
      <c r="F1117" s="1">
        <v>30</v>
      </c>
      <c r="G1117" s="1">
        <v>1.02</v>
      </c>
      <c r="H1117">
        <v>130000</v>
      </c>
      <c r="I1117">
        <v>2019</v>
      </c>
      <c r="J1117" s="6">
        <v>1090.85849505176</v>
      </c>
    </row>
    <row r="1118" spans="1:10">
      <c r="A1118" s="1" t="s">
        <v>11</v>
      </c>
      <c r="B1118" s="1" t="s">
        <v>18</v>
      </c>
      <c r="C1118" s="1">
        <v>7.4</v>
      </c>
      <c r="D1118" s="1">
        <v>8.6</v>
      </c>
      <c r="E1118" s="1">
        <v>2905</v>
      </c>
      <c r="F1118" s="1">
        <v>17.5</v>
      </c>
      <c r="G1118" s="1">
        <v>0.17499999999999999</v>
      </c>
      <c r="H1118">
        <v>330</v>
      </c>
      <c r="I1118">
        <v>2019</v>
      </c>
      <c r="J1118" s="6">
        <v>86.376698908823499</v>
      </c>
    </row>
    <row r="1119" spans="1:10">
      <c r="A1119" s="1" t="s">
        <v>11</v>
      </c>
      <c r="B1119" s="1" t="s">
        <v>18</v>
      </c>
      <c r="C1119" s="1">
        <v>7.15</v>
      </c>
      <c r="D1119" s="1">
        <v>7.85</v>
      </c>
      <c r="E1119" s="1">
        <v>471</v>
      </c>
      <c r="F1119" s="1">
        <v>8.5</v>
      </c>
      <c r="G1119" s="1">
        <v>0.14000000000000001</v>
      </c>
      <c r="H1119">
        <v>246</v>
      </c>
      <c r="I1119">
        <v>2019</v>
      </c>
      <c r="J1119" s="6">
        <v>66.396363097647097</v>
      </c>
    </row>
    <row r="1120" spans="1:10">
      <c r="A1120" s="1" t="s">
        <v>11</v>
      </c>
      <c r="B1120" s="1" t="s">
        <v>18</v>
      </c>
      <c r="C1120" s="1">
        <v>7.15</v>
      </c>
      <c r="D1120" s="1">
        <v>7.95</v>
      </c>
      <c r="E1120" s="1">
        <v>257</v>
      </c>
      <c r="F1120" s="1">
        <v>0.5</v>
      </c>
      <c r="G1120" s="1">
        <v>0.55500000000000005</v>
      </c>
      <c r="H1120">
        <v>25.5</v>
      </c>
      <c r="I1120">
        <v>2019</v>
      </c>
      <c r="J1120" s="6">
        <v>60.026040186470603</v>
      </c>
    </row>
    <row r="1121" spans="1:10">
      <c r="A1121" s="1" t="s">
        <v>11</v>
      </c>
      <c r="B1121" s="1" t="s">
        <v>18</v>
      </c>
      <c r="C1121" s="1">
        <v>3.75</v>
      </c>
      <c r="D1121" s="1">
        <v>7.85</v>
      </c>
      <c r="E1121" s="1">
        <v>2222.5</v>
      </c>
      <c r="F1121" s="1">
        <v>5.95</v>
      </c>
      <c r="G1121" s="1">
        <v>0.57999999999999996</v>
      </c>
      <c r="H1121">
        <v>351.5</v>
      </c>
      <c r="I1121">
        <v>2019</v>
      </c>
      <c r="J1121" s="6">
        <v>54.521879627647102</v>
      </c>
    </row>
    <row r="1122" spans="1:10">
      <c r="A1122" s="1" t="s">
        <v>11</v>
      </c>
      <c r="B1122" s="1" t="s">
        <v>18</v>
      </c>
      <c r="C1122" s="1">
        <v>7.25</v>
      </c>
      <c r="D1122" s="1">
        <v>8.35</v>
      </c>
      <c r="E1122" s="1">
        <v>1383.5</v>
      </c>
      <c r="F1122" s="1">
        <v>2.85</v>
      </c>
      <c r="G1122" s="1">
        <v>0.15</v>
      </c>
      <c r="H1122">
        <v>140</v>
      </c>
      <c r="I1122">
        <v>2019</v>
      </c>
      <c r="J1122" s="6">
        <v>68.929590561764698</v>
      </c>
    </row>
    <row r="1123" spans="1:10">
      <c r="A1123" s="1" t="s">
        <v>11</v>
      </c>
      <c r="B1123" s="1" t="s">
        <v>18</v>
      </c>
      <c r="C1123" s="1">
        <v>5.3</v>
      </c>
      <c r="D1123" s="1">
        <v>7.9</v>
      </c>
      <c r="E1123" s="1">
        <v>1690</v>
      </c>
      <c r="F1123" s="1">
        <v>3.35</v>
      </c>
      <c r="G1123" s="1">
        <v>3.06</v>
      </c>
      <c r="H1123">
        <v>188</v>
      </c>
      <c r="I1123">
        <v>2019</v>
      </c>
      <c r="J1123" s="6">
        <v>58.804511417058798</v>
      </c>
    </row>
    <row r="1124" spans="1:10">
      <c r="A1124" s="1" t="s">
        <v>11</v>
      </c>
      <c r="B1124" s="1" t="s">
        <v>18</v>
      </c>
      <c r="C1124" s="1">
        <v>6</v>
      </c>
      <c r="D1124" s="1">
        <v>7.65</v>
      </c>
      <c r="E1124" s="1">
        <v>486</v>
      </c>
      <c r="F1124" s="1">
        <v>5.2</v>
      </c>
      <c r="G1124" s="1">
        <v>0.28999999999999998</v>
      </c>
      <c r="H1124">
        <v>21</v>
      </c>
      <c r="I1124">
        <v>2019</v>
      </c>
      <c r="J1124" s="6">
        <v>56.02448098</v>
      </c>
    </row>
    <row r="1125" spans="1:10">
      <c r="A1125" s="1" t="s">
        <v>11</v>
      </c>
      <c r="B1125" s="1" t="s">
        <v>18</v>
      </c>
      <c r="C1125" s="1">
        <v>9.3000000000000007</v>
      </c>
      <c r="D1125" s="1">
        <v>7.9</v>
      </c>
      <c r="E1125" s="1">
        <v>1068.5</v>
      </c>
      <c r="F1125" s="1">
        <v>139.4</v>
      </c>
      <c r="G1125" s="1">
        <v>0.04</v>
      </c>
      <c r="H1125">
        <v>29.5</v>
      </c>
      <c r="I1125">
        <v>2019</v>
      </c>
      <c r="J1125" s="6">
        <v>144.72213782705899</v>
      </c>
    </row>
    <row r="1126" spans="1:10">
      <c r="A1126" s="1" t="s">
        <v>11</v>
      </c>
      <c r="B1126" s="1" t="s">
        <v>18</v>
      </c>
      <c r="C1126" s="1">
        <v>5.35</v>
      </c>
      <c r="D1126" s="1">
        <v>8.3000000000000007</v>
      </c>
      <c r="E1126" s="1">
        <v>1364</v>
      </c>
      <c r="F1126" s="1">
        <v>2.0499999999999998</v>
      </c>
      <c r="G1126" s="1">
        <v>0.56000000000000005</v>
      </c>
      <c r="H1126">
        <v>280.5</v>
      </c>
      <c r="I1126">
        <v>2019</v>
      </c>
      <c r="J1126" s="6">
        <v>58.209929352352901</v>
      </c>
    </row>
    <row r="1127" spans="1:10">
      <c r="A1127" s="1" t="s">
        <v>11</v>
      </c>
      <c r="B1127" s="1" t="s">
        <v>18</v>
      </c>
      <c r="C1127" s="1">
        <v>7.1</v>
      </c>
      <c r="D1127" s="1">
        <v>8</v>
      </c>
      <c r="E1127" s="1">
        <v>949.5</v>
      </c>
      <c r="F1127" s="1">
        <v>0.65</v>
      </c>
      <c r="G1127" s="1">
        <v>0.29499999999999998</v>
      </c>
      <c r="H1127">
        <v>71.5</v>
      </c>
      <c r="I1127">
        <v>2019</v>
      </c>
      <c r="J1127" s="6">
        <v>63.628450545882401</v>
      </c>
    </row>
    <row r="1128" spans="1:10">
      <c r="A1128" s="1" t="s">
        <v>11</v>
      </c>
      <c r="B1128" s="1" t="s">
        <v>18</v>
      </c>
      <c r="C1128" s="1">
        <v>6.65</v>
      </c>
      <c r="D1128" s="1">
        <v>7.7</v>
      </c>
      <c r="E1128" s="1">
        <v>561.5</v>
      </c>
      <c r="F1128" s="1">
        <v>1.1000000000000001</v>
      </c>
      <c r="G1128" s="1">
        <v>0.09</v>
      </c>
      <c r="H1128">
        <v>59.5</v>
      </c>
      <c r="I1128">
        <v>2019</v>
      </c>
      <c r="J1128" s="6">
        <v>58.5839785094118</v>
      </c>
    </row>
    <row r="1129" spans="1:10">
      <c r="A1129" s="1" t="s">
        <v>11</v>
      </c>
      <c r="B1129" s="1" t="s">
        <v>18</v>
      </c>
      <c r="C1129" s="1">
        <v>6.1</v>
      </c>
      <c r="D1129" s="1">
        <v>8</v>
      </c>
      <c r="E1129" s="1">
        <v>834</v>
      </c>
      <c r="F1129" s="1">
        <v>1.8</v>
      </c>
      <c r="G1129" s="1">
        <v>2.5000000000000001E-2</v>
      </c>
      <c r="H1129">
        <v>2774.3150000000001</v>
      </c>
      <c r="I1129">
        <v>2019</v>
      </c>
      <c r="J1129" s="6">
        <v>77.614506955882405</v>
      </c>
    </row>
    <row r="1130" spans="1:10">
      <c r="A1130" s="1" t="s">
        <v>11</v>
      </c>
      <c r="B1130" s="1" t="s">
        <v>18</v>
      </c>
      <c r="C1130" s="1">
        <v>6.35</v>
      </c>
      <c r="D1130" s="1">
        <v>7.95</v>
      </c>
      <c r="E1130" s="1">
        <v>1568</v>
      </c>
      <c r="F1130" s="1">
        <v>1.3</v>
      </c>
      <c r="G1130" s="1">
        <v>0.16500000000000001</v>
      </c>
      <c r="H1130">
        <v>2506.8150000000001</v>
      </c>
      <c r="I1130">
        <v>2019</v>
      </c>
      <c r="J1130" s="6">
        <v>80.380544406470605</v>
      </c>
    </row>
    <row r="1131" spans="1:10">
      <c r="A1131" s="1" t="s">
        <v>11</v>
      </c>
      <c r="B1131" s="1" t="s">
        <v>18</v>
      </c>
      <c r="C1131" s="1">
        <v>4.95</v>
      </c>
      <c r="D1131" s="1">
        <v>7.85</v>
      </c>
      <c r="E1131" s="1">
        <v>475.5</v>
      </c>
      <c r="F1131" s="1">
        <v>0.65</v>
      </c>
      <c r="G1131" s="1">
        <v>0.56000000000000005</v>
      </c>
      <c r="H1131">
        <v>136.5</v>
      </c>
      <c r="I1131">
        <v>2019</v>
      </c>
      <c r="J1131" s="6">
        <v>48.831070687647099</v>
      </c>
    </row>
    <row r="1132" spans="1:10">
      <c r="A1132" s="1" t="s">
        <v>11</v>
      </c>
      <c r="B1132" s="1" t="s">
        <v>18</v>
      </c>
      <c r="C1132" s="1">
        <v>3.45</v>
      </c>
      <c r="D1132" s="1">
        <v>3.85</v>
      </c>
      <c r="E1132" s="1">
        <v>255</v>
      </c>
      <c r="F1132" s="1">
        <v>0.55000000000000004</v>
      </c>
      <c r="G1132" s="1">
        <v>0.34499999999999997</v>
      </c>
      <c r="H1132">
        <v>11.5</v>
      </c>
      <c r="I1132">
        <v>2019</v>
      </c>
      <c r="J1132" s="6">
        <v>29.7850161047059</v>
      </c>
    </row>
    <row r="1133" spans="1:10">
      <c r="A1133" s="1" t="s">
        <v>11</v>
      </c>
      <c r="B1133" s="1" t="s">
        <v>18</v>
      </c>
      <c r="C1133" s="1">
        <v>6</v>
      </c>
      <c r="D1133" s="1">
        <v>8.9</v>
      </c>
      <c r="E1133" s="1">
        <v>9234.5</v>
      </c>
      <c r="F1133" s="1">
        <v>48</v>
      </c>
      <c r="G1133" s="1">
        <v>0.2</v>
      </c>
      <c r="H1133">
        <v>495</v>
      </c>
      <c r="I1133">
        <v>2019</v>
      </c>
      <c r="J1133" s="6">
        <v>125.985124135294</v>
      </c>
    </row>
    <row r="1134" spans="1:10">
      <c r="A1134" s="1" t="s">
        <v>11</v>
      </c>
      <c r="B1134" s="1" t="s">
        <v>18</v>
      </c>
      <c r="C1134" s="1">
        <v>6.05</v>
      </c>
      <c r="D1134" s="1">
        <v>8.85</v>
      </c>
      <c r="E1134" s="1">
        <v>3840</v>
      </c>
      <c r="F1134" s="1">
        <v>19.5</v>
      </c>
      <c r="G1134" s="1">
        <v>0.155</v>
      </c>
      <c r="H1134">
        <v>271</v>
      </c>
      <c r="I1134">
        <v>2019</v>
      </c>
      <c r="J1134" s="6">
        <v>84.070870915882395</v>
      </c>
    </row>
    <row r="1135" spans="1:10">
      <c r="A1135" s="1" t="s">
        <v>11</v>
      </c>
      <c r="B1135" s="1" t="s">
        <v>18</v>
      </c>
      <c r="C1135" s="1">
        <v>3.55</v>
      </c>
      <c r="D1135" s="1">
        <v>7.35</v>
      </c>
      <c r="E1135" s="1">
        <v>392.5</v>
      </c>
      <c r="F1135" s="1">
        <v>6.2</v>
      </c>
      <c r="G1135" s="1">
        <v>0.28999999999999998</v>
      </c>
      <c r="H1135">
        <v>483.5</v>
      </c>
      <c r="I1135">
        <v>2019</v>
      </c>
      <c r="J1135" s="6">
        <v>44.422791303529401</v>
      </c>
    </row>
    <row r="1136" spans="1:10">
      <c r="A1136" s="1" t="s">
        <v>11</v>
      </c>
      <c r="B1136" s="1" t="s">
        <v>19</v>
      </c>
      <c r="C1136" s="1">
        <v>6.35</v>
      </c>
      <c r="D1136" s="1">
        <v>8.25</v>
      </c>
      <c r="E1136" s="1">
        <v>456.5</v>
      </c>
      <c r="F1136" s="1">
        <v>5.4</v>
      </c>
      <c r="G1136" s="1">
        <v>0.105</v>
      </c>
      <c r="H1136">
        <v>81050</v>
      </c>
      <c r="I1136">
        <v>2019</v>
      </c>
      <c r="J1136" s="6">
        <v>655.62379686294105</v>
      </c>
    </row>
    <row r="1137" spans="1:10">
      <c r="A1137" s="1" t="s">
        <v>11</v>
      </c>
      <c r="B1137" s="1" t="s">
        <v>19</v>
      </c>
      <c r="C1137" s="1">
        <v>5.0999999999999996</v>
      </c>
      <c r="D1137" s="1">
        <v>7.7</v>
      </c>
      <c r="E1137" s="1">
        <v>459.5</v>
      </c>
      <c r="F1137" s="1">
        <v>3.15</v>
      </c>
      <c r="G1137" s="1">
        <v>1.0549999999999999</v>
      </c>
      <c r="H1137">
        <v>175210</v>
      </c>
      <c r="I1137">
        <v>2019</v>
      </c>
      <c r="J1137" s="6">
        <v>1339.12701718941</v>
      </c>
    </row>
    <row r="1138" spans="1:10">
      <c r="A1138" s="1" t="s">
        <v>11</v>
      </c>
      <c r="B1138" s="1" t="s">
        <v>19</v>
      </c>
      <c r="C1138" s="1">
        <v>6.4</v>
      </c>
      <c r="D1138" s="1">
        <v>7.65</v>
      </c>
      <c r="E1138" s="1">
        <v>1310</v>
      </c>
      <c r="F1138" s="1">
        <v>12</v>
      </c>
      <c r="G1138" s="1">
        <v>0</v>
      </c>
      <c r="H1138">
        <v>2774.3150000000001</v>
      </c>
      <c r="I1138">
        <v>2019</v>
      </c>
      <c r="J1138" s="6">
        <v>86.007190399999999</v>
      </c>
    </row>
    <row r="1139" spans="1:10">
      <c r="A1139" s="1" t="s">
        <v>11</v>
      </c>
      <c r="B1139" s="1" t="s">
        <v>48</v>
      </c>
      <c r="C1139" s="1">
        <v>9.6999999999999993</v>
      </c>
      <c r="D1139" s="1">
        <v>8.1</v>
      </c>
      <c r="E1139" s="1">
        <v>205</v>
      </c>
      <c r="F1139" s="1">
        <v>0.4</v>
      </c>
      <c r="G1139" s="1">
        <v>0.19500000000000001</v>
      </c>
      <c r="H1139">
        <v>635</v>
      </c>
      <c r="I1139">
        <v>2019</v>
      </c>
      <c r="J1139" s="6">
        <v>79.507315154705907</v>
      </c>
    </row>
    <row r="1140" spans="1:10">
      <c r="A1140" s="1" t="s">
        <v>11</v>
      </c>
      <c r="B1140" s="1" t="s">
        <v>48</v>
      </c>
      <c r="C1140" s="1">
        <v>8.75</v>
      </c>
      <c r="D1140" s="1">
        <v>7.5</v>
      </c>
      <c r="E1140" s="1">
        <v>947.5</v>
      </c>
      <c r="F1140" s="1">
        <v>0.2</v>
      </c>
      <c r="G1140" s="1">
        <v>0.64500000000000002</v>
      </c>
      <c r="H1140">
        <v>76.5</v>
      </c>
      <c r="I1140">
        <v>2019</v>
      </c>
      <c r="J1140" s="6">
        <v>72.152194001764698</v>
      </c>
    </row>
    <row r="1141" spans="1:10">
      <c r="A1141" s="1" t="s">
        <v>11</v>
      </c>
      <c r="B1141" s="1" t="s">
        <v>48</v>
      </c>
      <c r="C1141" s="1">
        <v>6.4</v>
      </c>
      <c r="D1141" s="1">
        <v>7.75</v>
      </c>
      <c r="E1141" s="1">
        <v>3387</v>
      </c>
      <c r="F1141" s="1">
        <v>1.65</v>
      </c>
      <c r="G1141" s="1">
        <v>0.34</v>
      </c>
      <c r="H1141">
        <v>58.5</v>
      </c>
      <c r="I1141">
        <v>2019</v>
      </c>
      <c r="J1141" s="6">
        <v>71.355746088823494</v>
      </c>
    </row>
    <row r="1142" spans="1:10">
      <c r="A1142" s="1" t="s">
        <v>11</v>
      </c>
      <c r="B1142" s="1" t="s">
        <v>48</v>
      </c>
      <c r="C1142" s="1">
        <v>8.9</v>
      </c>
      <c r="D1142" s="1">
        <v>7.55</v>
      </c>
      <c r="E1142" s="1">
        <v>232.5</v>
      </c>
      <c r="F1142" s="1">
        <v>10</v>
      </c>
      <c r="G1142" s="1">
        <v>0.26500000000000001</v>
      </c>
      <c r="H1142">
        <v>1260</v>
      </c>
      <c r="I1142">
        <v>2019</v>
      </c>
      <c r="J1142" s="6">
        <v>83.125764171176499</v>
      </c>
    </row>
    <row r="1143" spans="1:10">
      <c r="A1143" s="1" t="s">
        <v>11</v>
      </c>
      <c r="B1143" s="1" t="s">
        <v>48</v>
      </c>
      <c r="C1143" s="1">
        <v>5.7</v>
      </c>
      <c r="D1143" s="1">
        <v>7.4</v>
      </c>
      <c r="E1143" s="1">
        <v>152.5</v>
      </c>
      <c r="F1143" s="1">
        <v>3.7</v>
      </c>
      <c r="G1143" s="1">
        <v>1.135</v>
      </c>
      <c r="H1143">
        <v>141</v>
      </c>
      <c r="I1143">
        <v>2019</v>
      </c>
      <c r="J1143" s="6">
        <v>52.309057622941197</v>
      </c>
    </row>
    <row r="1144" spans="1:10">
      <c r="A1144" s="1" t="s">
        <v>11</v>
      </c>
      <c r="B1144" s="1" t="s">
        <v>49</v>
      </c>
      <c r="C1144" s="1">
        <v>6.6</v>
      </c>
      <c r="D1144" s="1">
        <v>7.5</v>
      </c>
      <c r="E1144" s="1">
        <v>7220</v>
      </c>
      <c r="F1144" s="1">
        <v>2.4500000000000002</v>
      </c>
      <c r="G1144" s="1">
        <v>5</v>
      </c>
      <c r="H1144">
        <v>2774.3150000000001</v>
      </c>
      <c r="I1144">
        <v>2019</v>
      </c>
      <c r="J1144" s="6">
        <v>111.48791076176499</v>
      </c>
    </row>
    <row r="1145" spans="1:10">
      <c r="A1145" s="1" t="s">
        <v>11</v>
      </c>
      <c r="B1145" s="1" t="s">
        <v>49</v>
      </c>
      <c r="C1145" s="1">
        <v>7.95</v>
      </c>
      <c r="D1145" s="1">
        <v>7.8</v>
      </c>
      <c r="E1145" s="1">
        <v>203</v>
      </c>
      <c r="F1145" s="1">
        <v>1.2</v>
      </c>
      <c r="G1145" s="1">
        <v>0.24</v>
      </c>
      <c r="H1145">
        <v>2774.3150000000001</v>
      </c>
      <c r="I1145">
        <v>2019</v>
      </c>
      <c r="J1145" s="6">
        <v>84.722295868235307</v>
      </c>
    </row>
    <row r="1146" spans="1:10">
      <c r="A1146" s="1" t="s">
        <v>11</v>
      </c>
      <c r="B1146" s="1" t="s">
        <v>49</v>
      </c>
      <c r="C1146" s="1">
        <v>5.7</v>
      </c>
      <c r="D1146" s="1">
        <v>7.9</v>
      </c>
      <c r="E1146" s="1">
        <v>205</v>
      </c>
      <c r="F1146" s="1">
        <v>2.2999999999999998</v>
      </c>
      <c r="G1146" s="1">
        <v>0.03</v>
      </c>
      <c r="H1146">
        <v>2774.3150000000001</v>
      </c>
      <c r="I1146">
        <v>2019</v>
      </c>
      <c r="J1146" s="6">
        <v>72.214576807058805</v>
      </c>
    </row>
    <row r="1147" spans="1:10">
      <c r="A1147" s="1" t="s">
        <v>11</v>
      </c>
      <c r="B1147" s="1" t="s">
        <v>49</v>
      </c>
      <c r="C1147" s="1">
        <v>5.95</v>
      </c>
      <c r="D1147" s="1">
        <v>8.3000000000000007</v>
      </c>
      <c r="E1147" s="1">
        <v>155</v>
      </c>
      <c r="F1147" s="1">
        <v>13.75</v>
      </c>
      <c r="G1147" s="1">
        <v>0.03</v>
      </c>
      <c r="H1147">
        <v>2774.3150000000001</v>
      </c>
      <c r="I1147">
        <v>2019</v>
      </c>
      <c r="J1147" s="6">
        <v>79.874701992352996</v>
      </c>
    </row>
    <row r="1148" spans="1:10">
      <c r="A1148" s="1" t="s">
        <v>11</v>
      </c>
      <c r="B1148" s="1" t="s">
        <v>49</v>
      </c>
      <c r="C1148" s="1">
        <v>5.7</v>
      </c>
      <c r="D1148" s="1">
        <v>8.35</v>
      </c>
      <c r="E1148" s="1">
        <v>206</v>
      </c>
      <c r="F1148" s="1">
        <v>5.2</v>
      </c>
      <c r="G1148" s="1">
        <v>0.06</v>
      </c>
      <c r="H1148">
        <v>2774.3150000000001</v>
      </c>
      <c r="I1148">
        <v>2019</v>
      </c>
      <c r="J1148" s="6">
        <v>74.561115931764704</v>
      </c>
    </row>
    <row r="1149" spans="1:10">
      <c r="A1149" s="1" t="s">
        <v>11</v>
      </c>
      <c r="B1149" s="1" t="s">
        <v>49</v>
      </c>
      <c r="C1149" s="1">
        <v>5.05</v>
      </c>
      <c r="D1149" s="1">
        <v>7.5</v>
      </c>
      <c r="E1149" s="1">
        <v>223</v>
      </c>
      <c r="F1149" s="1">
        <v>2.7</v>
      </c>
      <c r="G1149" s="1">
        <v>5</v>
      </c>
      <c r="H1149">
        <v>2774.3150000000001</v>
      </c>
      <c r="I1149">
        <v>2019</v>
      </c>
      <c r="J1149" s="6">
        <v>68.149439511764697</v>
      </c>
    </row>
    <row r="1150" spans="1:10">
      <c r="A1150" s="1" t="s">
        <v>11</v>
      </c>
      <c r="B1150" s="1" t="s">
        <v>49</v>
      </c>
      <c r="C1150" s="1">
        <v>6.8</v>
      </c>
      <c r="D1150" s="1">
        <v>7.65</v>
      </c>
      <c r="E1150" s="1">
        <v>225</v>
      </c>
      <c r="F1150" s="1">
        <v>2</v>
      </c>
      <c r="G1150" s="1">
        <v>5</v>
      </c>
      <c r="H1150">
        <v>2774.3150000000001</v>
      </c>
      <c r="I1150">
        <v>2019</v>
      </c>
      <c r="J1150" s="6">
        <v>78.425915399999994</v>
      </c>
    </row>
    <row r="1151" spans="1:10">
      <c r="A1151" s="1" t="s">
        <v>11</v>
      </c>
      <c r="B1151" s="1" t="s">
        <v>49</v>
      </c>
      <c r="C1151" s="1">
        <v>5.5</v>
      </c>
      <c r="D1151" s="1">
        <v>8</v>
      </c>
      <c r="E1151" s="1">
        <v>258.5</v>
      </c>
      <c r="F1151" s="1">
        <v>5.2</v>
      </c>
      <c r="G1151" s="1">
        <v>5</v>
      </c>
      <c r="H1151">
        <v>2774.3150000000001</v>
      </c>
      <c r="I1151">
        <v>2019</v>
      </c>
      <c r="J1151" s="6">
        <v>73.218835805882406</v>
      </c>
    </row>
    <row r="1152" spans="1:10">
      <c r="A1152" s="1" t="s">
        <v>11</v>
      </c>
      <c r="B1152" s="1" t="s">
        <v>49</v>
      </c>
      <c r="C1152" s="1">
        <v>6.1</v>
      </c>
      <c r="D1152" s="1">
        <v>7.95</v>
      </c>
      <c r="E1152" s="1">
        <v>218.5</v>
      </c>
      <c r="F1152" s="1">
        <v>2.8</v>
      </c>
      <c r="G1152" s="1">
        <v>5</v>
      </c>
      <c r="H1152">
        <v>2774.3150000000001</v>
      </c>
      <c r="I1152">
        <v>2019</v>
      </c>
      <c r="J1152" s="6">
        <v>75.276003876470597</v>
      </c>
    </row>
    <row r="1153" spans="1:10">
      <c r="A1153" s="1" t="s">
        <v>11</v>
      </c>
      <c r="B1153" s="1" t="s">
        <v>49</v>
      </c>
      <c r="C1153" s="1">
        <v>6.95</v>
      </c>
      <c r="D1153" s="1">
        <v>7.65</v>
      </c>
      <c r="E1153" s="1">
        <v>271</v>
      </c>
      <c r="F1153" s="1">
        <v>2.75</v>
      </c>
      <c r="G1153" s="1">
        <v>5</v>
      </c>
      <c r="H1153">
        <v>2774.3150000000001</v>
      </c>
      <c r="I1153">
        <v>2019</v>
      </c>
      <c r="J1153" s="6">
        <v>79.902900650000007</v>
      </c>
    </row>
    <row r="1154" spans="1:10">
      <c r="A1154" s="1" t="s">
        <v>11</v>
      </c>
      <c r="B1154" s="1" t="s">
        <v>49</v>
      </c>
      <c r="C1154" s="1">
        <v>6.7</v>
      </c>
      <c r="D1154" s="1">
        <v>7.5</v>
      </c>
      <c r="E1154" s="1">
        <v>324</v>
      </c>
      <c r="F1154" s="1">
        <v>5.35</v>
      </c>
      <c r="G1154" s="1">
        <v>5</v>
      </c>
      <c r="H1154">
        <v>2774.3150000000001</v>
      </c>
      <c r="I1154">
        <v>2019</v>
      </c>
      <c r="J1154" s="6">
        <v>79.661072661764706</v>
      </c>
    </row>
    <row r="1155" spans="1:10">
      <c r="A1155" s="1" t="s">
        <v>11</v>
      </c>
      <c r="B1155" s="1" t="s">
        <v>49</v>
      </c>
      <c r="C1155" s="1">
        <v>7.1</v>
      </c>
      <c r="D1155" s="1">
        <v>8.1</v>
      </c>
      <c r="E1155" s="1">
        <v>353</v>
      </c>
      <c r="F1155" s="1">
        <v>4.4000000000000004</v>
      </c>
      <c r="G1155" s="1">
        <v>5</v>
      </c>
      <c r="H1155">
        <v>2774.3150000000001</v>
      </c>
      <c r="I1155">
        <v>2019</v>
      </c>
      <c r="J1155" s="6">
        <v>82.915021564705896</v>
      </c>
    </row>
    <row r="1156" spans="1:10">
      <c r="A1156" s="1" t="s">
        <v>11</v>
      </c>
      <c r="B1156" s="1" t="s">
        <v>49</v>
      </c>
      <c r="C1156" s="1">
        <v>7.3</v>
      </c>
      <c r="D1156" s="1">
        <v>8</v>
      </c>
      <c r="E1156" s="1">
        <v>331</v>
      </c>
      <c r="F1156" s="1">
        <v>3.8</v>
      </c>
      <c r="G1156" s="1">
        <v>5</v>
      </c>
      <c r="H1156">
        <v>2774.3150000000001</v>
      </c>
      <c r="I1156">
        <v>2019</v>
      </c>
      <c r="J1156" s="6">
        <v>83.486565905882401</v>
      </c>
    </row>
    <row r="1157" spans="1:10">
      <c r="A1157" s="1" t="s">
        <v>11</v>
      </c>
      <c r="B1157" s="1" t="s">
        <v>49</v>
      </c>
      <c r="C1157" s="1">
        <v>7.15</v>
      </c>
      <c r="D1157" s="1">
        <v>7.95</v>
      </c>
      <c r="E1157" s="1">
        <v>296</v>
      </c>
      <c r="F1157" s="1">
        <v>2.35</v>
      </c>
      <c r="G1157" s="1">
        <v>5</v>
      </c>
      <c r="H1157">
        <v>2774.3150000000001</v>
      </c>
      <c r="I1157">
        <v>2019</v>
      </c>
      <c r="J1157" s="6">
        <v>81.618200426470594</v>
      </c>
    </row>
    <row r="1158" spans="1:10">
      <c r="A1158" s="1" t="s">
        <v>11</v>
      </c>
      <c r="B1158" s="1" t="s">
        <v>49</v>
      </c>
      <c r="C1158" s="1">
        <v>6.15</v>
      </c>
      <c r="D1158" s="1">
        <v>7.75</v>
      </c>
      <c r="E1158" s="1">
        <v>266.5</v>
      </c>
      <c r="F1158" s="1">
        <v>2.6</v>
      </c>
      <c r="G1158" s="1">
        <v>5</v>
      </c>
      <c r="H1158">
        <v>2774.3150000000001</v>
      </c>
      <c r="I1158">
        <v>2019</v>
      </c>
      <c r="J1158" s="6">
        <v>75.300322558823495</v>
      </c>
    </row>
    <row r="1159" spans="1:10">
      <c r="A1159" s="1" t="s">
        <v>11</v>
      </c>
      <c r="B1159" s="1" t="s">
        <v>49</v>
      </c>
      <c r="C1159" s="1">
        <v>7</v>
      </c>
      <c r="D1159" s="1">
        <v>7.85</v>
      </c>
      <c r="E1159" s="1">
        <v>282</v>
      </c>
      <c r="F1159" s="1">
        <v>2.1</v>
      </c>
      <c r="G1159" s="1">
        <v>5</v>
      </c>
      <c r="H1159">
        <v>2774.3150000000001</v>
      </c>
      <c r="I1159">
        <v>2019</v>
      </c>
      <c r="J1159" s="6">
        <v>80.339837617647106</v>
      </c>
    </row>
    <row r="1160" spans="1:10">
      <c r="A1160" s="1" t="s">
        <v>11</v>
      </c>
      <c r="B1160" s="1" t="s">
        <v>49</v>
      </c>
      <c r="C1160" s="1">
        <v>7</v>
      </c>
      <c r="D1160" s="1">
        <v>7.5</v>
      </c>
      <c r="E1160" s="1">
        <v>203.5</v>
      </c>
      <c r="F1160" s="1">
        <v>1.7</v>
      </c>
      <c r="G1160" s="1">
        <v>5</v>
      </c>
      <c r="H1160">
        <v>2774.3150000000001</v>
      </c>
      <c r="I1160">
        <v>2019</v>
      </c>
      <c r="J1160" s="6">
        <v>79.045247011764701</v>
      </c>
    </row>
    <row r="1161" spans="1:10">
      <c r="A1161" s="1" t="s">
        <v>11</v>
      </c>
      <c r="B1161" s="1" t="s">
        <v>49</v>
      </c>
      <c r="C1161" s="1">
        <v>6.9</v>
      </c>
      <c r="D1161" s="1">
        <v>7.45</v>
      </c>
      <c r="E1161" s="1">
        <v>185</v>
      </c>
      <c r="F1161" s="1">
        <v>1.825</v>
      </c>
      <c r="G1161" s="1">
        <v>5</v>
      </c>
      <c r="H1161">
        <v>2774.3150000000001</v>
      </c>
      <c r="I1161">
        <v>2019</v>
      </c>
      <c r="J1161" s="6">
        <v>78.325100357352895</v>
      </c>
    </row>
    <row r="1162" spans="1:10">
      <c r="A1162" s="1" t="s">
        <v>11</v>
      </c>
      <c r="B1162" s="1" t="s">
        <v>49</v>
      </c>
      <c r="C1162" s="1">
        <v>6.8</v>
      </c>
      <c r="D1162" s="1">
        <v>7.65</v>
      </c>
      <c r="E1162" s="1">
        <v>201</v>
      </c>
      <c r="F1162" s="1">
        <v>4.05</v>
      </c>
      <c r="G1162" s="1">
        <v>5</v>
      </c>
      <c r="H1162">
        <v>2774.3150000000001</v>
      </c>
      <c r="I1162">
        <v>2019</v>
      </c>
      <c r="J1162" s="6">
        <v>79.314063950000005</v>
      </c>
    </row>
    <row r="1163" spans="1:10">
      <c r="A1163" s="1" t="s">
        <v>11</v>
      </c>
      <c r="B1163" s="1" t="s">
        <v>49</v>
      </c>
      <c r="C1163" s="1">
        <v>7.2</v>
      </c>
      <c r="D1163" s="1">
        <v>7.6</v>
      </c>
      <c r="E1163" s="1">
        <v>223.5</v>
      </c>
      <c r="F1163" s="1">
        <v>1.9</v>
      </c>
      <c r="G1163" s="1">
        <v>5</v>
      </c>
      <c r="H1163">
        <v>2774.3150000000001</v>
      </c>
      <c r="I1163">
        <v>2019</v>
      </c>
      <c r="J1163" s="6">
        <v>80.622932270588194</v>
      </c>
    </row>
    <row r="1164" spans="1:10">
      <c r="A1164" s="1" t="s">
        <v>11</v>
      </c>
      <c r="B1164" s="1" t="s">
        <v>49</v>
      </c>
      <c r="C1164" s="1">
        <v>5.65</v>
      </c>
      <c r="D1164" s="1">
        <v>7.85</v>
      </c>
      <c r="E1164" s="1">
        <v>256</v>
      </c>
      <c r="F1164" s="1">
        <v>2.5499999999999998</v>
      </c>
      <c r="G1164" s="1">
        <v>5</v>
      </c>
      <c r="H1164">
        <v>2774.3150000000001</v>
      </c>
      <c r="I1164">
        <v>2019</v>
      </c>
      <c r="J1164" s="6">
        <v>72.483861567647097</v>
      </c>
    </row>
    <row r="1165" spans="1:10">
      <c r="A1165" s="1" t="s">
        <v>11</v>
      </c>
      <c r="B1165" s="1" t="s">
        <v>49</v>
      </c>
      <c r="C1165" s="1">
        <v>1.4</v>
      </c>
      <c r="D1165" s="1">
        <v>7.4</v>
      </c>
      <c r="E1165" s="1">
        <v>394.5</v>
      </c>
      <c r="F1165" s="1">
        <v>12.05</v>
      </c>
      <c r="G1165" s="1">
        <v>5</v>
      </c>
      <c r="H1165">
        <v>2774.3150000000001</v>
      </c>
      <c r="I1165">
        <v>2019</v>
      </c>
      <c r="J1165" s="6">
        <v>51.882908802941202</v>
      </c>
    </row>
    <row r="1166" spans="1:10">
      <c r="A1166" s="1" t="s">
        <v>11</v>
      </c>
      <c r="B1166" s="1" t="s">
        <v>49</v>
      </c>
      <c r="C1166" s="1">
        <v>1.3</v>
      </c>
      <c r="D1166" s="1">
        <v>7.4</v>
      </c>
      <c r="E1166" s="1">
        <v>402.5</v>
      </c>
      <c r="F1166" s="1">
        <v>12.75</v>
      </c>
      <c r="G1166" s="1">
        <v>5</v>
      </c>
      <c r="H1166">
        <v>2774.3150000000001</v>
      </c>
      <c r="I1166">
        <v>2019</v>
      </c>
      <c r="J1166" s="6">
        <v>51.676818502941202</v>
      </c>
    </row>
    <row r="1167" spans="1:10">
      <c r="A1167" s="1" t="s">
        <v>11</v>
      </c>
      <c r="B1167" s="1" t="s">
        <v>49</v>
      </c>
      <c r="C1167" s="1">
        <v>7.65</v>
      </c>
      <c r="D1167" s="1">
        <v>8.1</v>
      </c>
      <c r="E1167" s="1">
        <v>311</v>
      </c>
      <c r="F1167" s="1">
        <v>2.1</v>
      </c>
      <c r="G1167" s="1">
        <v>5</v>
      </c>
      <c r="H1167">
        <v>2774.3150000000001</v>
      </c>
      <c r="I1167">
        <v>2019</v>
      </c>
      <c r="J1167" s="6">
        <v>84.818903264705895</v>
      </c>
    </row>
    <row r="1168" spans="1:10">
      <c r="A1168" s="1" t="s">
        <v>11</v>
      </c>
      <c r="B1168" s="1" t="s">
        <v>49</v>
      </c>
      <c r="C1168" s="1">
        <v>4.4000000000000004</v>
      </c>
      <c r="D1168" s="1">
        <v>7.85</v>
      </c>
      <c r="E1168" s="1">
        <v>337.5</v>
      </c>
      <c r="F1168" s="1">
        <v>2.65</v>
      </c>
      <c r="G1168" s="1">
        <v>5</v>
      </c>
      <c r="H1168">
        <v>2774.3150000000001</v>
      </c>
      <c r="I1168">
        <v>2019</v>
      </c>
      <c r="J1168" s="6">
        <v>65.572476167647096</v>
      </c>
    </row>
    <row r="1169" spans="1:10">
      <c r="A1169" s="1" t="s">
        <v>11</v>
      </c>
      <c r="B1169" s="1" t="s">
        <v>49</v>
      </c>
      <c r="C1169" s="1">
        <v>1.8</v>
      </c>
      <c r="D1169" s="1">
        <v>7.65</v>
      </c>
      <c r="E1169" s="1">
        <v>370.5</v>
      </c>
      <c r="F1169" s="1">
        <v>4.5250000000000004</v>
      </c>
      <c r="G1169" s="1">
        <v>5</v>
      </c>
      <c r="H1169">
        <v>2774.3150000000001</v>
      </c>
      <c r="I1169">
        <v>2019</v>
      </c>
      <c r="J1169" s="6">
        <v>50.937378674999998</v>
      </c>
    </row>
    <row r="1170" spans="1:10">
      <c r="A1170" s="1" t="s">
        <v>11</v>
      </c>
      <c r="B1170" s="1" t="s">
        <v>49</v>
      </c>
      <c r="C1170" s="1">
        <v>2.35</v>
      </c>
      <c r="D1170" s="1">
        <v>7.75</v>
      </c>
      <c r="E1170" s="1">
        <v>366.5</v>
      </c>
      <c r="F1170" s="1">
        <v>3.8</v>
      </c>
      <c r="G1170" s="1">
        <v>5</v>
      </c>
      <c r="H1170">
        <v>2774.3150000000001</v>
      </c>
      <c r="I1170">
        <v>2019</v>
      </c>
      <c r="J1170" s="6">
        <v>54.004311758823498</v>
      </c>
    </row>
    <row r="1171" spans="1:10">
      <c r="A1171" s="1" t="s">
        <v>11</v>
      </c>
      <c r="B1171" s="1" t="s">
        <v>49</v>
      </c>
      <c r="C1171" s="1">
        <v>2.5499999999999998</v>
      </c>
      <c r="D1171" s="1">
        <v>7.55</v>
      </c>
      <c r="E1171" s="1">
        <v>297.5</v>
      </c>
      <c r="F1171" s="1">
        <v>4.8</v>
      </c>
      <c r="G1171" s="1">
        <v>5</v>
      </c>
      <c r="H1171">
        <v>2774.3150000000001</v>
      </c>
      <c r="I1171">
        <v>2019</v>
      </c>
      <c r="J1171" s="6">
        <v>54.926585641176501</v>
      </c>
    </row>
    <row r="1172" spans="1:10">
      <c r="A1172" s="1" t="s">
        <v>11</v>
      </c>
      <c r="B1172" s="1" t="s">
        <v>49</v>
      </c>
      <c r="C1172" s="1">
        <v>6.55</v>
      </c>
      <c r="D1172" s="1">
        <v>7.45</v>
      </c>
      <c r="E1172" s="1">
        <v>204</v>
      </c>
      <c r="F1172" s="1">
        <v>2.9249999999999998</v>
      </c>
      <c r="G1172" s="1">
        <v>5</v>
      </c>
      <c r="H1172">
        <v>2774.3150000000001</v>
      </c>
      <c r="I1172">
        <v>2019</v>
      </c>
      <c r="J1172" s="6">
        <v>76.897188457352996</v>
      </c>
    </row>
    <row r="1173" spans="1:10">
      <c r="A1173" s="1" t="s">
        <v>11</v>
      </c>
      <c r="B1173" s="1" t="s">
        <v>49</v>
      </c>
      <c r="C1173" s="1">
        <v>6.4</v>
      </c>
      <c r="D1173" s="1">
        <v>7.5</v>
      </c>
      <c r="E1173" s="1">
        <v>247.5</v>
      </c>
      <c r="F1173" s="1">
        <v>2.4</v>
      </c>
      <c r="G1173" s="1">
        <v>5</v>
      </c>
      <c r="H1173">
        <v>2774.3150000000001</v>
      </c>
      <c r="I1173">
        <v>2019</v>
      </c>
      <c r="J1173" s="6">
        <v>76.071658711764698</v>
      </c>
    </row>
    <row r="1174" spans="1:10">
      <c r="A1174" s="1" t="s">
        <v>11</v>
      </c>
      <c r="B1174" s="1" t="s">
        <v>49</v>
      </c>
      <c r="C1174" s="1">
        <v>6.2</v>
      </c>
      <c r="D1174" s="1">
        <v>7.55</v>
      </c>
      <c r="E1174" s="1">
        <v>193.5</v>
      </c>
      <c r="F1174" s="1">
        <v>2.375</v>
      </c>
      <c r="G1174" s="1">
        <v>5</v>
      </c>
      <c r="H1174">
        <v>2774.3150000000001</v>
      </c>
      <c r="I1174">
        <v>2019</v>
      </c>
      <c r="J1174" s="6">
        <v>74.718626966176501</v>
      </c>
    </row>
    <row r="1175" spans="1:10">
      <c r="A1175" s="1" t="s">
        <v>11</v>
      </c>
      <c r="B1175" s="1" t="s">
        <v>22</v>
      </c>
      <c r="C1175" s="1">
        <v>7.4</v>
      </c>
      <c r="D1175" s="1">
        <v>7.4</v>
      </c>
      <c r="E1175" s="1">
        <v>592.25</v>
      </c>
      <c r="F1175" s="1">
        <v>1.65</v>
      </c>
      <c r="G1175" s="1">
        <v>5</v>
      </c>
      <c r="H1175">
        <v>2774.3150000000001</v>
      </c>
      <c r="I1175">
        <v>2019</v>
      </c>
      <c r="J1175" s="6">
        <v>83.079881652941197</v>
      </c>
    </row>
    <row r="1176" spans="1:10">
      <c r="A1176" s="1" t="s">
        <v>11</v>
      </c>
      <c r="B1176" s="1" t="s">
        <v>22</v>
      </c>
      <c r="C1176" s="1">
        <v>7.55</v>
      </c>
      <c r="D1176" s="1">
        <v>7.5</v>
      </c>
      <c r="E1176" s="1">
        <v>168</v>
      </c>
      <c r="F1176" s="1">
        <v>0.65</v>
      </c>
      <c r="G1176" s="1">
        <v>5</v>
      </c>
      <c r="H1176">
        <v>2774.3150000000001</v>
      </c>
      <c r="I1176">
        <v>2019</v>
      </c>
      <c r="J1176" s="6">
        <v>81.594387961764696</v>
      </c>
    </row>
    <row r="1177" spans="1:10">
      <c r="A1177" s="1" t="s">
        <v>11</v>
      </c>
      <c r="B1177" s="1" t="s">
        <v>22</v>
      </c>
      <c r="C1177" s="1">
        <v>7.55</v>
      </c>
      <c r="D1177" s="1">
        <v>7.3</v>
      </c>
      <c r="E1177" s="1">
        <v>592.25</v>
      </c>
      <c r="F1177" s="1">
        <v>2.25</v>
      </c>
      <c r="G1177" s="1">
        <v>5</v>
      </c>
      <c r="H1177">
        <v>2774.3150000000001</v>
      </c>
      <c r="I1177">
        <v>2019</v>
      </c>
      <c r="J1177" s="6">
        <v>84.0537941941177</v>
      </c>
    </row>
    <row r="1178" spans="1:10">
      <c r="A1178" s="1" t="s">
        <v>11</v>
      </c>
      <c r="B1178" s="1" t="s">
        <v>23</v>
      </c>
      <c r="C1178" s="1">
        <v>5.4</v>
      </c>
      <c r="D1178" s="1">
        <v>7.8</v>
      </c>
      <c r="E1178" s="1">
        <v>635.5</v>
      </c>
      <c r="F1178" s="1">
        <v>39</v>
      </c>
      <c r="G1178" s="1">
        <v>9.3149999999999995</v>
      </c>
      <c r="H1178">
        <v>272700</v>
      </c>
      <c r="I1178">
        <v>2019</v>
      </c>
      <c r="J1178" s="6">
        <v>2077.5649239182399</v>
      </c>
    </row>
    <row r="1179" spans="1:10">
      <c r="A1179" s="1" t="s">
        <v>11</v>
      </c>
      <c r="B1179" s="1" t="s">
        <v>23</v>
      </c>
      <c r="C1179" s="1">
        <v>3.55</v>
      </c>
      <c r="D1179" s="1">
        <v>7.85</v>
      </c>
      <c r="E1179" s="1">
        <v>628</v>
      </c>
      <c r="F1179" s="1">
        <v>6.5</v>
      </c>
      <c r="G1179" s="1">
        <v>6.22</v>
      </c>
      <c r="H1179">
        <v>3750</v>
      </c>
      <c r="I1179">
        <v>2019</v>
      </c>
      <c r="J1179" s="6">
        <v>71.134942657647102</v>
      </c>
    </row>
    <row r="1180" spans="1:10">
      <c r="A1180" s="1" t="s">
        <v>11</v>
      </c>
      <c r="B1180" s="1" t="s">
        <v>23</v>
      </c>
      <c r="C1180" s="1">
        <v>3.5</v>
      </c>
      <c r="D1180" s="1">
        <v>8.15</v>
      </c>
      <c r="E1180" s="1">
        <v>1780</v>
      </c>
      <c r="F1180" s="1">
        <v>14</v>
      </c>
      <c r="G1180" s="1">
        <v>7.5</v>
      </c>
      <c r="H1180">
        <v>7850</v>
      </c>
      <c r="I1180">
        <v>2019</v>
      </c>
      <c r="J1180" s="6">
        <v>111.036184294118</v>
      </c>
    </row>
    <row r="1181" spans="1:10">
      <c r="A1181" s="1" t="s">
        <v>11</v>
      </c>
      <c r="B1181" s="1" t="s">
        <v>23</v>
      </c>
      <c r="C1181" s="1">
        <v>5.05</v>
      </c>
      <c r="D1181" s="1">
        <v>8.35</v>
      </c>
      <c r="E1181" s="1">
        <v>1611</v>
      </c>
      <c r="F1181" s="1">
        <v>6.7</v>
      </c>
      <c r="G1181" s="1">
        <v>1.87</v>
      </c>
      <c r="H1181">
        <v>5300</v>
      </c>
      <c r="I1181">
        <v>2019</v>
      </c>
      <c r="J1181" s="6">
        <v>97.059710451764701</v>
      </c>
    </row>
    <row r="1182" spans="1:10">
      <c r="A1182" s="1" t="s">
        <v>11</v>
      </c>
      <c r="B1182" s="1" t="s">
        <v>23</v>
      </c>
      <c r="C1182" s="1">
        <v>3.9</v>
      </c>
      <c r="D1182" s="1">
        <v>8.1999999999999993</v>
      </c>
      <c r="E1182" s="1">
        <v>955</v>
      </c>
      <c r="F1182" s="1">
        <v>17.100000000000001</v>
      </c>
      <c r="G1182" s="1">
        <v>5.55</v>
      </c>
      <c r="H1182">
        <v>14000</v>
      </c>
      <c r="I1182">
        <v>2019</v>
      </c>
      <c r="J1182" s="6">
        <v>156.11542502352901</v>
      </c>
    </row>
    <row r="1183" spans="1:10">
      <c r="A1183" s="1" t="s">
        <v>11</v>
      </c>
      <c r="B1183" s="1" t="s">
        <v>23</v>
      </c>
      <c r="C1183" s="1">
        <v>1.6</v>
      </c>
      <c r="D1183" s="1">
        <v>7.7</v>
      </c>
      <c r="E1183" s="1">
        <v>1074.5</v>
      </c>
      <c r="F1183" s="1">
        <v>20</v>
      </c>
      <c r="G1183" s="1">
        <v>5.6</v>
      </c>
      <c r="H1183">
        <v>10650</v>
      </c>
      <c r="I1183">
        <v>2019</v>
      </c>
      <c r="J1183" s="6">
        <v>118.909934229412</v>
      </c>
    </row>
    <row r="1184" spans="1:10">
      <c r="A1184" s="1" t="s">
        <v>11</v>
      </c>
      <c r="B1184" s="1" t="s">
        <v>23</v>
      </c>
      <c r="C1184" s="1">
        <v>5.0999999999999996</v>
      </c>
      <c r="D1184" s="1">
        <v>7.65</v>
      </c>
      <c r="E1184" s="1">
        <v>1065.5</v>
      </c>
      <c r="F1184" s="1">
        <v>27.9</v>
      </c>
      <c r="G1184" s="1">
        <v>5.55</v>
      </c>
      <c r="H1184">
        <v>26400</v>
      </c>
      <c r="I1184">
        <v>2019</v>
      </c>
      <c r="J1184" s="6">
        <v>259.16646250000002</v>
      </c>
    </row>
    <row r="1185" spans="1:10">
      <c r="A1185" s="1" t="s">
        <v>11</v>
      </c>
      <c r="B1185" s="1" t="s">
        <v>23</v>
      </c>
      <c r="C1185" s="1">
        <v>5.4</v>
      </c>
      <c r="D1185" s="1">
        <v>8.35</v>
      </c>
      <c r="E1185" s="1">
        <v>820</v>
      </c>
      <c r="F1185" s="1">
        <v>6</v>
      </c>
      <c r="G1185" s="1">
        <v>4.99</v>
      </c>
      <c r="H1185">
        <v>5200</v>
      </c>
      <c r="I1185">
        <v>2019</v>
      </c>
      <c r="J1185" s="6">
        <v>94.343406591764705</v>
      </c>
    </row>
    <row r="1186" spans="1:10">
      <c r="A1186" s="1" t="s">
        <v>11</v>
      </c>
      <c r="B1186" s="1" t="s">
        <v>23</v>
      </c>
      <c r="C1186" s="1">
        <v>4.8499999999999996</v>
      </c>
      <c r="D1186" s="1">
        <v>7.85</v>
      </c>
      <c r="E1186" s="1">
        <v>536.5</v>
      </c>
      <c r="F1186" s="1">
        <v>7</v>
      </c>
      <c r="G1186" s="1">
        <v>28.225000000000001</v>
      </c>
      <c r="H1186">
        <v>808000</v>
      </c>
      <c r="I1186">
        <v>2019</v>
      </c>
      <c r="J1186" s="6">
        <v>5999.1617860676497</v>
      </c>
    </row>
    <row r="1187" spans="1:10">
      <c r="A1187" s="1" t="s">
        <v>11</v>
      </c>
      <c r="B1187" s="1" t="s">
        <v>23</v>
      </c>
      <c r="C1187" s="1">
        <v>5.95</v>
      </c>
      <c r="D1187" s="1">
        <v>7.85</v>
      </c>
      <c r="E1187" s="1">
        <v>382</v>
      </c>
      <c r="F1187" s="1">
        <v>10.5</v>
      </c>
      <c r="G1187" s="1">
        <v>8.7349999999999994</v>
      </c>
      <c r="H1187">
        <v>802700</v>
      </c>
      <c r="I1187">
        <v>2019</v>
      </c>
      <c r="J1187" s="6">
        <v>5966.4425928876499</v>
      </c>
    </row>
    <row r="1188" spans="1:10">
      <c r="A1188" s="1" t="s">
        <v>11</v>
      </c>
      <c r="B1188" s="1" t="s">
        <v>23</v>
      </c>
      <c r="C1188" s="1">
        <v>5.75</v>
      </c>
      <c r="D1188" s="1">
        <v>7.5</v>
      </c>
      <c r="E1188" s="1">
        <v>748.5</v>
      </c>
      <c r="F1188" s="1">
        <v>17.5</v>
      </c>
      <c r="G1188" s="1">
        <v>10.3</v>
      </c>
      <c r="H1188">
        <v>460800</v>
      </c>
      <c r="I1188">
        <v>2019</v>
      </c>
      <c r="J1188" s="6">
        <v>3453.4932210117599</v>
      </c>
    </row>
    <row r="1189" spans="1:10">
      <c r="A1189" s="1" t="s">
        <v>11</v>
      </c>
      <c r="B1189" s="1" t="s">
        <v>23</v>
      </c>
      <c r="C1189" s="1">
        <v>2.5</v>
      </c>
      <c r="D1189" s="1">
        <v>7.35</v>
      </c>
      <c r="E1189" s="1">
        <v>1446</v>
      </c>
      <c r="F1189" s="1">
        <v>64.5</v>
      </c>
      <c r="G1189" s="1">
        <v>11.15</v>
      </c>
      <c r="H1189">
        <v>80017500</v>
      </c>
      <c r="I1189">
        <v>2019</v>
      </c>
      <c r="J1189" s="6">
        <v>588997.89778462402</v>
      </c>
    </row>
    <row r="1190" spans="1:10">
      <c r="A1190" s="1" t="s">
        <v>11</v>
      </c>
      <c r="B1190" s="1" t="s">
        <v>23</v>
      </c>
      <c r="C1190" s="1">
        <v>3.05</v>
      </c>
      <c r="D1190" s="1">
        <v>7.2</v>
      </c>
      <c r="E1190" s="1">
        <v>1150.5</v>
      </c>
      <c r="F1190" s="1">
        <v>20.5</v>
      </c>
      <c r="G1190" s="1">
        <v>16.850000000000001</v>
      </c>
      <c r="H1190">
        <v>8002700</v>
      </c>
      <c r="I1190">
        <v>2019</v>
      </c>
      <c r="J1190" s="6">
        <v>58949.197933935298</v>
      </c>
    </row>
    <row r="1191" spans="1:10">
      <c r="A1191" s="1" t="s">
        <v>11</v>
      </c>
      <c r="B1191" s="1" t="s">
        <v>23</v>
      </c>
      <c r="C1191" s="1">
        <v>4.8</v>
      </c>
      <c r="D1191" s="1">
        <v>7.35</v>
      </c>
      <c r="E1191" s="1">
        <v>978.5</v>
      </c>
      <c r="F1191" s="1">
        <v>18</v>
      </c>
      <c r="G1191" s="1">
        <v>14.35</v>
      </c>
      <c r="H1191">
        <v>8001750</v>
      </c>
      <c r="I1191">
        <v>2019</v>
      </c>
      <c r="J1191" s="6">
        <v>58950.598143023497</v>
      </c>
    </row>
    <row r="1192" spans="1:10">
      <c r="A1192" s="1" t="s">
        <v>11</v>
      </c>
      <c r="B1192" s="1" t="s">
        <v>23</v>
      </c>
      <c r="C1192" s="1">
        <v>3.5</v>
      </c>
      <c r="D1192" s="1">
        <v>7.15</v>
      </c>
      <c r="E1192" s="1">
        <v>1262.5</v>
      </c>
      <c r="F1192" s="1">
        <v>20.5</v>
      </c>
      <c r="G1192" s="1">
        <v>16.95</v>
      </c>
      <c r="H1192">
        <v>461750</v>
      </c>
      <c r="I1192">
        <v>2019</v>
      </c>
      <c r="J1192" s="6">
        <v>3450.9092676058799</v>
      </c>
    </row>
    <row r="1193" spans="1:10">
      <c r="A1193" s="1" t="s">
        <v>11</v>
      </c>
      <c r="B1193" s="1" t="s">
        <v>23</v>
      </c>
      <c r="C1193" s="1">
        <v>3.3</v>
      </c>
      <c r="D1193" s="1">
        <v>8.0500000000000007</v>
      </c>
      <c r="E1193" s="1">
        <v>1499.5</v>
      </c>
      <c r="F1193" s="1">
        <v>80</v>
      </c>
      <c r="G1193" s="1">
        <v>3.68</v>
      </c>
      <c r="H1193">
        <v>817500</v>
      </c>
      <c r="I1193">
        <v>2019</v>
      </c>
      <c r="J1193" s="6">
        <v>6099.4630404952904</v>
      </c>
    </row>
    <row r="1194" spans="1:10">
      <c r="A1194" s="1" t="s">
        <v>11</v>
      </c>
      <c r="B1194" s="1" t="s">
        <v>23</v>
      </c>
      <c r="C1194" s="1">
        <v>3.65</v>
      </c>
      <c r="D1194" s="1">
        <v>7.55</v>
      </c>
      <c r="E1194" s="1">
        <v>1348</v>
      </c>
      <c r="F1194" s="1">
        <v>17</v>
      </c>
      <c r="G1194" s="1">
        <v>6.69</v>
      </c>
      <c r="H1194">
        <v>274600</v>
      </c>
      <c r="I1194">
        <v>2019</v>
      </c>
      <c r="J1194" s="6">
        <v>2073.28150152118</v>
      </c>
    </row>
    <row r="1195" spans="1:10">
      <c r="A1195" s="1" t="s">
        <v>11</v>
      </c>
      <c r="B1195" s="1" t="s">
        <v>23</v>
      </c>
      <c r="C1195" s="1">
        <v>5.0999999999999996</v>
      </c>
      <c r="D1195" s="1">
        <v>7.15</v>
      </c>
      <c r="E1195" s="1">
        <v>1022</v>
      </c>
      <c r="F1195" s="1">
        <v>8</v>
      </c>
      <c r="G1195" s="1">
        <v>3.06</v>
      </c>
      <c r="H1195">
        <v>802700</v>
      </c>
      <c r="I1195">
        <v>2019</v>
      </c>
      <c r="J1195" s="6">
        <v>5961.5909056258797</v>
      </c>
    </row>
    <row r="1196" spans="1:10">
      <c r="A1196" s="1" t="s">
        <v>11</v>
      </c>
      <c r="B1196" s="1" t="s">
        <v>23</v>
      </c>
      <c r="C1196" s="1">
        <v>4.1500000000000004</v>
      </c>
      <c r="D1196" s="1">
        <v>7.3</v>
      </c>
      <c r="E1196" s="1">
        <v>1153.5</v>
      </c>
      <c r="F1196" s="1">
        <v>15</v>
      </c>
      <c r="G1196" s="1">
        <v>7.22</v>
      </c>
      <c r="H1196">
        <v>462700</v>
      </c>
      <c r="I1196">
        <v>2019</v>
      </c>
      <c r="J1196" s="6">
        <v>3458.2276978341201</v>
      </c>
    </row>
    <row r="1197" spans="1:10">
      <c r="A1197" s="1" t="s">
        <v>11</v>
      </c>
      <c r="B1197" s="1" t="s">
        <v>23</v>
      </c>
      <c r="C1197" s="1">
        <v>6.2</v>
      </c>
      <c r="D1197" s="1">
        <v>7.7</v>
      </c>
      <c r="E1197" s="1">
        <v>436</v>
      </c>
      <c r="F1197" s="1">
        <v>3</v>
      </c>
      <c r="G1197" s="1">
        <v>2.74</v>
      </c>
      <c r="H1197">
        <v>92000</v>
      </c>
      <c r="I1197">
        <v>2019</v>
      </c>
      <c r="J1197" s="6">
        <v>733.08884520941206</v>
      </c>
    </row>
    <row r="1198" spans="1:10">
      <c r="A1198" s="1" t="s">
        <v>11</v>
      </c>
      <c r="B1198" s="1" t="s">
        <v>23</v>
      </c>
      <c r="C1198" s="1">
        <v>3.6</v>
      </c>
      <c r="D1198" s="1">
        <v>7.35</v>
      </c>
      <c r="E1198" s="1">
        <v>1148</v>
      </c>
      <c r="F1198" s="1">
        <v>15.5</v>
      </c>
      <c r="G1198" s="1">
        <v>3.06</v>
      </c>
      <c r="H1198">
        <v>271750</v>
      </c>
      <c r="I1198">
        <v>2019</v>
      </c>
      <c r="J1198" s="6">
        <v>2049.6724142435301</v>
      </c>
    </row>
    <row r="1199" spans="1:10">
      <c r="A1199" s="1" t="s">
        <v>11</v>
      </c>
      <c r="B1199" s="1" t="s">
        <v>23</v>
      </c>
      <c r="C1199" s="1">
        <v>8.9</v>
      </c>
      <c r="D1199" s="1">
        <v>7.3</v>
      </c>
      <c r="E1199" s="1">
        <v>1158</v>
      </c>
      <c r="F1199" s="1">
        <v>19</v>
      </c>
      <c r="G1199" s="1">
        <v>3.3</v>
      </c>
      <c r="H1199">
        <v>802700</v>
      </c>
      <c r="I1199">
        <v>2019</v>
      </c>
      <c r="J1199" s="6">
        <v>5990.3511508941201</v>
      </c>
    </row>
    <row r="1200" spans="1:10">
      <c r="A1200" s="1" t="s">
        <v>11</v>
      </c>
      <c r="B1200" s="1" t="s">
        <v>23</v>
      </c>
      <c r="C1200" s="1">
        <v>3.1</v>
      </c>
      <c r="D1200" s="1">
        <v>7.85</v>
      </c>
      <c r="E1200" s="1">
        <v>1293.5</v>
      </c>
      <c r="F1200" s="1">
        <v>18</v>
      </c>
      <c r="G1200" s="1">
        <v>5.835</v>
      </c>
      <c r="H1200">
        <v>462700</v>
      </c>
      <c r="I1200">
        <v>2019</v>
      </c>
      <c r="J1200" s="6">
        <v>3455.2430930876499</v>
      </c>
    </row>
    <row r="1201" spans="1:10">
      <c r="A1201" s="1" t="s">
        <v>11</v>
      </c>
      <c r="B1201" s="1" t="s">
        <v>23</v>
      </c>
      <c r="C1201" s="1">
        <v>3.2</v>
      </c>
      <c r="D1201" s="1">
        <v>7.35</v>
      </c>
      <c r="E1201" s="1">
        <v>1096.5</v>
      </c>
      <c r="F1201" s="1">
        <v>19.399999999999999</v>
      </c>
      <c r="G1201" s="1">
        <v>7.1</v>
      </c>
      <c r="H1201">
        <v>81750</v>
      </c>
      <c r="I1201">
        <v>2019</v>
      </c>
      <c r="J1201" s="6">
        <v>650.81596192352902</v>
      </c>
    </row>
    <row r="1202" spans="1:10">
      <c r="A1202" s="1" t="s">
        <v>11</v>
      </c>
      <c r="B1202" s="1" t="s">
        <v>23</v>
      </c>
      <c r="C1202" s="1">
        <v>5.0999999999999996</v>
      </c>
      <c r="D1202" s="1">
        <v>6.9</v>
      </c>
      <c r="E1202" s="1">
        <v>1035.5</v>
      </c>
      <c r="F1202" s="1">
        <v>9</v>
      </c>
      <c r="G1202" s="1">
        <v>3.09</v>
      </c>
      <c r="H1202">
        <v>192500</v>
      </c>
      <c r="I1202">
        <v>2019</v>
      </c>
      <c r="J1202" s="6">
        <v>1470.5682399388199</v>
      </c>
    </row>
    <row r="1203" spans="1:10">
      <c r="A1203" s="1" t="s">
        <v>11</v>
      </c>
      <c r="B1203" s="1" t="s">
        <v>23</v>
      </c>
      <c r="C1203" s="1">
        <v>5.6</v>
      </c>
      <c r="D1203" s="1">
        <v>6.95</v>
      </c>
      <c r="E1203" s="1">
        <v>645.5</v>
      </c>
      <c r="F1203" s="1">
        <v>9.5</v>
      </c>
      <c r="G1203" s="1">
        <v>2.6549999999999998</v>
      </c>
      <c r="H1203">
        <v>50600</v>
      </c>
      <c r="I1203">
        <v>2019</v>
      </c>
      <c r="J1203" s="6">
        <v>427.53626529823498</v>
      </c>
    </row>
    <row r="1204" spans="1:10">
      <c r="A1204" s="1" t="s">
        <v>11</v>
      </c>
      <c r="B1204" s="1" t="s">
        <v>23</v>
      </c>
      <c r="C1204" s="1">
        <v>3.05</v>
      </c>
      <c r="D1204" s="1">
        <v>7.65</v>
      </c>
      <c r="E1204" s="1">
        <v>1034.5</v>
      </c>
      <c r="F1204" s="1">
        <v>19.5</v>
      </c>
      <c r="G1204" s="1">
        <v>3.5049999999999999</v>
      </c>
      <c r="H1204">
        <v>278000</v>
      </c>
      <c r="I1204">
        <v>2019</v>
      </c>
      <c r="J1204" s="6">
        <v>2094.4771124099998</v>
      </c>
    </row>
    <row r="1205" spans="1:10">
      <c r="A1205" s="1" t="s">
        <v>11</v>
      </c>
      <c r="B1205" s="1" t="s">
        <v>23</v>
      </c>
      <c r="C1205" s="1">
        <v>3.85</v>
      </c>
      <c r="D1205" s="1">
        <v>7.05</v>
      </c>
      <c r="E1205" s="1">
        <v>1011</v>
      </c>
      <c r="F1205" s="1">
        <v>28</v>
      </c>
      <c r="G1205" s="1">
        <v>2.72</v>
      </c>
      <c r="H1205">
        <v>177700</v>
      </c>
      <c r="I1205">
        <v>2019</v>
      </c>
      <c r="J1205" s="6">
        <v>1363.7666066870599</v>
      </c>
    </row>
    <row r="1206" spans="1:10">
      <c r="A1206" s="1" t="s">
        <v>11</v>
      </c>
      <c r="B1206" s="1" t="s">
        <v>23</v>
      </c>
      <c r="C1206" s="1">
        <v>3.9</v>
      </c>
      <c r="D1206" s="1">
        <v>8.1999999999999993</v>
      </c>
      <c r="E1206" s="1">
        <v>3565</v>
      </c>
      <c r="F1206" s="1">
        <v>33.5</v>
      </c>
      <c r="G1206" s="1">
        <v>8.5500000000000007</v>
      </c>
      <c r="H1206">
        <v>82700</v>
      </c>
      <c r="I1206">
        <v>2019</v>
      </c>
      <c r="J1206" s="6">
        <v>682.77867342352999</v>
      </c>
    </row>
    <row r="1207" spans="1:10">
      <c r="A1207" s="1" t="s">
        <v>11</v>
      </c>
      <c r="B1207" s="1" t="s">
        <v>23</v>
      </c>
      <c r="C1207" s="1">
        <v>2.9</v>
      </c>
      <c r="D1207" s="1">
        <v>8.4499999999999993</v>
      </c>
      <c r="E1207" s="1">
        <v>824</v>
      </c>
      <c r="F1207" s="1">
        <v>90</v>
      </c>
      <c r="G1207" s="1">
        <v>4.8499999999999996</v>
      </c>
      <c r="H1207">
        <v>1752700</v>
      </c>
      <c r="I1207">
        <v>2019</v>
      </c>
      <c r="J1207" s="6">
        <v>12982.6558321706</v>
      </c>
    </row>
    <row r="1208" spans="1:10">
      <c r="A1208" s="1" t="s">
        <v>11</v>
      </c>
      <c r="B1208" s="1" t="s">
        <v>23</v>
      </c>
      <c r="C1208" s="1">
        <v>4.8499999999999996</v>
      </c>
      <c r="D1208" s="1">
        <v>8.6999999999999993</v>
      </c>
      <c r="E1208" s="1">
        <v>782.5</v>
      </c>
      <c r="F1208" s="1">
        <v>11.5</v>
      </c>
      <c r="G1208" s="1">
        <v>4.8499999999999996</v>
      </c>
      <c r="H1208">
        <v>2701750</v>
      </c>
      <c r="I1208">
        <v>2019</v>
      </c>
      <c r="J1208" s="6">
        <v>19940.932500817598</v>
      </c>
    </row>
    <row r="1209" spans="1:10">
      <c r="A1209" s="1" t="s">
        <v>11</v>
      </c>
      <c r="B1209" s="1" t="s">
        <v>23</v>
      </c>
      <c r="C1209" s="1">
        <v>6.2</v>
      </c>
      <c r="D1209" s="1">
        <v>7</v>
      </c>
      <c r="E1209" s="1">
        <v>557.5</v>
      </c>
      <c r="F1209" s="1">
        <v>4.5</v>
      </c>
      <c r="G1209" s="1">
        <v>2.96</v>
      </c>
      <c r="H1209">
        <v>464600</v>
      </c>
      <c r="I1209">
        <v>2019</v>
      </c>
      <c r="J1209" s="6">
        <v>3475.3438068376499</v>
      </c>
    </row>
    <row r="1210" spans="1:10">
      <c r="A1210" s="1" t="s">
        <v>11</v>
      </c>
      <c r="B1210" s="1" t="s">
        <v>23</v>
      </c>
      <c r="C1210" s="1">
        <v>3.7</v>
      </c>
      <c r="D1210" s="1">
        <v>7.25</v>
      </c>
      <c r="E1210" s="1">
        <v>1331.5</v>
      </c>
      <c r="F1210" s="1">
        <v>16</v>
      </c>
      <c r="G1210" s="1">
        <v>3.085</v>
      </c>
      <c r="H1210">
        <v>82700</v>
      </c>
      <c r="I1210">
        <v>2019</v>
      </c>
      <c r="J1210" s="6">
        <v>659.796749234706</v>
      </c>
    </row>
    <row r="1211" spans="1:10">
      <c r="A1211" s="1" t="s">
        <v>11</v>
      </c>
      <c r="B1211" s="1" t="s">
        <v>23</v>
      </c>
      <c r="C1211" s="1">
        <v>4.8499999999999996</v>
      </c>
      <c r="D1211" s="1">
        <v>8.5500000000000007</v>
      </c>
      <c r="E1211" s="1">
        <v>964</v>
      </c>
      <c r="F1211" s="1">
        <v>12.1</v>
      </c>
      <c r="G1211" s="1">
        <v>21</v>
      </c>
      <c r="H1211">
        <v>2050</v>
      </c>
      <c r="I1211">
        <v>2019</v>
      </c>
      <c r="J1211" s="6">
        <v>72.970859629411805</v>
      </c>
    </row>
    <row r="1212" spans="1:10">
      <c r="A1212" s="1" t="s">
        <v>11</v>
      </c>
      <c r="B1212" s="1" t="s">
        <v>23</v>
      </c>
      <c r="C1212" s="1">
        <v>7.55</v>
      </c>
      <c r="D1212" s="1">
        <v>8.0500000000000007</v>
      </c>
      <c r="E1212" s="1">
        <v>454</v>
      </c>
      <c r="F1212" s="1">
        <v>1.8</v>
      </c>
      <c r="G1212" s="1">
        <v>17.75</v>
      </c>
      <c r="H1212">
        <v>2400</v>
      </c>
      <c r="I1212">
        <v>2019</v>
      </c>
      <c r="J1212" s="6">
        <v>82.678480535294099</v>
      </c>
    </row>
    <row r="1213" spans="1:10">
      <c r="A1213" s="1" t="s">
        <v>11</v>
      </c>
      <c r="B1213" s="1" t="s">
        <v>23</v>
      </c>
      <c r="C1213" s="1">
        <v>7.2</v>
      </c>
      <c r="D1213" s="1">
        <v>7.6</v>
      </c>
      <c r="E1213" s="1">
        <v>984.5</v>
      </c>
      <c r="F1213" s="1">
        <v>4.45</v>
      </c>
      <c r="G1213" s="1">
        <v>0.96</v>
      </c>
      <c r="H1213">
        <v>1175</v>
      </c>
      <c r="I1213">
        <v>2019</v>
      </c>
      <c r="J1213" s="6">
        <v>73.599579640588203</v>
      </c>
    </row>
    <row r="1214" spans="1:10">
      <c r="A1214" s="1" t="s">
        <v>11</v>
      </c>
      <c r="B1214" s="1" t="s">
        <v>23</v>
      </c>
      <c r="C1214" s="1">
        <v>3.25</v>
      </c>
      <c r="D1214" s="1">
        <v>7.05</v>
      </c>
      <c r="E1214" s="1">
        <v>1818.5</v>
      </c>
      <c r="F1214" s="1">
        <v>98.5</v>
      </c>
      <c r="G1214" s="1">
        <v>6.95</v>
      </c>
      <c r="H1214">
        <v>46027000</v>
      </c>
      <c r="I1214">
        <v>2019</v>
      </c>
      <c r="J1214" s="6">
        <v>338849.88681554701</v>
      </c>
    </row>
    <row r="1215" spans="1:10">
      <c r="A1215" s="1" t="s">
        <v>11</v>
      </c>
      <c r="B1215" s="1" t="s">
        <v>23</v>
      </c>
      <c r="C1215" s="1">
        <v>3.4</v>
      </c>
      <c r="D1215" s="1">
        <v>7.35</v>
      </c>
      <c r="E1215" s="1">
        <v>1980</v>
      </c>
      <c r="F1215" s="1">
        <v>35.5</v>
      </c>
      <c r="G1215" s="1">
        <v>21.68</v>
      </c>
      <c r="H1215">
        <v>477500</v>
      </c>
      <c r="I1215">
        <v>2019</v>
      </c>
      <c r="J1215" s="6">
        <v>3577.8075810835298</v>
      </c>
    </row>
    <row r="1216" spans="1:10">
      <c r="A1216" s="1" t="s">
        <v>11</v>
      </c>
      <c r="B1216" s="1" t="s">
        <v>23</v>
      </c>
      <c r="C1216" s="1">
        <v>5.3</v>
      </c>
      <c r="D1216" s="1">
        <v>7.3</v>
      </c>
      <c r="E1216" s="1">
        <v>1023</v>
      </c>
      <c r="F1216" s="1">
        <v>16.5</v>
      </c>
      <c r="G1216" s="1">
        <v>2.19</v>
      </c>
      <c r="H1216">
        <v>4602700</v>
      </c>
      <c r="I1216">
        <v>2019</v>
      </c>
      <c r="J1216" s="6">
        <v>33935.1987393741</v>
      </c>
    </row>
    <row r="1217" spans="1:10">
      <c r="A1217" s="1" t="s">
        <v>11</v>
      </c>
      <c r="B1217" s="1" t="s">
        <v>23</v>
      </c>
      <c r="C1217" s="1">
        <v>3.55</v>
      </c>
      <c r="D1217" s="1">
        <v>6.5</v>
      </c>
      <c r="E1217" s="1">
        <v>1483.5</v>
      </c>
      <c r="F1217" s="1">
        <v>84</v>
      </c>
      <c r="G1217" s="1">
        <v>35.79</v>
      </c>
      <c r="H1217">
        <v>462700</v>
      </c>
      <c r="I1217">
        <v>2019</v>
      </c>
      <c r="J1217" s="6">
        <v>3490.2239891035301</v>
      </c>
    </row>
    <row r="1218" spans="1:10">
      <c r="A1218" s="1" t="s">
        <v>11</v>
      </c>
      <c r="B1218" s="1" t="s">
        <v>23</v>
      </c>
      <c r="C1218" s="1">
        <v>6.85</v>
      </c>
      <c r="D1218" s="1">
        <v>6.25</v>
      </c>
      <c r="E1218" s="1">
        <v>539.5</v>
      </c>
      <c r="F1218" s="1">
        <v>4.5</v>
      </c>
      <c r="G1218" s="1">
        <v>7.4950000000000001</v>
      </c>
      <c r="H1218">
        <v>2700270</v>
      </c>
      <c r="I1218">
        <v>2019</v>
      </c>
      <c r="J1218" s="6">
        <v>19932.3530027665</v>
      </c>
    </row>
    <row r="1219" spans="1:10">
      <c r="A1219" s="1" t="s">
        <v>11</v>
      </c>
      <c r="B1219" s="1" t="s">
        <v>23</v>
      </c>
      <c r="C1219" s="1">
        <v>4.25</v>
      </c>
      <c r="D1219" s="1">
        <v>7.1</v>
      </c>
      <c r="E1219" s="1">
        <v>906</v>
      </c>
      <c r="F1219" s="1">
        <v>22</v>
      </c>
      <c r="G1219" s="1">
        <v>3.77</v>
      </c>
      <c r="H1219">
        <v>82700</v>
      </c>
      <c r="I1219">
        <v>2019</v>
      </c>
      <c r="J1219" s="6">
        <v>663.626245316471</v>
      </c>
    </row>
    <row r="1220" spans="1:10">
      <c r="A1220" s="1" t="s">
        <v>11</v>
      </c>
      <c r="B1220" s="1" t="s">
        <v>23</v>
      </c>
      <c r="C1220" s="1">
        <v>5.55</v>
      </c>
      <c r="D1220" s="1">
        <v>7</v>
      </c>
      <c r="E1220" s="1">
        <v>620.5</v>
      </c>
      <c r="F1220" s="1">
        <v>7.5</v>
      </c>
      <c r="G1220" s="1">
        <v>5.6</v>
      </c>
      <c r="H1220">
        <v>81750</v>
      </c>
      <c r="I1220">
        <v>2019</v>
      </c>
      <c r="J1220" s="6">
        <v>655.677074317647</v>
      </c>
    </row>
    <row r="1221" spans="1:10">
      <c r="A1221" s="1" t="s">
        <v>11</v>
      </c>
      <c r="B1221" s="1" t="s">
        <v>23</v>
      </c>
      <c r="C1221" s="1">
        <v>3.4</v>
      </c>
      <c r="D1221" s="1">
        <v>7.1</v>
      </c>
      <c r="E1221" s="1">
        <v>1300</v>
      </c>
      <c r="F1221" s="1">
        <v>17</v>
      </c>
      <c r="G1221" s="1">
        <v>8</v>
      </c>
      <c r="H1221">
        <v>8002700</v>
      </c>
      <c r="I1221">
        <v>2019</v>
      </c>
      <c r="J1221" s="6">
        <v>58949.5501641765</v>
      </c>
    </row>
    <row r="1222" spans="1:10">
      <c r="A1222" s="1" t="s">
        <v>11</v>
      </c>
      <c r="B1222" s="1" t="s">
        <v>23</v>
      </c>
      <c r="C1222" s="1">
        <v>3.8</v>
      </c>
      <c r="D1222" s="1">
        <v>6.95</v>
      </c>
      <c r="E1222" s="1">
        <v>663</v>
      </c>
      <c r="F1222" s="1">
        <v>6</v>
      </c>
      <c r="G1222" s="1">
        <v>2.61</v>
      </c>
      <c r="H1222">
        <v>46002700</v>
      </c>
      <c r="I1222">
        <v>2019</v>
      </c>
      <c r="J1222" s="6">
        <v>338622.75912960799</v>
      </c>
    </row>
    <row r="1223" spans="1:10">
      <c r="A1223" s="1" t="s">
        <v>11</v>
      </c>
      <c r="B1223" s="1" t="s">
        <v>23</v>
      </c>
      <c r="C1223" s="1">
        <v>3.1</v>
      </c>
      <c r="D1223" s="1">
        <v>7.4</v>
      </c>
      <c r="E1223" s="1">
        <v>1077</v>
      </c>
      <c r="F1223" s="1">
        <v>21.5</v>
      </c>
      <c r="G1223" s="1">
        <v>4.8</v>
      </c>
      <c r="H1223">
        <v>46017500</v>
      </c>
      <c r="I1223">
        <v>2019</v>
      </c>
      <c r="J1223" s="6">
        <v>338738.24834145303</v>
      </c>
    </row>
    <row r="1224" spans="1:10">
      <c r="A1224" s="1" t="s">
        <v>11</v>
      </c>
      <c r="B1224" s="1" t="s">
        <v>23</v>
      </c>
      <c r="C1224" s="1">
        <v>6.4</v>
      </c>
      <c r="D1224" s="1">
        <v>7.65</v>
      </c>
      <c r="E1224" s="1">
        <v>1024</v>
      </c>
      <c r="F1224" s="1">
        <v>5.5</v>
      </c>
      <c r="G1224" s="1">
        <v>7.36</v>
      </c>
      <c r="H1224">
        <v>462700</v>
      </c>
      <c r="I1224">
        <v>2019</v>
      </c>
      <c r="J1224" s="6">
        <v>3466.9007100200001</v>
      </c>
    </row>
    <row r="1225" spans="1:10">
      <c r="A1225" s="1" t="s">
        <v>11</v>
      </c>
      <c r="B1225" s="1" t="s">
        <v>23</v>
      </c>
      <c r="C1225" s="1">
        <v>6.45</v>
      </c>
      <c r="D1225" s="1">
        <v>7.95</v>
      </c>
      <c r="E1225" s="1">
        <v>731</v>
      </c>
      <c r="F1225" s="1">
        <v>3.5</v>
      </c>
      <c r="G1225" s="1">
        <v>6.4</v>
      </c>
      <c r="H1225">
        <v>462700</v>
      </c>
      <c r="I1225">
        <v>2019</v>
      </c>
      <c r="J1225" s="6">
        <v>3465.3307064764699</v>
      </c>
    </row>
    <row r="1226" spans="1:10">
      <c r="A1226" s="1" t="s">
        <v>11</v>
      </c>
      <c r="B1226" s="1" t="s">
        <v>23</v>
      </c>
      <c r="C1226" s="1">
        <v>3.9</v>
      </c>
      <c r="D1226" s="1">
        <v>7.3</v>
      </c>
      <c r="E1226" s="1">
        <v>1263.5</v>
      </c>
      <c r="F1226" s="1">
        <v>15</v>
      </c>
      <c r="G1226" s="1">
        <v>7.5</v>
      </c>
      <c r="H1226">
        <v>4602700</v>
      </c>
      <c r="I1226">
        <v>2019</v>
      </c>
      <c r="J1226" s="6">
        <v>33927.7118797941</v>
      </c>
    </row>
    <row r="1227" spans="1:10">
      <c r="A1227" s="1" t="s">
        <v>11</v>
      </c>
      <c r="B1227" s="1" t="s">
        <v>23</v>
      </c>
      <c r="C1227" s="1">
        <v>3.85</v>
      </c>
      <c r="D1227" s="1">
        <v>6.95</v>
      </c>
      <c r="E1227" s="1">
        <v>892.5</v>
      </c>
      <c r="F1227" s="1">
        <v>18.5</v>
      </c>
      <c r="G1227" s="1">
        <v>5.25</v>
      </c>
      <c r="H1227">
        <v>1777000</v>
      </c>
      <c r="I1227">
        <v>2019</v>
      </c>
      <c r="J1227" s="6">
        <v>13129.316787088201</v>
      </c>
    </row>
    <row r="1228" spans="1:10">
      <c r="A1228" s="1" t="s">
        <v>11</v>
      </c>
      <c r="B1228" s="1" t="s">
        <v>23</v>
      </c>
      <c r="C1228" s="1">
        <v>5.55</v>
      </c>
      <c r="D1228" s="1">
        <v>7.4</v>
      </c>
      <c r="E1228" s="1">
        <v>537</v>
      </c>
      <c r="F1228" s="1">
        <v>22</v>
      </c>
      <c r="G1228" s="1">
        <v>2.76</v>
      </c>
      <c r="H1228">
        <v>464600</v>
      </c>
      <c r="I1228">
        <v>2019</v>
      </c>
      <c r="J1228" s="6">
        <v>3480.8061226729401</v>
      </c>
    </row>
    <row r="1229" spans="1:10">
      <c r="A1229" s="1" t="s">
        <v>11</v>
      </c>
      <c r="B1229" s="1" t="s">
        <v>23</v>
      </c>
      <c r="C1229" s="1">
        <v>2.2000000000000002</v>
      </c>
      <c r="D1229" s="1">
        <v>6.8</v>
      </c>
      <c r="E1229" s="1">
        <v>2012.5</v>
      </c>
      <c r="F1229" s="1">
        <v>40</v>
      </c>
      <c r="G1229" s="1">
        <v>11.75</v>
      </c>
      <c r="H1229">
        <v>82700</v>
      </c>
      <c r="I1229">
        <v>2019</v>
      </c>
      <c r="J1229" s="6">
        <v>665.67590099999995</v>
      </c>
    </row>
    <row r="1230" spans="1:10">
      <c r="A1230" s="1" t="s">
        <v>11</v>
      </c>
      <c r="B1230" s="1" t="s">
        <v>23</v>
      </c>
      <c r="C1230" s="1">
        <v>3.05</v>
      </c>
      <c r="D1230" s="1">
        <v>6.8</v>
      </c>
      <c r="E1230" s="1">
        <v>1492</v>
      </c>
      <c r="F1230" s="1">
        <v>38.5</v>
      </c>
      <c r="G1230" s="1">
        <v>5.9</v>
      </c>
      <c r="H1230">
        <v>8001750</v>
      </c>
      <c r="I1230">
        <v>2019</v>
      </c>
      <c r="J1230" s="6">
        <v>58951.254366300003</v>
      </c>
    </row>
    <row r="1231" spans="1:10">
      <c r="A1231" s="1" t="s">
        <v>11</v>
      </c>
      <c r="B1231" s="1" t="s">
        <v>23</v>
      </c>
      <c r="C1231" s="1">
        <v>3</v>
      </c>
      <c r="D1231" s="1">
        <v>7.25</v>
      </c>
      <c r="E1231" s="1">
        <v>1116</v>
      </c>
      <c r="F1231" s="1">
        <v>39</v>
      </c>
      <c r="G1231" s="1">
        <v>11.35</v>
      </c>
      <c r="H1231">
        <v>17508000</v>
      </c>
      <c r="I1231">
        <v>2019</v>
      </c>
      <c r="J1231" s="6">
        <v>128916.59803346499</v>
      </c>
    </row>
    <row r="1232" spans="1:10">
      <c r="A1232" s="1" t="s">
        <v>11</v>
      </c>
      <c r="B1232" s="1" t="s">
        <v>23</v>
      </c>
      <c r="C1232" s="1">
        <v>5.7</v>
      </c>
      <c r="D1232" s="1">
        <v>7.8</v>
      </c>
      <c r="E1232" s="1">
        <v>484</v>
      </c>
      <c r="F1232" s="1">
        <v>3</v>
      </c>
      <c r="G1232" s="1">
        <v>2.88</v>
      </c>
      <c r="H1232">
        <v>9200</v>
      </c>
      <c r="I1232">
        <v>2019</v>
      </c>
      <c r="J1232" s="6">
        <v>121.184221748235</v>
      </c>
    </row>
    <row r="1233" spans="1:10">
      <c r="A1233" s="1" t="s">
        <v>11</v>
      </c>
      <c r="B1233" s="1" t="s">
        <v>23</v>
      </c>
      <c r="C1233" s="1">
        <v>2.8</v>
      </c>
      <c r="D1233" s="1">
        <v>7.8</v>
      </c>
      <c r="E1233" s="1">
        <v>805</v>
      </c>
      <c r="F1233" s="1">
        <v>8.4</v>
      </c>
      <c r="G1233" s="1">
        <v>1.31</v>
      </c>
      <c r="H1233">
        <v>92000</v>
      </c>
      <c r="I1233">
        <v>2019</v>
      </c>
      <c r="J1233" s="6">
        <v>717.64858540823502</v>
      </c>
    </row>
    <row r="1234" spans="1:10">
      <c r="A1234" s="1" t="s">
        <v>11</v>
      </c>
      <c r="B1234" s="1" t="s">
        <v>23</v>
      </c>
      <c r="C1234" s="1">
        <v>4.5</v>
      </c>
      <c r="D1234" s="1">
        <v>7.5</v>
      </c>
      <c r="E1234" s="1">
        <v>985</v>
      </c>
      <c r="F1234" s="1">
        <v>7.3</v>
      </c>
      <c r="G1234" s="1">
        <v>1.4</v>
      </c>
      <c r="H1234">
        <v>35000</v>
      </c>
      <c r="I1234">
        <v>2019</v>
      </c>
      <c r="J1234" s="6">
        <v>307.87625351176501</v>
      </c>
    </row>
    <row r="1235" spans="1:10">
      <c r="A1235" s="1" t="s">
        <v>11</v>
      </c>
      <c r="B1235" s="1" t="s">
        <v>23</v>
      </c>
      <c r="C1235" s="1">
        <v>4</v>
      </c>
      <c r="D1235" s="1">
        <v>7.7</v>
      </c>
      <c r="E1235" s="1">
        <v>399</v>
      </c>
      <c r="F1235" s="1">
        <v>18</v>
      </c>
      <c r="G1235" s="1">
        <v>2</v>
      </c>
      <c r="H1235">
        <v>54000</v>
      </c>
      <c r="I1235">
        <v>2019</v>
      </c>
      <c r="J1235" s="6">
        <v>447.58981852941201</v>
      </c>
    </row>
    <row r="1236" spans="1:10">
      <c r="A1236" s="1" t="s">
        <v>11</v>
      </c>
      <c r="B1236" s="1" t="s">
        <v>24</v>
      </c>
      <c r="C1236" s="1">
        <v>3.65</v>
      </c>
      <c r="D1236" s="1">
        <v>7.15</v>
      </c>
      <c r="E1236" s="1">
        <v>458.5</v>
      </c>
      <c r="F1236" s="1">
        <v>4.4000000000000004</v>
      </c>
      <c r="G1236" s="1">
        <v>0.05</v>
      </c>
      <c r="H1236">
        <v>1465</v>
      </c>
      <c r="I1236">
        <v>2019</v>
      </c>
      <c r="J1236" s="6">
        <v>51.254453705882398</v>
      </c>
    </row>
    <row r="1237" spans="1:10">
      <c r="A1237" s="1" t="s">
        <v>11</v>
      </c>
      <c r="B1237" s="1" t="s">
        <v>24</v>
      </c>
      <c r="C1237" s="1">
        <v>6.8</v>
      </c>
      <c r="D1237" s="1">
        <v>6.6</v>
      </c>
      <c r="E1237" s="1">
        <v>123</v>
      </c>
      <c r="F1237" s="1">
        <v>1.6</v>
      </c>
      <c r="G1237" s="1">
        <v>0.56999999999999995</v>
      </c>
      <c r="H1237">
        <v>300</v>
      </c>
      <c r="I1237">
        <v>2019</v>
      </c>
      <c r="J1237" s="6">
        <v>57.117975222352896</v>
      </c>
    </row>
    <row r="1238" spans="1:10">
      <c r="A1238" s="1" t="s">
        <v>11</v>
      </c>
      <c r="B1238" s="1" t="s">
        <v>24</v>
      </c>
      <c r="C1238" s="1">
        <v>4.5</v>
      </c>
      <c r="D1238" s="1">
        <v>7.8</v>
      </c>
      <c r="E1238" s="1">
        <v>18735</v>
      </c>
      <c r="F1238" s="1">
        <v>2.7</v>
      </c>
      <c r="G1238" s="1">
        <v>1.94</v>
      </c>
      <c r="H1238">
        <v>700</v>
      </c>
      <c r="I1238">
        <v>2019</v>
      </c>
      <c r="J1238" s="6">
        <v>140.913362368235</v>
      </c>
    </row>
    <row r="1239" spans="1:10">
      <c r="A1239" s="1" t="s">
        <v>11</v>
      </c>
      <c r="B1239" s="1" t="s">
        <v>24</v>
      </c>
      <c r="C1239" s="1">
        <v>6</v>
      </c>
      <c r="D1239" s="1">
        <v>7.7</v>
      </c>
      <c r="E1239" s="1">
        <v>13120</v>
      </c>
      <c r="F1239" s="1">
        <v>1.8</v>
      </c>
      <c r="G1239" s="1">
        <v>1.1950000000000001</v>
      </c>
      <c r="H1239">
        <v>315</v>
      </c>
      <c r="I1239">
        <v>2019</v>
      </c>
      <c r="J1239" s="6">
        <v>118.67017131941201</v>
      </c>
    </row>
    <row r="1240" spans="1:10">
      <c r="A1240" s="1" t="s">
        <v>11</v>
      </c>
      <c r="B1240" s="1" t="s">
        <v>24</v>
      </c>
      <c r="C1240" s="1">
        <v>5.45</v>
      </c>
      <c r="D1240" s="1">
        <v>7.4</v>
      </c>
      <c r="E1240" s="1">
        <v>22600</v>
      </c>
      <c r="F1240" s="1">
        <v>2.2000000000000002</v>
      </c>
      <c r="G1240" s="1">
        <v>1.155</v>
      </c>
      <c r="H1240">
        <v>155420</v>
      </c>
      <c r="I1240">
        <v>2019</v>
      </c>
      <c r="J1240" s="6">
        <v>1303.1054462629399</v>
      </c>
    </row>
    <row r="1241" spans="1:10">
      <c r="A1241" s="1" t="s">
        <v>11</v>
      </c>
      <c r="B1241" s="1" t="s">
        <v>24</v>
      </c>
      <c r="C1241" s="1">
        <v>7.05</v>
      </c>
      <c r="D1241" s="1">
        <v>7.35</v>
      </c>
      <c r="E1241" s="1">
        <v>50.5</v>
      </c>
      <c r="F1241" s="1">
        <v>0.5</v>
      </c>
      <c r="G1241" s="1">
        <v>4.4999999999999998E-2</v>
      </c>
      <c r="H1241">
        <v>551</v>
      </c>
      <c r="I1241">
        <v>2019</v>
      </c>
      <c r="J1241" s="6">
        <v>61.039082513529401</v>
      </c>
    </row>
    <row r="1242" spans="1:10">
      <c r="A1242" s="1" t="s">
        <v>11</v>
      </c>
      <c r="B1242" s="1" t="s">
        <v>24</v>
      </c>
      <c r="C1242" s="1">
        <v>5.8</v>
      </c>
      <c r="D1242" s="1">
        <v>5.85</v>
      </c>
      <c r="E1242" s="1">
        <v>14002</v>
      </c>
      <c r="F1242" s="1">
        <v>1.1000000000000001</v>
      </c>
      <c r="G1242" s="1">
        <v>0.69</v>
      </c>
      <c r="H1242">
        <v>1940</v>
      </c>
      <c r="I1242">
        <v>2019</v>
      </c>
      <c r="J1242" s="6">
        <v>129.63794562117599</v>
      </c>
    </row>
    <row r="1243" spans="1:10">
      <c r="A1243" s="1" t="s">
        <v>11</v>
      </c>
      <c r="B1243" s="1" t="s">
        <v>24</v>
      </c>
      <c r="C1243" s="1">
        <v>4</v>
      </c>
      <c r="D1243" s="1">
        <v>7.85</v>
      </c>
      <c r="E1243" s="1">
        <v>35853</v>
      </c>
      <c r="F1243" s="1">
        <v>2.85</v>
      </c>
      <c r="G1243" s="1">
        <v>0.505</v>
      </c>
      <c r="H1243">
        <v>1360</v>
      </c>
      <c r="I1243">
        <v>2019</v>
      </c>
      <c r="J1243" s="6">
        <v>226.91581987764701</v>
      </c>
    </row>
    <row r="1244" spans="1:10">
      <c r="A1244" s="1" t="s">
        <v>11</v>
      </c>
      <c r="B1244" s="1" t="s">
        <v>24</v>
      </c>
      <c r="C1244" s="1">
        <v>5.3</v>
      </c>
      <c r="D1244" s="1">
        <v>7.2</v>
      </c>
      <c r="E1244" s="1">
        <v>2877</v>
      </c>
      <c r="F1244" s="1">
        <v>3</v>
      </c>
      <c r="G1244" s="1">
        <v>0.495</v>
      </c>
      <c r="H1244">
        <v>555</v>
      </c>
      <c r="I1244">
        <v>2019</v>
      </c>
      <c r="J1244" s="6">
        <v>65.581236825294098</v>
      </c>
    </row>
    <row r="1245" spans="1:10">
      <c r="A1245" s="1" t="s">
        <v>11</v>
      </c>
      <c r="B1245" s="1" t="s">
        <v>24</v>
      </c>
      <c r="C1245" s="1">
        <v>7.05</v>
      </c>
      <c r="D1245" s="1">
        <v>7.3</v>
      </c>
      <c r="E1245" s="1">
        <v>31</v>
      </c>
      <c r="F1245" s="1">
        <v>1.45</v>
      </c>
      <c r="G1245" s="1">
        <v>0.115</v>
      </c>
      <c r="H1245">
        <v>60</v>
      </c>
      <c r="I1245">
        <v>2019</v>
      </c>
      <c r="J1245" s="6">
        <v>57.6980406741176</v>
      </c>
    </row>
    <row r="1246" spans="1:10">
      <c r="A1246" s="1" t="s">
        <v>11</v>
      </c>
      <c r="B1246" s="1" t="s">
        <v>24</v>
      </c>
      <c r="C1246" s="1">
        <v>7</v>
      </c>
      <c r="D1246" s="1">
        <v>7.15</v>
      </c>
      <c r="E1246" s="1">
        <v>4916.5</v>
      </c>
      <c r="F1246" s="1">
        <v>2.4</v>
      </c>
      <c r="G1246" s="1">
        <v>0.115</v>
      </c>
      <c r="H1246">
        <v>160</v>
      </c>
      <c r="I1246">
        <v>2019</v>
      </c>
      <c r="J1246" s="6">
        <v>82.273310035882304</v>
      </c>
    </row>
    <row r="1247" spans="1:10">
      <c r="A1247" s="1" t="s">
        <v>11</v>
      </c>
      <c r="B1247" s="1" t="s">
        <v>24</v>
      </c>
      <c r="C1247" s="1">
        <v>7.2</v>
      </c>
      <c r="D1247" s="1">
        <v>7.35</v>
      </c>
      <c r="E1247" s="1">
        <v>64</v>
      </c>
      <c r="F1247" s="1">
        <v>0.65</v>
      </c>
      <c r="G1247" s="1">
        <v>7.0000000000000007E-2</v>
      </c>
      <c r="H1247">
        <v>270</v>
      </c>
      <c r="I1247">
        <v>2019</v>
      </c>
      <c r="J1247" s="6">
        <v>59.9954877135294</v>
      </c>
    </row>
    <row r="1248" spans="1:10">
      <c r="A1248" s="1" t="s">
        <v>11</v>
      </c>
      <c r="B1248" s="1" t="s">
        <v>24</v>
      </c>
      <c r="C1248" s="1">
        <v>7</v>
      </c>
      <c r="D1248" s="1">
        <v>7.2</v>
      </c>
      <c r="E1248" s="1">
        <v>106</v>
      </c>
      <c r="F1248" s="1">
        <v>1.7</v>
      </c>
      <c r="G1248" s="1">
        <v>1</v>
      </c>
      <c r="H1248">
        <v>351</v>
      </c>
      <c r="I1248">
        <v>2019</v>
      </c>
      <c r="J1248" s="6">
        <v>59.8844469352941</v>
      </c>
    </row>
    <row r="1249" spans="1:10">
      <c r="A1249" s="1" t="s">
        <v>11</v>
      </c>
      <c r="B1249" s="1" t="s">
        <v>24</v>
      </c>
      <c r="C1249" s="1">
        <v>7.95</v>
      </c>
      <c r="D1249" s="1">
        <v>7.15</v>
      </c>
      <c r="E1249" s="1">
        <v>34</v>
      </c>
      <c r="F1249" s="1">
        <v>1.45</v>
      </c>
      <c r="G1249" s="1">
        <v>0.66</v>
      </c>
      <c r="H1249">
        <v>2355</v>
      </c>
      <c r="I1249">
        <v>2019</v>
      </c>
      <c r="J1249" s="6">
        <v>79.629901775882303</v>
      </c>
    </row>
    <row r="1250" spans="1:10">
      <c r="A1250" s="1" t="s">
        <v>11</v>
      </c>
      <c r="B1250" s="1" t="s">
        <v>24</v>
      </c>
      <c r="C1250" s="1">
        <v>7.8</v>
      </c>
      <c r="D1250" s="1">
        <v>7.4</v>
      </c>
      <c r="E1250" s="1">
        <v>28</v>
      </c>
      <c r="F1250" s="1">
        <v>1.6</v>
      </c>
      <c r="G1250" s="1">
        <v>0.105</v>
      </c>
      <c r="H1250">
        <v>165</v>
      </c>
      <c r="I1250">
        <v>2019</v>
      </c>
      <c r="J1250" s="6">
        <v>63.149106562941199</v>
      </c>
    </row>
    <row r="1251" spans="1:10">
      <c r="A1251" s="1" t="s">
        <v>11</v>
      </c>
      <c r="B1251" s="1" t="s">
        <v>24</v>
      </c>
      <c r="C1251" s="1">
        <v>3.15</v>
      </c>
      <c r="D1251" s="1">
        <v>6.65</v>
      </c>
      <c r="E1251" s="1">
        <v>172.5</v>
      </c>
      <c r="F1251" s="1">
        <v>3.4</v>
      </c>
      <c r="G1251" s="1">
        <v>0.05</v>
      </c>
      <c r="H1251">
        <v>1200</v>
      </c>
      <c r="I1251">
        <v>2019</v>
      </c>
      <c r="J1251" s="6">
        <v>43.4470754117647</v>
      </c>
    </row>
    <row r="1252" spans="1:10">
      <c r="A1252" s="1" t="s">
        <v>11</v>
      </c>
      <c r="B1252" s="1" t="s">
        <v>50</v>
      </c>
      <c r="C1252" s="1">
        <v>7.8</v>
      </c>
      <c r="D1252" s="1">
        <v>7.95</v>
      </c>
      <c r="E1252" s="1">
        <v>295.5</v>
      </c>
      <c r="F1252" s="1">
        <v>1.95</v>
      </c>
      <c r="G1252" s="1">
        <v>4.2949999999999999</v>
      </c>
      <c r="H1252">
        <v>175</v>
      </c>
      <c r="I1252">
        <v>2019</v>
      </c>
      <c r="J1252" s="6">
        <v>66.0743953164706</v>
      </c>
    </row>
    <row r="1253" spans="1:10">
      <c r="A1253" s="1" t="s">
        <v>11</v>
      </c>
      <c r="B1253" s="1" t="s">
        <v>50</v>
      </c>
      <c r="C1253" s="1">
        <v>7.15</v>
      </c>
      <c r="D1253" s="1">
        <v>8</v>
      </c>
      <c r="E1253" s="1">
        <v>368</v>
      </c>
      <c r="F1253" s="1">
        <v>6.6</v>
      </c>
      <c r="G1253" s="1">
        <v>10.99</v>
      </c>
      <c r="H1253">
        <v>1260</v>
      </c>
      <c r="I1253">
        <v>2019</v>
      </c>
      <c r="J1253" s="6">
        <v>73.366159485882307</v>
      </c>
    </row>
    <row r="1254" spans="1:10">
      <c r="A1254" s="1" t="s">
        <v>11</v>
      </c>
      <c r="B1254" s="1" t="s">
        <v>50</v>
      </c>
      <c r="C1254" s="1">
        <v>8.25</v>
      </c>
      <c r="D1254" s="1">
        <v>7.75</v>
      </c>
      <c r="E1254" s="1">
        <v>316</v>
      </c>
      <c r="F1254" s="1">
        <v>1.35</v>
      </c>
      <c r="G1254" s="1">
        <v>1.145</v>
      </c>
      <c r="H1254">
        <v>875</v>
      </c>
      <c r="I1254">
        <v>2019</v>
      </c>
      <c r="J1254" s="6">
        <v>73.089336798823496</v>
      </c>
    </row>
    <row r="1255" spans="1:10">
      <c r="A1255" s="1" t="s">
        <v>11</v>
      </c>
      <c r="B1255" s="1" t="s">
        <v>50</v>
      </c>
      <c r="C1255" s="1">
        <v>7.85</v>
      </c>
      <c r="D1255" s="1">
        <v>7.7</v>
      </c>
      <c r="E1255" s="1">
        <v>326</v>
      </c>
      <c r="F1255" s="1">
        <v>1.45</v>
      </c>
      <c r="G1255" s="1">
        <v>0.77</v>
      </c>
      <c r="H1255">
        <v>2524.3150000000001</v>
      </c>
      <c r="I1255">
        <v>2019</v>
      </c>
      <c r="J1255" s="6">
        <v>82.847160019411803</v>
      </c>
    </row>
    <row r="1256" spans="1:10">
      <c r="A1256" s="1" t="s">
        <v>11</v>
      </c>
      <c r="B1256" s="1" t="s">
        <v>50</v>
      </c>
      <c r="C1256" s="1">
        <v>6.4</v>
      </c>
      <c r="D1256" s="1">
        <v>7.9</v>
      </c>
      <c r="E1256" s="1">
        <v>737.5</v>
      </c>
      <c r="F1256" s="1">
        <v>2.35</v>
      </c>
      <c r="G1256" s="1">
        <v>0.91</v>
      </c>
      <c r="H1256">
        <v>79</v>
      </c>
      <c r="I1256">
        <v>2019</v>
      </c>
      <c r="J1256" s="6">
        <v>59.1881966170588</v>
      </c>
    </row>
    <row r="1257" spans="1:10">
      <c r="A1257" s="1" t="s">
        <v>11</v>
      </c>
      <c r="B1257" s="1" t="s">
        <v>50</v>
      </c>
      <c r="C1257" s="1">
        <v>6.95</v>
      </c>
      <c r="D1257" s="1">
        <v>8</v>
      </c>
      <c r="E1257" s="1">
        <v>871</v>
      </c>
      <c r="F1257" s="1">
        <v>1.55</v>
      </c>
      <c r="G1257" s="1">
        <v>1.2849999999999999</v>
      </c>
      <c r="H1257">
        <v>69.5</v>
      </c>
      <c r="I1257">
        <v>2019</v>
      </c>
      <c r="J1257" s="6">
        <v>62.845201125882397</v>
      </c>
    </row>
    <row r="1258" spans="1:10">
      <c r="A1258" s="1" t="s">
        <v>11</v>
      </c>
      <c r="B1258" s="1" t="s">
        <v>50</v>
      </c>
      <c r="C1258" s="1">
        <v>7.15</v>
      </c>
      <c r="D1258" s="1">
        <v>8.3000000000000007</v>
      </c>
      <c r="E1258" s="1">
        <v>409</v>
      </c>
      <c r="F1258" s="1">
        <v>1.85</v>
      </c>
      <c r="G1258" s="1">
        <v>2.1949999999999998</v>
      </c>
      <c r="H1258">
        <v>114</v>
      </c>
      <c r="I1258">
        <v>2019</v>
      </c>
      <c r="J1258" s="6">
        <v>62.895378222352903</v>
      </c>
    </row>
    <row r="1259" spans="1:10">
      <c r="A1259" s="1" t="s">
        <v>11</v>
      </c>
      <c r="B1259" s="1" t="s">
        <v>50</v>
      </c>
      <c r="C1259" s="1">
        <v>6.7</v>
      </c>
      <c r="D1259" s="1">
        <v>8.1</v>
      </c>
      <c r="E1259" s="1">
        <v>612.5</v>
      </c>
      <c r="F1259" s="1">
        <v>1.85</v>
      </c>
      <c r="G1259" s="1">
        <v>1.08</v>
      </c>
      <c r="H1259">
        <v>79.5</v>
      </c>
      <c r="I1259">
        <v>2019</v>
      </c>
      <c r="J1259" s="6">
        <v>60.517150174705897</v>
      </c>
    </row>
    <row r="1260" spans="1:10">
      <c r="A1260" s="1" t="s">
        <v>11</v>
      </c>
      <c r="B1260" s="1" t="s">
        <v>50</v>
      </c>
      <c r="C1260" s="1">
        <v>7</v>
      </c>
      <c r="D1260" s="1">
        <v>7.95</v>
      </c>
      <c r="E1260" s="1">
        <v>335</v>
      </c>
      <c r="F1260" s="1">
        <v>1.2</v>
      </c>
      <c r="G1260" s="1">
        <v>0.58499999999999996</v>
      </c>
      <c r="H1260">
        <v>38.5</v>
      </c>
      <c r="I1260">
        <v>2019</v>
      </c>
      <c r="J1260" s="6">
        <v>59.966471346470598</v>
      </c>
    </row>
    <row r="1261" spans="1:10">
      <c r="A1261" s="1" t="s">
        <v>11</v>
      </c>
      <c r="B1261" s="1" t="s">
        <v>50</v>
      </c>
      <c r="C1261" s="1">
        <v>6.8</v>
      </c>
      <c r="D1261" s="1">
        <v>7.45</v>
      </c>
      <c r="E1261" s="1">
        <v>334.5</v>
      </c>
      <c r="F1261" s="1">
        <v>1.2</v>
      </c>
      <c r="G1261" s="1">
        <v>0.26500000000000001</v>
      </c>
      <c r="H1261">
        <v>2527.8150000000001</v>
      </c>
      <c r="I1261">
        <v>2019</v>
      </c>
      <c r="J1261" s="6">
        <v>76.0701387123529</v>
      </c>
    </row>
    <row r="1262" spans="1:10">
      <c r="A1262" s="1" t="s">
        <v>11</v>
      </c>
      <c r="B1262" s="1" t="s">
        <v>50</v>
      </c>
      <c r="C1262" s="1">
        <v>7.25</v>
      </c>
      <c r="D1262" s="1">
        <v>8.1</v>
      </c>
      <c r="E1262" s="1">
        <v>413</v>
      </c>
      <c r="F1262" s="1">
        <v>7.85</v>
      </c>
      <c r="G1262" s="1">
        <v>18.765000000000001</v>
      </c>
      <c r="H1262">
        <v>1335</v>
      </c>
      <c r="I1262">
        <v>2019</v>
      </c>
      <c r="J1262" s="6">
        <v>76.0027228447059</v>
      </c>
    </row>
    <row r="1263" spans="1:10">
      <c r="A1263" s="1" t="s">
        <v>11</v>
      </c>
      <c r="B1263" s="1" t="s">
        <v>50</v>
      </c>
      <c r="C1263" s="1">
        <v>7.75</v>
      </c>
      <c r="D1263" s="1">
        <v>8.15</v>
      </c>
      <c r="E1263" s="1">
        <v>279</v>
      </c>
      <c r="F1263" s="1">
        <v>2.5</v>
      </c>
      <c r="G1263" s="1">
        <v>5.1050000000000004</v>
      </c>
      <c r="H1263">
        <v>175</v>
      </c>
      <c r="I1263">
        <v>2019</v>
      </c>
      <c r="J1263" s="6">
        <v>66.424083404117596</v>
      </c>
    </row>
    <row r="1264" spans="1:10">
      <c r="A1264" s="1" t="s">
        <v>11</v>
      </c>
      <c r="B1264" s="1" t="s">
        <v>50</v>
      </c>
      <c r="C1264" s="1">
        <v>7.9</v>
      </c>
      <c r="D1264" s="1">
        <v>8.0500000000000007</v>
      </c>
      <c r="E1264" s="1">
        <v>280.5</v>
      </c>
      <c r="F1264" s="1">
        <v>2.35</v>
      </c>
      <c r="G1264" s="1">
        <v>4.08</v>
      </c>
      <c r="H1264">
        <v>170</v>
      </c>
      <c r="I1264">
        <v>2019</v>
      </c>
      <c r="J1264" s="6">
        <v>66.940184145294097</v>
      </c>
    </row>
    <row r="1265" spans="1:10">
      <c r="A1265" s="1" t="s">
        <v>11</v>
      </c>
      <c r="B1265" s="1" t="s">
        <v>50</v>
      </c>
      <c r="C1265" s="1">
        <v>7.9</v>
      </c>
      <c r="D1265" s="1">
        <v>8.0500000000000007</v>
      </c>
      <c r="E1265" s="1">
        <v>271</v>
      </c>
      <c r="F1265" s="1">
        <v>2.1</v>
      </c>
      <c r="G1265" s="1">
        <v>5.6749999999999998</v>
      </c>
      <c r="H1265">
        <v>190</v>
      </c>
      <c r="I1265">
        <v>2019</v>
      </c>
      <c r="J1265" s="6">
        <v>67.012011685294098</v>
      </c>
    </row>
    <row r="1266" spans="1:10">
      <c r="A1266" s="1" t="s">
        <v>11</v>
      </c>
      <c r="B1266" s="1" t="s">
        <v>50</v>
      </c>
      <c r="C1266" s="1">
        <v>7.65</v>
      </c>
      <c r="D1266" s="1">
        <v>7.9</v>
      </c>
      <c r="E1266" s="1">
        <v>266.5</v>
      </c>
      <c r="F1266" s="1">
        <v>2.2999999999999998</v>
      </c>
      <c r="G1266" s="1">
        <v>2.125</v>
      </c>
      <c r="H1266">
        <v>58</v>
      </c>
      <c r="I1266">
        <v>2019</v>
      </c>
      <c r="J1266" s="6">
        <v>64.129821697058802</v>
      </c>
    </row>
    <row r="1267" spans="1:10">
      <c r="A1267" s="1" t="s">
        <v>11</v>
      </c>
      <c r="B1267" s="1" t="s">
        <v>50</v>
      </c>
      <c r="C1267" s="1">
        <v>8.25</v>
      </c>
      <c r="D1267" s="1">
        <v>7.9</v>
      </c>
      <c r="E1267" s="1">
        <v>1253</v>
      </c>
      <c r="F1267" s="1">
        <v>2.0499999999999998</v>
      </c>
      <c r="G1267" s="1">
        <v>1.86</v>
      </c>
      <c r="H1267">
        <v>140</v>
      </c>
      <c r="I1267">
        <v>2019</v>
      </c>
      <c r="J1267" s="6">
        <v>72.968800717058798</v>
      </c>
    </row>
    <row r="1268" spans="1:10">
      <c r="A1268" s="1" t="s">
        <v>11</v>
      </c>
      <c r="B1268" s="1" t="s">
        <v>50</v>
      </c>
      <c r="C1268" s="1">
        <v>6.25</v>
      </c>
      <c r="D1268" s="1">
        <v>8.4499999999999993</v>
      </c>
      <c r="E1268" s="1">
        <v>407.5</v>
      </c>
      <c r="F1268" s="1">
        <v>1.75</v>
      </c>
      <c r="G1268" s="1">
        <v>0.43</v>
      </c>
      <c r="H1268">
        <v>2528.3150000000001</v>
      </c>
      <c r="I1268">
        <v>2019</v>
      </c>
      <c r="J1268" s="6">
        <v>75.510530880588206</v>
      </c>
    </row>
    <row r="1269" spans="1:10">
      <c r="A1269" s="1" t="s">
        <v>11</v>
      </c>
      <c r="B1269" s="1" t="s">
        <v>50</v>
      </c>
      <c r="C1269" s="1">
        <v>7.5</v>
      </c>
      <c r="D1269" s="1">
        <v>8</v>
      </c>
      <c r="E1269" s="1">
        <v>480.5</v>
      </c>
      <c r="F1269" s="1">
        <v>1.4</v>
      </c>
      <c r="G1269" s="1">
        <v>1.85</v>
      </c>
      <c r="H1269">
        <v>51</v>
      </c>
      <c r="I1269">
        <v>2019</v>
      </c>
      <c r="J1269" s="6">
        <v>63.991087305882402</v>
      </c>
    </row>
    <row r="1270" spans="1:10">
      <c r="A1270" s="1" t="s">
        <v>11</v>
      </c>
      <c r="B1270" s="1" t="s">
        <v>50</v>
      </c>
      <c r="C1270" s="1">
        <v>5.9</v>
      </c>
      <c r="D1270" s="1">
        <v>7.6</v>
      </c>
      <c r="E1270" s="1">
        <v>735</v>
      </c>
      <c r="F1270" s="1">
        <v>2.2999999999999998</v>
      </c>
      <c r="G1270" s="1">
        <v>2.5</v>
      </c>
      <c r="H1270">
        <v>19.5</v>
      </c>
      <c r="I1270">
        <v>2019</v>
      </c>
      <c r="J1270" s="6">
        <v>55.251705770588202</v>
      </c>
    </row>
    <row r="1271" spans="1:10">
      <c r="A1271" s="1" t="s">
        <v>11</v>
      </c>
      <c r="B1271" s="1" t="s">
        <v>50</v>
      </c>
      <c r="C1271" s="1">
        <v>7.1</v>
      </c>
      <c r="D1271" s="1">
        <v>7.65</v>
      </c>
      <c r="E1271" s="1">
        <v>457.5</v>
      </c>
      <c r="F1271" s="1">
        <v>3.2</v>
      </c>
      <c r="G1271" s="1">
        <v>1.0149999999999999</v>
      </c>
      <c r="H1271">
        <v>2774.3150000000001</v>
      </c>
      <c r="I1271">
        <v>2019</v>
      </c>
      <c r="J1271" s="6">
        <v>81.687467330000004</v>
      </c>
    </row>
    <row r="1272" spans="1:10">
      <c r="A1272" s="1" t="s">
        <v>11</v>
      </c>
      <c r="B1272" s="1" t="s">
        <v>50</v>
      </c>
      <c r="C1272" s="1">
        <v>6.95</v>
      </c>
      <c r="D1272" s="1">
        <v>7.8</v>
      </c>
      <c r="E1272" s="1">
        <v>496</v>
      </c>
      <c r="F1272" s="1">
        <v>3.6</v>
      </c>
      <c r="G1272" s="1">
        <v>1.45</v>
      </c>
      <c r="H1272">
        <v>2774.3150000000001</v>
      </c>
      <c r="I1272">
        <v>2019</v>
      </c>
      <c r="J1272" s="6">
        <v>81.520652488235299</v>
      </c>
    </row>
    <row r="1273" spans="1:10">
      <c r="A1273" s="1" t="s">
        <v>11</v>
      </c>
      <c r="B1273" s="1" t="s">
        <v>50</v>
      </c>
      <c r="C1273" s="1">
        <v>7</v>
      </c>
      <c r="D1273" s="1">
        <v>7.85</v>
      </c>
      <c r="E1273" s="1">
        <v>293</v>
      </c>
      <c r="F1273" s="1">
        <v>1.05</v>
      </c>
      <c r="G1273" s="1">
        <v>0.23</v>
      </c>
      <c r="H1273">
        <v>13</v>
      </c>
      <c r="I1273">
        <v>2019</v>
      </c>
      <c r="J1273" s="6">
        <v>59.274443527647101</v>
      </c>
    </row>
    <row r="1274" spans="1:10">
      <c r="A1274" s="1" t="s">
        <v>11</v>
      </c>
      <c r="B1274" s="1" t="s">
        <v>26</v>
      </c>
      <c r="C1274" s="1">
        <v>7.2</v>
      </c>
      <c r="D1274" s="1">
        <v>7.15</v>
      </c>
      <c r="E1274" s="1">
        <v>192</v>
      </c>
      <c r="F1274" s="1">
        <v>3.4</v>
      </c>
      <c r="G1274" s="1">
        <v>2.5000000000000001E-2</v>
      </c>
      <c r="H1274">
        <v>112.5</v>
      </c>
      <c r="I1274">
        <v>2019</v>
      </c>
      <c r="J1274" s="6">
        <v>60.4036401558823</v>
      </c>
    </row>
    <row r="1275" spans="1:10">
      <c r="A1275" s="1" t="s">
        <v>11</v>
      </c>
      <c r="B1275" s="1" t="s">
        <v>26</v>
      </c>
      <c r="C1275" s="1">
        <v>7.65</v>
      </c>
      <c r="D1275" s="1">
        <v>7.35</v>
      </c>
      <c r="E1275" s="1">
        <v>1286</v>
      </c>
      <c r="F1275" s="1">
        <v>3.35</v>
      </c>
      <c r="G1275" s="1">
        <v>0.03</v>
      </c>
      <c r="H1275">
        <v>55</v>
      </c>
      <c r="I1275">
        <v>2019</v>
      </c>
      <c r="J1275" s="6">
        <v>68.381687133529397</v>
      </c>
    </row>
    <row r="1276" spans="1:10">
      <c r="A1276" s="1" t="s">
        <v>11</v>
      </c>
      <c r="B1276" s="1" t="s">
        <v>26</v>
      </c>
      <c r="C1276" s="1">
        <v>6.65</v>
      </c>
      <c r="D1276" s="1">
        <v>7.2</v>
      </c>
      <c r="E1276" s="1">
        <v>233.5</v>
      </c>
      <c r="F1276" s="1">
        <v>3.05</v>
      </c>
      <c r="G1276" s="1">
        <v>2.5000000000000001E-2</v>
      </c>
      <c r="H1276">
        <v>67.5</v>
      </c>
      <c r="I1276">
        <v>2019</v>
      </c>
      <c r="J1276" s="6">
        <v>56.967647335294103</v>
      </c>
    </row>
    <row r="1277" spans="1:10">
      <c r="A1277" s="1" t="s">
        <v>11</v>
      </c>
      <c r="B1277" s="1" t="s">
        <v>26</v>
      </c>
      <c r="C1277" s="1">
        <v>6.75</v>
      </c>
      <c r="D1277" s="1">
        <v>7.35</v>
      </c>
      <c r="E1277" s="1">
        <v>280.5</v>
      </c>
      <c r="F1277" s="1">
        <v>3</v>
      </c>
      <c r="G1277" s="1">
        <v>2.5000000000000001E-2</v>
      </c>
      <c r="H1277">
        <v>55</v>
      </c>
      <c r="I1277">
        <v>2019</v>
      </c>
      <c r="J1277" s="6">
        <v>57.9761923735294</v>
      </c>
    </row>
    <row r="1278" spans="1:10">
      <c r="A1278" s="1" t="s">
        <v>11</v>
      </c>
      <c r="B1278" s="1" t="s">
        <v>26</v>
      </c>
      <c r="C1278" s="1">
        <v>6.3</v>
      </c>
      <c r="D1278" s="1">
        <v>7.25</v>
      </c>
      <c r="E1278" s="1">
        <v>1755</v>
      </c>
      <c r="F1278" s="1">
        <v>3.4</v>
      </c>
      <c r="G1278" s="1">
        <v>2.5000000000000001E-2</v>
      </c>
      <c r="H1278">
        <v>150</v>
      </c>
      <c r="I1278">
        <v>2019</v>
      </c>
      <c r="J1278" s="6">
        <v>63.253558214705897</v>
      </c>
    </row>
    <row r="1279" spans="1:10">
      <c r="A1279" s="1" t="s">
        <v>11</v>
      </c>
      <c r="B1279" s="1" t="s">
        <v>27</v>
      </c>
      <c r="C1279" s="1">
        <v>6.1</v>
      </c>
      <c r="D1279" s="1">
        <v>7.25</v>
      </c>
      <c r="E1279" s="1">
        <v>107</v>
      </c>
      <c r="F1279" s="1">
        <v>6.8</v>
      </c>
      <c r="G1279" s="1">
        <v>0.92500000000000004</v>
      </c>
      <c r="H1279">
        <v>3150</v>
      </c>
      <c r="I1279">
        <v>2019</v>
      </c>
      <c r="J1279" s="6">
        <v>77.790505414705905</v>
      </c>
    </row>
    <row r="1280" spans="1:10">
      <c r="A1280" s="1" t="s">
        <v>11</v>
      </c>
      <c r="B1280" s="1" t="s">
        <v>27</v>
      </c>
      <c r="C1280" s="1">
        <v>6.8</v>
      </c>
      <c r="D1280" s="1">
        <v>7.25</v>
      </c>
      <c r="E1280" s="1">
        <v>147.5</v>
      </c>
      <c r="F1280" s="1">
        <v>4.3</v>
      </c>
      <c r="G1280" s="1">
        <v>0.54</v>
      </c>
      <c r="H1280">
        <v>2715</v>
      </c>
      <c r="I1280">
        <v>2019</v>
      </c>
      <c r="J1280" s="6">
        <v>77.660051844705905</v>
      </c>
    </row>
    <row r="1281" spans="1:10">
      <c r="A1281" s="1" t="s">
        <v>11</v>
      </c>
      <c r="B1281" s="1" t="s">
        <v>27</v>
      </c>
      <c r="C1281" s="1">
        <v>7.05</v>
      </c>
      <c r="D1281" s="1">
        <v>7</v>
      </c>
      <c r="E1281" s="1">
        <v>48.5</v>
      </c>
      <c r="F1281" s="1">
        <v>1.7</v>
      </c>
      <c r="G1281" s="1">
        <v>0.48499999999999999</v>
      </c>
      <c r="H1281">
        <v>162</v>
      </c>
      <c r="I1281">
        <v>2019</v>
      </c>
      <c r="J1281" s="6">
        <v>58.067851087647099</v>
      </c>
    </row>
    <row r="1282" spans="1:10">
      <c r="A1282" s="1" t="s">
        <v>11</v>
      </c>
      <c r="B1282" s="1" t="s">
        <v>27</v>
      </c>
      <c r="C1282" s="1">
        <v>5.05</v>
      </c>
      <c r="D1282" s="1">
        <v>7.2</v>
      </c>
      <c r="E1282" s="1">
        <v>137.5</v>
      </c>
      <c r="F1282" s="1">
        <v>7.75</v>
      </c>
      <c r="G1282" s="1">
        <v>1.0449999999999999</v>
      </c>
      <c r="H1282">
        <v>3650</v>
      </c>
      <c r="I1282">
        <v>2019</v>
      </c>
      <c r="J1282" s="6">
        <v>75.808802675294103</v>
      </c>
    </row>
    <row r="1283" spans="1:10">
      <c r="A1283" s="1" t="s">
        <v>11</v>
      </c>
      <c r="B1283" s="1" t="s">
        <v>27</v>
      </c>
      <c r="C1283" s="1">
        <v>6.25</v>
      </c>
      <c r="D1283" s="1">
        <v>7.6</v>
      </c>
      <c r="E1283" s="1">
        <v>110</v>
      </c>
      <c r="F1283" s="1">
        <v>6.55</v>
      </c>
      <c r="G1283" s="1">
        <v>0.98499999999999999</v>
      </c>
      <c r="H1283">
        <v>2900</v>
      </c>
      <c r="I1283">
        <v>2019</v>
      </c>
      <c r="J1283" s="6">
        <v>77.442446290588194</v>
      </c>
    </row>
    <row r="1284" spans="1:10">
      <c r="A1284" s="1" t="s">
        <v>11</v>
      </c>
      <c r="B1284" s="1" t="s">
        <v>27</v>
      </c>
      <c r="C1284" s="1">
        <v>6.1</v>
      </c>
      <c r="D1284" s="1">
        <v>7.6</v>
      </c>
      <c r="E1284" s="1">
        <v>115</v>
      </c>
      <c r="F1284" s="1">
        <v>7</v>
      </c>
      <c r="G1284" s="1">
        <v>0.755</v>
      </c>
      <c r="H1284">
        <v>3750</v>
      </c>
      <c r="I1284">
        <v>2019</v>
      </c>
      <c r="J1284" s="6">
        <v>83.047004380588206</v>
      </c>
    </row>
    <row r="1285" spans="1:10">
      <c r="A1285" s="1" t="s">
        <v>11</v>
      </c>
      <c r="B1285" s="1" t="s">
        <v>27</v>
      </c>
      <c r="C1285" s="1">
        <v>7.1</v>
      </c>
      <c r="D1285" s="1">
        <v>7.2</v>
      </c>
      <c r="E1285" s="1">
        <v>72.5</v>
      </c>
      <c r="F1285" s="1">
        <v>1.9</v>
      </c>
      <c r="G1285" s="1">
        <v>0.35499999999999998</v>
      </c>
      <c r="H1285">
        <v>195</v>
      </c>
      <c r="I1285">
        <v>2019</v>
      </c>
      <c r="J1285" s="6">
        <v>59.220891745294097</v>
      </c>
    </row>
    <row r="1286" spans="1:10">
      <c r="A1286" s="1" t="s">
        <v>11</v>
      </c>
      <c r="B1286" s="1" t="s">
        <v>28</v>
      </c>
      <c r="C1286" s="1">
        <v>7.25</v>
      </c>
      <c r="D1286" s="1">
        <v>6.85</v>
      </c>
      <c r="E1286" s="1">
        <v>78</v>
      </c>
      <c r="F1286" s="1">
        <v>1.7</v>
      </c>
      <c r="G1286" s="1">
        <v>9.5000000000000001E-2</v>
      </c>
      <c r="H1286">
        <v>2774.3150000000001</v>
      </c>
      <c r="I1286">
        <v>2019</v>
      </c>
      <c r="J1286" s="6">
        <v>78.288321419411801</v>
      </c>
    </row>
    <row r="1287" spans="1:10">
      <c r="A1287" s="1" t="s">
        <v>11</v>
      </c>
      <c r="B1287" s="1" t="s">
        <v>29</v>
      </c>
      <c r="C1287" s="1">
        <v>3.85</v>
      </c>
      <c r="D1287" s="1">
        <v>7.75</v>
      </c>
      <c r="E1287" s="1">
        <v>128</v>
      </c>
      <c r="F1287" s="1">
        <v>2</v>
      </c>
      <c r="G1287" s="1">
        <v>0.64</v>
      </c>
      <c r="H1287">
        <v>2774.3150000000001</v>
      </c>
      <c r="I1287">
        <v>2019</v>
      </c>
      <c r="J1287" s="6">
        <v>60.526472938823503</v>
      </c>
    </row>
    <row r="1288" spans="1:10">
      <c r="A1288" s="1" t="s">
        <v>11</v>
      </c>
      <c r="B1288" s="1" t="s">
        <v>29</v>
      </c>
      <c r="C1288" s="1">
        <v>4.3499999999999996</v>
      </c>
      <c r="D1288" s="1">
        <v>7.3</v>
      </c>
      <c r="E1288" s="1">
        <v>161</v>
      </c>
      <c r="F1288" s="1">
        <v>1.95</v>
      </c>
      <c r="G1288" s="1">
        <v>1.345</v>
      </c>
      <c r="H1288">
        <v>2774.3150000000001</v>
      </c>
      <c r="I1288">
        <v>2019</v>
      </c>
      <c r="J1288" s="6">
        <v>62.732669434117597</v>
      </c>
    </row>
    <row r="1289" spans="1:10">
      <c r="A1289" s="1" t="s">
        <v>11</v>
      </c>
      <c r="B1289" s="1" t="s">
        <v>30</v>
      </c>
      <c r="C1289" s="1">
        <v>7.4</v>
      </c>
      <c r="D1289" s="1">
        <v>7.4</v>
      </c>
      <c r="E1289" s="1">
        <v>22998</v>
      </c>
      <c r="F1289" s="1">
        <v>1.5</v>
      </c>
      <c r="G1289" s="1">
        <v>0.72</v>
      </c>
      <c r="H1289">
        <v>1789</v>
      </c>
      <c r="I1289">
        <v>2019</v>
      </c>
      <c r="J1289" s="6">
        <v>185.44735989294099</v>
      </c>
    </row>
    <row r="1290" spans="1:10">
      <c r="A1290" s="1" t="s">
        <v>11</v>
      </c>
      <c r="B1290" s="1" t="s">
        <v>30</v>
      </c>
      <c r="C1290" s="1">
        <v>6.5</v>
      </c>
      <c r="D1290" s="1">
        <v>7.5</v>
      </c>
      <c r="E1290" s="1">
        <v>157</v>
      </c>
      <c r="F1290" s="1">
        <v>1.45</v>
      </c>
      <c r="G1290" s="1">
        <v>0.54500000000000004</v>
      </c>
      <c r="H1290">
        <v>2785</v>
      </c>
      <c r="I1290">
        <v>2019</v>
      </c>
      <c r="J1290" s="6">
        <v>75.566571051764697</v>
      </c>
    </row>
    <row r="1291" spans="1:10">
      <c r="A1291" s="1" t="s">
        <v>11</v>
      </c>
      <c r="B1291" s="1" t="s">
        <v>30</v>
      </c>
      <c r="C1291" s="1">
        <v>7.35</v>
      </c>
      <c r="D1291" s="1">
        <v>7.9</v>
      </c>
      <c r="E1291" s="1">
        <v>20996</v>
      </c>
      <c r="F1291" s="1">
        <v>1.85</v>
      </c>
      <c r="G1291" s="1">
        <v>2.3149999999999999</v>
      </c>
      <c r="H1291">
        <v>4954.3149999999996</v>
      </c>
      <c r="I1291">
        <v>2019</v>
      </c>
      <c r="J1291" s="6">
        <v>199.910243227059</v>
      </c>
    </row>
    <row r="1292" spans="1:10">
      <c r="A1292" s="1" t="s">
        <v>11</v>
      </c>
      <c r="B1292" s="1" t="s">
        <v>30</v>
      </c>
      <c r="C1292" s="1">
        <v>6.75</v>
      </c>
      <c r="D1292" s="1">
        <v>7.55</v>
      </c>
      <c r="E1292" s="1">
        <v>874.5</v>
      </c>
      <c r="F1292" s="1">
        <v>4.2</v>
      </c>
      <c r="G1292" s="1">
        <v>0.71499999999999997</v>
      </c>
      <c r="H1292">
        <v>5204.3149999999996</v>
      </c>
      <c r="I1292">
        <v>2019</v>
      </c>
      <c r="J1292" s="6">
        <v>99.826860671176505</v>
      </c>
    </row>
    <row r="1293" spans="1:10">
      <c r="A1293" s="1" t="s">
        <v>11</v>
      </c>
      <c r="B1293" s="1" t="s">
        <v>30</v>
      </c>
      <c r="C1293" s="1">
        <v>6.75</v>
      </c>
      <c r="D1293" s="1">
        <v>7.3</v>
      </c>
      <c r="E1293" s="1">
        <v>158.5</v>
      </c>
      <c r="F1293" s="1">
        <v>1.3</v>
      </c>
      <c r="G1293" s="1">
        <v>0.64</v>
      </c>
      <c r="H1293">
        <v>2395</v>
      </c>
      <c r="I1293">
        <v>2019</v>
      </c>
      <c r="J1293" s="6">
        <v>73.700102574117693</v>
      </c>
    </row>
    <row r="1294" spans="1:10">
      <c r="A1294" s="1" t="s">
        <v>11</v>
      </c>
      <c r="B1294" s="1" t="s">
        <v>30</v>
      </c>
      <c r="C1294" s="1">
        <v>6.9</v>
      </c>
      <c r="D1294" s="1">
        <v>7.15</v>
      </c>
      <c r="E1294" s="1">
        <v>155.5</v>
      </c>
      <c r="F1294" s="1">
        <v>1.55</v>
      </c>
      <c r="G1294" s="1">
        <v>0.8</v>
      </c>
      <c r="H1294">
        <v>3605</v>
      </c>
      <c r="I1294">
        <v>2019</v>
      </c>
      <c r="J1294" s="6">
        <v>83.3006998558823</v>
      </c>
    </row>
    <row r="1295" spans="1:10">
      <c r="A1295" s="1" t="s">
        <v>11</v>
      </c>
      <c r="B1295" s="1" t="s">
        <v>30</v>
      </c>
      <c r="C1295" s="1">
        <v>7.4</v>
      </c>
      <c r="D1295" s="1">
        <v>7.2</v>
      </c>
      <c r="E1295" s="1">
        <v>158.5</v>
      </c>
      <c r="F1295" s="1">
        <v>1.25</v>
      </c>
      <c r="G1295" s="1">
        <v>1.635</v>
      </c>
      <c r="H1295">
        <v>2365</v>
      </c>
      <c r="I1295">
        <v>2019</v>
      </c>
      <c r="J1295" s="6">
        <v>77.1370035552941</v>
      </c>
    </row>
    <row r="1296" spans="1:10">
      <c r="A1296" s="1" t="s">
        <v>11</v>
      </c>
      <c r="B1296" s="1" t="s">
        <v>44</v>
      </c>
      <c r="C1296" s="1">
        <v>6.25</v>
      </c>
      <c r="D1296" s="1">
        <v>7.7</v>
      </c>
      <c r="E1296" s="1">
        <v>383.5</v>
      </c>
      <c r="F1296" s="1">
        <v>2.95</v>
      </c>
      <c r="G1296" s="1">
        <v>6.5000000000000002E-2</v>
      </c>
      <c r="H1296">
        <v>500</v>
      </c>
      <c r="I1296">
        <v>2019</v>
      </c>
      <c r="J1296" s="6">
        <v>59.503598809411798</v>
      </c>
    </row>
    <row r="1297" spans="1:10">
      <c r="A1297" s="1" t="s">
        <v>11</v>
      </c>
      <c r="B1297" s="1" t="s">
        <v>44</v>
      </c>
      <c r="C1297" s="1">
        <v>7.55</v>
      </c>
      <c r="D1297" s="1">
        <v>7.85</v>
      </c>
      <c r="E1297" s="1">
        <v>234.5</v>
      </c>
      <c r="F1297" s="1">
        <v>2</v>
      </c>
      <c r="G1297" s="1">
        <v>0.11</v>
      </c>
      <c r="H1297">
        <v>21000</v>
      </c>
      <c r="I1297">
        <v>2019</v>
      </c>
      <c r="J1297" s="6">
        <v>217.149359637647</v>
      </c>
    </row>
    <row r="1298" spans="1:10">
      <c r="A1298" s="1" t="s">
        <v>11</v>
      </c>
      <c r="B1298" s="1" t="s">
        <v>32</v>
      </c>
      <c r="C1298" s="1">
        <v>7.75</v>
      </c>
      <c r="D1298" s="1">
        <v>7.6</v>
      </c>
      <c r="E1298" s="1">
        <v>304.5</v>
      </c>
      <c r="F1298" s="1">
        <v>1.55</v>
      </c>
      <c r="G1298" s="1">
        <v>0.75</v>
      </c>
      <c r="H1298">
        <v>3800</v>
      </c>
      <c r="I1298">
        <v>2019</v>
      </c>
      <c r="J1298" s="6">
        <v>91.386015520588202</v>
      </c>
    </row>
    <row r="1299" spans="1:10">
      <c r="A1299" s="1" t="s">
        <v>11</v>
      </c>
      <c r="B1299" s="1" t="s">
        <v>32</v>
      </c>
      <c r="C1299" s="1">
        <v>7.3</v>
      </c>
      <c r="D1299" s="1">
        <v>7.7</v>
      </c>
      <c r="E1299" s="1">
        <v>302</v>
      </c>
      <c r="F1299" s="1">
        <v>2.4500000000000002</v>
      </c>
      <c r="G1299" s="1">
        <v>0.9</v>
      </c>
      <c r="H1299">
        <v>2800</v>
      </c>
      <c r="I1299">
        <v>2019</v>
      </c>
      <c r="J1299" s="6">
        <v>82.018214279411794</v>
      </c>
    </row>
    <row r="1300" spans="1:10">
      <c r="A1300" s="1" t="s">
        <v>11</v>
      </c>
      <c r="B1300" s="1" t="s">
        <v>33</v>
      </c>
      <c r="C1300" s="1">
        <v>6.4</v>
      </c>
      <c r="D1300" s="1">
        <v>5.35</v>
      </c>
      <c r="E1300" s="1">
        <v>625</v>
      </c>
      <c r="F1300" s="1">
        <v>1.87</v>
      </c>
      <c r="G1300" s="1">
        <v>2.5550000000000002</v>
      </c>
      <c r="H1300">
        <v>92</v>
      </c>
      <c r="I1300">
        <v>2019</v>
      </c>
      <c r="J1300" s="6">
        <v>53.397618327058801</v>
      </c>
    </row>
    <row r="1301" spans="1:10">
      <c r="A1301" s="1" t="s">
        <v>11</v>
      </c>
      <c r="B1301" s="1" t="s">
        <v>33</v>
      </c>
      <c r="C1301" s="1">
        <v>6.4</v>
      </c>
      <c r="D1301" s="1">
        <v>8.1999999999999993</v>
      </c>
      <c r="E1301" s="1">
        <v>1360</v>
      </c>
      <c r="F1301" s="1">
        <v>4.9000000000000004</v>
      </c>
      <c r="G1301" s="1">
        <v>2.4700000000000002</v>
      </c>
      <c r="H1301">
        <v>244</v>
      </c>
      <c r="I1301">
        <v>2019</v>
      </c>
      <c r="J1301" s="6">
        <v>65.411563263529402</v>
      </c>
    </row>
    <row r="1302" spans="1:10">
      <c r="A1302" s="1" t="s">
        <v>11</v>
      </c>
      <c r="B1302" s="1" t="s">
        <v>33</v>
      </c>
      <c r="C1302" s="1">
        <v>2.9</v>
      </c>
      <c r="D1302" s="1">
        <v>7.85</v>
      </c>
      <c r="E1302" s="1">
        <v>380</v>
      </c>
      <c r="F1302" s="1">
        <v>12.1</v>
      </c>
      <c r="G1302" s="1">
        <v>2.85</v>
      </c>
      <c r="H1302">
        <v>124.5</v>
      </c>
      <c r="I1302">
        <v>2019</v>
      </c>
      <c r="J1302" s="6">
        <v>41.956368917647097</v>
      </c>
    </row>
    <row r="1303" spans="1:10">
      <c r="A1303" s="1" t="s">
        <v>11</v>
      </c>
      <c r="B1303" s="1" t="s">
        <v>33</v>
      </c>
      <c r="C1303" s="1">
        <v>6.55</v>
      </c>
      <c r="D1303" s="1">
        <v>8.4</v>
      </c>
      <c r="E1303" s="1">
        <v>680</v>
      </c>
      <c r="F1303" s="1">
        <v>1.8</v>
      </c>
      <c r="G1303" s="1">
        <v>2.0150000000000001</v>
      </c>
      <c r="H1303">
        <v>112.5</v>
      </c>
      <c r="I1303">
        <v>2019</v>
      </c>
      <c r="J1303" s="6">
        <v>60.849768971176502</v>
      </c>
    </row>
    <row r="1304" spans="1:10">
      <c r="A1304" s="1" t="s">
        <v>11</v>
      </c>
      <c r="B1304" s="1" t="s">
        <v>33</v>
      </c>
      <c r="C1304" s="1">
        <v>7.25</v>
      </c>
      <c r="D1304" s="1">
        <v>7.8</v>
      </c>
      <c r="E1304" s="1">
        <v>325</v>
      </c>
      <c r="F1304" s="1">
        <v>1.1499999999999999</v>
      </c>
      <c r="G1304" s="1">
        <v>2.29</v>
      </c>
      <c r="H1304">
        <v>33.5</v>
      </c>
      <c r="I1304">
        <v>2019</v>
      </c>
      <c r="J1304" s="6">
        <v>61.122915018235297</v>
      </c>
    </row>
    <row r="1305" spans="1:10">
      <c r="A1305" s="1" t="s">
        <v>11</v>
      </c>
      <c r="B1305" s="1" t="s">
        <v>33</v>
      </c>
      <c r="C1305" s="1">
        <v>5.45</v>
      </c>
      <c r="D1305" s="1">
        <v>7.8</v>
      </c>
      <c r="E1305" s="1">
        <v>300</v>
      </c>
      <c r="F1305" s="1">
        <v>2.2000000000000002</v>
      </c>
      <c r="G1305" s="1">
        <v>2.4500000000000002</v>
      </c>
      <c r="H1305">
        <v>89</v>
      </c>
      <c r="I1305">
        <v>2019</v>
      </c>
      <c r="J1305" s="6">
        <v>51.334426688235297</v>
      </c>
    </row>
    <row r="1306" spans="1:10">
      <c r="A1306" s="1" t="s">
        <v>11</v>
      </c>
      <c r="B1306" s="1" t="s">
        <v>33</v>
      </c>
      <c r="C1306" s="1">
        <v>5.0999999999999996</v>
      </c>
      <c r="D1306" s="1">
        <v>7.75</v>
      </c>
      <c r="E1306" s="1">
        <v>435</v>
      </c>
      <c r="F1306" s="1">
        <v>2.4</v>
      </c>
      <c r="G1306" s="1">
        <v>2.2549999999999999</v>
      </c>
      <c r="H1306">
        <v>112.5</v>
      </c>
      <c r="I1306">
        <v>2019</v>
      </c>
      <c r="J1306" s="6">
        <v>50.093709368823497</v>
      </c>
    </row>
    <row r="1307" spans="1:10">
      <c r="A1307" s="1" t="s">
        <v>11</v>
      </c>
      <c r="B1307" s="1" t="s">
        <v>33</v>
      </c>
      <c r="C1307" s="1">
        <v>5.75</v>
      </c>
      <c r="D1307" s="1">
        <v>7.1</v>
      </c>
      <c r="E1307" s="1">
        <v>220</v>
      </c>
      <c r="F1307" s="1">
        <v>1.17</v>
      </c>
      <c r="G1307" s="1">
        <v>1.44</v>
      </c>
      <c r="H1307">
        <v>39</v>
      </c>
      <c r="I1307">
        <v>2019</v>
      </c>
      <c r="J1307" s="6">
        <v>50.349244726470602</v>
      </c>
    </row>
    <row r="1308" spans="1:10">
      <c r="A1308" s="1" t="s">
        <v>11</v>
      </c>
      <c r="B1308" s="1" t="s">
        <v>33</v>
      </c>
      <c r="C1308" s="1">
        <v>6.85</v>
      </c>
      <c r="D1308" s="1">
        <v>7.75</v>
      </c>
      <c r="E1308" s="1">
        <v>230</v>
      </c>
      <c r="F1308" s="1">
        <v>2.35</v>
      </c>
      <c r="G1308" s="1">
        <v>1.9</v>
      </c>
      <c r="H1308">
        <v>47.5</v>
      </c>
      <c r="I1308">
        <v>2019</v>
      </c>
      <c r="J1308" s="6">
        <v>58.868461708823503</v>
      </c>
    </row>
    <row r="1309" spans="1:10">
      <c r="A1309" s="1" t="s">
        <v>11</v>
      </c>
      <c r="B1309" s="1" t="s">
        <v>33</v>
      </c>
      <c r="C1309" s="1">
        <v>4.0999999999999996</v>
      </c>
      <c r="D1309" s="1">
        <v>8.1</v>
      </c>
      <c r="E1309" s="1">
        <v>565</v>
      </c>
      <c r="F1309" s="1">
        <v>1.98</v>
      </c>
      <c r="G1309" s="1">
        <v>2.0350000000000001</v>
      </c>
      <c r="H1309">
        <v>134</v>
      </c>
      <c r="I1309">
        <v>2019</v>
      </c>
      <c r="J1309" s="6">
        <v>45.4956298147059</v>
      </c>
    </row>
    <row r="1310" spans="1:10">
      <c r="A1310" s="1" t="s">
        <v>11</v>
      </c>
      <c r="B1310" s="1" t="s">
        <v>33</v>
      </c>
      <c r="C1310" s="1">
        <v>4.4000000000000004</v>
      </c>
      <c r="D1310" s="1">
        <v>8.1</v>
      </c>
      <c r="E1310" s="1">
        <v>550</v>
      </c>
      <c r="F1310" s="1">
        <v>1.62</v>
      </c>
      <c r="G1310" s="1">
        <v>2.0950000000000002</v>
      </c>
      <c r="H1310">
        <v>134</v>
      </c>
      <c r="I1310">
        <v>2019</v>
      </c>
      <c r="J1310" s="6">
        <v>47.015398974705903</v>
      </c>
    </row>
    <row r="1311" spans="1:10">
      <c r="A1311" s="1" t="s">
        <v>11</v>
      </c>
      <c r="B1311" s="1" t="s">
        <v>33</v>
      </c>
      <c r="C1311" s="1">
        <v>6</v>
      </c>
      <c r="D1311" s="1">
        <v>8</v>
      </c>
      <c r="E1311" s="1">
        <v>790</v>
      </c>
      <c r="F1311" s="1">
        <v>2.56</v>
      </c>
      <c r="G1311" s="1">
        <v>2.0499999999999998</v>
      </c>
      <c r="H1311">
        <v>142.5</v>
      </c>
      <c r="I1311">
        <v>2019</v>
      </c>
      <c r="J1311" s="6">
        <v>57.931771765882402</v>
      </c>
    </row>
    <row r="1312" spans="1:10">
      <c r="A1312" s="1" t="s">
        <v>11</v>
      </c>
      <c r="B1312" s="1" t="s">
        <v>33</v>
      </c>
      <c r="C1312" s="1">
        <v>7.25</v>
      </c>
      <c r="D1312" s="1">
        <v>8.1</v>
      </c>
      <c r="E1312" s="1">
        <v>585</v>
      </c>
      <c r="F1312" s="1">
        <v>1.5</v>
      </c>
      <c r="G1312" s="1">
        <v>1.9</v>
      </c>
      <c r="H1312">
        <v>88</v>
      </c>
      <c r="I1312">
        <v>2019</v>
      </c>
      <c r="J1312" s="6">
        <v>63.559874064705902</v>
      </c>
    </row>
    <row r="1313" spans="1:10">
      <c r="A1313" s="1" t="s">
        <v>11</v>
      </c>
      <c r="B1313" s="1" t="s">
        <v>33</v>
      </c>
      <c r="C1313" s="1">
        <v>7.4</v>
      </c>
      <c r="D1313" s="1">
        <v>8.15</v>
      </c>
      <c r="E1313" s="1">
        <v>570</v>
      </c>
      <c r="F1313" s="1">
        <v>1.25</v>
      </c>
      <c r="G1313" s="1">
        <v>1.89</v>
      </c>
      <c r="H1313">
        <v>74</v>
      </c>
      <c r="I1313">
        <v>2019</v>
      </c>
      <c r="J1313" s="6">
        <v>64.245086024117697</v>
      </c>
    </row>
    <row r="1314" spans="1:10">
      <c r="A1314" s="1" t="s">
        <v>11</v>
      </c>
      <c r="B1314" s="1" t="s">
        <v>33</v>
      </c>
      <c r="C1314" s="1">
        <v>4.3</v>
      </c>
      <c r="D1314" s="1">
        <v>7.9</v>
      </c>
      <c r="E1314" s="1">
        <v>980</v>
      </c>
      <c r="F1314" s="1">
        <v>3.5</v>
      </c>
      <c r="G1314" s="1">
        <v>2.3050000000000002</v>
      </c>
      <c r="H1314">
        <v>180</v>
      </c>
      <c r="I1314">
        <v>2019</v>
      </c>
      <c r="J1314" s="6">
        <v>49.402509157058802</v>
      </c>
    </row>
    <row r="1315" spans="1:10">
      <c r="A1315" s="1" t="s">
        <v>11</v>
      </c>
      <c r="B1315" s="1" t="s">
        <v>33</v>
      </c>
      <c r="C1315" s="1">
        <v>2.9</v>
      </c>
      <c r="D1315" s="1">
        <v>8.4499999999999993</v>
      </c>
      <c r="E1315" s="1">
        <v>3750</v>
      </c>
      <c r="F1315" s="1">
        <v>16.600000000000001</v>
      </c>
      <c r="G1315" s="1">
        <v>2.665</v>
      </c>
      <c r="H1315">
        <v>290</v>
      </c>
      <c r="I1315">
        <v>2019</v>
      </c>
      <c r="J1315" s="6">
        <v>63.130737600588198</v>
      </c>
    </row>
    <row r="1316" spans="1:10">
      <c r="A1316" s="1" t="s">
        <v>11</v>
      </c>
      <c r="B1316" s="1" t="s">
        <v>33</v>
      </c>
      <c r="C1316" s="1">
        <v>4.45</v>
      </c>
      <c r="D1316" s="1">
        <v>8.4499999999999993</v>
      </c>
      <c r="E1316" s="1">
        <v>1320</v>
      </c>
      <c r="F1316" s="1">
        <v>5.25</v>
      </c>
      <c r="G1316" s="1">
        <v>1.71</v>
      </c>
      <c r="H1316">
        <v>267.5</v>
      </c>
      <c r="I1316">
        <v>2019</v>
      </c>
      <c r="J1316" s="6">
        <v>54.542417440588203</v>
      </c>
    </row>
    <row r="1317" spans="1:10">
      <c r="A1317" s="1" t="s">
        <v>11</v>
      </c>
      <c r="B1317" s="1" t="s">
        <v>35</v>
      </c>
      <c r="C1317" s="1">
        <v>6.75</v>
      </c>
      <c r="D1317" s="1">
        <v>7.1</v>
      </c>
      <c r="E1317" s="1">
        <v>118.5</v>
      </c>
      <c r="F1317" s="1">
        <v>3.95</v>
      </c>
      <c r="G1317" s="1">
        <v>1.7749999999999999</v>
      </c>
      <c r="H1317">
        <v>73.5</v>
      </c>
      <c r="I1317">
        <v>2019</v>
      </c>
      <c r="J1317" s="6">
        <v>57.377250676470602</v>
      </c>
    </row>
    <row r="1318" spans="1:10">
      <c r="A1318" s="1" t="s">
        <v>11</v>
      </c>
      <c r="B1318" s="1" t="s">
        <v>35</v>
      </c>
      <c r="C1318" s="1">
        <v>5.9</v>
      </c>
      <c r="D1318" s="1">
        <v>7.2</v>
      </c>
      <c r="E1318" s="1">
        <v>317</v>
      </c>
      <c r="F1318" s="1">
        <v>4.5</v>
      </c>
      <c r="G1318" s="1">
        <v>10.050000000000001</v>
      </c>
      <c r="H1318">
        <v>1295</v>
      </c>
      <c r="I1318">
        <v>2019</v>
      </c>
      <c r="J1318" s="6">
        <v>63.297350835294097</v>
      </c>
    </row>
    <row r="1319" spans="1:10">
      <c r="A1319" s="1" t="s">
        <v>11</v>
      </c>
      <c r="B1319" s="1" t="s">
        <v>35</v>
      </c>
      <c r="C1319" s="1">
        <v>5.9</v>
      </c>
      <c r="D1319" s="1">
        <v>7.3</v>
      </c>
      <c r="E1319" s="1">
        <v>449.5</v>
      </c>
      <c r="F1319" s="1">
        <v>3.05</v>
      </c>
      <c r="G1319" s="1">
        <v>1.95</v>
      </c>
      <c r="H1319">
        <v>970</v>
      </c>
      <c r="I1319">
        <v>2019</v>
      </c>
      <c r="J1319" s="6">
        <v>60.570829244117697</v>
      </c>
    </row>
    <row r="1320" spans="1:10">
      <c r="A1320" s="1" t="s">
        <v>11</v>
      </c>
      <c r="B1320" s="1" t="s">
        <v>35</v>
      </c>
      <c r="C1320" s="1">
        <v>5.55</v>
      </c>
      <c r="D1320" s="1">
        <v>8</v>
      </c>
      <c r="E1320" s="1">
        <v>485.5</v>
      </c>
      <c r="F1320" s="1">
        <v>6.45</v>
      </c>
      <c r="G1320" s="1">
        <v>2.23</v>
      </c>
      <c r="H1320">
        <v>305</v>
      </c>
      <c r="I1320">
        <v>2019</v>
      </c>
      <c r="J1320" s="6">
        <v>56.903242015882299</v>
      </c>
    </row>
    <row r="1321" spans="1:10">
      <c r="A1321" s="1" t="s">
        <v>11</v>
      </c>
      <c r="B1321" s="1" t="s">
        <v>35</v>
      </c>
      <c r="C1321" s="1">
        <v>5.7</v>
      </c>
      <c r="D1321" s="1">
        <v>7.65</v>
      </c>
      <c r="E1321" s="1">
        <v>736</v>
      </c>
      <c r="F1321" s="1">
        <v>7</v>
      </c>
      <c r="G1321" s="1">
        <v>1.5249999999999999</v>
      </c>
      <c r="H1321">
        <v>7104.3149999999996</v>
      </c>
      <c r="I1321">
        <v>2019</v>
      </c>
      <c r="J1321" s="6">
        <v>108.57390245000001</v>
      </c>
    </row>
    <row r="1322" spans="1:10">
      <c r="A1322" s="1" t="s">
        <v>11</v>
      </c>
      <c r="B1322" s="1" t="s">
        <v>35</v>
      </c>
      <c r="C1322" s="1">
        <v>5.4</v>
      </c>
      <c r="D1322" s="1">
        <v>7.6</v>
      </c>
      <c r="E1322" s="1">
        <v>1390</v>
      </c>
      <c r="F1322" s="1">
        <v>7</v>
      </c>
      <c r="G1322" s="1">
        <v>1.0249999999999999</v>
      </c>
      <c r="H1322">
        <v>3899.3150000000001</v>
      </c>
      <c r="I1322">
        <v>2019</v>
      </c>
      <c r="J1322" s="6">
        <v>86.296475920588193</v>
      </c>
    </row>
    <row r="1323" spans="1:10">
      <c r="A1323" s="1" t="s">
        <v>11</v>
      </c>
      <c r="B1323" s="1" t="s">
        <v>35</v>
      </c>
      <c r="C1323" s="1">
        <v>5.5</v>
      </c>
      <c r="D1323" s="1">
        <v>8.25</v>
      </c>
      <c r="E1323" s="1">
        <v>1350.5</v>
      </c>
      <c r="F1323" s="1">
        <v>9</v>
      </c>
      <c r="G1323" s="1">
        <v>1.4</v>
      </c>
      <c r="H1323">
        <v>3904.3150000000001</v>
      </c>
      <c r="I1323">
        <v>2019</v>
      </c>
      <c r="J1323" s="6">
        <v>89.056098052941195</v>
      </c>
    </row>
    <row r="1324" spans="1:10">
      <c r="A1324" s="1" t="s">
        <v>11</v>
      </c>
      <c r="B1324" s="1" t="s">
        <v>35</v>
      </c>
      <c r="C1324" s="1">
        <v>4.8</v>
      </c>
      <c r="D1324" s="1">
        <v>7.2</v>
      </c>
      <c r="E1324" s="1">
        <v>41850</v>
      </c>
      <c r="F1324" s="1">
        <v>5.5</v>
      </c>
      <c r="G1324" s="1">
        <v>1.5249999999999999</v>
      </c>
      <c r="H1324">
        <v>2969.3150000000001</v>
      </c>
      <c r="I1324">
        <v>2019</v>
      </c>
      <c r="J1324" s="6">
        <v>272.93433218529401</v>
      </c>
    </row>
    <row r="1325" spans="1:10">
      <c r="A1325" s="1" t="s">
        <v>11</v>
      </c>
      <c r="B1325" s="1" t="s">
        <v>36</v>
      </c>
      <c r="C1325" s="1">
        <v>2.6</v>
      </c>
      <c r="D1325" s="1">
        <v>7.45</v>
      </c>
      <c r="E1325" s="1">
        <v>1433</v>
      </c>
      <c r="F1325" s="1">
        <v>21</v>
      </c>
      <c r="G1325" s="1">
        <v>10.5</v>
      </c>
      <c r="H1325">
        <v>920</v>
      </c>
      <c r="I1325">
        <v>2019</v>
      </c>
      <c r="J1325" s="6">
        <v>55.214438882352901</v>
      </c>
    </row>
    <row r="1326" spans="1:10">
      <c r="A1326" s="1" t="s">
        <v>11</v>
      </c>
      <c r="B1326" s="1" t="s">
        <v>36</v>
      </c>
      <c r="C1326" s="1">
        <v>0.05</v>
      </c>
      <c r="D1326" s="1">
        <v>7.4</v>
      </c>
      <c r="E1326" s="1">
        <v>1485</v>
      </c>
      <c r="F1326" s="1">
        <v>33.5</v>
      </c>
      <c r="G1326" s="1">
        <v>9.35</v>
      </c>
      <c r="H1326">
        <v>2774.3150000000001</v>
      </c>
      <c r="I1326">
        <v>2019</v>
      </c>
      <c r="J1326" s="6">
        <v>60.066245952941202</v>
      </c>
    </row>
    <row r="1327" spans="1:10">
      <c r="A1327" s="1" t="s">
        <v>11</v>
      </c>
      <c r="B1327" s="1" t="s">
        <v>36</v>
      </c>
      <c r="C1327" s="1">
        <v>5.2</v>
      </c>
      <c r="D1327" s="1">
        <v>7.75</v>
      </c>
      <c r="E1327" s="1">
        <v>412</v>
      </c>
      <c r="F1327" s="1">
        <v>3</v>
      </c>
      <c r="G1327" s="1">
        <v>4.5</v>
      </c>
      <c r="H1327">
        <v>2544.3150000000001</v>
      </c>
      <c r="I1327">
        <v>2019</v>
      </c>
      <c r="J1327" s="6">
        <v>68.894441458823493</v>
      </c>
    </row>
    <row r="1328" spans="1:10">
      <c r="A1328" s="1" t="s">
        <v>11</v>
      </c>
      <c r="B1328" s="1" t="s">
        <v>36</v>
      </c>
      <c r="C1328" s="1">
        <v>1.4</v>
      </c>
      <c r="D1328" s="1">
        <v>7.5</v>
      </c>
      <c r="E1328" s="1">
        <v>1567.5</v>
      </c>
      <c r="F1328" s="1">
        <v>19</v>
      </c>
      <c r="G1328" s="1">
        <v>4.5999999999999996</v>
      </c>
      <c r="H1328">
        <v>375</v>
      </c>
      <c r="I1328">
        <v>2019</v>
      </c>
      <c r="J1328" s="6">
        <v>43.570358111764698</v>
      </c>
    </row>
    <row r="1329" spans="1:10">
      <c r="A1329" s="1" t="s">
        <v>11</v>
      </c>
      <c r="B1329" s="1" t="s">
        <v>36</v>
      </c>
      <c r="C1329" s="1">
        <v>3.2</v>
      </c>
      <c r="D1329" s="1">
        <v>7.25</v>
      </c>
      <c r="E1329" s="1">
        <v>1631</v>
      </c>
      <c r="F1329" s="1">
        <v>18</v>
      </c>
      <c r="G1329" s="1">
        <v>7.01</v>
      </c>
      <c r="H1329">
        <v>375</v>
      </c>
      <c r="I1329">
        <v>2019</v>
      </c>
      <c r="J1329" s="6">
        <v>53.622739584705897</v>
      </c>
    </row>
    <row r="1330" spans="1:10">
      <c r="A1330" s="1" t="s">
        <v>11</v>
      </c>
      <c r="B1330" s="1" t="s">
        <v>36</v>
      </c>
      <c r="C1330" s="1">
        <v>0.05</v>
      </c>
      <c r="D1330" s="1">
        <v>7.45</v>
      </c>
      <c r="E1330" s="1">
        <v>2556</v>
      </c>
      <c r="F1330" s="1">
        <v>45</v>
      </c>
      <c r="G1330" s="1">
        <v>11.79</v>
      </c>
      <c r="H1330">
        <v>445</v>
      </c>
      <c r="I1330">
        <v>2019</v>
      </c>
      <c r="J1330" s="6">
        <v>54.066376662352901</v>
      </c>
    </row>
    <row r="1331" spans="1:10">
      <c r="A1331" s="1" t="s">
        <v>11</v>
      </c>
      <c r="B1331" s="1" t="s">
        <v>36</v>
      </c>
      <c r="C1331" s="1">
        <v>5.85</v>
      </c>
      <c r="D1331" s="1">
        <v>7.7</v>
      </c>
      <c r="E1331" s="1">
        <v>291</v>
      </c>
      <c r="F1331" s="1">
        <v>2.5</v>
      </c>
      <c r="G1331" s="1">
        <v>1</v>
      </c>
      <c r="H1331">
        <v>2525.3150000000001</v>
      </c>
      <c r="I1331">
        <v>2019</v>
      </c>
      <c r="J1331" s="6">
        <v>71.434943429411703</v>
      </c>
    </row>
    <row r="1332" spans="1:10">
      <c r="A1332" s="1" t="s">
        <v>11</v>
      </c>
      <c r="B1332" s="1" t="s">
        <v>36</v>
      </c>
      <c r="C1332" s="1">
        <v>4.5</v>
      </c>
      <c r="D1332" s="1">
        <v>7.45</v>
      </c>
      <c r="E1332" s="1">
        <v>699</v>
      </c>
      <c r="F1332" s="1">
        <v>3.5</v>
      </c>
      <c r="G1332" s="1">
        <v>1.28</v>
      </c>
      <c r="H1332">
        <v>2523.3150000000001</v>
      </c>
      <c r="I1332">
        <v>2019</v>
      </c>
      <c r="J1332" s="6">
        <v>65.470884742352993</v>
      </c>
    </row>
    <row r="1333" spans="1:10">
      <c r="A1333" s="1" t="s">
        <v>11</v>
      </c>
      <c r="B1333" s="1" t="s">
        <v>36</v>
      </c>
      <c r="C1333" s="1">
        <v>0.8</v>
      </c>
      <c r="D1333" s="1">
        <v>7.5</v>
      </c>
      <c r="E1333" s="1">
        <v>1651.5</v>
      </c>
      <c r="F1333" s="1">
        <v>17</v>
      </c>
      <c r="G1333" s="1">
        <v>3.7</v>
      </c>
      <c r="H1333">
        <v>435</v>
      </c>
      <c r="I1333">
        <v>2019</v>
      </c>
      <c r="J1333" s="6">
        <v>39.856790311764698</v>
      </c>
    </row>
    <row r="1334" spans="1:10">
      <c r="A1334" s="1" t="s">
        <v>11</v>
      </c>
      <c r="B1334" s="1" t="s">
        <v>36</v>
      </c>
      <c r="C1334" s="1">
        <v>0.05</v>
      </c>
      <c r="D1334" s="1">
        <v>7.45</v>
      </c>
      <c r="E1334" s="1">
        <v>1271.5</v>
      </c>
      <c r="F1334" s="1">
        <v>20</v>
      </c>
      <c r="G1334" s="1">
        <v>5.64</v>
      </c>
      <c r="H1334">
        <v>470</v>
      </c>
      <c r="I1334">
        <v>2019</v>
      </c>
      <c r="J1334" s="6">
        <v>35.317935862352897</v>
      </c>
    </row>
    <row r="1335" spans="1:10">
      <c r="A1335" s="1" t="s">
        <v>11</v>
      </c>
      <c r="B1335" s="1" t="s">
        <v>36</v>
      </c>
      <c r="C1335" s="1">
        <v>0.05</v>
      </c>
      <c r="D1335" s="1">
        <v>7.35</v>
      </c>
      <c r="E1335" s="1">
        <v>1515.5</v>
      </c>
      <c r="F1335" s="1">
        <v>22</v>
      </c>
      <c r="G1335" s="1">
        <v>10.6</v>
      </c>
      <c r="H1335">
        <v>450</v>
      </c>
      <c r="I1335">
        <v>2019</v>
      </c>
      <c r="J1335" s="6">
        <v>37.437733523529403</v>
      </c>
    </row>
    <row r="1336" spans="1:10">
      <c r="A1336" s="1" t="s">
        <v>11</v>
      </c>
      <c r="B1336" s="1" t="s">
        <v>36</v>
      </c>
      <c r="C1336" s="1">
        <v>0.5</v>
      </c>
      <c r="D1336" s="1">
        <v>7.35</v>
      </c>
      <c r="E1336" s="1">
        <v>1416.5</v>
      </c>
      <c r="F1336" s="1">
        <v>27</v>
      </c>
      <c r="G1336" s="1">
        <v>17</v>
      </c>
      <c r="H1336">
        <v>455</v>
      </c>
      <c r="I1336">
        <v>2019</v>
      </c>
      <c r="J1336" s="6">
        <v>42.4687753235294</v>
      </c>
    </row>
    <row r="1337" spans="1:10">
      <c r="A1337" s="1" t="s">
        <v>11</v>
      </c>
      <c r="B1337" s="1" t="s">
        <v>36</v>
      </c>
      <c r="C1337" s="1">
        <v>0.9</v>
      </c>
      <c r="D1337" s="1">
        <v>7.5</v>
      </c>
      <c r="E1337" s="1">
        <v>1138</v>
      </c>
      <c r="F1337" s="1">
        <v>18</v>
      </c>
      <c r="G1337" s="1">
        <v>2.8</v>
      </c>
      <c r="H1337">
        <v>410</v>
      </c>
      <c r="I1337">
        <v>2019</v>
      </c>
      <c r="J1337" s="6">
        <v>38.179573011764703</v>
      </c>
    </row>
    <row r="1338" spans="1:10">
      <c r="A1338" s="1" t="s">
        <v>11</v>
      </c>
      <c r="B1338" s="1" t="s">
        <v>36</v>
      </c>
      <c r="C1338" s="1">
        <v>0.5</v>
      </c>
      <c r="D1338" s="1">
        <v>7.45</v>
      </c>
      <c r="E1338" s="1">
        <v>1764.5</v>
      </c>
      <c r="F1338" s="1">
        <v>27</v>
      </c>
      <c r="G1338" s="1">
        <v>10.1</v>
      </c>
      <c r="H1338">
        <v>380</v>
      </c>
      <c r="I1338">
        <v>2019</v>
      </c>
      <c r="J1338" s="6">
        <v>43.421872582352897</v>
      </c>
    </row>
    <row r="1339" spans="1:10">
      <c r="A1339" s="1" t="s">
        <v>11</v>
      </c>
      <c r="B1339" s="1" t="s">
        <v>36</v>
      </c>
      <c r="C1339" s="1">
        <v>2.85</v>
      </c>
      <c r="D1339" s="1">
        <v>7.95</v>
      </c>
      <c r="E1339" s="1">
        <v>1361.5</v>
      </c>
      <c r="F1339" s="1">
        <v>18</v>
      </c>
      <c r="G1339" s="1">
        <v>7</v>
      </c>
      <c r="H1339">
        <v>430</v>
      </c>
      <c r="I1339">
        <v>2019</v>
      </c>
      <c r="J1339" s="6">
        <v>52.069838676470603</v>
      </c>
    </row>
    <row r="1340" spans="1:10">
      <c r="A1340" s="1" t="s">
        <v>11</v>
      </c>
      <c r="B1340" s="1" t="s">
        <v>36</v>
      </c>
      <c r="C1340" s="1">
        <v>3.4</v>
      </c>
      <c r="D1340" s="1">
        <v>7.65</v>
      </c>
      <c r="E1340" s="1">
        <v>1684.5</v>
      </c>
      <c r="F1340" s="1">
        <v>20.6</v>
      </c>
      <c r="G1340" s="1">
        <v>9.0549999999999997</v>
      </c>
      <c r="H1340">
        <v>2749.3150000000001</v>
      </c>
      <c r="I1340">
        <v>2019</v>
      </c>
      <c r="J1340" s="6">
        <v>74.749081009999998</v>
      </c>
    </row>
    <row r="1341" spans="1:10">
      <c r="A1341" s="1" t="s">
        <v>11</v>
      </c>
      <c r="B1341" s="1" t="s">
        <v>36</v>
      </c>
      <c r="C1341" s="1">
        <v>0.05</v>
      </c>
      <c r="D1341" s="1">
        <v>7.25</v>
      </c>
      <c r="E1341" s="1">
        <v>2343.5</v>
      </c>
      <c r="F1341" s="1">
        <v>47</v>
      </c>
      <c r="G1341" s="1">
        <v>17.12</v>
      </c>
      <c r="H1341">
        <v>625</v>
      </c>
      <c r="I1341">
        <v>2019</v>
      </c>
      <c r="J1341" s="6">
        <v>55.236168104705897</v>
      </c>
    </row>
    <row r="1342" spans="1:10">
      <c r="A1342" s="1" t="s">
        <v>11</v>
      </c>
      <c r="B1342" s="1" t="s">
        <v>36</v>
      </c>
      <c r="C1342" s="1">
        <v>1.4</v>
      </c>
      <c r="D1342" s="1">
        <v>7.75</v>
      </c>
      <c r="E1342" s="1">
        <v>1498</v>
      </c>
      <c r="F1342" s="1">
        <v>45</v>
      </c>
      <c r="G1342" s="1">
        <v>46.31</v>
      </c>
      <c r="H1342">
        <v>325</v>
      </c>
      <c r="I1342">
        <v>2019</v>
      </c>
      <c r="J1342" s="6">
        <v>58.584623478823502</v>
      </c>
    </row>
    <row r="1343" spans="1:10">
      <c r="A1343" s="1" t="s">
        <v>11</v>
      </c>
      <c r="B1343" s="1" t="s">
        <v>36</v>
      </c>
      <c r="C1343" s="1">
        <v>1.05</v>
      </c>
      <c r="D1343" s="1">
        <v>7.5</v>
      </c>
      <c r="E1343" s="1">
        <v>1849.5</v>
      </c>
      <c r="F1343" s="1">
        <v>26</v>
      </c>
      <c r="G1343" s="1">
        <v>15</v>
      </c>
      <c r="H1343">
        <v>2719.3150000000001</v>
      </c>
      <c r="I1343">
        <v>2019</v>
      </c>
      <c r="J1343" s="6">
        <v>64.194595311764701</v>
      </c>
    </row>
    <row r="1344" spans="1:10">
      <c r="A1344" s="1" t="s">
        <v>11</v>
      </c>
      <c r="B1344" s="1" t="s">
        <v>36</v>
      </c>
      <c r="C1344" s="1">
        <v>1.85</v>
      </c>
      <c r="D1344" s="1">
        <v>7.3</v>
      </c>
      <c r="E1344" s="1">
        <v>1439</v>
      </c>
      <c r="F1344" s="1">
        <v>22</v>
      </c>
      <c r="G1344" s="1">
        <v>16.23</v>
      </c>
      <c r="H1344">
        <v>2754.3150000000001</v>
      </c>
      <c r="I1344">
        <v>2019</v>
      </c>
      <c r="J1344" s="6">
        <v>64.850678554117593</v>
      </c>
    </row>
    <row r="1345" spans="1:10">
      <c r="A1345" s="1" t="s">
        <v>11</v>
      </c>
      <c r="B1345" s="1" t="s">
        <v>36</v>
      </c>
      <c r="C1345" s="1">
        <v>1.4</v>
      </c>
      <c r="D1345" s="1">
        <v>7.3</v>
      </c>
      <c r="E1345" s="1">
        <v>1088</v>
      </c>
      <c r="F1345" s="1">
        <v>12</v>
      </c>
      <c r="G1345" s="1">
        <v>7.7</v>
      </c>
      <c r="H1345">
        <v>325</v>
      </c>
      <c r="I1345">
        <v>2019</v>
      </c>
      <c r="J1345" s="6">
        <v>37.1896546941176</v>
      </c>
    </row>
    <row r="1346" spans="1:10">
      <c r="A1346" s="1" t="s">
        <v>11</v>
      </c>
      <c r="B1346" s="1" t="s">
        <v>36</v>
      </c>
      <c r="C1346" s="1">
        <v>0.1</v>
      </c>
      <c r="D1346" s="1">
        <v>7.5</v>
      </c>
      <c r="E1346" s="1">
        <v>1230</v>
      </c>
      <c r="F1346" s="1">
        <v>18</v>
      </c>
      <c r="G1346" s="1">
        <v>4.8499999999999996</v>
      </c>
      <c r="H1346">
        <v>285</v>
      </c>
      <c r="I1346">
        <v>2019</v>
      </c>
      <c r="J1346" s="6">
        <v>33.1210851117647</v>
      </c>
    </row>
    <row r="1347" spans="1:10">
      <c r="A1347" s="1" t="s">
        <v>11</v>
      </c>
      <c r="B1347" s="1" t="s">
        <v>36</v>
      </c>
      <c r="C1347" s="1">
        <v>2.75</v>
      </c>
      <c r="D1347" s="1">
        <v>7.4</v>
      </c>
      <c r="E1347" s="1">
        <v>1505</v>
      </c>
      <c r="F1347" s="1">
        <v>36</v>
      </c>
      <c r="G1347" s="1">
        <v>36.229999999999997</v>
      </c>
      <c r="H1347">
        <v>2719.3150000000001</v>
      </c>
      <c r="I1347">
        <v>2019</v>
      </c>
      <c r="J1347" s="6">
        <v>78.467471612941196</v>
      </c>
    </row>
    <row r="1348" spans="1:10">
      <c r="A1348" s="1" t="s">
        <v>11</v>
      </c>
      <c r="B1348" s="1" t="s">
        <v>36</v>
      </c>
      <c r="C1348" s="1">
        <v>6.3</v>
      </c>
      <c r="D1348" s="1">
        <v>7.55</v>
      </c>
      <c r="E1348" s="1">
        <v>245.5</v>
      </c>
      <c r="F1348" s="1">
        <v>2.5</v>
      </c>
      <c r="G1348" s="1">
        <v>1.05</v>
      </c>
      <c r="H1348">
        <v>2513.3150000000001</v>
      </c>
      <c r="I1348">
        <v>2019</v>
      </c>
      <c r="J1348" s="6">
        <v>73.470413441176504</v>
      </c>
    </row>
    <row r="1349" spans="1:10">
      <c r="A1349" s="1" t="s">
        <v>11</v>
      </c>
      <c r="B1349" s="1" t="s">
        <v>36</v>
      </c>
      <c r="C1349" s="1">
        <v>1.1000000000000001</v>
      </c>
      <c r="D1349" s="1">
        <v>7.65</v>
      </c>
      <c r="E1349" s="1">
        <v>1508.5</v>
      </c>
      <c r="F1349" s="1">
        <v>18</v>
      </c>
      <c r="G1349" s="1">
        <v>15.5</v>
      </c>
      <c r="H1349">
        <v>380</v>
      </c>
      <c r="I1349">
        <v>2019</v>
      </c>
      <c r="J1349" s="6">
        <v>42.007898500000003</v>
      </c>
    </row>
    <row r="1350" spans="1:10">
      <c r="A1350" s="1" t="s">
        <v>11</v>
      </c>
      <c r="B1350" s="1" t="s">
        <v>36</v>
      </c>
      <c r="C1350" s="1">
        <v>4.4000000000000004</v>
      </c>
      <c r="D1350" s="1">
        <v>7.3</v>
      </c>
      <c r="E1350" s="1">
        <v>602</v>
      </c>
      <c r="F1350" s="1">
        <v>3.5</v>
      </c>
      <c r="G1350" s="1">
        <v>1.45</v>
      </c>
      <c r="H1350">
        <v>2674.3150000000001</v>
      </c>
      <c r="I1350">
        <v>2019</v>
      </c>
      <c r="J1350" s="6">
        <v>65.221825094117605</v>
      </c>
    </row>
    <row r="1351" spans="1:10">
      <c r="A1351" s="1" t="s">
        <v>11</v>
      </c>
      <c r="B1351" s="1" t="s">
        <v>36</v>
      </c>
      <c r="C1351" s="1">
        <v>4.5</v>
      </c>
      <c r="D1351" s="1">
        <v>7.05</v>
      </c>
      <c r="E1351" s="1">
        <v>484</v>
      </c>
      <c r="F1351" s="1">
        <v>3.2</v>
      </c>
      <c r="G1351" s="1">
        <v>5.8150000000000004</v>
      </c>
      <c r="H1351">
        <v>470</v>
      </c>
      <c r="I1351">
        <v>2019</v>
      </c>
      <c r="J1351" s="6">
        <v>48.608315677058798</v>
      </c>
    </row>
    <row r="1352" spans="1:10">
      <c r="A1352" s="1" t="s">
        <v>11</v>
      </c>
      <c r="B1352" s="1" t="s">
        <v>36</v>
      </c>
      <c r="C1352" s="1">
        <v>6.35</v>
      </c>
      <c r="D1352" s="1">
        <v>7.05</v>
      </c>
      <c r="E1352" s="1">
        <v>1521</v>
      </c>
      <c r="F1352" s="1">
        <v>7.5</v>
      </c>
      <c r="G1352" s="1">
        <v>12.88</v>
      </c>
      <c r="H1352">
        <v>340</v>
      </c>
      <c r="I1352">
        <v>2019</v>
      </c>
      <c r="J1352" s="6">
        <v>66.159402307058798</v>
      </c>
    </row>
    <row r="1353" spans="1:10">
      <c r="A1353" s="1" t="s">
        <v>11</v>
      </c>
      <c r="B1353" s="1" t="s">
        <v>36</v>
      </c>
      <c r="C1353" s="1">
        <v>5.6</v>
      </c>
      <c r="D1353" s="1">
        <v>7.1</v>
      </c>
      <c r="E1353" s="1">
        <v>982</v>
      </c>
      <c r="F1353" s="1">
        <v>7.8</v>
      </c>
      <c r="G1353" s="1">
        <v>10.414999999999999</v>
      </c>
      <c r="H1353">
        <v>3204.3150000000001</v>
      </c>
      <c r="I1353">
        <v>2019</v>
      </c>
      <c r="J1353" s="6">
        <v>80.2835994064706</v>
      </c>
    </row>
    <row r="1354" spans="1:10">
      <c r="A1354" s="1" t="s">
        <v>11</v>
      </c>
      <c r="B1354" s="1" t="s">
        <v>36</v>
      </c>
      <c r="C1354" s="1">
        <v>6.05</v>
      </c>
      <c r="D1354" s="1">
        <v>7.05</v>
      </c>
      <c r="E1354" s="1">
        <v>910.5</v>
      </c>
      <c r="F1354" s="1">
        <v>12</v>
      </c>
      <c r="G1354" s="1">
        <v>12.494999999999999</v>
      </c>
      <c r="H1354">
        <v>6140</v>
      </c>
      <c r="I1354">
        <v>2019</v>
      </c>
      <c r="J1354" s="6">
        <v>106.270628737059</v>
      </c>
    </row>
    <row r="1355" spans="1:10">
      <c r="A1355" s="1" t="s">
        <v>11</v>
      </c>
      <c r="B1355" s="1" t="s">
        <v>36</v>
      </c>
      <c r="C1355" s="1">
        <v>6.35</v>
      </c>
      <c r="D1355" s="1">
        <v>7.25</v>
      </c>
      <c r="E1355" s="1">
        <v>542</v>
      </c>
      <c r="F1355" s="1">
        <v>2.35</v>
      </c>
      <c r="G1355" s="1">
        <v>9.34</v>
      </c>
      <c r="H1355">
        <v>2774.3150000000001</v>
      </c>
      <c r="I1355">
        <v>2019</v>
      </c>
      <c r="J1355" s="6">
        <v>76.944000894705894</v>
      </c>
    </row>
    <row r="1356" spans="1:10">
      <c r="A1356" s="1" t="s">
        <v>11</v>
      </c>
      <c r="B1356" s="1" t="s">
        <v>36</v>
      </c>
      <c r="C1356" s="1">
        <v>2.85</v>
      </c>
      <c r="D1356" s="1">
        <v>7.25</v>
      </c>
      <c r="E1356" s="1">
        <v>750</v>
      </c>
      <c r="F1356" s="1">
        <v>10</v>
      </c>
      <c r="G1356" s="1">
        <v>15.734999999999999</v>
      </c>
      <c r="H1356">
        <v>242</v>
      </c>
      <c r="I1356">
        <v>2019</v>
      </c>
      <c r="J1356" s="6">
        <v>42.848105034705902</v>
      </c>
    </row>
    <row r="1357" spans="1:10">
      <c r="A1357" s="1" t="s">
        <v>11</v>
      </c>
      <c r="B1357" s="1" t="s">
        <v>36</v>
      </c>
      <c r="C1357" s="1">
        <v>1.05</v>
      </c>
      <c r="D1357" s="1">
        <v>7.35</v>
      </c>
      <c r="E1357" s="1">
        <v>1212</v>
      </c>
      <c r="F1357" s="1">
        <v>11</v>
      </c>
      <c r="G1357" s="1">
        <v>13</v>
      </c>
      <c r="H1357">
        <v>390</v>
      </c>
      <c r="I1357">
        <v>2019</v>
      </c>
      <c r="J1357" s="6">
        <v>36.138874823529399</v>
      </c>
    </row>
    <row r="1358" spans="1:10">
      <c r="A1358" s="1" t="s">
        <v>11</v>
      </c>
      <c r="B1358" s="1" t="s">
        <v>36</v>
      </c>
      <c r="C1358" s="1">
        <v>1.6</v>
      </c>
      <c r="D1358" s="1">
        <v>7.3</v>
      </c>
      <c r="E1358" s="1">
        <v>968.5</v>
      </c>
      <c r="F1358" s="1">
        <v>11</v>
      </c>
      <c r="G1358" s="1">
        <v>13.5</v>
      </c>
      <c r="H1358">
        <v>340</v>
      </c>
      <c r="I1358">
        <v>2019</v>
      </c>
      <c r="J1358" s="6">
        <v>37.7421527941177</v>
      </c>
    </row>
    <row r="1359" spans="1:10">
      <c r="A1359" s="1" t="s">
        <v>11</v>
      </c>
      <c r="B1359" s="1" t="s">
        <v>36</v>
      </c>
      <c r="C1359" s="1">
        <v>0.95</v>
      </c>
      <c r="D1359" s="1">
        <v>7.35</v>
      </c>
      <c r="E1359" s="1">
        <v>986</v>
      </c>
      <c r="F1359" s="1">
        <v>15</v>
      </c>
      <c r="G1359" s="1">
        <v>3.2</v>
      </c>
      <c r="H1359">
        <v>334</v>
      </c>
      <c r="I1359">
        <v>2019</v>
      </c>
      <c r="J1359" s="6">
        <v>35.414623223529397</v>
      </c>
    </row>
    <row r="1360" spans="1:10">
      <c r="A1360" s="1" t="s">
        <v>11</v>
      </c>
      <c r="B1360" s="1" t="s">
        <v>36</v>
      </c>
      <c r="C1360" s="1">
        <v>1.65</v>
      </c>
      <c r="D1360" s="1">
        <v>7.4</v>
      </c>
      <c r="E1360" s="1">
        <v>1497.5</v>
      </c>
      <c r="F1360" s="1">
        <v>30</v>
      </c>
      <c r="G1360" s="1">
        <v>15.225</v>
      </c>
      <c r="H1360">
        <v>763</v>
      </c>
      <c r="I1360">
        <v>2019</v>
      </c>
      <c r="J1360" s="6">
        <v>53.374098302941199</v>
      </c>
    </row>
    <row r="1361" spans="1:10">
      <c r="A1361" s="1" t="s">
        <v>11</v>
      </c>
      <c r="B1361" s="1" t="s">
        <v>36</v>
      </c>
      <c r="C1361" s="1">
        <v>1.05</v>
      </c>
      <c r="D1361" s="1">
        <v>7.4</v>
      </c>
      <c r="E1361" s="1">
        <v>1470.5</v>
      </c>
      <c r="F1361" s="1">
        <v>61.5</v>
      </c>
      <c r="G1361" s="1">
        <v>42.15</v>
      </c>
      <c r="H1361">
        <v>975</v>
      </c>
      <c r="I1361">
        <v>2019</v>
      </c>
      <c r="J1361" s="6">
        <v>68.311113652941202</v>
      </c>
    </row>
    <row r="1362" spans="1:10">
      <c r="A1362" s="1" t="s">
        <v>11</v>
      </c>
      <c r="B1362" s="1" t="s">
        <v>36</v>
      </c>
      <c r="C1362" s="1">
        <v>1.35</v>
      </c>
      <c r="D1362" s="1">
        <v>7.5</v>
      </c>
      <c r="E1362" s="1">
        <v>1633</v>
      </c>
      <c r="F1362" s="1">
        <v>29</v>
      </c>
      <c r="G1362" s="1">
        <v>45.87</v>
      </c>
      <c r="H1362">
        <v>2774.3150000000001</v>
      </c>
      <c r="I1362">
        <v>2019</v>
      </c>
      <c r="J1362" s="6">
        <v>68.593280151764702</v>
      </c>
    </row>
    <row r="1363" spans="1:10">
      <c r="A1363" s="1" t="s">
        <v>11</v>
      </c>
      <c r="B1363" s="1" t="s">
        <v>36</v>
      </c>
      <c r="C1363" s="1">
        <v>0.05</v>
      </c>
      <c r="D1363" s="1">
        <v>8.15</v>
      </c>
      <c r="E1363" s="1">
        <v>1240</v>
      </c>
      <c r="F1363" s="1">
        <v>26.5</v>
      </c>
      <c r="G1363" s="1">
        <v>47.9</v>
      </c>
      <c r="H1363">
        <v>20.5</v>
      </c>
      <c r="I1363">
        <v>2019</v>
      </c>
      <c r="J1363" s="6">
        <v>38.959119594117702</v>
      </c>
    </row>
    <row r="1364" spans="1:10">
      <c r="A1364" s="1" t="s">
        <v>11</v>
      </c>
      <c r="B1364" s="1" t="s">
        <v>36</v>
      </c>
      <c r="C1364" s="1">
        <v>1.35</v>
      </c>
      <c r="D1364" s="1">
        <v>7.05</v>
      </c>
      <c r="E1364" s="1">
        <v>2208</v>
      </c>
      <c r="F1364" s="1">
        <v>51.5</v>
      </c>
      <c r="G1364" s="1">
        <v>51.935000000000002</v>
      </c>
      <c r="H1364">
        <v>325</v>
      </c>
      <c r="I1364">
        <v>2019</v>
      </c>
      <c r="J1364" s="6">
        <v>63.868651817058797</v>
      </c>
    </row>
    <row r="1365" spans="1:10">
      <c r="A1365" s="1" t="s">
        <v>11</v>
      </c>
      <c r="B1365" s="1" t="s">
        <v>36</v>
      </c>
      <c r="C1365" s="1">
        <v>2.9</v>
      </c>
      <c r="D1365" s="1">
        <v>7.25</v>
      </c>
      <c r="E1365" s="1">
        <v>350</v>
      </c>
      <c r="F1365" s="1">
        <v>3</v>
      </c>
      <c r="G1365" s="1">
        <v>2.5</v>
      </c>
      <c r="H1365">
        <v>2774.3150000000001</v>
      </c>
      <c r="I1365">
        <v>2019</v>
      </c>
      <c r="J1365" s="6">
        <v>55.6034181647059</v>
      </c>
    </row>
    <row r="1366" spans="1:10">
      <c r="A1366" s="1" t="s">
        <v>11</v>
      </c>
      <c r="B1366" s="1" t="s">
        <v>36</v>
      </c>
      <c r="C1366" s="1">
        <v>0.5</v>
      </c>
      <c r="D1366" s="1">
        <v>7.25</v>
      </c>
      <c r="E1366" s="1">
        <v>1495</v>
      </c>
      <c r="F1366" s="1">
        <v>23</v>
      </c>
      <c r="G1366" s="1">
        <v>14.5</v>
      </c>
      <c r="H1366">
        <v>345</v>
      </c>
      <c r="I1366">
        <v>2019</v>
      </c>
      <c r="J1366" s="6">
        <v>39.7306587647059</v>
      </c>
    </row>
    <row r="1367" spans="1:10">
      <c r="A1367" s="1" t="s">
        <v>11</v>
      </c>
      <c r="B1367" s="1" t="s">
        <v>36</v>
      </c>
      <c r="C1367" s="1">
        <v>1.85</v>
      </c>
      <c r="D1367" s="1">
        <v>7.5</v>
      </c>
      <c r="E1367" s="1">
        <v>1520.5</v>
      </c>
      <c r="F1367" s="1">
        <v>24</v>
      </c>
      <c r="G1367" s="1">
        <v>16.14</v>
      </c>
      <c r="H1367">
        <v>785</v>
      </c>
      <c r="I1367">
        <v>2019</v>
      </c>
      <c r="J1367" s="6">
        <v>52.140017391764701</v>
      </c>
    </row>
    <row r="1368" spans="1:10">
      <c r="A1368" s="1" t="s">
        <v>11</v>
      </c>
      <c r="B1368" s="1" t="s">
        <v>36</v>
      </c>
      <c r="C1368" s="1">
        <v>1.95</v>
      </c>
      <c r="D1368" s="1">
        <v>7.65</v>
      </c>
      <c r="E1368" s="1">
        <v>1747.5</v>
      </c>
      <c r="F1368" s="1">
        <v>44</v>
      </c>
      <c r="G1368" s="1">
        <v>56.555</v>
      </c>
      <c r="H1368">
        <v>355</v>
      </c>
      <c r="I1368">
        <v>2019</v>
      </c>
      <c r="J1368" s="6">
        <v>63.17709301</v>
      </c>
    </row>
    <row r="1369" spans="1:10">
      <c r="A1369" s="1" t="s">
        <v>11</v>
      </c>
      <c r="B1369" s="1" t="s">
        <v>36</v>
      </c>
      <c r="C1369" s="1">
        <v>1.65</v>
      </c>
      <c r="D1369" s="1">
        <v>7.35</v>
      </c>
      <c r="E1369" s="1">
        <v>1853.5</v>
      </c>
      <c r="F1369" s="1">
        <v>37</v>
      </c>
      <c r="G1369" s="1">
        <v>32.1</v>
      </c>
      <c r="H1369">
        <v>2679.3150000000001</v>
      </c>
      <c r="I1369">
        <v>2019</v>
      </c>
      <c r="J1369" s="6">
        <v>73.551665923529399</v>
      </c>
    </row>
    <row r="1370" spans="1:10">
      <c r="A1370" s="1" t="s">
        <v>11</v>
      </c>
      <c r="B1370" s="1" t="s">
        <v>36</v>
      </c>
      <c r="C1370" s="1">
        <v>0.55000000000000004</v>
      </c>
      <c r="D1370" s="1">
        <v>7.35</v>
      </c>
      <c r="E1370" s="1">
        <v>1506.5</v>
      </c>
      <c r="F1370" s="1">
        <v>42</v>
      </c>
      <c r="G1370" s="1">
        <v>19</v>
      </c>
      <c r="H1370">
        <v>445</v>
      </c>
      <c r="I1370">
        <v>2019</v>
      </c>
      <c r="J1370" s="6">
        <v>50.609349323529401</v>
      </c>
    </row>
    <row r="1371" spans="1:10">
      <c r="A1371" s="1" t="s">
        <v>11</v>
      </c>
      <c r="B1371" s="1" t="s">
        <v>36</v>
      </c>
      <c r="C1371" s="1">
        <v>0.5</v>
      </c>
      <c r="D1371" s="1">
        <v>7.4</v>
      </c>
      <c r="E1371" s="1">
        <v>1831</v>
      </c>
      <c r="F1371" s="1">
        <v>32</v>
      </c>
      <c r="G1371" s="1">
        <v>2.79</v>
      </c>
      <c r="H1371">
        <v>390</v>
      </c>
      <c r="I1371">
        <v>2019</v>
      </c>
      <c r="J1371" s="6">
        <v>45.742942132941202</v>
      </c>
    </row>
    <row r="1372" spans="1:10">
      <c r="A1372" s="1" t="s">
        <v>11</v>
      </c>
      <c r="B1372" s="1" t="s">
        <v>36</v>
      </c>
      <c r="C1372" s="1">
        <v>6.2</v>
      </c>
      <c r="D1372" s="1">
        <v>8.15</v>
      </c>
      <c r="E1372" s="1">
        <v>229</v>
      </c>
      <c r="F1372" s="1">
        <v>2.5</v>
      </c>
      <c r="G1372" s="1">
        <v>1.3</v>
      </c>
      <c r="H1372">
        <v>2774.3150000000001</v>
      </c>
      <c r="I1372">
        <v>2019</v>
      </c>
      <c r="J1372" s="6">
        <v>75.958780794117601</v>
      </c>
    </row>
    <row r="1373" spans="1:10">
      <c r="A1373" s="1" t="s">
        <v>11</v>
      </c>
      <c r="B1373" s="1" t="s">
        <v>37</v>
      </c>
      <c r="C1373" s="1">
        <v>6.55</v>
      </c>
      <c r="D1373" s="1">
        <v>7.35</v>
      </c>
      <c r="E1373" s="1">
        <v>151</v>
      </c>
      <c r="F1373" s="1">
        <v>1.55</v>
      </c>
      <c r="G1373" s="1">
        <v>0.255</v>
      </c>
      <c r="H1373">
        <v>185</v>
      </c>
      <c r="I1373">
        <v>2019</v>
      </c>
      <c r="J1373" s="6">
        <v>56.421916783529397</v>
      </c>
    </row>
    <row r="1374" spans="1:10">
      <c r="A1374" s="1" t="s">
        <v>11</v>
      </c>
      <c r="B1374" s="1" t="s">
        <v>37</v>
      </c>
      <c r="C1374" s="1">
        <v>6.95</v>
      </c>
      <c r="D1374" s="1">
        <v>7</v>
      </c>
      <c r="E1374" s="1">
        <v>150</v>
      </c>
      <c r="F1374" s="1">
        <v>2.0499999999999998</v>
      </c>
      <c r="G1374" s="1">
        <v>0.30499999999999999</v>
      </c>
      <c r="H1374">
        <v>205</v>
      </c>
      <c r="I1374">
        <v>2019</v>
      </c>
      <c r="J1374" s="6">
        <v>58.454704677647101</v>
      </c>
    </row>
    <row r="1375" spans="1:10">
      <c r="A1375" s="1" t="s">
        <v>11</v>
      </c>
      <c r="B1375" s="1" t="s">
        <v>37</v>
      </c>
      <c r="C1375" s="1">
        <v>6.95</v>
      </c>
      <c r="D1375" s="1">
        <v>7.3</v>
      </c>
      <c r="E1375" s="1">
        <v>176.5</v>
      </c>
      <c r="F1375" s="1">
        <v>1.73</v>
      </c>
      <c r="G1375" s="1">
        <v>1.615</v>
      </c>
      <c r="H1375">
        <v>185</v>
      </c>
      <c r="I1375">
        <v>2019</v>
      </c>
      <c r="J1375" s="6">
        <v>58.968895654117702</v>
      </c>
    </row>
    <row r="1376" spans="1:10">
      <c r="A1376" s="1" t="s">
        <v>11</v>
      </c>
      <c r="B1376" s="1" t="s">
        <v>37</v>
      </c>
      <c r="C1376" s="1">
        <v>7.25</v>
      </c>
      <c r="D1376" s="1">
        <v>7.2</v>
      </c>
      <c r="E1376" s="1">
        <v>138.5</v>
      </c>
      <c r="F1376" s="1">
        <v>1.64</v>
      </c>
      <c r="G1376" s="1">
        <v>1.05</v>
      </c>
      <c r="H1376">
        <v>180</v>
      </c>
      <c r="I1376">
        <v>2019</v>
      </c>
      <c r="J1376" s="6">
        <v>60.230942075294102</v>
      </c>
    </row>
    <row r="1377" spans="1:10">
      <c r="A1377" s="1" t="s">
        <v>11</v>
      </c>
      <c r="B1377" s="1" t="s">
        <v>37</v>
      </c>
      <c r="C1377" s="1">
        <v>7.2</v>
      </c>
      <c r="D1377" s="1">
        <v>7.35</v>
      </c>
      <c r="E1377" s="1">
        <v>141.5</v>
      </c>
      <c r="F1377" s="1">
        <v>1.7</v>
      </c>
      <c r="G1377" s="1">
        <v>1.34</v>
      </c>
      <c r="H1377">
        <v>175</v>
      </c>
      <c r="I1377">
        <v>2019</v>
      </c>
      <c r="J1377" s="6">
        <v>60.266585903529403</v>
      </c>
    </row>
    <row r="1378" spans="1:10">
      <c r="A1378" s="1" t="s">
        <v>11</v>
      </c>
      <c r="B1378" s="1" t="s">
        <v>45</v>
      </c>
      <c r="C1378" s="1">
        <v>9.1999999999999993</v>
      </c>
      <c r="D1378" s="1">
        <v>7.85</v>
      </c>
      <c r="E1378" s="1">
        <v>458</v>
      </c>
      <c r="F1378" s="1">
        <v>4.7</v>
      </c>
      <c r="G1378" s="1">
        <v>0</v>
      </c>
      <c r="H1378">
        <v>18700</v>
      </c>
      <c r="I1378">
        <v>2019</v>
      </c>
      <c r="J1378" s="6">
        <v>212.352157817647</v>
      </c>
    </row>
    <row r="1379" spans="1:10">
      <c r="A1379" s="1" t="s">
        <v>11</v>
      </c>
      <c r="B1379" s="1" t="s">
        <v>45</v>
      </c>
      <c r="C1379" s="1">
        <v>7.15</v>
      </c>
      <c r="D1379" s="1">
        <v>8.3000000000000007</v>
      </c>
      <c r="E1379" s="1">
        <v>405</v>
      </c>
      <c r="F1379" s="1">
        <v>4.5</v>
      </c>
      <c r="G1379" s="1">
        <v>0.48</v>
      </c>
      <c r="H1379">
        <v>6350</v>
      </c>
      <c r="I1379">
        <v>2019</v>
      </c>
      <c r="J1379" s="6">
        <v>109.972058742353</v>
      </c>
    </row>
    <row r="1380" spans="1:10">
      <c r="A1380" s="1" t="s">
        <v>11</v>
      </c>
      <c r="B1380" s="1" t="s">
        <v>46</v>
      </c>
      <c r="C1380" s="1">
        <v>6.8</v>
      </c>
      <c r="D1380" s="1">
        <v>7.65</v>
      </c>
      <c r="E1380" s="1">
        <v>410</v>
      </c>
      <c r="F1380" s="1">
        <v>1.6</v>
      </c>
      <c r="G1380" s="1">
        <v>0</v>
      </c>
      <c r="H1380">
        <v>2774.3150000000001</v>
      </c>
      <c r="I1380">
        <v>2019</v>
      </c>
      <c r="J1380" s="6">
        <v>78.843024</v>
      </c>
    </row>
    <row r="1381" spans="1:10">
      <c r="A1381" s="1" t="s">
        <v>11</v>
      </c>
      <c r="B1381" s="1" t="s">
        <v>46</v>
      </c>
      <c r="C1381" s="1">
        <v>6.7</v>
      </c>
      <c r="D1381" s="1">
        <v>7.5</v>
      </c>
      <c r="E1381" s="1">
        <v>200</v>
      </c>
      <c r="F1381" s="1">
        <v>1.5</v>
      </c>
      <c r="G1381" s="1">
        <v>0</v>
      </c>
      <c r="H1381">
        <v>2774.3150000000001</v>
      </c>
      <c r="I1381">
        <v>2019</v>
      </c>
      <c r="J1381" s="6">
        <v>76.869034311764693</v>
      </c>
    </row>
    <row r="1382" spans="1:10">
      <c r="A1382" s="1" t="s">
        <v>11</v>
      </c>
      <c r="B1382" s="1" t="s">
        <v>47</v>
      </c>
      <c r="C1382" s="1">
        <v>8.1999999999999993</v>
      </c>
      <c r="D1382" s="1">
        <v>8.0500000000000007</v>
      </c>
      <c r="E1382" s="1">
        <v>404.5</v>
      </c>
      <c r="F1382" s="1">
        <v>3</v>
      </c>
      <c r="G1382" s="1">
        <v>0.93500000000000005</v>
      </c>
      <c r="H1382">
        <v>8850</v>
      </c>
      <c r="I1382">
        <v>2019</v>
      </c>
      <c r="J1382" s="6">
        <v>133.33370740529401</v>
      </c>
    </row>
    <row r="1383" spans="1:10">
      <c r="A1383" s="1" t="s">
        <v>11</v>
      </c>
      <c r="B1383" s="1" t="s">
        <v>47</v>
      </c>
      <c r="C1383" s="1">
        <v>9.4499999999999993</v>
      </c>
      <c r="D1383" s="1">
        <v>8.35</v>
      </c>
      <c r="E1383" s="1">
        <v>732.5</v>
      </c>
      <c r="F1383" s="1">
        <v>9.23</v>
      </c>
      <c r="G1383" s="1">
        <v>0.745</v>
      </c>
      <c r="H1383">
        <v>258500</v>
      </c>
      <c r="I1383">
        <v>2019</v>
      </c>
      <c r="J1383" s="6">
        <v>1983.38463693176</v>
      </c>
    </row>
    <row r="1384" spans="1:10">
      <c r="A1384" s="1" t="s">
        <v>11</v>
      </c>
      <c r="B1384" s="1" t="s">
        <v>47</v>
      </c>
      <c r="C1384" s="1">
        <v>6.6</v>
      </c>
      <c r="D1384" s="1">
        <v>8.1</v>
      </c>
      <c r="E1384" s="1">
        <v>773</v>
      </c>
      <c r="F1384" s="1">
        <v>25.324999999999999</v>
      </c>
      <c r="G1384" s="1">
        <v>0.63500000000000001</v>
      </c>
      <c r="H1384">
        <v>458500</v>
      </c>
      <c r="I1384">
        <v>2019</v>
      </c>
      <c r="J1384" s="6">
        <v>3446.1835424097098</v>
      </c>
    </row>
    <row r="1385" spans="1:10">
      <c r="A1385" s="1" t="s">
        <v>11</v>
      </c>
      <c r="B1385" s="1" t="s">
        <v>47</v>
      </c>
      <c r="C1385" s="1">
        <v>9.75</v>
      </c>
      <c r="D1385" s="1">
        <v>8.3000000000000007</v>
      </c>
      <c r="E1385" s="1">
        <v>752</v>
      </c>
      <c r="F1385" s="1">
        <v>10.4</v>
      </c>
      <c r="G1385" s="1">
        <v>0.76</v>
      </c>
      <c r="H1385">
        <v>840000</v>
      </c>
      <c r="I1385">
        <v>2019</v>
      </c>
      <c r="J1385" s="6">
        <v>6265.5599316023499</v>
      </c>
    </row>
    <row r="1386" spans="1:10">
      <c r="A1386" s="1" t="s">
        <v>11</v>
      </c>
      <c r="B1386" s="1" t="s">
        <v>47</v>
      </c>
      <c r="C1386" s="1">
        <v>7.75</v>
      </c>
      <c r="D1386" s="1">
        <v>7.65</v>
      </c>
      <c r="E1386" s="1">
        <v>59.5</v>
      </c>
      <c r="F1386" s="1">
        <v>2</v>
      </c>
      <c r="G1386" s="1">
        <v>0.63</v>
      </c>
      <c r="H1386">
        <v>16500</v>
      </c>
      <c r="I1386">
        <v>2019</v>
      </c>
      <c r="J1386" s="6">
        <v>183.97141916000001</v>
      </c>
    </row>
    <row r="1387" spans="1:10">
      <c r="A1387" s="1" t="s">
        <v>11</v>
      </c>
      <c r="B1387" s="1" t="s">
        <v>47</v>
      </c>
      <c r="C1387" s="1">
        <v>4.5</v>
      </c>
      <c r="D1387" s="1">
        <v>7.15</v>
      </c>
      <c r="E1387" s="1">
        <v>123</v>
      </c>
      <c r="F1387" s="1">
        <v>16.399999999999999</v>
      </c>
      <c r="G1387" s="1">
        <v>1.42</v>
      </c>
      <c r="H1387">
        <v>16500</v>
      </c>
      <c r="I1387">
        <v>2019</v>
      </c>
      <c r="J1387" s="6">
        <v>171.23977054588201</v>
      </c>
    </row>
    <row r="1388" spans="1:10">
      <c r="A1388" s="1" t="s">
        <v>11</v>
      </c>
      <c r="B1388" s="1" t="s">
        <v>47</v>
      </c>
      <c r="C1388" s="1">
        <v>7.55</v>
      </c>
      <c r="D1388" s="1">
        <v>6.95</v>
      </c>
      <c r="E1388" s="1">
        <v>56</v>
      </c>
      <c r="F1388" s="1">
        <v>1.3</v>
      </c>
      <c r="G1388" s="1">
        <v>0.47</v>
      </c>
      <c r="H1388">
        <v>310</v>
      </c>
      <c r="I1388">
        <v>2019</v>
      </c>
      <c r="J1388" s="6">
        <v>61.839050428235304</v>
      </c>
    </row>
    <row r="1389" spans="1:10">
      <c r="A1389" s="1" t="s">
        <v>11</v>
      </c>
      <c r="B1389" s="1" t="s">
        <v>47</v>
      </c>
      <c r="C1389" s="1">
        <v>7.7</v>
      </c>
      <c r="D1389" s="1">
        <v>7.45</v>
      </c>
      <c r="E1389" s="1">
        <v>28.5</v>
      </c>
      <c r="F1389" s="1">
        <v>1.4</v>
      </c>
      <c r="G1389" s="1">
        <v>1.125</v>
      </c>
      <c r="H1389">
        <v>305</v>
      </c>
      <c r="I1389">
        <v>2019</v>
      </c>
      <c r="J1389" s="6">
        <v>63.656925032352902</v>
      </c>
    </row>
    <row r="1390" spans="1:10">
      <c r="A1390" s="1" t="s">
        <v>11</v>
      </c>
      <c r="B1390" s="1" t="s">
        <v>47</v>
      </c>
      <c r="C1390" s="1">
        <v>8</v>
      </c>
      <c r="D1390" s="1">
        <v>7.8</v>
      </c>
      <c r="E1390" s="1">
        <v>214.5</v>
      </c>
      <c r="F1390" s="1">
        <v>2.625</v>
      </c>
      <c r="G1390" s="1">
        <v>0.43</v>
      </c>
      <c r="H1390">
        <v>2355</v>
      </c>
      <c r="I1390">
        <v>2019</v>
      </c>
      <c r="J1390" s="6">
        <v>82.697405223235293</v>
      </c>
    </row>
    <row r="1391" spans="1:10">
      <c r="A1391" s="1" t="s">
        <v>11</v>
      </c>
      <c r="B1391" s="1" t="s">
        <v>47</v>
      </c>
      <c r="C1391" s="1">
        <v>8.8000000000000007</v>
      </c>
      <c r="D1391" s="1">
        <v>8.0500000000000007</v>
      </c>
      <c r="E1391" s="1">
        <v>477.5</v>
      </c>
      <c r="F1391" s="1">
        <v>4.0750000000000002</v>
      </c>
      <c r="G1391" s="1">
        <v>0.46</v>
      </c>
      <c r="H1391">
        <v>15250</v>
      </c>
      <c r="I1391">
        <v>2019</v>
      </c>
      <c r="J1391" s="6">
        <v>184.82842228029401</v>
      </c>
    </row>
    <row r="1392" spans="1:10">
      <c r="A1392" s="1" t="s">
        <v>11</v>
      </c>
      <c r="B1392" s="1" t="s">
        <v>47</v>
      </c>
      <c r="C1392" s="1">
        <v>7.2</v>
      </c>
      <c r="D1392" s="1">
        <v>7.6</v>
      </c>
      <c r="E1392" s="1">
        <v>91.5</v>
      </c>
      <c r="F1392" s="1">
        <v>2.0499999999999998</v>
      </c>
      <c r="G1392" s="1">
        <v>0.72</v>
      </c>
      <c r="H1392">
        <v>1950</v>
      </c>
      <c r="I1392">
        <v>2019</v>
      </c>
      <c r="J1392" s="6">
        <v>73.729838560588206</v>
      </c>
    </row>
    <row r="1393" spans="1:10">
      <c r="A1393" s="1" t="s">
        <v>11</v>
      </c>
      <c r="B1393" s="1" t="s">
        <v>47</v>
      </c>
      <c r="C1393" s="1">
        <v>7.5</v>
      </c>
      <c r="D1393" s="1">
        <v>7.2</v>
      </c>
      <c r="E1393" s="1">
        <v>25.5</v>
      </c>
      <c r="F1393" s="1">
        <v>1.35</v>
      </c>
      <c r="G1393" s="1">
        <v>0.505</v>
      </c>
      <c r="H1393">
        <v>305</v>
      </c>
      <c r="I1393">
        <v>2019</v>
      </c>
      <c r="J1393" s="6">
        <v>61.894134995294102</v>
      </c>
    </row>
    <row r="1394" spans="1:10">
      <c r="A1394" s="1" t="s">
        <v>11</v>
      </c>
      <c r="B1394" s="1" t="s">
        <v>47</v>
      </c>
      <c r="C1394" s="1">
        <v>6.7</v>
      </c>
      <c r="D1394" s="1">
        <v>7.1</v>
      </c>
      <c r="E1394" s="1">
        <v>35.5</v>
      </c>
      <c r="F1394" s="1">
        <v>1.7</v>
      </c>
      <c r="G1394" s="1">
        <v>0.42499999999999999</v>
      </c>
      <c r="H1394">
        <v>185</v>
      </c>
      <c r="I1394">
        <v>2019</v>
      </c>
      <c r="J1394" s="6">
        <v>56.312649226470597</v>
      </c>
    </row>
    <row r="1395" spans="1:10" ht="28.8">
      <c r="A1395" s="1" t="s">
        <v>11</v>
      </c>
      <c r="B1395" s="7" t="s">
        <v>12</v>
      </c>
      <c r="C1395" s="1">
        <v>6.3</v>
      </c>
      <c r="D1395" s="1">
        <v>7.55</v>
      </c>
      <c r="E1395" s="1">
        <v>27935</v>
      </c>
      <c r="F1395" s="1">
        <v>4.3499999999999996</v>
      </c>
      <c r="G1395" s="1">
        <v>2.1</v>
      </c>
      <c r="H1395">
        <v>1350</v>
      </c>
      <c r="I1395">
        <v>2018</v>
      </c>
      <c r="J1395" s="6">
        <v>201.75039599117599</v>
      </c>
    </row>
    <row r="1396" spans="1:10" ht="28.8">
      <c r="A1396" s="1" t="s">
        <v>11</v>
      </c>
      <c r="B1396" s="7" t="s">
        <v>12</v>
      </c>
      <c r="C1396" s="1">
        <v>6.25</v>
      </c>
      <c r="D1396" s="1">
        <v>7.7</v>
      </c>
      <c r="E1396" s="1">
        <v>962.5</v>
      </c>
      <c r="F1396" s="1">
        <v>1.35</v>
      </c>
      <c r="G1396" s="1">
        <v>2</v>
      </c>
      <c r="H1396">
        <v>1375</v>
      </c>
      <c r="I1396">
        <v>2018</v>
      </c>
      <c r="J1396" s="6">
        <v>68.113582879411794</v>
      </c>
    </row>
    <row r="1397" spans="1:10">
      <c r="A1397" s="1" t="s">
        <v>11</v>
      </c>
      <c r="B1397" s="1" t="s">
        <v>13</v>
      </c>
      <c r="C1397" s="1">
        <v>4.7</v>
      </c>
      <c r="D1397" s="1">
        <v>6.4</v>
      </c>
      <c r="E1397" s="1">
        <v>73</v>
      </c>
      <c r="F1397" s="1">
        <v>32.6</v>
      </c>
      <c r="G1397" s="1">
        <v>4.0999999999999996</v>
      </c>
      <c r="H1397">
        <v>10501</v>
      </c>
      <c r="I1397">
        <v>2018</v>
      </c>
      <c r="J1397" s="6">
        <v>134.59833556470599</v>
      </c>
    </row>
    <row r="1398" spans="1:10">
      <c r="A1398" s="1" t="s">
        <v>11</v>
      </c>
      <c r="B1398" s="1" t="s">
        <v>13</v>
      </c>
      <c r="C1398" s="1">
        <v>6.5</v>
      </c>
      <c r="D1398" s="1">
        <v>8.15</v>
      </c>
      <c r="E1398" s="1">
        <v>124.5</v>
      </c>
      <c r="F1398" s="1">
        <v>1.45</v>
      </c>
      <c r="G1398" s="1">
        <v>0.6</v>
      </c>
      <c r="H1398">
        <v>456</v>
      </c>
      <c r="I1398">
        <v>2018</v>
      </c>
      <c r="J1398" s="6">
        <v>59.593247944117699</v>
      </c>
    </row>
    <row r="1399" spans="1:10">
      <c r="A1399" s="1" t="s">
        <v>11</v>
      </c>
      <c r="B1399" s="1" t="s">
        <v>14</v>
      </c>
      <c r="C1399" s="1">
        <v>11.5</v>
      </c>
      <c r="D1399" s="1">
        <v>7.85</v>
      </c>
      <c r="E1399" s="1">
        <v>307</v>
      </c>
      <c r="F1399" s="1">
        <v>2.6</v>
      </c>
      <c r="G1399" s="1">
        <v>17.5</v>
      </c>
      <c r="H1399">
        <v>16500</v>
      </c>
      <c r="I1399">
        <v>2018</v>
      </c>
      <c r="J1399" s="6">
        <v>208.96227471764701</v>
      </c>
    </row>
    <row r="1400" spans="1:10">
      <c r="A1400" s="1" t="s">
        <v>11</v>
      </c>
      <c r="B1400" s="1" t="s">
        <v>14</v>
      </c>
      <c r="C1400" s="1">
        <v>10.3</v>
      </c>
      <c r="D1400" s="1">
        <v>8.15</v>
      </c>
      <c r="E1400" s="1">
        <v>554.5</v>
      </c>
      <c r="F1400" s="1">
        <v>2.5</v>
      </c>
      <c r="G1400" s="1">
        <v>1.9</v>
      </c>
      <c r="H1400">
        <v>13000</v>
      </c>
      <c r="I1400">
        <v>2018</v>
      </c>
      <c r="J1400" s="6">
        <v>176.994410094118</v>
      </c>
    </row>
    <row r="1401" spans="1:10">
      <c r="A1401" s="1" t="s">
        <v>11</v>
      </c>
      <c r="B1401" s="1" t="s">
        <v>14</v>
      </c>
      <c r="C1401" s="1">
        <v>8.1</v>
      </c>
      <c r="D1401" s="1">
        <v>7.35</v>
      </c>
      <c r="E1401" s="1">
        <v>783.5</v>
      </c>
      <c r="F1401" s="1">
        <v>2.2999999999999998</v>
      </c>
      <c r="G1401" s="1">
        <v>0.5</v>
      </c>
      <c r="H1401">
        <v>10500</v>
      </c>
      <c r="I1401">
        <v>2018</v>
      </c>
      <c r="J1401" s="6">
        <v>144.953303623529</v>
      </c>
    </row>
    <row r="1402" spans="1:10">
      <c r="A1402" s="1" t="s">
        <v>11</v>
      </c>
      <c r="B1402" s="1" t="s">
        <v>42</v>
      </c>
      <c r="C1402" s="1">
        <v>7.35</v>
      </c>
      <c r="D1402" s="1">
        <v>7.75</v>
      </c>
      <c r="E1402" s="1">
        <v>242.5</v>
      </c>
      <c r="F1402" s="1">
        <v>2.5</v>
      </c>
      <c r="G1402" s="1">
        <v>2.4500000000000002</v>
      </c>
      <c r="H1402">
        <v>15001</v>
      </c>
      <c r="I1402">
        <v>2018</v>
      </c>
      <c r="J1402" s="6">
        <v>172.037697958824</v>
      </c>
    </row>
    <row r="1403" spans="1:10">
      <c r="A1403" s="1" t="s">
        <v>11</v>
      </c>
      <c r="B1403" s="1" t="s">
        <v>43</v>
      </c>
      <c r="C1403" s="1">
        <v>6.4</v>
      </c>
      <c r="D1403" s="1">
        <v>7.25</v>
      </c>
      <c r="E1403" s="1">
        <v>465.65</v>
      </c>
      <c r="F1403" s="1">
        <v>10.4</v>
      </c>
      <c r="G1403" s="1">
        <v>0</v>
      </c>
      <c r="H1403">
        <v>5884.85</v>
      </c>
      <c r="I1403">
        <v>2018</v>
      </c>
      <c r="J1403" s="6">
        <v>103.15740871470599</v>
      </c>
    </row>
    <row r="1404" spans="1:10">
      <c r="A1404" s="1" t="s">
        <v>11</v>
      </c>
      <c r="B1404" s="1" t="s">
        <v>16</v>
      </c>
      <c r="C1404" s="1">
        <v>16.399999999999999</v>
      </c>
      <c r="D1404" s="1">
        <v>8.6999999999999993</v>
      </c>
      <c r="E1404" s="1">
        <v>1162</v>
      </c>
      <c r="F1404" s="1">
        <v>17</v>
      </c>
      <c r="G1404" s="1">
        <v>0</v>
      </c>
      <c r="H1404">
        <v>280</v>
      </c>
      <c r="I1404">
        <v>2018</v>
      </c>
      <c r="J1404" s="6">
        <v>130.39859511764701</v>
      </c>
    </row>
    <row r="1405" spans="1:10">
      <c r="A1405" s="1" t="s">
        <v>11</v>
      </c>
      <c r="B1405" s="1" t="s">
        <v>16</v>
      </c>
      <c r="C1405" s="1">
        <v>6.05</v>
      </c>
      <c r="D1405" s="1">
        <v>8.1</v>
      </c>
      <c r="E1405" s="1">
        <v>7110</v>
      </c>
      <c r="F1405" s="1">
        <v>36</v>
      </c>
      <c r="G1405" s="1">
        <v>3.3</v>
      </c>
      <c r="H1405">
        <v>13000</v>
      </c>
      <c r="I1405">
        <v>2018</v>
      </c>
      <c r="J1405" s="6">
        <v>200.555683364706</v>
      </c>
    </row>
    <row r="1406" spans="1:10">
      <c r="A1406" s="1" t="s">
        <v>11</v>
      </c>
      <c r="B1406" s="1" t="s">
        <v>16</v>
      </c>
      <c r="C1406" s="1">
        <v>3.9</v>
      </c>
      <c r="D1406" s="1">
        <v>7.6</v>
      </c>
      <c r="E1406" s="1">
        <v>417</v>
      </c>
      <c r="F1406" s="1">
        <v>10.4</v>
      </c>
      <c r="G1406" s="1">
        <v>1.4</v>
      </c>
      <c r="H1406">
        <v>3500</v>
      </c>
      <c r="I1406">
        <v>2018</v>
      </c>
      <c r="J1406" s="6">
        <v>71.440986670588202</v>
      </c>
    </row>
    <row r="1407" spans="1:10">
      <c r="A1407" s="1" t="s">
        <v>11</v>
      </c>
      <c r="B1407" s="1" t="s">
        <v>16</v>
      </c>
      <c r="C1407" s="1">
        <v>13.7</v>
      </c>
      <c r="D1407" s="1">
        <v>7.7</v>
      </c>
      <c r="E1407" s="1">
        <v>812.5</v>
      </c>
      <c r="F1407" s="1">
        <v>11</v>
      </c>
      <c r="G1407" s="1">
        <v>20.95</v>
      </c>
      <c r="H1407">
        <v>46550</v>
      </c>
      <c r="I1407">
        <v>2018</v>
      </c>
      <c r="J1407" s="6">
        <v>449.58434992941199</v>
      </c>
    </row>
    <row r="1408" spans="1:10">
      <c r="A1408" s="1" t="s">
        <v>11</v>
      </c>
      <c r="B1408" s="1" t="s">
        <v>17</v>
      </c>
      <c r="C1408" s="1">
        <v>7.3</v>
      </c>
      <c r="D1408" s="1">
        <v>7.3</v>
      </c>
      <c r="E1408" s="1">
        <v>48</v>
      </c>
      <c r="F1408" s="1">
        <v>1.45</v>
      </c>
      <c r="G1408" s="1">
        <v>0.75</v>
      </c>
      <c r="H1408">
        <v>5109.3500000000004</v>
      </c>
      <c r="I1408">
        <v>2018</v>
      </c>
      <c r="J1408" s="6">
        <v>96.454140744117694</v>
      </c>
    </row>
    <row r="1409" spans="1:10">
      <c r="A1409" s="1" t="s">
        <v>11</v>
      </c>
      <c r="B1409" s="1" t="s">
        <v>17</v>
      </c>
      <c r="C1409" s="1">
        <v>7.75</v>
      </c>
      <c r="D1409" s="1">
        <v>7.15</v>
      </c>
      <c r="E1409" s="1">
        <v>145.5</v>
      </c>
      <c r="F1409" s="1">
        <v>2.4</v>
      </c>
      <c r="G1409" s="1">
        <v>0.9</v>
      </c>
      <c r="H1409">
        <v>14390</v>
      </c>
      <c r="I1409">
        <v>2018</v>
      </c>
      <c r="J1409" s="6">
        <v>168.057260405882</v>
      </c>
    </row>
    <row r="1410" spans="1:10">
      <c r="A1410" s="1" t="s">
        <v>11</v>
      </c>
      <c r="B1410" s="1" t="s">
        <v>17</v>
      </c>
      <c r="C1410" s="1">
        <v>6.55</v>
      </c>
      <c r="D1410" s="1">
        <v>7.55</v>
      </c>
      <c r="E1410" s="1">
        <v>116.5</v>
      </c>
      <c r="F1410" s="1">
        <v>1</v>
      </c>
      <c r="G1410" s="1">
        <v>0.05</v>
      </c>
      <c r="H1410">
        <v>466.5</v>
      </c>
      <c r="I1410">
        <v>2018</v>
      </c>
      <c r="J1410" s="6">
        <v>58.450008541176501</v>
      </c>
    </row>
    <row r="1411" spans="1:10">
      <c r="A1411" s="1" t="s">
        <v>11</v>
      </c>
      <c r="B1411" s="1" t="s">
        <v>17</v>
      </c>
      <c r="C1411" s="1">
        <v>6.2</v>
      </c>
      <c r="D1411" s="1">
        <v>7.55</v>
      </c>
      <c r="E1411" s="1">
        <v>207.5</v>
      </c>
      <c r="F1411" s="1">
        <v>5</v>
      </c>
      <c r="G1411" s="1">
        <v>8.5</v>
      </c>
      <c r="H1411">
        <v>12225</v>
      </c>
      <c r="I1411">
        <v>2018</v>
      </c>
      <c r="J1411" s="6">
        <v>145.83851744117601</v>
      </c>
    </row>
    <row r="1412" spans="1:10">
      <c r="A1412" s="1" t="s">
        <v>11</v>
      </c>
      <c r="B1412" s="1" t="s">
        <v>17</v>
      </c>
      <c r="C1412" s="1">
        <v>5.25</v>
      </c>
      <c r="D1412" s="1">
        <v>7.6</v>
      </c>
      <c r="E1412" s="1">
        <v>253</v>
      </c>
      <c r="F1412" s="1">
        <v>1.95</v>
      </c>
      <c r="G1412" s="1">
        <v>0.55000000000000004</v>
      </c>
      <c r="H1412">
        <v>2650</v>
      </c>
      <c r="I1412">
        <v>2018</v>
      </c>
      <c r="J1412" s="6">
        <v>68.133055020588202</v>
      </c>
    </row>
    <row r="1413" spans="1:10">
      <c r="A1413" s="1" t="s">
        <v>11</v>
      </c>
      <c r="B1413" s="1" t="s">
        <v>17</v>
      </c>
      <c r="C1413" s="1">
        <v>8</v>
      </c>
      <c r="D1413" s="1">
        <v>7.35</v>
      </c>
      <c r="E1413" s="1">
        <v>144.5</v>
      </c>
      <c r="F1413" s="1">
        <v>2.8</v>
      </c>
      <c r="G1413" s="1">
        <v>0.7</v>
      </c>
      <c r="H1413">
        <v>8725</v>
      </c>
      <c r="I1413">
        <v>2018</v>
      </c>
      <c r="J1413" s="6">
        <v>128.42202252352899</v>
      </c>
    </row>
    <row r="1414" spans="1:10">
      <c r="A1414" s="1" t="s">
        <v>11</v>
      </c>
      <c r="B1414" s="1" t="s">
        <v>17</v>
      </c>
      <c r="C1414" s="1">
        <v>4.45</v>
      </c>
      <c r="D1414" s="1">
        <v>7.15</v>
      </c>
      <c r="E1414" s="1">
        <v>531</v>
      </c>
      <c r="F1414" s="1">
        <v>3.55</v>
      </c>
      <c r="G1414" s="1">
        <v>3.2</v>
      </c>
      <c r="H1414">
        <v>73000</v>
      </c>
      <c r="I1414">
        <v>2018</v>
      </c>
      <c r="J1414" s="6">
        <v>582.58684215588198</v>
      </c>
    </row>
    <row r="1415" spans="1:10">
      <c r="A1415" s="1" t="s">
        <v>11</v>
      </c>
      <c r="B1415" s="1" t="s">
        <v>17</v>
      </c>
      <c r="C1415" s="1">
        <v>5.4</v>
      </c>
      <c r="D1415" s="1">
        <v>6.8</v>
      </c>
      <c r="E1415" s="1">
        <v>149</v>
      </c>
      <c r="F1415" s="1">
        <v>2.85</v>
      </c>
      <c r="G1415" s="1">
        <v>6</v>
      </c>
      <c r="H1415">
        <v>8890</v>
      </c>
      <c r="I1415">
        <v>2018</v>
      </c>
      <c r="J1415" s="6">
        <v>113.56492435</v>
      </c>
    </row>
    <row r="1416" spans="1:10">
      <c r="A1416" s="1" t="s">
        <v>11</v>
      </c>
      <c r="B1416" s="1" t="s">
        <v>18</v>
      </c>
      <c r="C1416" s="1">
        <v>6.65</v>
      </c>
      <c r="D1416" s="1">
        <v>8.75</v>
      </c>
      <c r="E1416" s="1">
        <v>1755</v>
      </c>
      <c r="F1416" s="1">
        <v>28</v>
      </c>
      <c r="G1416" s="1">
        <v>0.3</v>
      </c>
      <c r="H1416">
        <v>320</v>
      </c>
      <c r="I1416">
        <v>2018</v>
      </c>
      <c r="J1416" s="6">
        <v>81.709060247058801</v>
      </c>
    </row>
    <row r="1417" spans="1:10">
      <c r="A1417" s="1" t="s">
        <v>11</v>
      </c>
      <c r="B1417" s="1" t="s">
        <v>18</v>
      </c>
      <c r="C1417" s="1">
        <v>6.2</v>
      </c>
      <c r="D1417" s="1">
        <v>8.5500000000000007</v>
      </c>
      <c r="E1417" s="1">
        <v>888.5</v>
      </c>
      <c r="F1417" s="1">
        <v>23.5</v>
      </c>
      <c r="G1417" s="1">
        <v>0.15</v>
      </c>
      <c r="H1417">
        <v>320</v>
      </c>
      <c r="I1417">
        <v>2018</v>
      </c>
      <c r="J1417" s="6">
        <v>72.182973829411793</v>
      </c>
    </row>
    <row r="1418" spans="1:10">
      <c r="A1418" s="1" t="s">
        <v>11</v>
      </c>
      <c r="B1418" s="1" t="s">
        <v>18</v>
      </c>
      <c r="C1418" s="1">
        <v>8.0500000000000007</v>
      </c>
      <c r="D1418" s="1">
        <v>7.95</v>
      </c>
      <c r="E1418" s="1">
        <v>323.5</v>
      </c>
      <c r="F1418" s="1">
        <v>0.55000000000000004</v>
      </c>
      <c r="G1418" s="1">
        <v>0.65</v>
      </c>
      <c r="H1418">
        <v>18.5</v>
      </c>
      <c r="I1418">
        <v>2018</v>
      </c>
      <c r="J1418" s="6">
        <v>65.630434026470596</v>
      </c>
    </row>
    <row r="1419" spans="1:10">
      <c r="A1419" s="1" t="s">
        <v>11</v>
      </c>
      <c r="B1419" s="1" t="s">
        <v>18</v>
      </c>
      <c r="C1419" s="1">
        <v>4.25</v>
      </c>
      <c r="D1419" s="1">
        <v>7.85</v>
      </c>
      <c r="E1419" s="1">
        <v>2840.5</v>
      </c>
      <c r="F1419" s="1">
        <v>5.7</v>
      </c>
      <c r="G1419" s="1">
        <v>0.8</v>
      </c>
      <c r="H1419">
        <v>483.5</v>
      </c>
      <c r="I1419">
        <v>2018</v>
      </c>
      <c r="J1419" s="6">
        <v>61.360356917647103</v>
      </c>
    </row>
    <row r="1420" spans="1:10">
      <c r="A1420" s="1" t="s">
        <v>11</v>
      </c>
      <c r="B1420" s="1" t="s">
        <v>18</v>
      </c>
      <c r="C1420" s="1">
        <v>6.7</v>
      </c>
      <c r="D1420" s="1">
        <v>8.75</v>
      </c>
      <c r="E1420" s="1">
        <v>15807.5</v>
      </c>
      <c r="F1420" s="1">
        <v>49</v>
      </c>
      <c r="G1420" s="1">
        <v>0.15</v>
      </c>
      <c r="H1420">
        <v>44.5</v>
      </c>
      <c r="I1420">
        <v>2018</v>
      </c>
      <c r="J1420" s="6">
        <v>159.227091447059</v>
      </c>
    </row>
    <row r="1421" spans="1:10">
      <c r="A1421" s="1" t="s">
        <v>11</v>
      </c>
      <c r="B1421" s="1" t="s">
        <v>18</v>
      </c>
      <c r="C1421" s="1">
        <v>6.25</v>
      </c>
      <c r="D1421" s="1">
        <v>7.8</v>
      </c>
      <c r="E1421" s="1">
        <v>2486</v>
      </c>
      <c r="F1421" s="1">
        <v>10.55</v>
      </c>
      <c r="G1421" s="1">
        <v>0.4</v>
      </c>
      <c r="H1421">
        <v>51.5</v>
      </c>
      <c r="I1421">
        <v>2018</v>
      </c>
      <c r="J1421" s="6">
        <v>70.472330438235304</v>
      </c>
    </row>
    <row r="1422" spans="1:10">
      <c r="A1422" s="1" t="s">
        <v>11</v>
      </c>
      <c r="B1422" s="1" t="s">
        <v>18</v>
      </c>
      <c r="C1422" s="1">
        <v>5.6</v>
      </c>
      <c r="D1422" s="1">
        <v>7.75</v>
      </c>
      <c r="E1422" s="1">
        <v>480</v>
      </c>
      <c r="F1422" s="1">
        <v>7.75</v>
      </c>
      <c r="G1422" s="1">
        <v>0.3</v>
      </c>
      <c r="H1422">
        <v>14.5</v>
      </c>
      <c r="I1422">
        <v>2018</v>
      </c>
      <c r="J1422" s="6">
        <v>55.047476908823498</v>
      </c>
    </row>
    <row r="1423" spans="1:10">
      <c r="A1423" s="1" t="s">
        <v>11</v>
      </c>
      <c r="B1423" s="1" t="s">
        <v>18</v>
      </c>
      <c r="C1423" s="1">
        <v>6.8</v>
      </c>
      <c r="D1423" s="1">
        <v>7.5</v>
      </c>
      <c r="E1423" s="1">
        <v>791.5</v>
      </c>
      <c r="F1423" s="1">
        <v>44.6</v>
      </c>
      <c r="G1423" s="1">
        <v>0.25</v>
      </c>
      <c r="H1423">
        <v>5095.3500000000004</v>
      </c>
      <c r="I1423">
        <v>2018</v>
      </c>
      <c r="J1423" s="6">
        <v>118.60667501176501</v>
      </c>
    </row>
    <row r="1424" spans="1:10">
      <c r="A1424" s="1" t="s">
        <v>11</v>
      </c>
      <c r="B1424" s="1" t="s">
        <v>18</v>
      </c>
      <c r="C1424" s="1">
        <v>6.9</v>
      </c>
      <c r="D1424" s="1">
        <v>7.9</v>
      </c>
      <c r="E1424" s="1">
        <v>403</v>
      </c>
      <c r="F1424" s="1">
        <v>1.55</v>
      </c>
      <c r="G1424" s="1">
        <v>0.05</v>
      </c>
      <c r="H1424">
        <v>18.5</v>
      </c>
      <c r="I1424">
        <v>2018</v>
      </c>
      <c r="J1424" s="6">
        <v>59.602483797058802</v>
      </c>
    </row>
    <row r="1425" spans="1:10">
      <c r="A1425" s="1" t="s">
        <v>11</v>
      </c>
      <c r="B1425" s="1" t="s">
        <v>18</v>
      </c>
      <c r="C1425" s="1">
        <v>6.85</v>
      </c>
      <c r="D1425" s="1">
        <v>8.4499999999999993</v>
      </c>
      <c r="E1425" s="1">
        <v>401</v>
      </c>
      <c r="F1425" s="1">
        <v>0.8</v>
      </c>
      <c r="G1425" s="1">
        <v>0.35</v>
      </c>
      <c r="H1425">
        <v>63.5</v>
      </c>
      <c r="I1425">
        <v>2018</v>
      </c>
      <c r="J1425" s="6">
        <v>60.399709970588198</v>
      </c>
    </row>
    <row r="1426" spans="1:10">
      <c r="A1426" s="1" t="s">
        <v>11</v>
      </c>
      <c r="B1426" s="1" t="s">
        <v>18</v>
      </c>
      <c r="C1426" s="1">
        <v>7.15</v>
      </c>
      <c r="D1426" s="1">
        <v>7.65</v>
      </c>
      <c r="E1426" s="1">
        <v>267</v>
      </c>
      <c r="F1426" s="1">
        <v>0.8</v>
      </c>
      <c r="G1426" s="1">
        <v>0.05</v>
      </c>
      <c r="H1426">
        <v>96</v>
      </c>
      <c r="I1426">
        <v>2018</v>
      </c>
      <c r="J1426" s="6">
        <v>60.100220899999997</v>
      </c>
    </row>
    <row r="1427" spans="1:10">
      <c r="A1427" s="1" t="s">
        <v>11</v>
      </c>
      <c r="B1427" s="1" t="s">
        <v>18</v>
      </c>
      <c r="C1427" s="1">
        <v>5.85</v>
      </c>
      <c r="D1427" s="1">
        <v>7.65</v>
      </c>
      <c r="E1427" s="1">
        <v>2385</v>
      </c>
      <c r="F1427" s="1">
        <v>17.25</v>
      </c>
      <c r="G1427" s="1">
        <v>0.15</v>
      </c>
      <c r="H1427">
        <v>11</v>
      </c>
      <c r="I1427">
        <v>2018</v>
      </c>
      <c r="J1427" s="6">
        <v>70.290612049999993</v>
      </c>
    </row>
    <row r="1428" spans="1:10">
      <c r="A1428" s="1" t="s">
        <v>11</v>
      </c>
      <c r="B1428" s="1" t="s">
        <v>18</v>
      </c>
      <c r="C1428" s="1">
        <v>5.05</v>
      </c>
      <c r="D1428" s="1">
        <v>7.8</v>
      </c>
      <c r="E1428" s="1">
        <v>1574</v>
      </c>
      <c r="F1428" s="1">
        <v>30.15</v>
      </c>
      <c r="G1428" s="1">
        <v>0.1</v>
      </c>
      <c r="H1428">
        <v>8</v>
      </c>
      <c r="I1428">
        <v>2018</v>
      </c>
      <c r="J1428" s="6">
        <v>68.210905438235301</v>
      </c>
    </row>
    <row r="1429" spans="1:10">
      <c r="A1429" s="1" t="s">
        <v>11</v>
      </c>
      <c r="B1429" s="1" t="s">
        <v>18</v>
      </c>
      <c r="C1429" s="1">
        <v>4.45</v>
      </c>
      <c r="D1429" s="1">
        <v>7.75</v>
      </c>
      <c r="E1429" s="1">
        <v>540</v>
      </c>
      <c r="F1429" s="1">
        <v>2.2000000000000002</v>
      </c>
      <c r="G1429" s="1">
        <v>0.65</v>
      </c>
      <c r="H1429">
        <v>70.5</v>
      </c>
      <c r="I1429">
        <v>2018</v>
      </c>
      <c r="J1429" s="6">
        <v>46.279785558823498</v>
      </c>
    </row>
    <row r="1430" spans="1:10">
      <c r="A1430" s="1" t="s">
        <v>11</v>
      </c>
      <c r="B1430" s="1" t="s">
        <v>18</v>
      </c>
      <c r="C1430" s="1">
        <v>3.65</v>
      </c>
      <c r="D1430" s="1">
        <v>7.7</v>
      </c>
      <c r="E1430" s="1">
        <v>1186</v>
      </c>
      <c r="F1430" s="1">
        <v>5.05</v>
      </c>
      <c r="G1430" s="1">
        <v>4.3</v>
      </c>
      <c r="H1430">
        <v>20</v>
      </c>
      <c r="I1430">
        <v>2018</v>
      </c>
      <c r="J1430" s="6">
        <v>45.878902679411802</v>
      </c>
    </row>
    <row r="1431" spans="1:10">
      <c r="A1431" s="1" t="s">
        <v>11</v>
      </c>
      <c r="B1431" s="1" t="s">
        <v>18</v>
      </c>
      <c r="C1431" s="1">
        <v>6.9</v>
      </c>
      <c r="D1431" s="1">
        <v>8.9</v>
      </c>
      <c r="E1431" s="1">
        <v>4884.5</v>
      </c>
      <c r="F1431" s="1">
        <v>50</v>
      </c>
      <c r="G1431" s="1">
        <v>0.3</v>
      </c>
      <c r="H1431">
        <v>244</v>
      </c>
      <c r="I1431">
        <v>2018</v>
      </c>
      <c r="J1431" s="6">
        <v>109.079054335294</v>
      </c>
    </row>
    <row r="1432" spans="1:10">
      <c r="A1432" s="1" t="s">
        <v>11</v>
      </c>
      <c r="B1432" s="1" t="s">
        <v>18</v>
      </c>
      <c r="C1432" s="1">
        <v>5.35</v>
      </c>
      <c r="D1432" s="1">
        <v>9.4</v>
      </c>
      <c r="E1432" s="1">
        <v>5829.5</v>
      </c>
      <c r="F1432" s="1">
        <v>24</v>
      </c>
      <c r="G1432" s="1">
        <v>0.3</v>
      </c>
      <c r="H1432">
        <v>141</v>
      </c>
      <c r="I1432">
        <v>2018</v>
      </c>
      <c r="J1432" s="6">
        <v>92.091993629411803</v>
      </c>
    </row>
    <row r="1433" spans="1:10">
      <c r="A1433" s="1" t="s">
        <v>11</v>
      </c>
      <c r="B1433" s="1" t="s">
        <v>18</v>
      </c>
      <c r="C1433" s="1">
        <v>5.3</v>
      </c>
      <c r="D1433" s="1">
        <v>8.1</v>
      </c>
      <c r="E1433" s="1">
        <v>791.5</v>
      </c>
      <c r="F1433" s="1">
        <v>3.8</v>
      </c>
      <c r="G1433" s="1">
        <v>0.3</v>
      </c>
      <c r="H1433">
        <v>129.5</v>
      </c>
      <c r="I1433">
        <v>2018</v>
      </c>
      <c r="J1433" s="6">
        <v>54.430802664705901</v>
      </c>
    </row>
    <row r="1434" spans="1:10">
      <c r="A1434" s="1" t="s">
        <v>11</v>
      </c>
      <c r="B1434" s="1" t="s">
        <v>19</v>
      </c>
      <c r="C1434" s="1">
        <v>7.9</v>
      </c>
      <c r="D1434" s="1">
        <v>8</v>
      </c>
      <c r="E1434" s="1">
        <v>347</v>
      </c>
      <c r="F1434" s="1">
        <v>3.15</v>
      </c>
      <c r="G1434" s="1">
        <v>4.0999999999999996</v>
      </c>
      <c r="H1434">
        <v>3800</v>
      </c>
      <c r="I1434">
        <v>2018</v>
      </c>
      <c r="J1434" s="6">
        <v>94.275156555882404</v>
      </c>
    </row>
    <row r="1435" spans="1:10">
      <c r="A1435" s="1" t="s">
        <v>11</v>
      </c>
      <c r="B1435" s="1" t="s">
        <v>19</v>
      </c>
      <c r="C1435" s="1">
        <v>4.8</v>
      </c>
      <c r="D1435" s="1">
        <v>8.0500000000000007</v>
      </c>
      <c r="E1435" s="1">
        <v>490.5</v>
      </c>
      <c r="F1435" s="1">
        <v>2.9</v>
      </c>
      <c r="G1435" s="1">
        <v>4.0999999999999996</v>
      </c>
      <c r="H1435">
        <v>2300</v>
      </c>
      <c r="I1435">
        <v>2018</v>
      </c>
      <c r="J1435" s="6">
        <v>65.664781835294093</v>
      </c>
    </row>
    <row r="1436" spans="1:10">
      <c r="A1436" s="1" t="s">
        <v>11</v>
      </c>
      <c r="B1436" s="1" t="s">
        <v>19</v>
      </c>
      <c r="C1436" s="1">
        <v>6.3</v>
      </c>
      <c r="D1436" s="1">
        <v>7.25</v>
      </c>
      <c r="E1436" s="1">
        <v>251.5</v>
      </c>
      <c r="F1436" s="1">
        <v>6</v>
      </c>
      <c r="G1436" s="1">
        <v>4.0999999999999996</v>
      </c>
      <c r="H1436">
        <v>5884.85</v>
      </c>
      <c r="I1436">
        <v>2018</v>
      </c>
      <c r="J1436" s="6">
        <v>99.600120464705896</v>
      </c>
    </row>
    <row r="1437" spans="1:10" ht="28.8">
      <c r="A1437" s="1" t="s">
        <v>11</v>
      </c>
      <c r="B1437" s="7" t="s">
        <v>20</v>
      </c>
      <c r="C1437" s="1">
        <v>9.8000000000000007</v>
      </c>
      <c r="D1437" s="1">
        <v>8.0500000000000007</v>
      </c>
      <c r="E1437" s="1">
        <v>270.5</v>
      </c>
      <c r="F1437" s="1">
        <v>0.4</v>
      </c>
      <c r="G1437" s="1">
        <v>0.6</v>
      </c>
      <c r="H1437">
        <v>600</v>
      </c>
      <c r="I1437">
        <v>2018</v>
      </c>
      <c r="J1437" s="6">
        <v>80.081927335294097</v>
      </c>
    </row>
    <row r="1438" spans="1:10" ht="28.8">
      <c r="A1438" s="1" t="s">
        <v>11</v>
      </c>
      <c r="B1438" s="7" t="s">
        <v>20</v>
      </c>
      <c r="C1438" s="1">
        <v>7.9</v>
      </c>
      <c r="D1438" s="1">
        <v>7.55</v>
      </c>
      <c r="E1438" s="1">
        <v>345</v>
      </c>
      <c r="F1438" s="1">
        <v>0.3</v>
      </c>
      <c r="G1438" s="1">
        <v>1.5</v>
      </c>
      <c r="H1438">
        <v>121.5</v>
      </c>
      <c r="I1438">
        <v>2018</v>
      </c>
      <c r="J1438" s="6">
        <v>64.723158241176506</v>
      </c>
    </row>
    <row r="1439" spans="1:10" ht="28.8">
      <c r="A1439" s="1" t="s">
        <v>11</v>
      </c>
      <c r="B1439" s="7" t="s">
        <v>20</v>
      </c>
      <c r="C1439" s="1">
        <v>6.85</v>
      </c>
      <c r="D1439" s="1">
        <v>8</v>
      </c>
      <c r="E1439" s="1">
        <v>614</v>
      </c>
      <c r="F1439" s="1">
        <v>1.4</v>
      </c>
      <c r="G1439" s="1">
        <v>0.25</v>
      </c>
      <c r="H1439">
        <v>62</v>
      </c>
      <c r="I1439">
        <v>2018</v>
      </c>
      <c r="J1439" s="6">
        <v>60.805525605882401</v>
      </c>
    </row>
    <row r="1440" spans="1:10" ht="28.8">
      <c r="A1440" s="1" t="s">
        <v>11</v>
      </c>
      <c r="B1440" s="7" t="s">
        <v>20</v>
      </c>
      <c r="C1440" s="1">
        <v>8.4499999999999993</v>
      </c>
      <c r="D1440" s="1">
        <v>8.15</v>
      </c>
      <c r="E1440" s="1">
        <v>277.5</v>
      </c>
      <c r="F1440" s="1">
        <v>3.35</v>
      </c>
      <c r="G1440" s="1">
        <v>1</v>
      </c>
      <c r="H1440">
        <v>1260</v>
      </c>
      <c r="I1440">
        <v>2018</v>
      </c>
      <c r="J1440" s="6">
        <v>78.699509644117697</v>
      </c>
    </row>
    <row r="1441" spans="1:10" ht="28.8">
      <c r="A1441" s="1" t="s">
        <v>11</v>
      </c>
      <c r="B1441" s="7" t="s">
        <v>20</v>
      </c>
      <c r="C1441" s="1">
        <v>6</v>
      </c>
      <c r="D1441" s="1">
        <v>7.25</v>
      </c>
      <c r="E1441" s="1">
        <v>76</v>
      </c>
      <c r="F1441" s="1">
        <v>3.9</v>
      </c>
      <c r="G1441" s="1">
        <v>1.45</v>
      </c>
      <c r="H1441">
        <v>325</v>
      </c>
      <c r="I1441">
        <v>2018</v>
      </c>
      <c r="J1441" s="6">
        <v>54.865467564705902</v>
      </c>
    </row>
    <row r="1442" spans="1:10" ht="28.8">
      <c r="A1442" s="1" t="s">
        <v>11</v>
      </c>
      <c r="B1442" s="7" t="s">
        <v>21</v>
      </c>
      <c r="C1442" s="1">
        <v>5.85</v>
      </c>
      <c r="D1442" s="1">
        <v>7.95</v>
      </c>
      <c r="E1442" s="1">
        <v>219.5</v>
      </c>
      <c r="F1442" s="1">
        <v>2.85</v>
      </c>
      <c r="G1442" s="1">
        <v>4.0999999999999996</v>
      </c>
      <c r="H1442">
        <v>5884.85</v>
      </c>
      <c r="I1442">
        <v>2018</v>
      </c>
      <c r="J1442" s="6">
        <v>96.6739142264706</v>
      </c>
    </row>
    <row r="1443" spans="1:10" ht="28.8">
      <c r="A1443" s="1" t="s">
        <v>11</v>
      </c>
      <c r="B1443" s="7" t="s">
        <v>21</v>
      </c>
      <c r="C1443" s="1">
        <v>7.85</v>
      </c>
      <c r="D1443" s="1">
        <v>7.85</v>
      </c>
      <c r="E1443" s="1">
        <v>232</v>
      </c>
      <c r="F1443" s="1">
        <v>1.75</v>
      </c>
      <c r="G1443" s="1">
        <v>0.3</v>
      </c>
      <c r="H1443">
        <v>5884.85</v>
      </c>
      <c r="I1443">
        <v>2018</v>
      </c>
      <c r="J1443" s="6">
        <v>107.54459296764701</v>
      </c>
    </row>
    <row r="1444" spans="1:10" ht="28.8">
      <c r="A1444" s="1" t="s">
        <v>11</v>
      </c>
      <c r="B1444" s="7" t="s">
        <v>21</v>
      </c>
      <c r="C1444" s="1">
        <v>6.4</v>
      </c>
      <c r="D1444" s="1">
        <v>8.15</v>
      </c>
      <c r="E1444" s="1">
        <v>256.5</v>
      </c>
      <c r="F1444" s="1">
        <v>3.05</v>
      </c>
      <c r="G1444" s="1">
        <v>0.75</v>
      </c>
      <c r="H1444">
        <v>5884.85</v>
      </c>
      <c r="I1444">
        <v>2018</v>
      </c>
      <c r="J1444" s="6">
        <v>100.402415844118</v>
      </c>
    </row>
    <row r="1445" spans="1:10" ht="28.8">
      <c r="A1445" s="1" t="s">
        <v>11</v>
      </c>
      <c r="B1445" s="7" t="s">
        <v>21</v>
      </c>
      <c r="C1445" s="1">
        <v>6.65</v>
      </c>
      <c r="D1445" s="1">
        <v>8</v>
      </c>
      <c r="E1445" s="1">
        <v>265</v>
      </c>
      <c r="F1445" s="1">
        <v>5.3</v>
      </c>
      <c r="G1445" s="1">
        <v>1.7</v>
      </c>
      <c r="H1445">
        <v>5884.85</v>
      </c>
      <c r="I1445">
        <v>2018</v>
      </c>
      <c r="J1445" s="6">
        <v>102.77057240588201</v>
      </c>
    </row>
    <row r="1446" spans="1:10" ht="28.8">
      <c r="A1446" s="1" t="s">
        <v>11</v>
      </c>
      <c r="B1446" s="7" t="s">
        <v>21</v>
      </c>
      <c r="C1446" s="1">
        <v>6.3</v>
      </c>
      <c r="D1446" s="1">
        <v>8</v>
      </c>
      <c r="E1446" s="1">
        <v>272</v>
      </c>
      <c r="F1446" s="1">
        <v>5.7</v>
      </c>
      <c r="G1446" s="1">
        <v>2.25</v>
      </c>
      <c r="H1446">
        <v>5884.85</v>
      </c>
      <c r="I1446">
        <v>2018</v>
      </c>
      <c r="J1446" s="6">
        <v>100.97267790588199</v>
      </c>
    </row>
    <row r="1447" spans="1:10" ht="28.8">
      <c r="A1447" s="1" t="s">
        <v>11</v>
      </c>
      <c r="B1447" s="7" t="s">
        <v>21</v>
      </c>
      <c r="C1447" s="1">
        <v>4</v>
      </c>
      <c r="D1447" s="1">
        <v>7.65</v>
      </c>
      <c r="E1447" s="1">
        <v>254.5</v>
      </c>
      <c r="F1447" s="1">
        <v>3.35</v>
      </c>
      <c r="G1447" s="1">
        <v>4.0999999999999996</v>
      </c>
      <c r="H1447">
        <v>5884.85</v>
      </c>
      <c r="I1447">
        <v>2018</v>
      </c>
      <c r="J1447" s="6">
        <v>85.586408550000002</v>
      </c>
    </row>
    <row r="1448" spans="1:10" ht="28.8">
      <c r="A1448" s="1" t="s">
        <v>11</v>
      </c>
      <c r="B1448" s="7" t="s">
        <v>21</v>
      </c>
      <c r="C1448" s="1">
        <v>8.1</v>
      </c>
      <c r="D1448" s="1">
        <v>7.95</v>
      </c>
      <c r="E1448" s="1">
        <v>256</v>
      </c>
      <c r="F1448" s="1">
        <v>2.2999999999999998</v>
      </c>
      <c r="G1448" s="1">
        <v>4.0999999999999996</v>
      </c>
      <c r="H1448">
        <v>5884.85</v>
      </c>
      <c r="I1448">
        <v>2018</v>
      </c>
      <c r="J1448" s="6">
        <v>109.831814676471</v>
      </c>
    </row>
    <row r="1449" spans="1:10" ht="28.8">
      <c r="A1449" s="1" t="s">
        <v>11</v>
      </c>
      <c r="B1449" s="7" t="s">
        <v>21</v>
      </c>
      <c r="C1449" s="1">
        <v>6.4</v>
      </c>
      <c r="D1449" s="1">
        <v>8.4</v>
      </c>
      <c r="E1449" s="1">
        <v>244.5</v>
      </c>
      <c r="F1449" s="1">
        <v>4.95</v>
      </c>
      <c r="G1449" s="1">
        <v>4.0999999999999996</v>
      </c>
      <c r="H1449">
        <v>5884.85</v>
      </c>
      <c r="I1449">
        <v>2018</v>
      </c>
      <c r="J1449" s="6">
        <v>101.98246709117601</v>
      </c>
    </row>
    <row r="1450" spans="1:10" ht="28.8">
      <c r="A1450" s="1" t="s">
        <v>11</v>
      </c>
      <c r="B1450" s="7" t="s">
        <v>21</v>
      </c>
      <c r="C1450" s="1">
        <v>6.25</v>
      </c>
      <c r="D1450" s="1">
        <v>7.8</v>
      </c>
      <c r="E1450" s="1">
        <v>264</v>
      </c>
      <c r="F1450" s="1">
        <v>1.9</v>
      </c>
      <c r="G1450" s="1">
        <v>4.0999999999999996</v>
      </c>
      <c r="H1450">
        <v>5884.85</v>
      </c>
      <c r="I1450">
        <v>2018</v>
      </c>
      <c r="J1450" s="6">
        <v>98.475818688235293</v>
      </c>
    </row>
    <row r="1451" spans="1:10" ht="28.8">
      <c r="A1451" s="1" t="s">
        <v>11</v>
      </c>
      <c r="B1451" s="7" t="s">
        <v>21</v>
      </c>
      <c r="C1451" s="1">
        <v>7.1</v>
      </c>
      <c r="D1451" s="1">
        <v>8</v>
      </c>
      <c r="E1451" s="1">
        <v>250</v>
      </c>
      <c r="F1451" s="1">
        <v>2.5499999999999998</v>
      </c>
      <c r="G1451" s="1">
        <v>4.0999999999999996</v>
      </c>
      <c r="H1451">
        <v>5884.85</v>
      </c>
      <c r="I1451">
        <v>2018</v>
      </c>
      <c r="J1451" s="6">
        <v>104.138618955882</v>
      </c>
    </row>
    <row r="1452" spans="1:10" ht="28.8">
      <c r="A1452" s="1" t="s">
        <v>11</v>
      </c>
      <c r="B1452" s="7" t="s">
        <v>21</v>
      </c>
      <c r="C1452" s="1">
        <v>7.65</v>
      </c>
      <c r="D1452" s="1">
        <v>7.85</v>
      </c>
      <c r="E1452" s="1">
        <v>354</v>
      </c>
      <c r="F1452" s="1">
        <v>7.2</v>
      </c>
      <c r="G1452" s="1">
        <v>4.0999999999999996</v>
      </c>
      <c r="H1452">
        <v>5884.85</v>
      </c>
      <c r="I1452">
        <v>2018</v>
      </c>
      <c r="J1452" s="6">
        <v>109.863604517647</v>
      </c>
    </row>
    <row r="1453" spans="1:10" ht="28.8">
      <c r="A1453" s="1" t="s">
        <v>11</v>
      </c>
      <c r="B1453" s="7" t="s">
        <v>21</v>
      </c>
      <c r="C1453" s="1">
        <v>6.5</v>
      </c>
      <c r="D1453" s="1">
        <v>7.8</v>
      </c>
      <c r="E1453" s="1">
        <v>333</v>
      </c>
      <c r="F1453" s="1">
        <v>5.75</v>
      </c>
      <c r="G1453" s="1">
        <v>4.0999999999999996</v>
      </c>
      <c r="H1453">
        <v>5884.85</v>
      </c>
      <c r="I1453">
        <v>2018</v>
      </c>
      <c r="J1453" s="6">
        <v>102.175637038235</v>
      </c>
    </row>
    <row r="1454" spans="1:10" ht="28.8">
      <c r="A1454" s="1" t="s">
        <v>11</v>
      </c>
      <c r="B1454" s="7" t="s">
        <v>21</v>
      </c>
      <c r="C1454" s="1">
        <v>7.5</v>
      </c>
      <c r="D1454" s="1">
        <v>7.8</v>
      </c>
      <c r="E1454" s="1">
        <v>299.5</v>
      </c>
      <c r="F1454" s="1">
        <v>3.9</v>
      </c>
      <c r="G1454" s="1">
        <v>4.0999999999999996</v>
      </c>
      <c r="H1454">
        <v>5884.85</v>
      </c>
      <c r="I1454">
        <v>2018</v>
      </c>
      <c r="J1454" s="6">
        <v>106.991774188235</v>
      </c>
    </row>
    <row r="1455" spans="1:10" ht="28.8">
      <c r="A1455" s="1" t="s">
        <v>11</v>
      </c>
      <c r="B1455" s="7" t="s">
        <v>21</v>
      </c>
      <c r="C1455" s="1">
        <v>8.25</v>
      </c>
      <c r="D1455" s="1">
        <v>7.75</v>
      </c>
      <c r="E1455" s="1">
        <v>272.5</v>
      </c>
      <c r="F1455" s="1">
        <v>2.1</v>
      </c>
      <c r="G1455" s="1">
        <v>4.0999999999999996</v>
      </c>
      <c r="H1455">
        <v>5884.85</v>
      </c>
      <c r="I1455">
        <v>2018</v>
      </c>
      <c r="J1455" s="6">
        <v>110.29039285882401</v>
      </c>
    </row>
    <row r="1456" spans="1:10" ht="28.8">
      <c r="A1456" s="1" t="s">
        <v>11</v>
      </c>
      <c r="B1456" s="7" t="s">
        <v>21</v>
      </c>
      <c r="C1456" s="1">
        <v>6.2</v>
      </c>
      <c r="D1456" s="1">
        <v>8.1999999999999993</v>
      </c>
      <c r="E1456" s="1">
        <v>264</v>
      </c>
      <c r="F1456" s="1">
        <v>3.3</v>
      </c>
      <c r="G1456" s="1">
        <v>4.0999999999999996</v>
      </c>
      <c r="H1456">
        <v>5884.85</v>
      </c>
      <c r="I1456">
        <v>2018</v>
      </c>
      <c r="J1456" s="6">
        <v>99.683359323529402</v>
      </c>
    </row>
    <row r="1457" spans="1:10" ht="28.8">
      <c r="A1457" s="1" t="s">
        <v>11</v>
      </c>
      <c r="B1457" s="7" t="s">
        <v>21</v>
      </c>
      <c r="C1457" s="1">
        <v>7.15</v>
      </c>
      <c r="D1457" s="1">
        <v>7.85</v>
      </c>
      <c r="E1457" s="1">
        <v>282</v>
      </c>
      <c r="F1457" s="1">
        <v>2.85</v>
      </c>
      <c r="G1457" s="1">
        <v>4.0999999999999996</v>
      </c>
      <c r="H1457">
        <v>5884.85</v>
      </c>
      <c r="I1457">
        <v>2018</v>
      </c>
      <c r="J1457" s="6">
        <v>104.43164466764701</v>
      </c>
    </row>
    <row r="1458" spans="1:10" ht="28.8">
      <c r="A1458" s="1" t="s">
        <v>11</v>
      </c>
      <c r="B1458" s="7" t="s">
        <v>21</v>
      </c>
      <c r="C1458" s="1">
        <v>9.15</v>
      </c>
      <c r="D1458" s="1">
        <v>7.75</v>
      </c>
      <c r="E1458" s="1">
        <v>178</v>
      </c>
      <c r="F1458" s="1">
        <v>2.95</v>
      </c>
      <c r="G1458" s="1">
        <v>4.0999999999999996</v>
      </c>
      <c r="H1458">
        <v>5884.85</v>
      </c>
      <c r="I1458">
        <v>2018</v>
      </c>
      <c r="J1458" s="6">
        <v>115.54323870882401</v>
      </c>
    </row>
    <row r="1459" spans="1:10" ht="28.8">
      <c r="A1459" s="1" t="s">
        <v>11</v>
      </c>
      <c r="B1459" s="7" t="s">
        <v>21</v>
      </c>
      <c r="C1459" s="1">
        <v>7.15</v>
      </c>
      <c r="D1459" s="1">
        <v>7.65</v>
      </c>
      <c r="E1459" s="1">
        <v>209</v>
      </c>
      <c r="F1459" s="1">
        <v>3.3</v>
      </c>
      <c r="G1459" s="1">
        <v>4.0999999999999996</v>
      </c>
      <c r="H1459">
        <v>5884.85</v>
      </c>
      <c r="I1459">
        <v>2018</v>
      </c>
      <c r="J1459" s="6">
        <v>103.88675050000001</v>
      </c>
    </row>
    <row r="1460" spans="1:10" ht="28.8">
      <c r="A1460" s="1" t="s">
        <v>11</v>
      </c>
      <c r="B1460" s="7" t="s">
        <v>21</v>
      </c>
      <c r="C1460" s="1">
        <v>6.5</v>
      </c>
      <c r="D1460" s="1">
        <v>7.5</v>
      </c>
      <c r="E1460" s="1">
        <v>202.5</v>
      </c>
      <c r="F1460" s="1">
        <v>3.8</v>
      </c>
      <c r="G1460" s="1">
        <v>4.0999999999999996</v>
      </c>
      <c r="H1460">
        <v>5884.85</v>
      </c>
      <c r="I1460">
        <v>2018</v>
      </c>
      <c r="J1460" s="6">
        <v>99.967184911764704</v>
      </c>
    </row>
    <row r="1461" spans="1:10" ht="28.8">
      <c r="A1461" s="1" t="s">
        <v>11</v>
      </c>
      <c r="B1461" s="7" t="s">
        <v>21</v>
      </c>
      <c r="C1461" s="1">
        <v>6.7</v>
      </c>
      <c r="D1461" s="1">
        <v>7.6</v>
      </c>
      <c r="E1461" s="1">
        <v>238</v>
      </c>
      <c r="F1461" s="1">
        <v>5.25</v>
      </c>
      <c r="G1461" s="1">
        <v>4.0999999999999996</v>
      </c>
      <c r="H1461">
        <v>5884.85</v>
      </c>
      <c r="I1461">
        <v>2018</v>
      </c>
      <c r="J1461" s="6">
        <v>102.23429242058801</v>
      </c>
    </row>
    <row r="1462" spans="1:10" ht="28.8">
      <c r="A1462" s="1" t="s">
        <v>11</v>
      </c>
      <c r="B1462" s="7" t="s">
        <v>21</v>
      </c>
      <c r="C1462" s="1">
        <v>4.5999999999999996</v>
      </c>
      <c r="D1462" s="1">
        <v>7.7</v>
      </c>
      <c r="E1462" s="1">
        <v>286.5</v>
      </c>
      <c r="F1462" s="1">
        <v>2.4</v>
      </c>
      <c r="G1462" s="1">
        <v>4.0999999999999996</v>
      </c>
      <c r="H1462">
        <v>5884.85</v>
      </c>
      <c r="I1462">
        <v>2018</v>
      </c>
      <c r="J1462" s="6">
        <v>88.912129629411794</v>
      </c>
    </row>
    <row r="1463" spans="1:10" ht="28.8">
      <c r="A1463" s="1" t="s">
        <v>11</v>
      </c>
      <c r="B1463" s="7" t="s">
        <v>21</v>
      </c>
      <c r="C1463" s="1">
        <v>0.8</v>
      </c>
      <c r="D1463" s="1">
        <v>7.55</v>
      </c>
      <c r="E1463" s="1">
        <v>587.5</v>
      </c>
      <c r="F1463" s="1">
        <v>17.5</v>
      </c>
      <c r="G1463" s="1">
        <v>4.0999999999999996</v>
      </c>
      <c r="H1463">
        <v>5884.85</v>
      </c>
      <c r="I1463">
        <v>2018</v>
      </c>
      <c r="J1463" s="6">
        <v>75.117410141176506</v>
      </c>
    </row>
    <row r="1464" spans="1:10" ht="28.8">
      <c r="A1464" s="1" t="s">
        <v>11</v>
      </c>
      <c r="B1464" s="7" t="s">
        <v>21</v>
      </c>
      <c r="C1464" s="1">
        <v>1.35</v>
      </c>
      <c r="D1464" s="1">
        <v>7.45</v>
      </c>
      <c r="E1464" s="1">
        <v>584</v>
      </c>
      <c r="F1464" s="1">
        <v>16</v>
      </c>
      <c r="G1464" s="1">
        <v>4.0999999999999996</v>
      </c>
      <c r="H1464">
        <v>5884.85</v>
      </c>
      <c r="I1464">
        <v>2018</v>
      </c>
      <c r="J1464" s="6">
        <v>77.399017082352898</v>
      </c>
    </row>
    <row r="1465" spans="1:10" ht="28.8">
      <c r="A1465" s="1" t="s">
        <v>11</v>
      </c>
      <c r="B1465" s="7" t="s">
        <v>21</v>
      </c>
      <c r="C1465" s="1">
        <v>5.9</v>
      </c>
      <c r="D1465" s="1">
        <v>7.6</v>
      </c>
      <c r="E1465" s="1">
        <v>415.5</v>
      </c>
      <c r="F1465" s="1">
        <v>2.5</v>
      </c>
      <c r="G1465" s="1">
        <v>4.0999999999999996</v>
      </c>
      <c r="H1465">
        <v>5884.85</v>
      </c>
      <c r="I1465">
        <v>2018</v>
      </c>
      <c r="J1465" s="6">
        <v>97.045244670588204</v>
      </c>
    </row>
    <row r="1466" spans="1:10" ht="28.8">
      <c r="A1466" s="1" t="s">
        <v>11</v>
      </c>
      <c r="B1466" s="7" t="s">
        <v>21</v>
      </c>
      <c r="C1466" s="1">
        <v>4.25</v>
      </c>
      <c r="D1466" s="1">
        <v>7.6</v>
      </c>
      <c r="E1466" s="1">
        <v>416.5</v>
      </c>
      <c r="F1466" s="1">
        <v>3</v>
      </c>
      <c r="G1466" s="1">
        <v>4.0999999999999996</v>
      </c>
      <c r="H1466">
        <v>5884.85</v>
      </c>
      <c r="I1466">
        <v>2018</v>
      </c>
      <c r="J1466" s="6">
        <v>87.579802170588195</v>
      </c>
    </row>
    <row r="1467" spans="1:10" ht="28.8">
      <c r="A1467" s="1" t="s">
        <v>11</v>
      </c>
      <c r="B1467" s="7" t="s">
        <v>21</v>
      </c>
      <c r="C1467" s="1">
        <v>3.6</v>
      </c>
      <c r="D1467" s="1">
        <v>7.55</v>
      </c>
      <c r="E1467" s="1">
        <v>421.5</v>
      </c>
      <c r="F1467" s="1">
        <v>4.7</v>
      </c>
      <c r="G1467" s="1">
        <v>4.0999999999999996</v>
      </c>
      <c r="H1467">
        <v>5884.85</v>
      </c>
      <c r="I1467">
        <v>2018</v>
      </c>
      <c r="J1467" s="6">
        <v>84.5092433411765</v>
      </c>
    </row>
    <row r="1468" spans="1:10" ht="28.8">
      <c r="A1468" s="1" t="s">
        <v>11</v>
      </c>
      <c r="B1468" s="7" t="s">
        <v>21</v>
      </c>
      <c r="C1468" s="1">
        <v>3.05</v>
      </c>
      <c r="D1468" s="1">
        <v>7.5</v>
      </c>
      <c r="E1468" s="1">
        <v>419</v>
      </c>
      <c r="F1468" s="1">
        <v>4.5</v>
      </c>
      <c r="G1468" s="1">
        <v>4.0999999999999996</v>
      </c>
      <c r="H1468">
        <v>5884.85</v>
      </c>
      <c r="I1468">
        <v>2018</v>
      </c>
      <c r="J1468" s="6">
        <v>81.0583991117647</v>
      </c>
    </row>
    <row r="1469" spans="1:10" ht="28.8">
      <c r="A1469" s="1" t="s">
        <v>11</v>
      </c>
      <c r="B1469" s="7" t="s">
        <v>21</v>
      </c>
      <c r="C1469" s="1">
        <v>2.75</v>
      </c>
      <c r="D1469" s="1">
        <v>7.55</v>
      </c>
      <c r="E1469" s="1">
        <v>409</v>
      </c>
      <c r="F1469" s="1">
        <v>4.75</v>
      </c>
      <c r="G1469" s="1">
        <v>4.0999999999999996</v>
      </c>
      <c r="H1469">
        <v>5884.85</v>
      </c>
      <c r="I1469">
        <v>2018</v>
      </c>
      <c r="J1469" s="6">
        <v>79.467385391176506</v>
      </c>
    </row>
    <row r="1470" spans="1:10">
      <c r="A1470" s="1" t="s">
        <v>11</v>
      </c>
      <c r="B1470" s="1" t="s">
        <v>22</v>
      </c>
      <c r="C1470" s="1">
        <v>7.5</v>
      </c>
      <c r="D1470" s="1">
        <v>7.35</v>
      </c>
      <c r="E1470" s="1">
        <v>465.65</v>
      </c>
      <c r="F1470" s="1">
        <v>0.85</v>
      </c>
      <c r="G1470" s="1">
        <v>4.0999999999999996</v>
      </c>
      <c r="H1470">
        <v>5884.85</v>
      </c>
      <c r="I1470">
        <v>2018</v>
      </c>
      <c r="J1470" s="6">
        <v>105.393602923529</v>
      </c>
    </row>
    <row r="1471" spans="1:10">
      <c r="A1471" s="1" t="s">
        <v>11</v>
      </c>
      <c r="B1471" s="1" t="s">
        <v>22</v>
      </c>
      <c r="C1471" s="1">
        <v>7.85</v>
      </c>
      <c r="D1471" s="1">
        <v>7.6</v>
      </c>
      <c r="E1471" s="1">
        <v>225</v>
      </c>
      <c r="F1471" s="1">
        <v>0.45</v>
      </c>
      <c r="G1471" s="1">
        <v>0.9</v>
      </c>
      <c r="H1471">
        <v>5884.85</v>
      </c>
      <c r="I1471">
        <v>2018</v>
      </c>
      <c r="J1471" s="6">
        <v>106.39830722058799</v>
      </c>
    </row>
    <row r="1472" spans="1:10">
      <c r="A1472" s="1" t="s">
        <v>11</v>
      </c>
      <c r="B1472" s="1" t="s">
        <v>22</v>
      </c>
      <c r="C1472" s="1">
        <v>7.7</v>
      </c>
      <c r="D1472" s="1">
        <v>7.05</v>
      </c>
      <c r="E1472" s="1">
        <v>465.65</v>
      </c>
      <c r="F1472" s="1">
        <v>2.35</v>
      </c>
      <c r="G1472" s="1">
        <v>4.0999999999999996</v>
      </c>
      <c r="H1472">
        <v>5884.85</v>
      </c>
      <c r="I1472">
        <v>2018</v>
      </c>
      <c r="J1472" s="6">
        <v>106.696058247059</v>
      </c>
    </row>
    <row r="1473" spans="1:10">
      <c r="A1473" s="1" t="s">
        <v>11</v>
      </c>
      <c r="B1473" s="1" t="s">
        <v>23</v>
      </c>
      <c r="C1473" s="1">
        <v>6.45</v>
      </c>
      <c r="D1473" s="1">
        <v>7.7</v>
      </c>
      <c r="E1473" s="1">
        <v>423.5</v>
      </c>
      <c r="F1473" s="1">
        <v>4.5</v>
      </c>
      <c r="G1473" s="1">
        <v>1.8</v>
      </c>
      <c r="H1473">
        <v>860460</v>
      </c>
      <c r="I1473">
        <v>2018</v>
      </c>
      <c r="J1473" s="6">
        <v>6391.0458701294101</v>
      </c>
    </row>
    <row r="1474" spans="1:10">
      <c r="A1474" s="1" t="s">
        <v>11</v>
      </c>
      <c r="B1474" s="1" t="s">
        <v>23</v>
      </c>
      <c r="C1474" s="1">
        <v>3.6</v>
      </c>
      <c r="D1474" s="1">
        <v>7.4</v>
      </c>
      <c r="E1474" s="1">
        <v>501</v>
      </c>
      <c r="F1474" s="1">
        <v>4.55</v>
      </c>
      <c r="G1474" s="1">
        <v>1.2</v>
      </c>
      <c r="H1474">
        <v>3200</v>
      </c>
      <c r="I1474">
        <v>2018</v>
      </c>
      <c r="J1474" s="6">
        <v>64.588871802941199</v>
      </c>
    </row>
    <row r="1475" spans="1:10">
      <c r="A1475" s="1" t="s">
        <v>11</v>
      </c>
      <c r="B1475" s="1" t="s">
        <v>23</v>
      </c>
      <c r="C1475" s="1">
        <v>3</v>
      </c>
      <c r="D1475" s="1">
        <v>6.8</v>
      </c>
      <c r="E1475" s="1">
        <v>1451.5</v>
      </c>
      <c r="F1475" s="1">
        <v>14.8</v>
      </c>
      <c r="G1475" s="1">
        <v>2.2999999999999998</v>
      </c>
      <c r="H1475">
        <v>6850</v>
      </c>
      <c r="I1475">
        <v>2018</v>
      </c>
      <c r="J1475" s="6">
        <v>96.455865900000006</v>
      </c>
    </row>
    <row r="1476" spans="1:10">
      <c r="A1476" s="1" t="s">
        <v>11</v>
      </c>
      <c r="B1476" s="1" t="s">
        <v>23</v>
      </c>
      <c r="C1476" s="1">
        <v>7.1</v>
      </c>
      <c r="D1476" s="1">
        <v>8.75</v>
      </c>
      <c r="E1476" s="1">
        <v>579.5</v>
      </c>
      <c r="F1476" s="1">
        <v>4</v>
      </c>
      <c r="G1476" s="1">
        <v>1.35</v>
      </c>
      <c r="H1476">
        <v>4800</v>
      </c>
      <c r="I1476">
        <v>2018</v>
      </c>
      <c r="J1476" s="6">
        <v>99.8486588470588</v>
      </c>
    </row>
    <row r="1477" spans="1:10">
      <c r="A1477" s="1" t="s">
        <v>11</v>
      </c>
      <c r="B1477" s="1" t="s">
        <v>23</v>
      </c>
      <c r="C1477" s="1">
        <v>2</v>
      </c>
      <c r="D1477" s="1">
        <v>7.15</v>
      </c>
      <c r="E1477" s="1">
        <v>1038</v>
      </c>
      <c r="F1477" s="1">
        <v>16.649999999999999</v>
      </c>
      <c r="G1477" s="1">
        <v>2.25</v>
      </c>
      <c r="H1477">
        <v>7350</v>
      </c>
      <c r="I1477">
        <v>2018</v>
      </c>
      <c r="J1477" s="6">
        <v>93.836470355882398</v>
      </c>
    </row>
    <row r="1478" spans="1:10">
      <c r="A1478" s="1" t="s">
        <v>11</v>
      </c>
      <c r="B1478" s="1" t="s">
        <v>23</v>
      </c>
      <c r="C1478" s="1">
        <v>1.8</v>
      </c>
      <c r="D1478" s="1">
        <v>7.7</v>
      </c>
      <c r="E1478" s="1">
        <v>1027.5</v>
      </c>
      <c r="F1478" s="1">
        <v>17.3</v>
      </c>
      <c r="G1478" s="1">
        <v>2.9</v>
      </c>
      <c r="H1478">
        <v>7100</v>
      </c>
      <c r="I1478">
        <v>2018</v>
      </c>
      <c r="J1478" s="6">
        <v>92.245118129411793</v>
      </c>
    </row>
    <row r="1479" spans="1:10">
      <c r="A1479" s="1" t="s">
        <v>11</v>
      </c>
      <c r="B1479" s="1" t="s">
        <v>23</v>
      </c>
      <c r="C1479" s="1">
        <v>5.55</v>
      </c>
      <c r="D1479" s="1">
        <v>8.6999999999999993</v>
      </c>
      <c r="E1479" s="1">
        <v>702.5</v>
      </c>
      <c r="F1479" s="1">
        <v>6.65</v>
      </c>
      <c r="G1479" s="1">
        <v>1.25</v>
      </c>
      <c r="H1479">
        <v>4900</v>
      </c>
      <c r="I1479">
        <v>2018</v>
      </c>
      <c r="J1479" s="6">
        <v>93.253924267647093</v>
      </c>
    </row>
    <row r="1480" spans="1:10">
      <c r="A1480" s="1" t="s">
        <v>11</v>
      </c>
      <c r="B1480" s="1" t="s">
        <v>23</v>
      </c>
      <c r="C1480" s="1">
        <v>6</v>
      </c>
      <c r="D1480" s="1">
        <v>8.4</v>
      </c>
      <c r="E1480" s="1">
        <v>821.5</v>
      </c>
      <c r="F1480" s="1">
        <v>4.7</v>
      </c>
      <c r="G1480" s="1">
        <v>2.85</v>
      </c>
      <c r="H1480">
        <v>4850</v>
      </c>
      <c r="I1480">
        <v>2018</v>
      </c>
      <c r="J1480" s="6">
        <v>94.645714841176499</v>
      </c>
    </row>
    <row r="1481" spans="1:10">
      <c r="A1481" s="1" t="s">
        <v>11</v>
      </c>
      <c r="B1481" s="1" t="s">
        <v>23</v>
      </c>
      <c r="C1481" s="1">
        <v>6.9</v>
      </c>
      <c r="D1481" s="1">
        <v>7.65</v>
      </c>
      <c r="E1481" s="1">
        <v>508.5</v>
      </c>
      <c r="F1481" s="1">
        <v>6</v>
      </c>
      <c r="G1481" s="1">
        <v>3.75</v>
      </c>
      <c r="H1481">
        <v>460065</v>
      </c>
      <c r="I1481">
        <v>2018</v>
      </c>
      <c r="J1481" s="6">
        <v>3447.954483</v>
      </c>
    </row>
    <row r="1482" spans="1:10">
      <c r="A1482" s="1" t="s">
        <v>11</v>
      </c>
      <c r="B1482" s="1" t="s">
        <v>23</v>
      </c>
      <c r="C1482" s="1">
        <v>6.4</v>
      </c>
      <c r="D1482" s="1">
        <v>7.35</v>
      </c>
      <c r="E1482" s="1">
        <v>696.5</v>
      </c>
      <c r="F1482" s="1">
        <v>4</v>
      </c>
      <c r="G1482" s="1">
        <v>2.4500000000000002</v>
      </c>
      <c r="H1482">
        <v>47750</v>
      </c>
      <c r="I1482">
        <v>2018</v>
      </c>
      <c r="J1482" s="6">
        <v>409.62527922352899</v>
      </c>
    </row>
    <row r="1483" spans="1:10">
      <c r="A1483" s="1" t="s">
        <v>11</v>
      </c>
      <c r="B1483" s="1" t="s">
        <v>23</v>
      </c>
      <c r="C1483" s="1">
        <v>6.85</v>
      </c>
      <c r="D1483" s="1">
        <v>7.9</v>
      </c>
      <c r="E1483" s="1">
        <v>1547.5</v>
      </c>
      <c r="F1483" s="1">
        <v>6.5</v>
      </c>
      <c r="G1483" s="1">
        <v>1.45</v>
      </c>
      <c r="H1483">
        <v>1740460</v>
      </c>
      <c r="I1483">
        <v>2018</v>
      </c>
      <c r="J1483" s="6">
        <v>12877.0849255471</v>
      </c>
    </row>
    <row r="1484" spans="1:10">
      <c r="A1484" s="1" t="s">
        <v>11</v>
      </c>
      <c r="B1484" s="1" t="s">
        <v>23</v>
      </c>
      <c r="C1484" s="1">
        <v>2.4</v>
      </c>
      <c r="D1484" s="1">
        <v>7.5</v>
      </c>
      <c r="E1484" s="1">
        <v>2625</v>
      </c>
      <c r="F1484" s="1">
        <v>28</v>
      </c>
      <c r="G1484" s="1">
        <v>13.7</v>
      </c>
      <c r="H1484">
        <v>8270000</v>
      </c>
      <c r="I1484">
        <v>2018</v>
      </c>
      <c r="J1484" s="6">
        <v>60924.039855811803</v>
      </c>
    </row>
    <row r="1485" spans="1:10">
      <c r="A1485" s="1" t="s">
        <v>11</v>
      </c>
      <c r="B1485" s="1" t="s">
        <v>23</v>
      </c>
      <c r="C1485" s="1">
        <v>2.5499999999999998</v>
      </c>
      <c r="D1485" s="1">
        <v>7.15</v>
      </c>
      <c r="E1485" s="1">
        <v>827.5</v>
      </c>
      <c r="F1485" s="1">
        <v>17.5</v>
      </c>
      <c r="G1485" s="1">
        <v>5.8</v>
      </c>
      <c r="H1485">
        <v>18200000</v>
      </c>
      <c r="I1485">
        <v>2018</v>
      </c>
      <c r="J1485" s="6">
        <v>133994.57223030599</v>
      </c>
    </row>
    <row r="1486" spans="1:10">
      <c r="A1486" s="1" t="s">
        <v>11</v>
      </c>
      <c r="B1486" s="1" t="s">
        <v>23</v>
      </c>
      <c r="C1486" s="1">
        <v>4.5999999999999996</v>
      </c>
      <c r="D1486" s="1">
        <v>6.85</v>
      </c>
      <c r="E1486" s="1">
        <v>1132</v>
      </c>
      <c r="F1486" s="1">
        <v>25.5</v>
      </c>
      <c r="G1486" s="1">
        <v>7.7</v>
      </c>
      <c r="H1486">
        <v>2830000</v>
      </c>
      <c r="I1486">
        <v>2018</v>
      </c>
      <c r="J1486" s="6">
        <v>20888.363589429398</v>
      </c>
    </row>
    <row r="1487" spans="1:10">
      <c r="A1487" s="1" t="s">
        <v>11</v>
      </c>
      <c r="B1487" s="1" t="s">
        <v>23</v>
      </c>
      <c r="C1487" s="1">
        <v>3.05</v>
      </c>
      <c r="D1487" s="1">
        <v>7.15</v>
      </c>
      <c r="E1487" s="1">
        <v>1429</v>
      </c>
      <c r="F1487" s="1">
        <v>25.5</v>
      </c>
      <c r="G1487" s="1">
        <v>4.8499999999999996</v>
      </c>
      <c r="H1487">
        <v>17252700</v>
      </c>
      <c r="I1487">
        <v>2018</v>
      </c>
      <c r="J1487" s="6">
        <v>127032.209530906</v>
      </c>
    </row>
    <row r="1488" spans="1:10">
      <c r="A1488" s="1" t="s">
        <v>11</v>
      </c>
      <c r="B1488" s="1" t="s">
        <v>23</v>
      </c>
      <c r="C1488" s="1">
        <v>4.6500000000000004</v>
      </c>
      <c r="D1488" s="1">
        <v>7.05</v>
      </c>
      <c r="E1488" s="1">
        <v>951.5</v>
      </c>
      <c r="F1488" s="1">
        <v>8.5</v>
      </c>
      <c r="G1488" s="1">
        <v>7.3</v>
      </c>
      <c r="H1488">
        <v>48700</v>
      </c>
      <c r="I1488">
        <v>2018</v>
      </c>
      <c r="J1488" s="6">
        <v>409.446485247059</v>
      </c>
    </row>
    <row r="1489" spans="1:10">
      <c r="A1489" s="1" t="s">
        <v>11</v>
      </c>
      <c r="B1489" s="1" t="s">
        <v>23</v>
      </c>
      <c r="C1489" s="1">
        <v>4.1500000000000004</v>
      </c>
      <c r="D1489" s="1">
        <v>7.05</v>
      </c>
      <c r="E1489" s="1">
        <v>885.5</v>
      </c>
      <c r="F1489" s="1">
        <v>7.5</v>
      </c>
      <c r="G1489" s="1">
        <v>4.5</v>
      </c>
      <c r="H1489">
        <v>176750</v>
      </c>
      <c r="I1489">
        <v>2018</v>
      </c>
      <c r="J1489" s="6">
        <v>1347.97091264706</v>
      </c>
    </row>
    <row r="1490" spans="1:10">
      <c r="A1490" s="1" t="s">
        <v>11</v>
      </c>
      <c r="B1490" s="1" t="s">
        <v>23</v>
      </c>
      <c r="C1490" s="1">
        <v>3.95</v>
      </c>
      <c r="D1490" s="1">
        <v>6.5</v>
      </c>
      <c r="E1490" s="1">
        <v>779</v>
      </c>
      <c r="F1490" s="1">
        <v>7</v>
      </c>
      <c r="G1490" s="1">
        <v>4.3499999999999996</v>
      </c>
      <c r="H1490">
        <v>88500</v>
      </c>
      <c r="I1490">
        <v>2018</v>
      </c>
      <c r="J1490" s="6">
        <v>695.37587052352899</v>
      </c>
    </row>
    <row r="1491" spans="1:10">
      <c r="A1491" s="1" t="s">
        <v>11</v>
      </c>
      <c r="B1491" s="1" t="s">
        <v>23</v>
      </c>
      <c r="C1491" s="1">
        <v>4.9000000000000004</v>
      </c>
      <c r="D1491" s="1">
        <v>7.15</v>
      </c>
      <c r="E1491" s="1">
        <v>884.5</v>
      </c>
      <c r="F1491" s="1">
        <v>6.5</v>
      </c>
      <c r="G1491" s="1">
        <v>4</v>
      </c>
      <c r="H1491">
        <v>5452700</v>
      </c>
      <c r="I1491">
        <v>2018</v>
      </c>
      <c r="J1491" s="6">
        <v>40183.057845705902</v>
      </c>
    </row>
    <row r="1492" spans="1:10">
      <c r="A1492" s="1" t="s">
        <v>11</v>
      </c>
      <c r="B1492" s="1" t="s">
        <v>23</v>
      </c>
      <c r="C1492" s="1">
        <v>4.0999999999999996</v>
      </c>
      <c r="D1492" s="1">
        <v>7.25</v>
      </c>
      <c r="E1492" s="1">
        <v>959.5</v>
      </c>
      <c r="F1492" s="1">
        <v>16</v>
      </c>
      <c r="G1492" s="1">
        <v>6.85</v>
      </c>
      <c r="H1492">
        <v>867500</v>
      </c>
      <c r="I1492">
        <v>2018</v>
      </c>
      <c r="J1492" s="6">
        <v>6436.6763559647097</v>
      </c>
    </row>
    <row r="1493" spans="1:10">
      <c r="A1493" s="1" t="s">
        <v>11</v>
      </c>
      <c r="B1493" s="1" t="s">
        <v>23</v>
      </c>
      <c r="C1493" s="1">
        <v>6.25</v>
      </c>
      <c r="D1493" s="1">
        <v>7.3</v>
      </c>
      <c r="E1493" s="1">
        <v>838.5</v>
      </c>
      <c r="F1493" s="1">
        <v>7.5</v>
      </c>
      <c r="G1493" s="1">
        <v>2.5</v>
      </c>
      <c r="H1493">
        <v>925000</v>
      </c>
      <c r="I1493">
        <v>2018</v>
      </c>
      <c r="J1493" s="6">
        <v>6867.6173172941199</v>
      </c>
    </row>
    <row r="1494" spans="1:10">
      <c r="A1494" s="1" t="s">
        <v>11</v>
      </c>
      <c r="B1494" s="1" t="s">
        <v>23</v>
      </c>
      <c r="C1494" s="1">
        <v>4.95</v>
      </c>
      <c r="D1494" s="1">
        <v>7.3</v>
      </c>
      <c r="E1494" s="1">
        <v>886</v>
      </c>
      <c r="F1494" s="1">
        <v>12</v>
      </c>
      <c r="G1494" s="1">
        <v>3.55</v>
      </c>
      <c r="H1494">
        <v>1747000</v>
      </c>
      <c r="I1494">
        <v>2018</v>
      </c>
      <c r="J1494" s="6">
        <v>12912.3855453941</v>
      </c>
    </row>
    <row r="1495" spans="1:10">
      <c r="A1495" s="1" t="s">
        <v>11</v>
      </c>
      <c r="B1495" s="1" t="s">
        <v>23</v>
      </c>
      <c r="C1495" s="1">
        <v>5.85</v>
      </c>
      <c r="D1495" s="1">
        <v>7.05</v>
      </c>
      <c r="E1495" s="1">
        <v>653</v>
      </c>
      <c r="F1495" s="1">
        <v>41.3</v>
      </c>
      <c r="G1495" s="1">
        <v>14.65</v>
      </c>
      <c r="H1495">
        <v>47600</v>
      </c>
      <c r="I1495">
        <v>2018</v>
      </c>
      <c r="J1495" s="6">
        <v>423.479153247059</v>
      </c>
    </row>
    <row r="1496" spans="1:10">
      <c r="A1496" s="1" t="s">
        <v>11</v>
      </c>
      <c r="B1496" s="1" t="s">
        <v>23</v>
      </c>
      <c r="C1496" s="1">
        <v>3.9</v>
      </c>
      <c r="D1496" s="1">
        <v>7.45</v>
      </c>
      <c r="E1496" s="1">
        <v>1223</v>
      </c>
      <c r="F1496" s="1">
        <v>12.5</v>
      </c>
      <c r="G1496" s="1">
        <v>5.2</v>
      </c>
      <c r="H1496">
        <v>4614000</v>
      </c>
      <c r="I1496">
        <v>2018</v>
      </c>
      <c r="J1496" s="6">
        <v>34009.624610782397</v>
      </c>
    </row>
    <row r="1497" spans="1:10">
      <c r="A1497" s="1" t="s">
        <v>11</v>
      </c>
      <c r="B1497" s="1" t="s">
        <v>23</v>
      </c>
      <c r="C1497" s="1">
        <v>3.85</v>
      </c>
      <c r="D1497" s="1">
        <v>7.15</v>
      </c>
      <c r="E1497" s="1">
        <v>823.5</v>
      </c>
      <c r="F1497" s="1">
        <v>7.5</v>
      </c>
      <c r="G1497" s="1">
        <v>5.95</v>
      </c>
      <c r="H1497">
        <v>11054600</v>
      </c>
      <c r="I1497">
        <v>2018</v>
      </c>
      <c r="J1497" s="6">
        <v>81407.165314605896</v>
      </c>
    </row>
    <row r="1498" spans="1:10">
      <c r="A1498" s="1" t="s">
        <v>11</v>
      </c>
      <c r="B1498" s="1" t="s">
        <v>23</v>
      </c>
      <c r="C1498" s="1">
        <v>3.35</v>
      </c>
      <c r="D1498" s="1">
        <v>6.9</v>
      </c>
      <c r="E1498" s="1">
        <v>1004.5</v>
      </c>
      <c r="F1498" s="1">
        <v>31</v>
      </c>
      <c r="G1498" s="1">
        <v>2.6</v>
      </c>
      <c r="H1498">
        <v>287500</v>
      </c>
      <c r="I1498">
        <v>2018</v>
      </c>
      <c r="J1498" s="6">
        <v>2170.0779477588198</v>
      </c>
    </row>
    <row r="1499" spans="1:10">
      <c r="A1499" s="1" t="s">
        <v>11</v>
      </c>
      <c r="B1499" s="1" t="s">
        <v>23</v>
      </c>
      <c r="C1499" s="1">
        <v>3.7</v>
      </c>
      <c r="D1499" s="1">
        <v>7.25</v>
      </c>
      <c r="E1499" s="1">
        <v>1072.5</v>
      </c>
      <c r="F1499" s="1">
        <v>43.5</v>
      </c>
      <c r="G1499" s="1">
        <v>2.2000000000000002</v>
      </c>
      <c r="H1499">
        <v>120012000</v>
      </c>
      <c r="I1499">
        <v>2018</v>
      </c>
      <c r="J1499" s="6">
        <v>883351.61572816502</v>
      </c>
    </row>
    <row r="1500" spans="1:10">
      <c r="A1500" s="1" t="s">
        <v>11</v>
      </c>
      <c r="B1500" s="1" t="s">
        <v>23</v>
      </c>
      <c r="C1500" s="1">
        <v>6.3</v>
      </c>
      <c r="D1500" s="1">
        <v>6.65</v>
      </c>
      <c r="E1500" s="1">
        <v>571</v>
      </c>
      <c r="F1500" s="1">
        <v>4</v>
      </c>
      <c r="G1500" s="1">
        <v>2.1</v>
      </c>
      <c r="H1500">
        <v>177500</v>
      </c>
      <c r="I1500">
        <v>2018</v>
      </c>
      <c r="J1500" s="6">
        <v>1361.9337826117601</v>
      </c>
    </row>
    <row r="1501" spans="1:10">
      <c r="A1501" s="1" t="s">
        <v>11</v>
      </c>
      <c r="B1501" s="1" t="s">
        <v>23</v>
      </c>
      <c r="C1501" s="1">
        <v>6.35</v>
      </c>
      <c r="D1501" s="1">
        <v>7.95</v>
      </c>
      <c r="E1501" s="1">
        <v>867.5</v>
      </c>
      <c r="F1501" s="1">
        <v>9.5</v>
      </c>
      <c r="G1501" s="1">
        <v>5.6</v>
      </c>
      <c r="H1501">
        <v>19240</v>
      </c>
      <c r="I1501">
        <v>2018</v>
      </c>
      <c r="J1501" s="6">
        <v>204.443122376471</v>
      </c>
    </row>
    <row r="1502" spans="1:10">
      <c r="A1502" s="1" t="s">
        <v>11</v>
      </c>
      <c r="B1502" s="1" t="s">
        <v>23</v>
      </c>
      <c r="C1502" s="1">
        <v>2.4</v>
      </c>
      <c r="D1502" s="1">
        <v>6.95</v>
      </c>
      <c r="E1502" s="1">
        <v>1061.5</v>
      </c>
      <c r="F1502" s="1">
        <v>41</v>
      </c>
      <c r="G1502" s="1">
        <v>1.3</v>
      </c>
      <c r="H1502">
        <v>48700</v>
      </c>
      <c r="I1502">
        <v>2018</v>
      </c>
      <c r="J1502" s="6">
        <v>412.12799868823498</v>
      </c>
    </row>
    <row r="1503" spans="1:10">
      <c r="A1503" s="1" t="s">
        <v>11</v>
      </c>
      <c r="B1503" s="1" t="s">
        <v>23</v>
      </c>
      <c r="C1503" s="1">
        <v>5.05</v>
      </c>
      <c r="D1503" s="1">
        <v>8.1</v>
      </c>
      <c r="E1503" s="1">
        <v>1885</v>
      </c>
      <c r="F1503" s="1">
        <v>18</v>
      </c>
      <c r="G1503" s="1">
        <v>25.5</v>
      </c>
      <c r="H1503">
        <v>87750</v>
      </c>
      <c r="I1503">
        <v>2018</v>
      </c>
      <c r="J1503" s="6">
        <v>711.66305076470599</v>
      </c>
    </row>
    <row r="1504" spans="1:10">
      <c r="A1504" s="1" t="s">
        <v>11</v>
      </c>
      <c r="B1504" s="1" t="s">
        <v>23</v>
      </c>
      <c r="C1504" s="1">
        <v>4.9000000000000004</v>
      </c>
      <c r="D1504" s="1">
        <v>7.5</v>
      </c>
      <c r="E1504" s="1">
        <v>369</v>
      </c>
      <c r="F1504" s="1">
        <v>29.5</v>
      </c>
      <c r="G1504" s="1">
        <v>1.3</v>
      </c>
      <c r="H1504">
        <v>14445</v>
      </c>
      <c r="I1504">
        <v>2018</v>
      </c>
      <c r="J1504" s="6">
        <v>166.81151351176501</v>
      </c>
    </row>
    <row r="1505" spans="1:10">
      <c r="A1505" s="1" t="s">
        <v>11</v>
      </c>
      <c r="B1505" s="1" t="s">
        <v>23</v>
      </c>
      <c r="C1505" s="1">
        <v>5.05</v>
      </c>
      <c r="D1505" s="1">
        <v>7.55</v>
      </c>
      <c r="E1505" s="1">
        <v>502</v>
      </c>
      <c r="F1505" s="1">
        <v>21</v>
      </c>
      <c r="G1505" s="1">
        <v>3.7</v>
      </c>
      <c r="H1505">
        <v>48700</v>
      </c>
      <c r="I1505">
        <v>2018</v>
      </c>
      <c r="J1505" s="6">
        <v>416.53650634117702</v>
      </c>
    </row>
    <row r="1506" spans="1:10">
      <c r="A1506" s="1" t="s">
        <v>11</v>
      </c>
      <c r="B1506" s="1" t="s">
        <v>23</v>
      </c>
      <c r="C1506" s="1">
        <v>4.05</v>
      </c>
      <c r="D1506" s="1">
        <v>7.35</v>
      </c>
      <c r="E1506" s="1">
        <v>275</v>
      </c>
      <c r="F1506" s="1">
        <v>4.5</v>
      </c>
      <c r="G1506" s="1">
        <v>0.8</v>
      </c>
      <c r="H1506">
        <v>9740</v>
      </c>
      <c r="I1506">
        <v>2018</v>
      </c>
      <c r="J1506" s="6">
        <v>114.114063923529</v>
      </c>
    </row>
    <row r="1507" spans="1:10">
      <c r="A1507" s="1" t="s">
        <v>11</v>
      </c>
      <c r="B1507" s="1" t="s">
        <v>23</v>
      </c>
      <c r="C1507" s="1">
        <v>6.75</v>
      </c>
      <c r="D1507" s="1">
        <v>7</v>
      </c>
      <c r="E1507" s="1">
        <v>196.5</v>
      </c>
      <c r="F1507" s="1">
        <v>3.5</v>
      </c>
      <c r="G1507" s="1">
        <v>0.9</v>
      </c>
      <c r="H1507">
        <v>81750</v>
      </c>
      <c r="I1507">
        <v>2018</v>
      </c>
      <c r="J1507" s="6">
        <v>658.42295691764696</v>
      </c>
    </row>
    <row r="1508" spans="1:10">
      <c r="A1508" s="1" t="s">
        <v>11</v>
      </c>
      <c r="B1508" s="1" t="s">
        <v>23</v>
      </c>
      <c r="C1508" s="1">
        <v>1.8</v>
      </c>
      <c r="D1508" s="1">
        <v>6.95</v>
      </c>
      <c r="E1508" s="1">
        <v>2456</v>
      </c>
      <c r="F1508" s="1">
        <v>46.5</v>
      </c>
      <c r="G1508" s="1">
        <v>6.5</v>
      </c>
      <c r="H1508">
        <v>80001750</v>
      </c>
      <c r="I1508">
        <v>2018</v>
      </c>
      <c r="J1508" s="6">
        <v>588872.89081708796</v>
      </c>
    </row>
    <row r="1509" spans="1:10">
      <c r="A1509" s="1" t="s">
        <v>11</v>
      </c>
      <c r="B1509" s="1" t="s">
        <v>23</v>
      </c>
      <c r="C1509" s="1">
        <v>3.5</v>
      </c>
      <c r="D1509" s="1">
        <v>7.2</v>
      </c>
      <c r="E1509" s="1">
        <v>2009.5</v>
      </c>
      <c r="F1509" s="1">
        <v>10.5</v>
      </c>
      <c r="G1509" s="1">
        <v>8.6</v>
      </c>
      <c r="H1509">
        <v>47750</v>
      </c>
      <c r="I1509">
        <v>2018</v>
      </c>
      <c r="J1509" s="6">
        <v>402.23809543529399</v>
      </c>
    </row>
    <row r="1510" spans="1:10">
      <c r="A1510" s="1" t="s">
        <v>11</v>
      </c>
      <c r="B1510" s="1" t="s">
        <v>23</v>
      </c>
      <c r="C1510" s="1">
        <v>3.3</v>
      </c>
      <c r="D1510" s="1">
        <v>7.25</v>
      </c>
      <c r="E1510" s="1">
        <v>820.5</v>
      </c>
      <c r="F1510" s="1">
        <v>7</v>
      </c>
      <c r="G1510" s="1">
        <v>4.2</v>
      </c>
      <c r="H1510">
        <v>46270</v>
      </c>
      <c r="I1510">
        <v>2018</v>
      </c>
      <c r="J1510" s="6">
        <v>382.45858666470599</v>
      </c>
    </row>
    <row r="1511" spans="1:10">
      <c r="A1511" s="1" t="s">
        <v>11</v>
      </c>
      <c r="B1511" s="1" t="s">
        <v>23</v>
      </c>
      <c r="C1511" s="1">
        <v>4.1500000000000004</v>
      </c>
      <c r="D1511" s="1">
        <v>7.45</v>
      </c>
      <c r="E1511" s="1">
        <v>1047.5</v>
      </c>
      <c r="F1511" s="1">
        <v>13.5</v>
      </c>
      <c r="G1511" s="1">
        <v>3.25</v>
      </c>
      <c r="H1511">
        <v>462700</v>
      </c>
      <c r="I1511">
        <v>2018</v>
      </c>
      <c r="J1511" s="6">
        <v>3457.0433783823501</v>
      </c>
    </row>
    <row r="1512" spans="1:10">
      <c r="A1512" s="1" t="s">
        <v>11</v>
      </c>
      <c r="B1512" s="1" t="s">
        <v>24</v>
      </c>
      <c r="C1512" s="1">
        <v>5.0999999999999996</v>
      </c>
      <c r="D1512" s="1">
        <v>6.65</v>
      </c>
      <c r="E1512" s="1">
        <v>590</v>
      </c>
      <c r="F1512" s="1">
        <v>8</v>
      </c>
      <c r="G1512" s="1">
        <v>0.25</v>
      </c>
      <c r="H1512">
        <v>7000</v>
      </c>
      <c r="I1512">
        <v>2018</v>
      </c>
      <c r="J1512" s="6">
        <v>101.934887911765</v>
      </c>
    </row>
    <row r="1513" spans="1:10">
      <c r="A1513" s="1" t="s">
        <v>11</v>
      </c>
      <c r="B1513" s="1" t="s">
        <v>24</v>
      </c>
      <c r="C1513" s="1">
        <v>6.4</v>
      </c>
      <c r="D1513" s="1">
        <v>7.1</v>
      </c>
      <c r="E1513" s="1">
        <v>114</v>
      </c>
      <c r="F1513" s="1">
        <v>1.55</v>
      </c>
      <c r="G1513" s="1">
        <v>0.6</v>
      </c>
      <c r="H1513">
        <v>305</v>
      </c>
      <c r="I1513">
        <v>2018</v>
      </c>
      <c r="J1513" s="6">
        <v>55.751259426470597</v>
      </c>
    </row>
    <row r="1514" spans="1:10">
      <c r="A1514" s="1" t="s">
        <v>11</v>
      </c>
      <c r="B1514" s="1" t="s">
        <v>24</v>
      </c>
      <c r="C1514" s="1">
        <v>6</v>
      </c>
      <c r="D1514" s="1">
        <v>7.3</v>
      </c>
      <c r="E1514" s="1">
        <v>19180</v>
      </c>
      <c r="F1514" s="1">
        <v>1.8</v>
      </c>
      <c r="G1514" s="1">
        <v>1.35</v>
      </c>
      <c r="H1514">
        <v>395</v>
      </c>
      <c r="I1514">
        <v>2018</v>
      </c>
      <c r="J1514" s="6">
        <v>148.18952979411799</v>
      </c>
    </row>
    <row r="1515" spans="1:10">
      <c r="A1515" s="1" t="s">
        <v>11</v>
      </c>
      <c r="B1515" s="1" t="s">
        <v>24</v>
      </c>
      <c r="C1515" s="1">
        <v>6.55</v>
      </c>
      <c r="D1515" s="1">
        <v>7.05</v>
      </c>
      <c r="E1515" s="1">
        <v>18226</v>
      </c>
      <c r="F1515" s="1">
        <v>1.6</v>
      </c>
      <c r="G1515" s="1">
        <v>1.35</v>
      </c>
      <c r="H1515">
        <v>350</v>
      </c>
      <c r="I1515">
        <v>2018</v>
      </c>
      <c r="J1515" s="6">
        <v>145.80811094705899</v>
      </c>
    </row>
    <row r="1516" spans="1:10">
      <c r="A1516" s="1" t="s">
        <v>11</v>
      </c>
      <c r="B1516" s="1" t="s">
        <v>24</v>
      </c>
      <c r="C1516" s="1">
        <v>5.2</v>
      </c>
      <c r="D1516" s="1">
        <v>4.75</v>
      </c>
      <c r="E1516" s="1">
        <v>27588.5</v>
      </c>
      <c r="F1516" s="1">
        <v>2.15</v>
      </c>
      <c r="G1516" s="1">
        <v>0.8</v>
      </c>
      <c r="H1516">
        <v>35100</v>
      </c>
      <c r="I1516">
        <v>2018</v>
      </c>
      <c r="J1516" s="6">
        <v>435.112006044118</v>
      </c>
    </row>
    <row r="1517" spans="1:10">
      <c r="A1517" s="1" t="s">
        <v>11</v>
      </c>
      <c r="B1517" s="1" t="s">
        <v>24</v>
      </c>
      <c r="C1517" s="1">
        <v>7.1</v>
      </c>
      <c r="D1517" s="1">
        <v>7.5</v>
      </c>
      <c r="E1517" s="1">
        <v>44.5</v>
      </c>
      <c r="F1517" s="1">
        <v>0.35</v>
      </c>
      <c r="G1517" s="1">
        <v>0.05</v>
      </c>
      <c r="H1517">
        <v>500</v>
      </c>
      <c r="I1517">
        <v>2018</v>
      </c>
      <c r="J1517" s="6">
        <v>61.161006861764697</v>
      </c>
    </row>
    <row r="1518" spans="1:10">
      <c r="A1518" s="1" t="s">
        <v>11</v>
      </c>
      <c r="B1518" s="1" t="s">
        <v>24</v>
      </c>
      <c r="C1518" s="1">
        <v>6.1</v>
      </c>
      <c r="D1518" s="1">
        <v>7.1</v>
      </c>
      <c r="E1518" s="1">
        <v>22530.5</v>
      </c>
      <c r="F1518" s="1">
        <v>3.3</v>
      </c>
      <c r="G1518" s="1">
        <v>1.1000000000000001</v>
      </c>
      <c r="H1518">
        <v>19270</v>
      </c>
      <c r="I1518">
        <v>2018</v>
      </c>
      <c r="J1518" s="6">
        <v>304.45308517647101</v>
      </c>
    </row>
    <row r="1519" spans="1:10">
      <c r="A1519" s="1" t="s">
        <v>11</v>
      </c>
      <c r="B1519" s="1" t="s">
        <v>24</v>
      </c>
      <c r="C1519" s="1">
        <v>5.4</v>
      </c>
      <c r="D1519" s="1">
        <v>7.4</v>
      </c>
      <c r="E1519" s="1">
        <v>24402.5</v>
      </c>
      <c r="F1519" s="1">
        <v>2.25</v>
      </c>
      <c r="G1519" s="1">
        <v>0.45</v>
      </c>
      <c r="H1519">
        <v>1420</v>
      </c>
      <c r="I1519">
        <v>2018</v>
      </c>
      <c r="J1519" s="6">
        <v>178.198921502941</v>
      </c>
    </row>
    <row r="1520" spans="1:10">
      <c r="A1520" s="1" t="s">
        <v>11</v>
      </c>
      <c r="B1520" s="1" t="s">
        <v>24</v>
      </c>
      <c r="C1520" s="1">
        <v>6.2</v>
      </c>
      <c r="D1520" s="1">
        <v>7.45</v>
      </c>
      <c r="E1520" s="1">
        <v>4071</v>
      </c>
      <c r="F1520" s="1">
        <v>2.35</v>
      </c>
      <c r="G1520" s="1">
        <v>0.15</v>
      </c>
      <c r="H1520">
        <v>6050</v>
      </c>
      <c r="I1520">
        <v>2018</v>
      </c>
      <c r="J1520" s="6">
        <v>117.352969032353</v>
      </c>
    </row>
    <row r="1521" spans="1:10">
      <c r="A1521" s="1" t="s">
        <v>11</v>
      </c>
      <c r="B1521" s="1" t="s">
        <v>24</v>
      </c>
      <c r="C1521" s="1">
        <v>6.9</v>
      </c>
      <c r="D1521" s="1">
        <v>6.65</v>
      </c>
      <c r="E1521" s="1">
        <v>31.5</v>
      </c>
      <c r="F1521" s="1">
        <v>0.75</v>
      </c>
      <c r="G1521" s="1">
        <v>0.05</v>
      </c>
      <c r="H1521">
        <v>90</v>
      </c>
      <c r="I1521">
        <v>2018</v>
      </c>
      <c r="J1521" s="6">
        <v>55.366382261764699</v>
      </c>
    </row>
    <row r="1522" spans="1:10">
      <c r="A1522" s="1" t="s">
        <v>11</v>
      </c>
      <c r="B1522" s="1" t="s">
        <v>24</v>
      </c>
      <c r="C1522" s="1">
        <v>6.9</v>
      </c>
      <c r="D1522" s="1">
        <v>7.4</v>
      </c>
      <c r="E1522" s="1">
        <v>4555</v>
      </c>
      <c r="F1522" s="1">
        <v>2</v>
      </c>
      <c r="G1522" s="1">
        <v>0.1</v>
      </c>
      <c r="H1522">
        <v>470</v>
      </c>
      <c r="I1522">
        <v>2018</v>
      </c>
      <c r="J1522" s="6">
        <v>82.504407552941203</v>
      </c>
    </row>
    <row r="1523" spans="1:10">
      <c r="A1523" s="1" t="s">
        <v>11</v>
      </c>
      <c r="B1523" s="1" t="s">
        <v>24</v>
      </c>
      <c r="C1523" s="1">
        <v>7.6</v>
      </c>
      <c r="D1523" s="1">
        <v>7.15</v>
      </c>
      <c r="E1523" s="1">
        <v>87</v>
      </c>
      <c r="F1523" s="1">
        <v>0.7</v>
      </c>
      <c r="G1523" s="1">
        <v>0.1</v>
      </c>
      <c r="H1523">
        <v>720</v>
      </c>
      <c r="I1523">
        <v>2018</v>
      </c>
      <c r="J1523" s="6">
        <v>65.394475605882306</v>
      </c>
    </row>
    <row r="1524" spans="1:10">
      <c r="A1524" s="1" t="s">
        <v>11</v>
      </c>
      <c r="B1524" s="1" t="s">
        <v>24</v>
      </c>
      <c r="C1524" s="1">
        <v>8.4</v>
      </c>
      <c r="D1524" s="1">
        <v>7.5</v>
      </c>
      <c r="E1524" s="1">
        <v>133</v>
      </c>
      <c r="F1524" s="1">
        <v>1.7</v>
      </c>
      <c r="G1524" s="1">
        <v>1.05</v>
      </c>
      <c r="H1524">
        <v>365</v>
      </c>
      <c r="I1524">
        <v>2018</v>
      </c>
      <c r="J1524" s="6">
        <v>68.977781211764693</v>
      </c>
    </row>
    <row r="1525" spans="1:10">
      <c r="A1525" s="1" t="s">
        <v>11</v>
      </c>
      <c r="B1525" s="1" t="s">
        <v>24</v>
      </c>
      <c r="C1525" s="1">
        <v>6.75</v>
      </c>
      <c r="D1525" s="1">
        <v>6.75</v>
      </c>
      <c r="E1525" s="1">
        <v>44.5</v>
      </c>
      <c r="F1525" s="1">
        <v>1.25</v>
      </c>
      <c r="G1525" s="1">
        <v>0.55000000000000004</v>
      </c>
      <c r="H1525">
        <v>4050</v>
      </c>
      <c r="I1525">
        <v>2018</v>
      </c>
      <c r="J1525" s="6">
        <v>84.171061820588207</v>
      </c>
    </row>
    <row r="1526" spans="1:10">
      <c r="A1526" s="1" t="s">
        <v>11</v>
      </c>
      <c r="B1526" s="1" t="s">
        <v>24</v>
      </c>
      <c r="C1526" s="1">
        <v>7</v>
      </c>
      <c r="D1526" s="1">
        <v>6.85</v>
      </c>
      <c r="E1526" s="1">
        <v>28.5</v>
      </c>
      <c r="F1526" s="1">
        <v>1.1499999999999999</v>
      </c>
      <c r="G1526" s="1">
        <v>0.15</v>
      </c>
      <c r="H1526">
        <v>3174.5</v>
      </c>
      <c r="I1526">
        <v>2018</v>
      </c>
      <c r="J1526" s="6">
        <v>79.2520699794118</v>
      </c>
    </row>
    <row r="1527" spans="1:10">
      <c r="A1527" s="1" t="s">
        <v>11</v>
      </c>
      <c r="B1527" s="1" t="s">
        <v>50</v>
      </c>
      <c r="C1527" s="1">
        <v>7.95</v>
      </c>
      <c r="D1527" s="1">
        <v>7.95</v>
      </c>
      <c r="E1527" s="1">
        <v>169</v>
      </c>
      <c r="F1527" s="1">
        <v>3.15</v>
      </c>
      <c r="G1527" s="1">
        <v>3</v>
      </c>
      <c r="H1527">
        <v>855</v>
      </c>
      <c r="I1527">
        <v>2018</v>
      </c>
      <c r="J1527" s="6">
        <v>71.854281826470597</v>
      </c>
    </row>
    <row r="1528" spans="1:10">
      <c r="A1528" s="1" t="s">
        <v>11</v>
      </c>
      <c r="B1528" s="1" t="s">
        <v>50</v>
      </c>
      <c r="C1528" s="1">
        <v>7.35</v>
      </c>
      <c r="D1528" s="1">
        <v>7.45</v>
      </c>
      <c r="E1528" s="1">
        <v>422</v>
      </c>
      <c r="F1528" s="1">
        <v>4.9000000000000004</v>
      </c>
      <c r="G1528" s="1">
        <v>10.45</v>
      </c>
      <c r="H1528">
        <v>2000</v>
      </c>
      <c r="I1528">
        <v>2018</v>
      </c>
      <c r="J1528" s="6">
        <v>78.268617682352897</v>
      </c>
    </row>
    <row r="1529" spans="1:10">
      <c r="A1529" s="1" t="s">
        <v>11</v>
      </c>
      <c r="B1529" s="1" t="s">
        <v>50</v>
      </c>
      <c r="C1529" s="1">
        <v>8.1</v>
      </c>
      <c r="D1529" s="1">
        <v>8</v>
      </c>
      <c r="E1529" s="1">
        <v>369.5</v>
      </c>
      <c r="F1529" s="1">
        <v>2.85</v>
      </c>
      <c r="G1529" s="1">
        <v>3.65</v>
      </c>
      <c r="H1529">
        <v>860</v>
      </c>
      <c r="I1529">
        <v>2018</v>
      </c>
      <c r="J1529" s="6">
        <v>73.751119855882393</v>
      </c>
    </row>
    <row r="1530" spans="1:10">
      <c r="A1530" s="1" t="s">
        <v>11</v>
      </c>
      <c r="B1530" s="1" t="s">
        <v>50</v>
      </c>
      <c r="C1530" s="1">
        <v>7.6</v>
      </c>
      <c r="D1530" s="1">
        <v>7.85</v>
      </c>
      <c r="E1530" s="1">
        <v>280.5</v>
      </c>
      <c r="F1530" s="1">
        <v>1.25</v>
      </c>
      <c r="G1530" s="1">
        <v>2.5</v>
      </c>
      <c r="H1530">
        <v>5149.8500000000004</v>
      </c>
      <c r="I1530">
        <v>2018</v>
      </c>
      <c r="J1530" s="6">
        <v>100.785102367647</v>
      </c>
    </row>
    <row r="1531" spans="1:10">
      <c r="A1531" s="1" t="s">
        <v>11</v>
      </c>
      <c r="B1531" s="1" t="s">
        <v>50</v>
      </c>
      <c r="C1531" s="1">
        <v>7.25</v>
      </c>
      <c r="D1531" s="1">
        <v>7.8</v>
      </c>
      <c r="E1531" s="1">
        <v>329.5</v>
      </c>
      <c r="F1531" s="1">
        <v>1.55</v>
      </c>
      <c r="G1531" s="1">
        <v>2.1</v>
      </c>
      <c r="H1531">
        <v>5204.8500000000004</v>
      </c>
      <c r="I1531">
        <v>2018</v>
      </c>
      <c r="J1531" s="6">
        <v>99.391221338235297</v>
      </c>
    </row>
    <row r="1532" spans="1:10">
      <c r="A1532" s="1" t="s">
        <v>11</v>
      </c>
      <c r="B1532" s="1" t="s">
        <v>50</v>
      </c>
      <c r="C1532" s="1">
        <v>6.55</v>
      </c>
      <c r="D1532" s="1">
        <v>8</v>
      </c>
      <c r="E1532" s="1">
        <v>611</v>
      </c>
      <c r="F1532" s="1">
        <v>2.15</v>
      </c>
      <c r="G1532" s="1">
        <v>2.5</v>
      </c>
      <c r="H1532">
        <v>81.5</v>
      </c>
      <c r="I1532">
        <v>2018</v>
      </c>
      <c r="J1532" s="6">
        <v>59.6683373558824</v>
      </c>
    </row>
    <row r="1533" spans="1:10">
      <c r="A1533" s="1" t="s">
        <v>11</v>
      </c>
      <c r="B1533" s="1" t="s">
        <v>50</v>
      </c>
      <c r="C1533" s="1">
        <v>6.6</v>
      </c>
      <c r="D1533" s="1">
        <v>7.95</v>
      </c>
      <c r="E1533" s="1">
        <v>654.5</v>
      </c>
      <c r="F1533" s="1">
        <v>1.5</v>
      </c>
      <c r="G1533" s="1">
        <v>1.9</v>
      </c>
      <c r="H1533">
        <v>67</v>
      </c>
      <c r="I1533">
        <v>2018</v>
      </c>
      <c r="J1533" s="6">
        <v>59.613334976470597</v>
      </c>
    </row>
    <row r="1534" spans="1:10">
      <c r="A1534" s="1" t="s">
        <v>11</v>
      </c>
      <c r="B1534" s="1" t="s">
        <v>50</v>
      </c>
      <c r="C1534" s="1">
        <v>6.55</v>
      </c>
      <c r="D1534" s="1">
        <v>8.0500000000000007</v>
      </c>
      <c r="E1534" s="1">
        <v>589</v>
      </c>
      <c r="F1534" s="1">
        <v>1.9</v>
      </c>
      <c r="G1534" s="1">
        <v>4</v>
      </c>
      <c r="H1534">
        <v>67.5</v>
      </c>
      <c r="I1534">
        <v>2018</v>
      </c>
      <c r="J1534" s="6">
        <v>59.524867135294102</v>
      </c>
    </row>
    <row r="1535" spans="1:10">
      <c r="A1535" s="1" t="s">
        <v>11</v>
      </c>
      <c r="B1535" s="1" t="s">
        <v>50</v>
      </c>
      <c r="C1535" s="1">
        <v>6.55</v>
      </c>
      <c r="D1535" s="1">
        <v>8.3000000000000007</v>
      </c>
      <c r="E1535" s="1">
        <v>627</v>
      </c>
      <c r="F1535" s="1">
        <v>2</v>
      </c>
      <c r="G1535" s="1">
        <v>1.65</v>
      </c>
      <c r="H1535">
        <v>67</v>
      </c>
      <c r="I1535">
        <v>2018</v>
      </c>
      <c r="J1535" s="6">
        <v>60.127717182352903</v>
      </c>
    </row>
    <row r="1536" spans="1:10">
      <c r="A1536" s="1" t="s">
        <v>11</v>
      </c>
      <c r="B1536" s="1" t="s">
        <v>50</v>
      </c>
      <c r="C1536" s="1">
        <v>6.2</v>
      </c>
      <c r="D1536" s="1">
        <v>8.3000000000000007</v>
      </c>
      <c r="E1536" s="1">
        <v>482</v>
      </c>
      <c r="F1536" s="1">
        <v>1.7</v>
      </c>
      <c r="G1536" s="1">
        <v>1.8</v>
      </c>
      <c r="H1536">
        <v>50</v>
      </c>
      <c r="I1536">
        <v>2018</v>
      </c>
      <c r="J1536" s="6">
        <v>57.0918021823529</v>
      </c>
    </row>
    <row r="1537" spans="1:10">
      <c r="A1537" s="1" t="s">
        <v>11</v>
      </c>
      <c r="B1537" s="1" t="s">
        <v>50</v>
      </c>
      <c r="C1537" s="1">
        <v>7</v>
      </c>
      <c r="D1537" s="1">
        <v>7.4</v>
      </c>
      <c r="E1537" s="1">
        <v>465.65</v>
      </c>
      <c r="F1537" s="1">
        <v>1.3</v>
      </c>
      <c r="G1537" s="1">
        <v>1.55</v>
      </c>
      <c r="H1537">
        <v>40.5</v>
      </c>
      <c r="I1537">
        <v>2018</v>
      </c>
      <c r="J1537" s="6">
        <v>59.6075723029412</v>
      </c>
    </row>
    <row r="1538" spans="1:10">
      <c r="A1538" s="1" t="s">
        <v>11</v>
      </c>
      <c r="B1538" s="1" t="s">
        <v>50</v>
      </c>
      <c r="C1538" s="1">
        <v>6</v>
      </c>
      <c r="D1538" s="1">
        <v>8.1</v>
      </c>
      <c r="E1538" s="1">
        <v>416</v>
      </c>
      <c r="F1538" s="1">
        <v>8.25</v>
      </c>
      <c r="G1538" s="1">
        <v>8.3000000000000007</v>
      </c>
      <c r="H1538">
        <v>1265</v>
      </c>
      <c r="I1538">
        <v>2018</v>
      </c>
      <c r="J1538" s="6">
        <v>67.721945114705903</v>
      </c>
    </row>
    <row r="1539" spans="1:10">
      <c r="A1539" s="1" t="s">
        <v>11</v>
      </c>
      <c r="B1539" s="1" t="s">
        <v>50</v>
      </c>
      <c r="C1539" s="1">
        <v>7.25</v>
      </c>
      <c r="D1539" s="1">
        <v>7.5</v>
      </c>
      <c r="E1539" s="1">
        <v>332</v>
      </c>
      <c r="F1539" s="1">
        <v>2.1</v>
      </c>
      <c r="G1539" s="1">
        <v>3.45</v>
      </c>
      <c r="H1539">
        <v>814</v>
      </c>
      <c r="I1539">
        <v>2018</v>
      </c>
      <c r="J1539" s="6">
        <v>66.824962411764702</v>
      </c>
    </row>
    <row r="1540" spans="1:10">
      <c r="A1540" s="1" t="s">
        <v>11</v>
      </c>
      <c r="B1540" s="1" t="s">
        <v>50</v>
      </c>
      <c r="C1540" s="1">
        <v>7.65</v>
      </c>
      <c r="D1540" s="1">
        <v>7.75</v>
      </c>
      <c r="E1540" s="1">
        <v>241</v>
      </c>
      <c r="F1540" s="1">
        <v>10.7</v>
      </c>
      <c r="G1540" s="1">
        <v>4.75</v>
      </c>
      <c r="H1540">
        <v>855</v>
      </c>
      <c r="I1540">
        <v>2018</v>
      </c>
      <c r="J1540" s="6">
        <v>73.841362258823494</v>
      </c>
    </row>
    <row r="1541" spans="1:10">
      <c r="A1541" s="1" t="s">
        <v>11</v>
      </c>
      <c r="B1541" s="1" t="s">
        <v>50</v>
      </c>
      <c r="C1541" s="1">
        <v>7.85</v>
      </c>
      <c r="D1541" s="1">
        <v>7.9</v>
      </c>
      <c r="E1541" s="1">
        <v>349</v>
      </c>
      <c r="F1541" s="1">
        <v>1.95</v>
      </c>
      <c r="G1541" s="1">
        <v>3.45</v>
      </c>
      <c r="H1541">
        <v>855</v>
      </c>
      <c r="I1541">
        <v>2018</v>
      </c>
      <c r="J1541" s="6">
        <v>71.484505997058804</v>
      </c>
    </row>
    <row r="1542" spans="1:10">
      <c r="A1542" s="1" t="s">
        <v>11</v>
      </c>
      <c r="B1542" s="1" t="s">
        <v>50</v>
      </c>
      <c r="C1542" s="1">
        <v>7.8</v>
      </c>
      <c r="D1542" s="1">
        <v>7.9</v>
      </c>
      <c r="E1542" s="1">
        <v>189.5</v>
      </c>
      <c r="F1542" s="1">
        <v>5.35</v>
      </c>
      <c r="G1542" s="1">
        <v>5</v>
      </c>
      <c r="H1542">
        <v>87</v>
      </c>
      <c r="I1542">
        <v>2018</v>
      </c>
      <c r="J1542" s="6">
        <v>66.514560997058794</v>
      </c>
    </row>
    <row r="1543" spans="1:10">
      <c r="A1543" s="1" t="s">
        <v>11</v>
      </c>
      <c r="B1543" s="1" t="s">
        <v>50</v>
      </c>
      <c r="C1543" s="1">
        <v>5.3</v>
      </c>
      <c r="D1543" s="1">
        <v>8</v>
      </c>
      <c r="E1543" s="1">
        <v>372.5</v>
      </c>
      <c r="F1543" s="1">
        <v>2.4500000000000002</v>
      </c>
      <c r="G1543" s="1">
        <v>4.5999999999999996</v>
      </c>
      <c r="H1543">
        <v>855</v>
      </c>
      <c r="I1543">
        <v>2018</v>
      </c>
      <c r="J1543" s="6">
        <v>57.101462355882298</v>
      </c>
    </row>
    <row r="1544" spans="1:10">
      <c r="A1544" s="1" t="s">
        <v>11</v>
      </c>
      <c r="B1544" s="1" t="s">
        <v>50</v>
      </c>
      <c r="C1544" s="1">
        <v>7.45</v>
      </c>
      <c r="D1544" s="1">
        <v>8.0500000000000007</v>
      </c>
      <c r="E1544" s="1">
        <v>615</v>
      </c>
      <c r="F1544" s="1">
        <v>1.65</v>
      </c>
      <c r="G1544" s="1">
        <v>1.5</v>
      </c>
      <c r="H1544">
        <v>33</v>
      </c>
      <c r="I1544">
        <v>2018</v>
      </c>
      <c r="J1544" s="6">
        <v>64.428121385294105</v>
      </c>
    </row>
    <row r="1545" spans="1:10">
      <c r="A1545" s="1" t="s">
        <v>11</v>
      </c>
      <c r="B1545" s="1" t="s">
        <v>50</v>
      </c>
      <c r="C1545" s="1">
        <v>7.05</v>
      </c>
      <c r="D1545" s="1">
        <v>8.25</v>
      </c>
      <c r="E1545" s="1">
        <v>535.5</v>
      </c>
      <c r="F1545" s="1">
        <v>1.5</v>
      </c>
      <c r="G1545" s="1">
        <v>0.85</v>
      </c>
      <c r="H1545">
        <v>55</v>
      </c>
      <c r="I1545">
        <v>2018</v>
      </c>
      <c r="J1545" s="6">
        <v>62.140232052941201</v>
      </c>
    </row>
    <row r="1546" spans="1:10">
      <c r="A1546" s="1" t="s">
        <v>11</v>
      </c>
      <c r="B1546" s="1" t="s">
        <v>26</v>
      </c>
      <c r="C1546" s="1">
        <v>6.85</v>
      </c>
      <c r="D1546" s="1">
        <v>7.15</v>
      </c>
      <c r="E1546" s="1">
        <v>318</v>
      </c>
      <c r="F1546" s="1">
        <v>3.2</v>
      </c>
      <c r="G1546" s="1">
        <v>3.5000000000000003E-2</v>
      </c>
      <c r="H1546">
        <v>130</v>
      </c>
      <c r="I1546">
        <v>2018</v>
      </c>
      <c r="J1546" s="6">
        <v>58.992267775882397</v>
      </c>
    </row>
    <row r="1547" spans="1:10">
      <c r="A1547" s="1" t="s">
        <v>11</v>
      </c>
      <c r="B1547" s="1" t="s">
        <v>26</v>
      </c>
      <c r="C1547" s="1">
        <v>6.45</v>
      </c>
      <c r="D1547" s="1">
        <v>7.4</v>
      </c>
      <c r="E1547" s="1">
        <v>325.5</v>
      </c>
      <c r="F1547" s="1">
        <v>2.95</v>
      </c>
      <c r="G1547" s="1">
        <v>0.04</v>
      </c>
      <c r="H1547">
        <v>32.5</v>
      </c>
      <c r="I1547">
        <v>2018</v>
      </c>
      <c r="J1547" s="6">
        <v>56.343139582941198</v>
      </c>
    </row>
    <row r="1548" spans="1:10">
      <c r="A1548" s="1" t="s">
        <v>11</v>
      </c>
      <c r="B1548" s="1" t="s">
        <v>26</v>
      </c>
      <c r="C1548" s="1">
        <v>7.9</v>
      </c>
      <c r="D1548" s="1">
        <v>7.6</v>
      </c>
      <c r="E1548" s="1">
        <v>317.5</v>
      </c>
      <c r="F1548" s="1">
        <v>4.45</v>
      </c>
      <c r="G1548" s="1">
        <v>0.04</v>
      </c>
      <c r="H1548">
        <v>68</v>
      </c>
      <c r="I1548">
        <v>2018</v>
      </c>
      <c r="J1548" s="6">
        <v>66.246729200588206</v>
      </c>
    </row>
    <row r="1549" spans="1:10">
      <c r="A1549" s="1" t="s">
        <v>11</v>
      </c>
      <c r="B1549" s="1" t="s">
        <v>26</v>
      </c>
      <c r="C1549" s="1">
        <v>7.2</v>
      </c>
      <c r="D1549" s="1">
        <v>7.4</v>
      </c>
      <c r="E1549" s="1">
        <v>332.5</v>
      </c>
      <c r="F1549" s="1">
        <v>2.85</v>
      </c>
      <c r="G1549" s="1">
        <v>3.5000000000000003E-2</v>
      </c>
      <c r="H1549">
        <v>57.5</v>
      </c>
      <c r="I1549">
        <v>2018</v>
      </c>
      <c r="J1549" s="6">
        <v>60.9283500729412</v>
      </c>
    </row>
    <row r="1550" spans="1:10">
      <c r="A1550" s="1" t="s">
        <v>11</v>
      </c>
      <c r="B1550" s="1" t="s">
        <v>26</v>
      </c>
      <c r="C1550" s="1">
        <v>4.8499999999999996</v>
      </c>
      <c r="D1550" s="1">
        <v>7.15</v>
      </c>
      <c r="E1550" s="1">
        <v>262</v>
      </c>
      <c r="F1550" s="1">
        <v>4.1500000000000004</v>
      </c>
      <c r="G1550" s="1">
        <v>3.5000000000000003E-2</v>
      </c>
      <c r="H1550">
        <v>184</v>
      </c>
      <c r="I1550">
        <v>2018</v>
      </c>
      <c r="J1550" s="6">
        <v>47.8044722258824</v>
      </c>
    </row>
    <row r="1551" spans="1:10">
      <c r="A1551" s="1" t="s">
        <v>11</v>
      </c>
      <c r="B1551" s="1" t="s">
        <v>27</v>
      </c>
      <c r="C1551" s="1">
        <v>7.15</v>
      </c>
      <c r="D1551" s="1">
        <v>8.4</v>
      </c>
      <c r="E1551" s="1">
        <v>110</v>
      </c>
      <c r="F1551" s="1">
        <v>5.3</v>
      </c>
      <c r="G1551" s="1">
        <v>1.1000000000000001</v>
      </c>
      <c r="H1551">
        <v>4000</v>
      </c>
      <c r="I1551">
        <v>2018</v>
      </c>
      <c r="J1551" s="6">
        <v>91.861300441176496</v>
      </c>
    </row>
    <row r="1552" spans="1:10">
      <c r="A1552" s="1" t="s">
        <v>11</v>
      </c>
      <c r="B1552" s="1" t="s">
        <v>27</v>
      </c>
      <c r="C1552" s="1">
        <v>7.6</v>
      </c>
      <c r="D1552" s="1">
        <v>7.55</v>
      </c>
      <c r="E1552" s="1">
        <v>157.5</v>
      </c>
      <c r="F1552" s="1">
        <v>5</v>
      </c>
      <c r="G1552" s="1">
        <v>0.35</v>
      </c>
      <c r="H1552">
        <v>3300</v>
      </c>
      <c r="I1552">
        <v>2018</v>
      </c>
      <c r="J1552" s="6">
        <v>87.668899141176496</v>
      </c>
    </row>
    <row r="1553" spans="1:10">
      <c r="A1553" s="1" t="s">
        <v>11</v>
      </c>
      <c r="B1553" s="1" t="s">
        <v>27</v>
      </c>
      <c r="C1553" s="1">
        <v>7.2</v>
      </c>
      <c r="D1553" s="1">
        <v>7</v>
      </c>
      <c r="E1553" s="1">
        <v>49.5</v>
      </c>
      <c r="F1553" s="1">
        <v>1.8</v>
      </c>
      <c r="G1553" s="1">
        <v>0.55000000000000004</v>
      </c>
      <c r="H1553">
        <v>100</v>
      </c>
      <c r="I1553">
        <v>2018</v>
      </c>
      <c r="J1553" s="6">
        <v>58.552579517647096</v>
      </c>
    </row>
    <row r="1554" spans="1:10">
      <c r="A1554" s="1" t="s">
        <v>11</v>
      </c>
      <c r="B1554" s="1" t="s">
        <v>27</v>
      </c>
      <c r="C1554" s="1">
        <v>5.35</v>
      </c>
      <c r="D1554" s="1">
        <v>7.55</v>
      </c>
      <c r="E1554" s="1">
        <v>120</v>
      </c>
      <c r="F1554" s="1">
        <v>7.3</v>
      </c>
      <c r="G1554" s="1">
        <v>1.3</v>
      </c>
      <c r="H1554">
        <v>4700</v>
      </c>
      <c r="I1554">
        <v>2018</v>
      </c>
      <c r="J1554" s="6">
        <v>85.724738841176503</v>
      </c>
    </row>
    <row r="1555" spans="1:10">
      <c r="A1555" s="1" t="s">
        <v>11</v>
      </c>
      <c r="B1555" s="1" t="s">
        <v>27</v>
      </c>
      <c r="C1555" s="1">
        <v>8.0500000000000007</v>
      </c>
      <c r="D1555" s="1">
        <v>8.5</v>
      </c>
      <c r="E1555" s="1">
        <v>103</v>
      </c>
      <c r="F1555" s="1">
        <v>6.3</v>
      </c>
      <c r="G1555" s="1">
        <v>1</v>
      </c>
      <c r="H1555">
        <v>3500</v>
      </c>
      <c r="I1555">
        <v>2018</v>
      </c>
      <c r="J1555" s="6">
        <v>94.134971300000004</v>
      </c>
    </row>
    <row r="1556" spans="1:10">
      <c r="A1556" s="1" t="s">
        <v>11</v>
      </c>
      <c r="B1556" s="1" t="s">
        <v>27</v>
      </c>
      <c r="C1556" s="1">
        <v>4.5999999999999996</v>
      </c>
      <c r="D1556" s="1">
        <v>8.35</v>
      </c>
      <c r="E1556" s="1">
        <v>111.5</v>
      </c>
      <c r="F1556" s="1">
        <v>6</v>
      </c>
      <c r="G1556" s="1">
        <v>0.65</v>
      </c>
      <c r="H1556">
        <v>3400</v>
      </c>
      <c r="I1556">
        <v>2018</v>
      </c>
      <c r="J1556" s="6">
        <v>72.652609211764698</v>
      </c>
    </row>
    <row r="1557" spans="1:10">
      <c r="A1557" s="1" t="s">
        <v>11</v>
      </c>
      <c r="B1557" s="1" t="s">
        <v>27</v>
      </c>
      <c r="C1557" s="1">
        <v>6.9</v>
      </c>
      <c r="D1557" s="1">
        <v>7.1</v>
      </c>
      <c r="E1557" s="1">
        <v>71.5</v>
      </c>
      <c r="F1557" s="1">
        <v>1.7</v>
      </c>
      <c r="G1557" s="1">
        <v>0.35</v>
      </c>
      <c r="H1557">
        <v>147</v>
      </c>
      <c r="I1557">
        <v>2018</v>
      </c>
      <c r="J1557" s="6">
        <v>57.382865076470601</v>
      </c>
    </row>
    <row r="1558" spans="1:10">
      <c r="A1558" s="1" t="s">
        <v>11</v>
      </c>
      <c r="B1558" s="1" t="s">
        <v>29</v>
      </c>
      <c r="C1558" s="1">
        <v>4.95</v>
      </c>
      <c r="D1558" s="1">
        <v>7.5</v>
      </c>
      <c r="E1558" s="1">
        <v>113.5</v>
      </c>
      <c r="F1558" s="1">
        <v>5.6</v>
      </c>
      <c r="G1558" s="1">
        <v>0.45</v>
      </c>
      <c r="H1558">
        <v>5884.85</v>
      </c>
      <c r="I1558">
        <v>2018</v>
      </c>
      <c r="J1558" s="6">
        <v>91.071921411764706</v>
      </c>
    </row>
    <row r="1559" spans="1:10">
      <c r="A1559" s="1" t="s">
        <v>11</v>
      </c>
      <c r="B1559" s="1" t="s">
        <v>29</v>
      </c>
      <c r="C1559" s="1">
        <v>5.2</v>
      </c>
      <c r="D1559" s="1">
        <v>7.75</v>
      </c>
      <c r="E1559" s="1">
        <v>116.5</v>
      </c>
      <c r="F1559" s="1">
        <v>3.4</v>
      </c>
      <c r="G1559" s="1">
        <v>0.45</v>
      </c>
      <c r="H1559">
        <v>5884.85</v>
      </c>
      <c r="I1559">
        <v>2018</v>
      </c>
      <c r="J1559" s="6">
        <v>91.988564858823494</v>
      </c>
    </row>
    <row r="1560" spans="1:10">
      <c r="A1560" s="1" t="s">
        <v>11</v>
      </c>
      <c r="B1560" s="1" t="s">
        <v>30</v>
      </c>
      <c r="C1560" s="1">
        <v>6.6</v>
      </c>
      <c r="D1560" s="1">
        <v>7.85</v>
      </c>
      <c r="E1560" s="1">
        <v>28635</v>
      </c>
      <c r="F1560" s="1">
        <v>1.85</v>
      </c>
      <c r="G1560" s="1">
        <v>1.05</v>
      </c>
      <c r="H1560">
        <v>4601</v>
      </c>
      <c r="I1560">
        <v>2018</v>
      </c>
      <c r="J1560" s="6">
        <v>230.20183356764699</v>
      </c>
    </row>
    <row r="1561" spans="1:10">
      <c r="A1561" s="1" t="s">
        <v>11</v>
      </c>
      <c r="B1561" s="1" t="s">
        <v>30</v>
      </c>
      <c r="C1561" s="1">
        <v>7.7</v>
      </c>
      <c r="D1561" s="1">
        <v>7.55</v>
      </c>
      <c r="E1561" s="1">
        <v>176.5</v>
      </c>
      <c r="F1561" s="1">
        <v>2.4500000000000002</v>
      </c>
      <c r="G1561" s="1">
        <v>0.75</v>
      </c>
      <c r="H1561">
        <v>4715</v>
      </c>
      <c r="I1561">
        <v>2018</v>
      </c>
      <c r="J1561" s="6">
        <v>97.537652891176506</v>
      </c>
    </row>
    <row r="1562" spans="1:10">
      <c r="A1562" s="1" t="s">
        <v>11</v>
      </c>
      <c r="B1562" s="1" t="s">
        <v>30</v>
      </c>
      <c r="C1562" s="1">
        <v>8.6</v>
      </c>
      <c r="D1562" s="1">
        <v>8.5</v>
      </c>
      <c r="E1562" s="1">
        <v>22235</v>
      </c>
      <c r="F1562" s="1">
        <v>1.1499999999999999</v>
      </c>
      <c r="G1562" s="1">
        <v>0.95</v>
      </c>
      <c r="H1562">
        <v>6834.85</v>
      </c>
      <c r="I1562">
        <v>2018</v>
      </c>
      <c r="J1562" s="6">
        <v>227.98975354999999</v>
      </c>
    </row>
    <row r="1563" spans="1:10">
      <c r="A1563" s="1" t="s">
        <v>11</v>
      </c>
      <c r="B1563" s="1" t="s">
        <v>30</v>
      </c>
      <c r="C1563" s="1">
        <v>8.5</v>
      </c>
      <c r="D1563" s="1">
        <v>7.9</v>
      </c>
      <c r="E1563" s="1">
        <v>628.5</v>
      </c>
      <c r="F1563" s="1">
        <v>10.65</v>
      </c>
      <c r="G1563" s="1">
        <v>2.5499999999999998</v>
      </c>
      <c r="H1563">
        <v>5520</v>
      </c>
      <c r="I1563">
        <v>2018</v>
      </c>
      <c r="J1563" s="6">
        <v>115.23382539705899</v>
      </c>
    </row>
    <row r="1564" spans="1:10">
      <c r="A1564" s="1" t="s">
        <v>11</v>
      </c>
      <c r="B1564" s="1" t="s">
        <v>30</v>
      </c>
      <c r="C1564" s="1">
        <v>7.85</v>
      </c>
      <c r="D1564" s="1">
        <v>7.35</v>
      </c>
      <c r="E1564" s="1">
        <v>172</v>
      </c>
      <c r="F1564" s="1">
        <v>2.4500000000000002</v>
      </c>
      <c r="G1564" s="1">
        <v>2.15</v>
      </c>
      <c r="H1564">
        <v>1439</v>
      </c>
      <c r="I1564">
        <v>2018</v>
      </c>
      <c r="J1564" s="6">
        <v>73.962397073529402</v>
      </c>
    </row>
    <row r="1565" spans="1:10">
      <c r="A1565" s="1" t="s">
        <v>11</v>
      </c>
      <c r="B1565" s="1" t="s">
        <v>30</v>
      </c>
      <c r="C1565" s="1">
        <v>6.4</v>
      </c>
      <c r="D1565" s="1">
        <v>7.5</v>
      </c>
      <c r="E1565" s="1">
        <v>152.5</v>
      </c>
      <c r="F1565" s="1">
        <v>2.4500000000000002</v>
      </c>
      <c r="G1565" s="1">
        <v>0.85</v>
      </c>
      <c r="H1565">
        <v>2739</v>
      </c>
      <c r="I1565">
        <v>2018</v>
      </c>
      <c r="J1565" s="6">
        <v>75.125749561764707</v>
      </c>
    </row>
    <row r="1566" spans="1:10">
      <c r="A1566" s="1" t="s">
        <v>11</v>
      </c>
      <c r="B1566" s="1" t="s">
        <v>30</v>
      </c>
      <c r="C1566" s="1">
        <v>7.9</v>
      </c>
      <c r="D1566" s="1">
        <v>7.55</v>
      </c>
      <c r="E1566" s="1">
        <v>155.5</v>
      </c>
      <c r="F1566" s="1">
        <v>2.8</v>
      </c>
      <c r="G1566" s="1">
        <v>1.25</v>
      </c>
      <c r="H1566">
        <v>4646.5</v>
      </c>
      <c r="I1566">
        <v>2018</v>
      </c>
      <c r="J1566" s="6">
        <v>98.309288741176502</v>
      </c>
    </row>
    <row r="1567" spans="1:10">
      <c r="A1567" s="1" t="s">
        <v>11</v>
      </c>
      <c r="B1567" s="1" t="s">
        <v>44</v>
      </c>
      <c r="C1567" s="1">
        <v>37</v>
      </c>
      <c r="D1567" s="1">
        <v>8.6999999999999993</v>
      </c>
      <c r="E1567" s="1">
        <v>434</v>
      </c>
      <c r="F1567" s="1">
        <v>1.5</v>
      </c>
      <c r="G1567" s="1">
        <v>0.6</v>
      </c>
      <c r="H1567">
        <v>200</v>
      </c>
      <c r="I1567">
        <v>2018</v>
      </c>
      <c r="J1567" s="6">
        <v>239.96609781764701</v>
      </c>
    </row>
    <row r="1568" spans="1:10">
      <c r="A1568" s="1" t="s">
        <v>11</v>
      </c>
      <c r="B1568" s="1" t="s">
        <v>44</v>
      </c>
      <c r="C1568" s="1">
        <v>7.2</v>
      </c>
      <c r="D1568" s="1">
        <v>7.55</v>
      </c>
      <c r="E1568" s="1">
        <v>541.5</v>
      </c>
      <c r="F1568" s="1">
        <v>1.5</v>
      </c>
      <c r="G1568" s="1">
        <v>0.85</v>
      </c>
      <c r="H1568">
        <v>175</v>
      </c>
      <c r="I1568">
        <v>2018</v>
      </c>
      <c r="J1568" s="6">
        <v>62.5098896411765</v>
      </c>
    </row>
    <row r="1569" spans="1:10">
      <c r="A1569" s="1" t="s">
        <v>11</v>
      </c>
      <c r="B1569" s="1" t="s">
        <v>32</v>
      </c>
      <c r="C1569" s="1">
        <v>6.95</v>
      </c>
      <c r="D1569" s="1">
        <v>7.4</v>
      </c>
      <c r="E1569" s="1">
        <v>275.5</v>
      </c>
      <c r="F1569" s="1">
        <v>2.2999999999999998</v>
      </c>
      <c r="G1569" s="1">
        <v>1.1499999999999999</v>
      </c>
      <c r="H1569">
        <v>2595</v>
      </c>
      <c r="I1569">
        <v>2018</v>
      </c>
      <c r="J1569" s="6">
        <v>77.648349452941204</v>
      </c>
    </row>
    <row r="1570" spans="1:10">
      <c r="A1570" s="1" t="s">
        <v>11</v>
      </c>
      <c r="B1570" s="1" t="s">
        <v>32</v>
      </c>
      <c r="C1570" s="1">
        <v>7.05</v>
      </c>
      <c r="D1570" s="1">
        <v>7.45</v>
      </c>
      <c r="E1570" s="1">
        <v>284</v>
      </c>
      <c r="F1570" s="1">
        <v>2.2999999999999998</v>
      </c>
      <c r="G1570" s="1">
        <v>1.05</v>
      </c>
      <c r="H1570">
        <v>2395</v>
      </c>
      <c r="I1570">
        <v>2018</v>
      </c>
      <c r="J1570" s="6">
        <v>76.902874282352897</v>
      </c>
    </row>
    <row r="1571" spans="1:10">
      <c r="A1571" s="1" t="s">
        <v>11</v>
      </c>
      <c r="B1571" s="1" t="s">
        <v>32</v>
      </c>
      <c r="C1571" s="1">
        <v>8.0500000000000007</v>
      </c>
      <c r="D1571" s="1">
        <v>7.55</v>
      </c>
      <c r="E1571" s="1">
        <v>185</v>
      </c>
      <c r="F1571" s="1">
        <v>8.5</v>
      </c>
      <c r="G1571" s="1">
        <v>0.9</v>
      </c>
      <c r="H1571">
        <v>105</v>
      </c>
      <c r="I1571">
        <v>2018</v>
      </c>
      <c r="J1571" s="6">
        <v>68.688180241176497</v>
      </c>
    </row>
    <row r="1572" spans="1:10">
      <c r="A1572" s="1" t="s">
        <v>11</v>
      </c>
      <c r="B1572" s="1" t="s">
        <v>33</v>
      </c>
      <c r="C1572" s="1">
        <v>6.6</v>
      </c>
      <c r="D1572" s="1">
        <v>8.4</v>
      </c>
      <c r="E1572" s="1">
        <v>615</v>
      </c>
      <c r="F1572" s="1">
        <v>1.45</v>
      </c>
      <c r="G1572" s="1">
        <v>2.4</v>
      </c>
      <c r="H1572">
        <v>89</v>
      </c>
      <c r="I1572">
        <v>2018</v>
      </c>
      <c r="J1572" s="6">
        <v>60.503196691176498</v>
      </c>
    </row>
    <row r="1573" spans="1:10">
      <c r="A1573" s="1" t="s">
        <v>11</v>
      </c>
      <c r="B1573" s="1" t="s">
        <v>33</v>
      </c>
      <c r="C1573" s="1">
        <v>5.75</v>
      </c>
      <c r="D1573" s="1">
        <v>8.35</v>
      </c>
      <c r="E1573" s="1">
        <v>1270</v>
      </c>
      <c r="F1573" s="1">
        <v>2.85</v>
      </c>
      <c r="G1573" s="1">
        <v>1.35</v>
      </c>
      <c r="H1573">
        <v>89</v>
      </c>
      <c r="I1573">
        <v>2018</v>
      </c>
      <c r="J1573" s="6">
        <v>59.235494461764702</v>
      </c>
    </row>
    <row r="1574" spans="1:10">
      <c r="A1574" s="1" t="s">
        <v>11</v>
      </c>
      <c r="B1574" s="1" t="s">
        <v>33</v>
      </c>
      <c r="C1574" s="1">
        <v>4</v>
      </c>
      <c r="D1574" s="1">
        <v>7.3</v>
      </c>
      <c r="E1574" s="1">
        <v>540</v>
      </c>
      <c r="F1574" s="1">
        <v>5.55</v>
      </c>
      <c r="G1574" s="1">
        <v>2.1</v>
      </c>
      <c r="H1574">
        <v>67</v>
      </c>
      <c r="I1574">
        <v>2018</v>
      </c>
      <c r="J1574" s="6">
        <v>44.4166225441177</v>
      </c>
    </row>
    <row r="1575" spans="1:10">
      <c r="A1575" s="1" t="s">
        <v>11</v>
      </c>
      <c r="B1575" s="1" t="s">
        <v>33</v>
      </c>
      <c r="C1575" s="1">
        <v>6.7</v>
      </c>
      <c r="D1575" s="1">
        <v>8.3000000000000007</v>
      </c>
      <c r="E1575" s="1">
        <v>695</v>
      </c>
      <c r="F1575" s="1">
        <v>2.1</v>
      </c>
      <c r="G1575" s="1">
        <v>2.4</v>
      </c>
      <c r="H1575">
        <v>112.5</v>
      </c>
      <c r="I1575">
        <v>2018</v>
      </c>
      <c r="J1575" s="6">
        <v>61.772748782352899</v>
      </c>
    </row>
    <row r="1576" spans="1:10">
      <c r="A1576" s="1" t="s">
        <v>11</v>
      </c>
      <c r="B1576" s="1" t="s">
        <v>33</v>
      </c>
      <c r="C1576" s="1">
        <v>7.25</v>
      </c>
      <c r="D1576" s="1">
        <v>8.1999999999999993</v>
      </c>
      <c r="E1576" s="1">
        <v>305</v>
      </c>
      <c r="F1576" s="1">
        <v>1.65</v>
      </c>
      <c r="G1576" s="1">
        <v>2.9</v>
      </c>
      <c r="H1576">
        <v>17.5</v>
      </c>
      <c r="I1576">
        <v>2018</v>
      </c>
      <c r="J1576" s="6">
        <v>62.003266773529397</v>
      </c>
    </row>
    <row r="1577" spans="1:10">
      <c r="A1577" s="1" t="s">
        <v>11</v>
      </c>
      <c r="B1577" s="1" t="s">
        <v>33</v>
      </c>
      <c r="C1577" s="1">
        <v>5.55</v>
      </c>
      <c r="D1577" s="1">
        <v>7.7</v>
      </c>
      <c r="E1577" s="1">
        <v>270</v>
      </c>
      <c r="F1577" s="1">
        <v>1.5</v>
      </c>
      <c r="G1577" s="1">
        <v>2.4500000000000002</v>
      </c>
      <c r="H1577">
        <v>17.5</v>
      </c>
      <c r="I1577">
        <v>2018</v>
      </c>
      <c r="J1577" s="6">
        <v>50.7025759294118</v>
      </c>
    </row>
    <row r="1578" spans="1:10">
      <c r="A1578" s="1" t="s">
        <v>11</v>
      </c>
      <c r="B1578" s="1" t="s">
        <v>33</v>
      </c>
      <c r="C1578" s="1">
        <v>4.05</v>
      </c>
      <c r="D1578" s="1">
        <v>7.85</v>
      </c>
      <c r="E1578" s="1">
        <v>600</v>
      </c>
      <c r="F1578" s="1">
        <v>2.2999999999999998</v>
      </c>
      <c r="G1578" s="1">
        <v>2.25</v>
      </c>
      <c r="H1578">
        <v>85</v>
      </c>
      <c r="I1578">
        <v>2018</v>
      </c>
      <c r="J1578" s="6">
        <v>44.6726329176471</v>
      </c>
    </row>
    <row r="1579" spans="1:10">
      <c r="A1579" s="1" t="s">
        <v>11</v>
      </c>
      <c r="B1579" s="1" t="s">
        <v>33</v>
      </c>
      <c r="C1579" s="1">
        <v>6.35</v>
      </c>
      <c r="D1579" s="1">
        <v>7.8</v>
      </c>
      <c r="E1579" s="1">
        <v>270</v>
      </c>
      <c r="F1579" s="1">
        <v>2.1</v>
      </c>
      <c r="G1579" s="1">
        <v>2.4500000000000002</v>
      </c>
      <c r="H1579">
        <v>17.5</v>
      </c>
      <c r="I1579">
        <v>2018</v>
      </c>
      <c r="J1579" s="6">
        <v>55.911377588235297</v>
      </c>
    </row>
    <row r="1580" spans="1:10">
      <c r="A1580" s="1" t="s">
        <v>11</v>
      </c>
      <c r="B1580" s="1" t="s">
        <v>33</v>
      </c>
      <c r="C1580" s="1">
        <v>4.45</v>
      </c>
      <c r="D1580" s="1">
        <v>8.15</v>
      </c>
      <c r="E1580" s="1">
        <v>610</v>
      </c>
      <c r="F1580" s="1">
        <v>1.95</v>
      </c>
      <c r="G1580" s="1">
        <v>2.6</v>
      </c>
      <c r="H1580">
        <v>60.5</v>
      </c>
      <c r="I1580">
        <v>2018</v>
      </c>
      <c r="J1580" s="6">
        <v>47.356810944117598</v>
      </c>
    </row>
    <row r="1581" spans="1:10">
      <c r="A1581" s="1" t="s">
        <v>11</v>
      </c>
      <c r="B1581" s="1" t="s">
        <v>33</v>
      </c>
      <c r="C1581" s="1">
        <v>4.5</v>
      </c>
      <c r="D1581" s="1">
        <v>8.15</v>
      </c>
      <c r="E1581" s="1">
        <v>600</v>
      </c>
      <c r="F1581" s="1">
        <v>1.95</v>
      </c>
      <c r="G1581" s="1">
        <v>2.4500000000000002</v>
      </c>
      <c r="H1581">
        <v>51.5</v>
      </c>
      <c r="I1581">
        <v>2018</v>
      </c>
      <c r="J1581" s="6">
        <v>47.527083644117702</v>
      </c>
    </row>
    <row r="1582" spans="1:10">
      <c r="A1582" s="1" t="s">
        <v>11</v>
      </c>
      <c r="B1582" s="1" t="s">
        <v>33</v>
      </c>
      <c r="C1582" s="1">
        <v>4.8</v>
      </c>
      <c r="D1582" s="1">
        <v>7.75</v>
      </c>
      <c r="E1582" s="1">
        <v>740</v>
      </c>
      <c r="F1582" s="1">
        <v>2.65</v>
      </c>
      <c r="G1582" s="1">
        <v>2.25</v>
      </c>
      <c r="H1582">
        <v>60.5</v>
      </c>
      <c r="I1582">
        <v>2018</v>
      </c>
      <c r="J1582" s="6">
        <v>49.563512708823502</v>
      </c>
    </row>
    <row r="1583" spans="1:10">
      <c r="A1583" s="1" t="s">
        <v>11</v>
      </c>
      <c r="B1583" s="1" t="s">
        <v>33</v>
      </c>
      <c r="C1583" s="1">
        <v>4.45</v>
      </c>
      <c r="D1583" s="1">
        <v>7.55</v>
      </c>
      <c r="E1583" s="1">
        <v>870</v>
      </c>
      <c r="F1583" s="1">
        <v>2.4</v>
      </c>
      <c r="G1583" s="1">
        <v>2.7</v>
      </c>
      <c r="H1583">
        <v>112.5</v>
      </c>
      <c r="I1583">
        <v>2018</v>
      </c>
      <c r="J1583" s="6">
        <v>48.019567741176502</v>
      </c>
    </row>
    <row r="1584" spans="1:10">
      <c r="A1584" s="1" t="s">
        <v>11</v>
      </c>
      <c r="B1584" s="1" t="s">
        <v>33</v>
      </c>
      <c r="C1584" s="1">
        <v>4.5</v>
      </c>
      <c r="D1584" s="1">
        <v>8.1</v>
      </c>
      <c r="E1584" s="1">
        <v>2870</v>
      </c>
      <c r="F1584" s="1">
        <v>15.6</v>
      </c>
      <c r="G1584" s="1">
        <v>1.55</v>
      </c>
      <c r="H1584">
        <v>180</v>
      </c>
      <c r="I1584">
        <v>2018</v>
      </c>
      <c r="J1584" s="6">
        <v>66.154798464705905</v>
      </c>
    </row>
    <row r="1585" spans="1:10">
      <c r="A1585" s="1" t="s">
        <v>11</v>
      </c>
      <c r="B1585" s="1" t="s">
        <v>35</v>
      </c>
      <c r="C1585" s="1">
        <v>6.95</v>
      </c>
      <c r="D1585" s="1">
        <v>6.85</v>
      </c>
      <c r="E1585" s="1">
        <v>132.5</v>
      </c>
      <c r="F1585" s="1">
        <v>4.0999999999999996</v>
      </c>
      <c r="G1585" s="1">
        <v>1.35</v>
      </c>
      <c r="H1585">
        <v>66</v>
      </c>
      <c r="I1585">
        <v>2018</v>
      </c>
      <c r="J1585" s="6">
        <v>58.107619829411803</v>
      </c>
    </row>
    <row r="1586" spans="1:10">
      <c r="A1586" s="1" t="s">
        <v>11</v>
      </c>
      <c r="B1586" s="1" t="s">
        <v>35</v>
      </c>
      <c r="C1586" s="1">
        <v>4.3</v>
      </c>
      <c r="D1586" s="1">
        <v>6.95</v>
      </c>
      <c r="E1586" s="1">
        <v>318</v>
      </c>
      <c r="F1586" s="1">
        <v>7.4</v>
      </c>
      <c r="G1586" s="1">
        <v>1.95</v>
      </c>
      <c r="H1586">
        <v>2545</v>
      </c>
      <c r="I1586">
        <v>2018</v>
      </c>
      <c r="J1586" s="6">
        <v>63.517669888235297</v>
      </c>
    </row>
    <row r="1587" spans="1:10">
      <c r="A1587" s="1" t="s">
        <v>11</v>
      </c>
      <c r="B1587" s="1" t="s">
        <v>35</v>
      </c>
      <c r="C1587" s="1">
        <v>7.4</v>
      </c>
      <c r="D1587" s="1">
        <v>7.05</v>
      </c>
      <c r="E1587" s="1">
        <v>356</v>
      </c>
      <c r="F1587" s="1">
        <v>4.45</v>
      </c>
      <c r="G1587" s="1">
        <v>1</v>
      </c>
      <c r="H1587">
        <v>890</v>
      </c>
      <c r="I1587">
        <v>2018</v>
      </c>
      <c r="J1587" s="6">
        <v>68.477336597058795</v>
      </c>
    </row>
    <row r="1588" spans="1:10">
      <c r="A1588" s="1" t="s">
        <v>11</v>
      </c>
      <c r="B1588" s="1" t="s">
        <v>35</v>
      </c>
      <c r="C1588" s="1">
        <v>5.9</v>
      </c>
      <c r="D1588" s="1">
        <v>7.9</v>
      </c>
      <c r="E1588" s="1">
        <v>392.5</v>
      </c>
      <c r="F1588" s="1">
        <v>3.9</v>
      </c>
      <c r="G1588" s="1">
        <v>0.65</v>
      </c>
      <c r="H1588">
        <v>1465</v>
      </c>
      <c r="I1588">
        <v>2018</v>
      </c>
      <c r="J1588" s="6">
        <v>65.497353347058805</v>
      </c>
    </row>
    <row r="1589" spans="1:10">
      <c r="A1589" s="1" t="s">
        <v>11</v>
      </c>
      <c r="B1589" s="1" t="s">
        <v>35</v>
      </c>
      <c r="C1589" s="1">
        <v>5.25</v>
      </c>
      <c r="D1589" s="1">
        <v>8</v>
      </c>
      <c r="E1589" s="1">
        <v>1487</v>
      </c>
      <c r="F1589" s="1">
        <v>19</v>
      </c>
      <c r="G1589" s="1">
        <v>0.65</v>
      </c>
      <c r="H1589">
        <v>1355</v>
      </c>
      <c r="I1589">
        <v>2018</v>
      </c>
      <c r="J1589" s="6">
        <v>73.844251005882299</v>
      </c>
    </row>
    <row r="1590" spans="1:10">
      <c r="A1590" s="1" t="s">
        <v>11</v>
      </c>
      <c r="B1590" s="1" t="s">
        <v>35</v>
      </c>
      <c r="C1590" s="1">
        <v>5.9</v>
      </c>
      <c r="D1590" s="1">
        <v>8.35</v>
      </c>
      <c r="E1590" s="1">
        <v>485.5</v>
      </c>
      <c r="F1590" s="1">
        <v>6</v>
      </c>
      <c r="G1590" s="1">
        <v>0.7</v>
      </c>
      <c r="H1590">
        <v>1240</v>
      </c>
      <c r="I1590">
        <v>2018</v>
      </c>
      <c r="J1590" s="6">
        <v>66.247961311764698</v>
      </c>
    </row>
    <row r="1591" spans="1:10">
      <c r="A1591" s="1" t="s">
        <v>11</v>
      </c>
      <c r="B1591" s="1" t="s">
        <v>35</v>
      </c>
      <c r="C1591" s="1">
        <v>6.05</v>
      </c>
      <c r="D1591" s="1">
        <v>7.7</v>
      </c>
      <c r="E1591" s="1">
        <v>866.5</v>
      </c>
      <c r="F1591" s="1">
        <v>9.5</v>
      </c>
      <c r="G1591" s="1">
        <v>0.65</v>
      </c>
      <c r="H1591">
        <v>1560</v>
      </c>
      <c r="I1591">
        <v>2018</v>
      </c>
      <c r="J1591" s="6">
        <v>71.746091829411796</v>
      </c>
    </row>
    <row r="1592" spans="1:10">
      <c r="A1592" s="1" t="s">
        <v>11</v>
      </c>
      <c r="B1592" s="1" t="s">
        <v>35</v>
      </c>
      <c r="C1592" s="1">
        <v>4.95</v>
      </c>
      <c r="D1592" s="1">
        <v>7.2</v>
      </c>
      <c r="E1592" s="1">
        <v>105650</v>
      </c>
      <c r="F1592" s="1">
        <v>11</v>
      </c>
      <c r="G1592" s="1">
        <v>1.2</v>
      </c>
      <c r="H1592">
        <v>5784.85</v>
      </c>
      <c r="I1592">
        <v>2018</v>
      </c>
      <c r="J1592" s="6">
        <v>610.28617863529405</v>
      </c>
    </row>
    <row r="1593" spans="1:10">
      <c r="A1593" s="1" t="s">
        <v>11</v>
      </c>
      <c r="B1593" s="1" t="s">
        <v>36</v>
      </c>
      <c r="C1593" s="1">
        <v>1.1499999999999999</v>
      </c>
      <c r="D1593" s="1">
        <v>7.55</v>
      </c>
      <c r="E1593" s="1">
        <v>1396</v>
      </c>
      <c r="F1593" s="1">
        <v>16</v>
      </c>
      <c r="G1593" s="1">
        <v>13.8</v>
      </c>
      <c r="H1593">
        <v>7630</v>
      </c>
      <c r="I1593">
        <v>2018</v>
      </c>
      <c r="J1593" s="6">
        <v>93.825047541176502</v>
      </c>
    </row>
    <row r="1594" spans="1:10">
      <c r="A1594" s="1" t="s">
        <v>11</v>
      </c>
      <c r="B1594" s="1" t="s">
        <v>36</v>
      </c>
      <c r="C1594" s="1">
        <v>0.05</v>
      </c>
      <c r="D1594" s="1">
        <v>7.4</v>
      </c>
      <c r="E1594" s="1">
        <v>1399.5</v>
      </c>
      <c r="F1594" s="1">
        <v>21</v>
      </c>
      <c r="G1594" s="1">
        <v>12.35</v>
      </c>
      <c r="H1594">
        <v>7510</v>
      </c>
      <c r="I1594">
        <v>2018</v>
      </c>
      <c r="J1594" s="6">
        <v>88.544347552941204</v>
      </c>
    </row>
    <row r="1595" spans="1:10">
      <c r="A1595" s="1" t="s">
        <v>11</v>
      </c>
      <c r="B1595" s="1" t="s">
        <v>36</v>
      </c>
      <c r="C1595" s="1">
        <v>5.8</v>
      </c>
      <c r="D1595" s="1">
        <v>8.35</v>
      </c>
      <c r="E1595" s="1">
        <v>340</v>
      </c>
      <c r="F1595" s="1">
        <v>2</v>
      </c>
      <c r="G1595" s="1">
        <v>1.3</v>
      </c>
      <c r="H1595">
        <v>105</v>
      </c>
      <c r="I1595">
        <v>2018</v>
      </c>
      <c r="J1595" s="6">
        <v>54.664128011764703</v>
      </c>
    </row>
    <row r="1596" spans="1:10">
      <c r="A1596" s="1" t="s">
        <v>11</v>
      </c>
      <c r="B1596" s="1" t="s">
        <v>36</v>
      </c>
      <c r="C1596" s="1">
        <v>3.85</v>
      </c>
      <c r="D1596" s="1">
        <v>7.75</v>
      </c>
      <c r="E1596" s="1">
        <v>1333</v>
      </c>
      <c r="F1596" s="1">
        <v>12</v>
      </c>
      <c r="G1596" s="1">
        <v>3.35</v>
      </c>
      <c r="H1596">
        <v>4070</v>
      </c>
      <c r="I1596">
        <v>2018</v>
      </c>
      <c r="J1596" s="6">
        <v>81.042129758823506</v>
      </c>
    </row>
    <row r="1597" spans="1:10">
      <c r="A1597" s="1" t="s">
        <v>11</v>
      </c>
      <c r="B1597" s="1" t="s">
        <v>36</v>
      </c>
      <c r="C1597" s="1">
        <v>1.95</v>
      </c>
      <c r="D1597" s="1">
        <v>7.6</v>
      </c>
      <c r="E1597" s="1">
        <v>1516.5</v>
      </c>
      <c r="F1597" s="1">
        <v>13</v>
      </c>
      <c r="G1597" s="1">
        <v>6.85</v>
      </c>
      <c r="H1597">
        <v>6040</v>
      </c>
      <c r="I1597">
        <v>2018</v>
      </c>
      <c r="J1597" s="6">
        <v>85.645151670588206</v>
      </c>
    </row>
    <row r="1598" spans="1:10">
      <c r="A1598" s="1" t="s">
        <v>11</v>
      </c>
      <c r="B1598" s="1" t="s">
        <v>36</v>
      </c>
      <c r="C1598" s="1">
        <v>0.05</v>
      </c>
      <c r="D1598" s="1">
        <v>7.7</v>
      </c>
      <c r="E1598" s="1">
        <v>2429</v>
      </c>
      <c r="F1598" s="1">
        <v>34.5</v>
      </c>
      <c r="G1598" s="1">
        <v>12.6</v>
      </c>
      <c r="H1598">
        <v>5685</v>
      </c>
      <c r="I1598">
        <v>2018</v>
      </c>
      <c r="J1598" s="6">
        <v>87.414394229411798</v>
      </c>
    </row>
    <row r="1599" spans="1:10">
      <c r="A1599" s="1" t="s">
        <v>11</v>
      </c>
      <c r="B1599" s="1" t="s">
        <v>36</v>
      </c>
      <c r="C1599" s="1">
        <v>5.95</v>
      </c>
      <c r="D1599" s="1">
        <v>7.7</v>
      </c>
      <c r="E1599" s="1">
        <v>302.5</v>
      </c>
      <c r="F1599" s="1">
        <v>2.5</v>
      </c>
      <c r="G1599" s="1">
        <v>0.8</v>
      </c>
      <c r="H1599">
        <v>155</v>
      </c>
      <c r="I1599">
        <v>2018</v>
      </c>
      <c r="J1599" s="6">
        <v>54.622909129411802</v>
      </c>
    </row>
    <row r="1600" spans="1:10">
      <c r="A1600" s="1" t="s">
        <v>11</v>
      </c>
      <c r="B1600" s="1" t="s">
        <v>36</v>
      </c>
      <c r="C1600" s="1">
        <v>4.95</v>
      </c>
      <c r="D1600" s="1">
        <v>7.6</v>
      </c>
      <c r="E1600" s="1">
        <v>603</v>
      </c>
      <c r="F1600" s="1">
        <v>5</v>
      </c>
      <c r="G1600" s="1">
        <v>1.45</v>
      </c>
      <c r="H1600">
        <v>255</v>
      </c>
      <c r="I1600">
        <v>2018</v>
      </c>
      <c r="J1600" s="6">
        <v>52.006416370588198</v>
      </c>
    </row>
    <row r="1601" spans="1:10">
      <c r="A1601" s="1" t="s">
        <v>11</v>
      </c>
      <c r="B1601" s="1" t="s">
        <v>36</v>
      </c>
      <c r="C1601" s="1">
        <v>2.5</v>
      </c>
      <c r="D1601" s="1">
        <v>7.5</v>
      </c>
      <c r="E1601" s="1">
        <v>1230</v>
      </c>
      <c r="F1601" s="1">
        <v>11</v>
      </c>
      <c r="G1601" s="1">
        <v>7.05</v>
      </c>
      <c r="H1601">
        <v>4060</v>
      </c>
      <c r="I1601">
        <v>2018</v>
      </c>
      <c r="J1601" s="6">
        <v>71.731708511764694</v>
      </c>
    </row>
    <row r="1602" spans="1:10">
      <c r="A1602" s="1" t="s">
        <v>11</v>
      </c>
      <c r="B1602" s="1" t="s">
        <v>36</v>
      </c>
      <c r="C1602" s="1">
        <v>0.6</v>
      </c>
      <c r="D1602" s="1">
        <v>7.35</v>
      </c>
      <c r="E1602" s="1">
        <v>1309.5</v>
      </c>
      <c r="F1602" s="1">
        <v>24.5</v>
      </c>
      <c r="G1602" s="1">
        <v>9.0500000000000007</v>
      </c>
      <c r="H1602">
        <v>8310</v>
      </c>
      <c r="I1602">
        <v>2018</v>
      </c>
      <c r="J1602" s="6">
        <v>98.650516923529395</v>
      </c>
    </row>
    <row r="1603" spans="1:10">
      <c r="A1603" s="1" t="s">
        <v>11</v>
      </c>
      <c r="B1603" s="1" t="s">
        <v>36</v>
      </c>
      <c r="C1603" s="1">
        <v>1.1499999999999999</v>
      </c>
      <c r="D1603" s="1">
        <v>7.6</v>
      </c>
      <c r="E1603" s="1">
        <v>1500</v>
      </c>
      <c r="F1603" s="1">
        <v>15</v>
      </c>
      <c r="G1603" s="1">
        <v>11.5</v>
      </c>
      <c r="H1603">
        <v>7088</v>
      </c>
      <c r="I1603">
        <v>2018</v>
      </c>
      <c r="J1603" s="6">
        <v>89.822009470588199</v>
      </c>
    </row>
    <row r="1604" spans="1:10">
      <c r="A1604" s="1" t="s">
        <v>11</v>
      </c>
      <c r="B1604" s="1" t="s">
        <v>36</v>
      </c>
      <c r="C1604" s="1">
        <v>0.5</v>
      </c>
      <c r="D1604" s="1">
        <v>7.7</v>
      </c>
      <c r="E1604" s="1">
        <v>1398.5</v>
      </c>
      <c r="F1604" s="1">
        <v>17</v>
      </c>
      <c r="G1604" s="1">
        <v>9.6999999999999993</v>
      </c>
      <c r="H1604">
        <v>5305</v>
      </c>
      <c r="I1604">
        <v>2018</v>
      </c>
      <c r="J1604" s="6">
        <v>73.4528154294118</v>
      </c>
    </row>
    <row r="1605" spans="1:10">
      <c r="A1605" s="1" t="s">
        <v>11</v>
      </c>
      <c r="B1605" s="1" t="s">
        <v>36</v>
      </c>
      <c r="C1605" s="1">
        <v>0.5</v>
      </c>
      <c r="D1605" s="1">
        <v>7.4</v>
      </c>
      <c r="E1605" s="1">
        <v>1088</v>
      </c>
      <c r="F1605" s="1">
        <v>36</v>
      </c>
      <c r="G1605" s="1">
        <v>9.15</v>
      </c>
      <c r="H1605">
        <v>6610</v>
      </c>
      <c r="I1605">
        <v>2018</v>
      </c>
      <c r="J1605" s="6">
        <v>90.213494652941193</v>
      </c>
    </row>
    <row r="1606" spans="1:10">
      <c r="A1606" s="1" t="s">
        <v>11</v>
      </c>
      <c r="B1606" s="1" t="s">
        <v>36</v>
      </c>
      <c r="C1606" s="1">
        <v>0.25</v>
      </c>
      <c r="D1606" s="1">
        <v>7.2</v>
      </c>
      <c r="E1606" s="1">
        <v>1489</v>
      </c>
      <c r="F1606" s="1">
        <v>27.5</v>
      </c>
      <c r="G1606" s="1">
        <v>24.25</v>
      </c>
      <c r="H1606">
        <v>410.5</v>
      </c>
      <c r="I1606">
        <v>2018</v>
      </c>
      <c r="J1606" s="6">
        <v>41.391557235294101</v>
      </c>
    </row>
    <row r="1607" spans="1:10">
      <c r="A1607" s="1" t="s">
        <v>11</v>
      </c>
      <c r="B1607" s="1" t="s">
        <v>36</v>
      </c>
      <c r="C1607" s="1">
        <v>23.05</v>
      </c>
      <c r="D1607" s="1">
        <v>8</v>
      </c>
      <c r="E1607" s="1">
        <v>913</v>
      </c>
      <c r="F1607" s="1">
        <v>8.5</v>
      </c>
      <c r="G1607" s="1">
        <v>19.25</v>
      </c>
      <c r="H1607">
        <v>808.5</v>
      </c>
      <c r="I1607">
        <v>2018</v>
      </c>
      <c r="J1607" s="6">
        <v>167.76008270588201</v>
      </c>
    </row>
    <row r="1608" spans="1:10">
      <c r="A1608" s="1" t="s">
        <v>11</v>
      </c>
      <c r="B1608" s="1" t="s">
        <v>36</v>
      </c>
      <c r="C1608" s="1">
        <v>2.75</v>
      </c>
      <c r="D1608" s="1">
        <v>7.8</v>
      </c>
      <c r="E1608" s="1">
        <v>1646</v>
      </c>
      <c r="F1608" s="1">
        <v>16</v>
      </c>
      <c r="G1608" s="1">
        <v>12.6</v>
      </c>
      <c r="H1608">
        <v>297</v>
      </c>
      <c r="I1608">
        <v>2018</v>
      </c>
      <c r="J1608" s="6">
        <v>50.940906788235303</v>
      </c>
    </row>
    <row r="1609" spans="1:10">
      <c r="A1609" s="1" t="s">
        <v>11</v>
      </c>
      <c r="B1609" s="1" t="s">
        <v>37</v>
      </c>
      <c r="C1609" s="1">
        <v>7.4</v>
      </c>
      <c r="D1609" s="1">
        <v>7.95</v>
      </c>
      <c r="E1609" s="1">
        <v>115</v>
      </c>
      <c r="F1609" s="1">
        <v>0.6</v>
      </c>
      <c r="G1609" s="1">
        <v>0.45</v>
      </c>
      <c r="H1609">
        <v>250</v>
      </c>
      <c r="I1609">
        <v>2018</v>
      </c>
      <c r="J1609" s="6">
        <v>62.496527676470599</v>
      </c>
    </row>
    <row r="1610" spans="1:10">
      <c r="A1610" s="1" t="s">
        <v>11</v>
      </c>
      <c r="B1610" s="1" t="s">
        <v>37</v>
      </c>
      <c r="C1610" s="1">
        <v>7.1</v>
      </c>
      <c r="D1610" s="1">
        <v>7.25</v>
      </c>
      <c r="E1610" s="1">
        <v>147</v>
      </c>
      <c r="F1610" s="1">
        <v>1.75</v>
      </c>
      <c r="G1610" s="1">
        <v>0.55000000000000004</v>
      </c>
      <c r="H1610">
        <v>280</v>
      </c>
      <c r="I1610">
        <v>2018</v>
      </c>
      <c r="J1610" s="6">
        <v>60.251815114705899</v>
      </c>
    </row>
    <row r="1611" spans="1:10">
      <c r="A1611" s="1" t="s">
        <v>11</v>
      </c>
      <c r="B1611" s="1" t="s">
        <v>37</v>
      </c>
      <c r="C1611" s="1">
        <v>7</v>
      </c>
      <c r="D1611" s="1">
        <v>7.15</v>
      </c>
      <c r="E1611" s="1">
        <v>100</v>
      </c>
      <c r="F1611" s="1">
        <v>0.5</v>
      </c>
      <c r="G1611" s="1">
        <v>0.35</v>
      </c>
      <c r="H1611">
        <v>245</v>
      </c>
      <c r="I1611">
        <v>2018</v>
      </c>
      <c r="J1611" s="6">
        <v>58.345868905882298</v>
      </c>
    </row>
    <row r="1612" spans="1:10">
      <c r="A1612" s="1" t="s">
        <v>11</v>
      </c>
      <c r="B1612" s="1" t="s">
        <v>37</v>
      </c>
      <c r="C1612" s="1">
        <v>7.45</v>
      </c>
      <c r="D1612" s="1">
        <v>7.55</v>
      </c>
      <c r="E1612" s="1">
        <v>167</v>
      </c>
      <c r="F1612" s="1">
        <v>1.4</v>
      </c>
      <c r="G1612" s="1">
        <v>0.5</v>
      </c>
      <c r="H1612">
        <v>250</v>
      </c>
      <c r="I1612">
        <v>2018</v>
      </c>
      <c r="J1612" s="6">
        <v>62.626615341176503</v>
      </c>
    </row>
    <row r="1613" spans="1:10">
      <c r="A1613" s="1" t="s">
        <v>11</v>
      </c>
      <c r="B1613" s="1" t="s">
        <v>37</v>
      </c>
      <c r="C1613" s="1">
        <v>7.85</v>
      </c>
      <c r="D1613" s="1">
        <v>7.5</v>
      </c>
      <c r="E1613" s="1">
        <v>148.5</v>
      </c>
      <c r="F1613" s="1">
        <v>1.55</v>
      </c>
      <c r="G1613" s="1">
        <v>0.5</v>
      </c>
      <c r="H1613">
        <v>360</v>
      </c>
      <c r="I1613">
        <v>2018</v>
      </c>
      <c r="J1613" s="6">
        <v>65.672485961764707</v>
      </c>
    </row>
    <row r="1614" spans="1:10" ht="28.8">
      <c r="A1614" s="1" t="s">
        <v>11</v>
      </c>
      <c r="B1614" s="7" t="s">
        <v>38</v>
      </c>
      <c r="C1614" s="1">
        <v>8.5</v>
      </c>
      <c r="D1614" s="1">
        <v>7.7</v>
      </c>
      <c r="E1614" s="1">
        <v>568</v>
      </c>
      <c r="F1614" s="1">
        <v>4.3499999999999996</v>
      </c>
      <c r="G1614" s="1">
        <v>4.0999999999999996</v>
      </c>
      <c r="H1614">
        <v>10150</v>
      </c>
      <c r="I1614">
        <v>2018</v>
      </c>
      <c r="J1614" s="6">
        <v>145.60617157941201</v>
      </c>
    </row>
    <row r="1615" spans="1:10" ht="28.8">
      <c r="A1615" s="1" t="s">
        <v>11</v>
      </c>
      <c r="B1615" s="7" t="s">
        <v>38</v>
      </c>
      <c r="C1615" s="1">
        <v>6.5</v>
      </c>
      <c r="D1615" s="1">
        <v>7.95</v>
      </c>
      <c r="E1615" s="1">
        <v>364</v>
      </c>
      <c r="F1615" s="1">
        <v>4.5</v>
      </c>
      <c r="G1615" s="1">
        <v>0.95</v>
      </c>
      <c r="H1615">
        <v>8200</v>
      </c>
      <c r="I1615">
        <v>2018</v>
      </c>
      <c r="J1615" s="6">
        <v>118.874036576471</v>
      </c>
    </row>
    <row r="1616" spans="1:10">
      <c r="A1616" s="1" t="s">
        <v>11</v>
      </c>
      <c r="B1616" s="1" t="s">
        <v>46</v>
      </c>
      <c r="C1616" s="1">
        <v>7.2</v>
      </c>
      <c r="D1616" s="1">
        <v>7.75</v>
      </c>
      <c r="E1616" s="1">
        <v>460</v>
      </c>
      <c r="F1616" s="1">
        <v>1.5</v>
      </c>
      <c r="G1616" s="1">
        <v>0</v>
      </c>
      <c r="H1616">
        <v>5884.85</v>
      </c>
      <c r="I1616">
        <v>2018</v>
      </c>
      <c r="J1616" s="6">
        <v>104.49190955882401</v>
      </c>
    </row>
    <row r="1617" spans="1:10">
      <c r="A1617" s="1" t="s">
        <v>11</v>
      </c>
      <c r="B1617" s="1" t="s">
        <v>46</v>
      </c>
      <c r="C1617" s="1">
        <v>7.3</v>
      </c>
      <c r="D1617" s="1">
        <v>7.45</v>
      </c>
      <c r="E1617" s="1">
        <v>210</v>
      </c>
      <c r="F1617" s="1">
        <v>1.4</v>
      </c>
      <c r="G1617" s="1">
        <v>0</v>
      </c>
      <c r="H1617">
        <v>5884.85</v>
      </c>
      <c r="I1617">
        <v>2018</v>
      </c>
      <c r="J1617" s="6">
        <v>103.193679282353</v>
      </c>
    </row>
    <row r="1618" spans="1:10">
      <c r="A1618" s="1" t="s">
        <v>11</v>
      </c>
      <c r="B1618" s="1" t="s">
        <v>47</v>
      </c>
      <c r="C1618" s="1">
        <v>11.15</v>
      </c>
      <c r="D1618" s="1">
        <v>8.15</v>
      </c>
      <c r="E1618" s="1">
        <v>333</v>
      </c>
      <c r="F1618" s="1">
        <v>3.9</v>
      </c>
      <c r="G1618" s="1">
        <v>0.45</v>
      </c>
      <c r="H1618">
        <v>115650</v>
      </c>
      <c r="I1618">
        <v>2018</v>
      </c>
      <c r="J1618" s="6">
        <v>937.01815309411802</v>
      </c>
    </row>
    <row r="1619" spans="1:10">
      <c r="A1619" s="1" t="s">
        <v>11</v>
      </c>
      <c r="B1619" s="1" t="s">
        <v>47</v>
      </c>
      <c r="C1619" s="1">
        <v>11.7</v>
      </c>
      <c r="D1619" s="1">
        <v>8.1</v>
      </c>
      <c r="E1619" s="1">
        <v>674</v>
      </c>
      <c r="F1619" s="1">
        <v>12.35</v>
      </c>
      <c r="G1619" s="1">
        <v>1.75</v>
      </c>
      <c r="H1619">
        <v>100000</v>
      </c>
      <c r="I1619">
        <v>2018</v>
      </c>
      <c r="J1619" s="6">
        <v>830.86701711470596</v>
      </c>
    </row>
    <row r="1620" spans="1:10">
      <c r="A1620" s="1" t="s">
        <v>11</v>
      </c>
      <c r="B1620" s="1" t="s">
        <v>47</v>
      </c>
      <c r="C1620" s="1">
        <v>14.9</v>
      </c>
      <c r="D1620" s="1">
        <v>8.25</v>
      </c>
      <c r="E1620" s="1">
        <v>669.5</v>
      </c>
      <c r="F1620" s="1">
        <v>21.6</v>
      </c>
      <c r="G1620" s="1">
        <v>2.85</v>
      </c>
      <c r="H1620">
        <v>165000</v>
      </c>
      <c r="I1620">
        <v>2018</v>
      </c>
      <c r="J1620" s="6">
        <v>1332.9967781529399</v>
      </c>
    </row>
    <row r="1621" spans="1:10">
      <c r="A1621" s="1" t="s">
        <v>11</v>
      </c>
      <c r="B1621" s="1" t="s">
        <v>47</v>
      </c>
      <c r="C1621" s="1">
        <v>15.75</v>
      </c>
      <c r="D1621" s="1">
        <v>8.3000000000000007</v>
      </c>
      <c r="E1621" s="1">
        <v>679.5</v>
      </c>
      <c r="F1621" s="1">
        <v>22.85</v>
      </c>
      <c r="G1621" s="1">
        <v>1.35</v>
      </c>
      <c r="H1621">
        <v>96500</v>
      </c>
      <c r="I1621">
        <v>2018</v>
      </c>
      <c r="J1621" s="6">
        <v>834.51781743235301</v>
      </c>
    </row>
    <row r="1622" spans="1:10">
      <c r="A1622" s="1" t="s">
        <v>11</v>
      </c>
      <c r="B1622" s="1" t="s">
        <v>47</v>
      </c>
      <c r="C1622" s="1">
        <v>7.4</v>
      </c>
      <c r="D1622" s="1">
        <v>7.45</v>
      </c>
      <c r="E1622" s="1">
        <v>101</v>
      </c>
      <c r="F1622" s="1">
        <v>2.5</v>
      </c>
      <c r="G1622" s="1">
        <v>0.25</v>
      </c>
      <c r="H1622">
        <v>18500</v>
      </c>
      <c r="I1622">
        <v>2018</v>
      </c>
      <c r="J1622" s="6">
        <v>196.64963088235299</v>
      </c>
    </row>
    <row r="1623" spans="1:10">
      <c r="A1623" s="1" t="s">
        <v>11</v>
      </c>
      <c r="B1623" s="1" t="s">
        <v>47</v>
      </c>
      <c r="C1623" s="1">
        <v>6.7</v>
      </c>
      <c r="D1623" s="1">
        <v>7.5</v>
      </c>
      <c r="E1623" s="1">
        <v>142.5</v>
      </c>
      <c r="F1623" s="1">
        <v>3</v>
      </c>
      <c r="G1623" s="1">
        <v>0.45</v>
      </c>
      <c r="H1623">
        <v>15500</v>
      </c>
      <c r="I1623">
        <v>2018</v>
      </c>
      <c r="J1623" s="6">
        <v>171.01045681176501</v>
      </c>
    </row>
    <row r="1624" spans="1:10">
      <c r="A1624" s="1" t="s">
        <v>11</v>
      </c>
      <c r="B1624" s="1" t="s">
        <v>47</v>
      </c>
      <c r="C1624" s="1">
        <v>7.85</v>
      </c>
      <c r="D1624" s="1">
        <v>7.5</v>
      </c>
      <c r="E1624" s="1">
        <v>38</v>
      </c>
      <c r="F1624" s="1">
        <v>1.7</v>
      </c>
      <c r="G1624" s="1">
        <v>0.3</v>
      </c>
      <c r="H1624">
        <v>830</v>
      </c>
      <c r="I1624">
        <v>2018</v>
      </c>
      <c r="J1624" s="6">
        <v>68.651289711764704</v>
      </c>
    </row>
    <row r="1625" spans="1:10">
      <c r="A1625" s="1" t="s">
        <v>11</v>
      </c>
      <c r="B1625" s="1" t="s">
        <v>47</v>
      </c>
      <c r="C1625" s="1">
        <v>8</v>
      </c>
      <c r="D1625" s="1">
        <v>7.65</v>
      </c>
      <c r="E1625" s="1">
        <v>26.5</v>
      </c>
      <c r="F1625" s="1">
        <v>1.35</v>
      </c>
      <c r="G1625" s="1">
        <v>0.25</v>
      </c>
      <c r="H1625">
        <v>770</v>
      </c>
      <c r="I1625">
        <v>2018</v>
      </c>
      <c r="J1625" s="6">
        <v>69.167438849999996</v>
      </c>
    </row>
    <row r="1626" spans="1:10">
      <c r="A1626" s="1" t="s">
        <v>11</v>
      </c>
      <c r="B1626" s="1" t="s">
        <v>47</v>
      </c>
      <c r="C1626" s="1">
        <v>6.9</v>
      </c>
      <c r="D1626" s="1">
        <v>7.5</v>
      </c>
      <c r="E1626" s="1">
        <v>211</v>
      </c>
      <c r="F1626" s="1">
        <v>2.15</v>
      </c>
      <c r="G1626" s="1">
        <v>0.65</v>
      </c>
      <c r="H1626">
        <v>7700</v>
      </c>
      <c r="I1626">
        <v>2018</v>
      </c>
      <c r="J1626" s="6">
        <v>114.710935361765</v>
      </c>
    </row>
    <row r="1627" spans="1:10">
      <c r="A1627" s="1" t="s">
        <v>11</v>
      </c>
      <c r="B1627" s="1" t="s">
        <v>47</v>
      </c>
      <c r="C1627" s="1">
        <v>6.9</v>
      </c>
      <c r="D1627" s="1">
        <v>7.55</v>
      </c>
      <c r="E1627" s="1">
        <v>494</v>
      </c>
      <c r="F1627" s="1">
        <v>3.15</v>
      </c>
      <c r="G1627" s="1">
        <v>1.1000000000000001</v>
      </c>
      <c r="H1627">
        <v>11000</v>
      </c>
      <c r="I1627">
        <v>2018</v>
      </c>
      <c r="J1627" s="6">
        <v>141.006677791176</v>
      </c>
    </row>
    <row r="1628" spans="1:10">
      <c r="A1628" s="2" t="s">
        <v>52</v>
      </c>
      <c r="B1628" s="2" t="s">
        <v>13</v>
      </c>
      <c r="C1628" s="2">
        <v>4.3</v>
      </c>
      <c r="D1628" s="2">
        <v>7.15</v>
      </c>
      <c r="E1628" s="2">
        <v>104.5</v>
      </c>
      <c r="F1628" s="2">
        <v>2.6</v>
      </c>
      <c r="G1628" s="2">
        <v>0.9</v>
      </c>
      <c r="H1628" s="11">
        <v>1300</v>
      </c>
      <c r="I1628" s="12">
        <v>2022</v>
      </c>
      <c r="J1628" s="13">
        <v>51.297176605882399</v>
      </c>
    </row>
    <row r="1629" spans="1:10">
      <c r="A1629" s="2" t="s">
        <v>52</v>
      </c>
      <c r="B1629" s="2" t="s">
        <v>13</v>
      </c>
      <c r="C1629" s="2">
        <v>7.25</v>
      </c>
      <c r="D1629" s="2">
        <v>7.05</v>
      </c>
      <c r="E1629" s="2">
        <v>97.5</v>
      </c>
      <c r="F1629" s="2">
        <v>2.35</v>
      </c>
      <c r="G1629" s="2">
        <v>1.45</v>
      </c>
      <c r="H1629" s="11">
        <v>1205</v>
      </c>
      <c r="I1629" s="12">
        <v>2022</v>
      </c>
      <c r="J1629" s="13">
        <v>67.640077897058802</v>
      </c>
    </row>
    <row r="1630" spans="1:10">
      <c r="A1630" s="2" t="s">
        <v>52</v>
      </c>
      <c r="B1630" s="2" t="s">
        <v>13</v>
      </c>
      <c r="C1630" s="2">
        <v>8.35</v>
      </c>
      <c r="D1630" s="2">
        <v>7.6</v>
      </c>
      <c r="E1630" s="2">
        <v>263.5</v>
      </c>
      <c r="F1630" s="2">
        <v>2.4</v>
      </c>
      <c r="G1630" s="2">
        <v>1.4</v>
      </c>
      <c r="H1630" s="11">
        <v>1455</v>
      </c>
      <c r="I1630" s="12">
        <v>2022</v>
      </c>
      <c r="J1630" s="13">
        <v>77.913969170588203</v>
      </c>
    </row>
    <row r="1631" spans="1:10">
      <c r="A1631" s="2" t="s">
        <v>52</v>
      </c>
      <c r="B1631" s="2" t="s">
        <v>13</v>
      </c>
      <c r="C1631" s="2">
        <v>6.35</v>
      </c>
      <c r="D1631" s="2">
        <v>7.15</v>
      </c>
      <c r="E1631" s="2">
        <v>99.5</v>
      </c>
      <c r="F1631" s="2">
        <v>2.35</v>
      </c>
      <c r="G1631" s="2">
        <v>1.05</v>
      </c>
      <c r="H1631" s="11">
        <v>930</v>
      </c>
      <c r="I1631" s="12">
        <v>2022</v>
      </c>
      <c r="J1631" s="13">
        <v>60.506616155882398</v>
      </c>
    </row>
    <row r="1632" spans="1:10">
      <c r="A1632" s="2" t="s">
        <v>52</v>
      </c>
      <c r="B1632" s="2" t="s">
        <v>13</v>
      </c>
      <c r="C1632" s="2">
        <v>6.25</v>
      </c>
      <c r="D1632" s="2">
        <v>7.1</v>
      </c>
      <c r="E1632" s="2">
        <v>74</v>
      </c>
      <c r="F1632" s="2">
        <v>2.4500000000000002</v>
      </c>
      <c r="G1632" s="2">
        <v>1</v>
      </c>
      <c r="H1632" s="11">
        <v>1060</v>
      </c>
      <c r="I1632" s="12">
        <v>2022</v>
      </c>
      <c r="J1632" s="13">
        <v>60.693709126470601</v>
      </c>
    </row>
    <row r="1633" spans="1:10">
      <c r="A1633" s="2" t="s">
        <v>52</v>
      </c>
      <c r="B1633" s="2" t="s">
        <v>13</v>
      </c>
      <c r="C1633" s="2">
        <v>7.95</v>
      </c>
      <c r="D1633" s="2">
        <v>7.55</v>
      </c>
      <c r="E1633" s="2">
        <v>203</v>
      </c>
      <c r="F1633" s="2">
        <v>2.5499999999999998</v>
      </c>
      <c r="G1633" s="2">
        <v>2.4500000000000002</v>
      </c>
      <c r="H1633" s="11">
        <v>1500</v>
      </c>
      <c r="I1633" s="12">
        <v>2022</v>
      </c>
      <c r="J1633" s="13">
        <v>75.626531891176498</v>
      </c>
    </row>
    <row r="1634" spans="1:10">
      <c r="A1634" s="2" t="s">
        <v>52</v>
      </c>
      <c r="B1634" s="2" t="s">
        <v>13</v>
      </c>
      <c r="C1634" s="2">
        <v>7.75</v>
      </c>
      <c r="D1634" s="2">
        <v>7.45</v>
      </c>
      <c r="E1634" s="2">
        <v>109</v>
      </c>
      <c r="F1634" s="2">
        <v>2.4500000000000002</v>
      </c>
      <c r="G1634" s="2">
        <v>1.45</v>
      </c>
      <c r="H1634" s="11">
        <v>1155</v>
      </c>
      <c r="I1634" s="12">
        <v>2022</v>
      </c>
      <c r="J1634" s="13">
        <v>71.136715732352897</v>
      </c>
    </row>
    <row r="1635" spans="1:10">
      <c r="A1635" s="2" t="s">
        <v>52</v>
      </c>
      <c r="B1635" s="2" t="s">
        <v>13</v>
      </c>
      <c r="C1635" s="2">
        <v>5.7</v>
      </c>
      <c r="D1635" s="2">
        <v>7.1</v>
      </c>
      <c r="E1635" s="2">
        <v>86.5</v>
      </c>
      <c r="F1635" s="2">
        <v>2.2999999999999998</v>
      </c>
      <c r="G1635" s="2">
        <v>1</v>
      </c>
      <c r="H1635" s="11">
        <v>1110</v>
      </c>
      <c r="I1635" s="12">
        <v>2022</v>
      </c>
      <c r="J1635" s="13">
        <v>57.8108779764706</v>
      </c>
    </row>
    <row r="1636" spans="1:10">
      <c r="A1636" s="2" t="s">
        <v>52</v>
      </c>
      <c r="B1636" s="2" t="s">
        <v>13</v>
      </c>
      <c r="C1636" s="2">
        <v>7.15</v>
      </c>
      <c r="D1636" s="2">
        <v>7.45</v>
      </c>
      <c r="E1636" s="2">
        <v>142.5</v>
      </c>
      <c r="F1636" s="2">
        <v>2.5499999999999998</v>
      </c>
      <c r="G1636" s="2">
        <v>1</v>
      </c>
      <c r="H1636" s="11">
        <v>1115</v>
      </c>
      <c r="I1636" s="12">
        <v>2022</v>
      </c>
      <c r="J1636" s="13">
        <v>67.496292432352902</v>
      </c>
    </row>
    <row r="1637" spans="1:10">
      <c r="A1637" s="2" t="s">
        <v>52</v>
      </c>
      <c r="B1637" s="2" t="s">
        <v>13</v>
      </c>
      <c r="C1637" s="2">
        <v>6.3</v>
      </c>
      <c r="D1637" s="2">
        <v>7.15</v>
      </c>
      <c r="E1637" s="2">
        <v>67</v>
      </c>
      <c r="F1637" s="2">
        <v>2.2999999999999998</v>
      </c>
      <c r="G1637" s="2">
        <v>1.05</v>
      </c>
      <c r="H1637" s="11">
        <v>635</v>
      </c>
      <c r="I1637" s="12">
        <v>2022</v>
      </c>
      <c r="J1637" s="13">
        <v>57.856989105882398</v>
      </c>
    </row>
    <row r="1638" spans="1:10">
      <c r="A1638" s="2" t="s">
        <v>52</v>
      </c>
      <c r="B1638" s="2" t="s">
        <v>13</v>
      </c>
      <c r="C1638" s="2">
        <v>7.05</v>
      </c>
      <c r="D1638" s="2">
        <v>7.5</v>
      </c>
      <c r="E1638" s="2">
        <v>230</v>
      </c>
      <c r="F1638" s="2">
        <v>2.5</v>
      </c>
      <c r="G1638" s="2">
        <v>0.95</v>
      </c>
      <c r="H1638" s="11">
        <v>1205</v>
      </c>
      <c r="I1638" s="12">
        <v>2022</v>
      </c>
      <c r="J1638" s="13">
        <v>68.073619811764701</v>
      </c>
    </row>
    <row r="1639" spans="1:10">
      <c r="A1639" s="2" t="s">
        <v>52</v>
      </c>
      <c r="B1639" s="2" t="s">
        <v>13</v>
      </c>
      <c r="C1639" s="2">
        <v>6.5</v>
      </c>
      <c r="D1639" s="2">
        <v>7.35</v>
      </c>
      <c r="E1639" s="2">
        <v>81</v>
      </c>
      <c r="F1639" s="2">
        <v>2.25</v>
      </c>
      <c r="G1639" s="2">
        <v>0.95</v>
      </c>
      <c r="H1639" s="11">
        <v>730</v>
      </c>
      <c r="I1639" s="12">
        <v>2022</v>
      </c>
      <c r="J1639" s="13">
        <v>60.179618473529402</v>
      </c>
    </row>
    <row r="1640" spans="1:10">
      <c r="A1640" s="2" t="s">
        <v>52</v>
      </c>
      <c r="B1640" s="2" t="s">
        <v>13</v>
      </c>
      <c r="C1640" s="2">
        <v>6.75</v>
      </c>
      <c r="D1640" s="2">
        <v>7.45</v>
      </c>
      <c r="E1640" s="2">
        <v>388</v>
      </c>
      <c r="F1640" s="2">
        <v>2.6</v>
      </c>
      <c r="G1640" s="2">
        <v>1.2</v>
      </c>
      <c r="H1640" s="11">
        <v>1500</v>
      </c>
      <c r="I1640" s="12">
        <v>2022</v>
      </c>
      <c r="J1640" s="13">
        <v>69.215551882352898</v>
      </c>
    </row>
    <row r="1641" spans="1:10">
      <c r="A1641" s="2" t="s">
        <v>52</v>
      </c>
      <c r="B1641" s="2" t="s">
        <v>13</v>
      </c>
      <c r="C1641" s="2">
        <v>4.8499999999999996</v>
      </c>
      <c r="D1641" s="2">
        <v>7.25</v>
      </c>
      <c r="E1641" s="2">
        <v>92</v>
      </c>
      <c r="F1641" s="2">
        <v>2.4500000000000002</v>
      </c>
      <c r="G1641" s="2">
        <v>1.5</v>
      </c>
      <c r="H1641" s="11">
        <v>1205</v>
      </c>
      <c r="I1641" s="12">
        <v>2022</v>
      </c>
      <c r="J1641" s="13">
        <v>53.940676714705901</v>
      </c>
    </row>
    <row r="1642" spans="1:10">
      <c r="A1642" s="2" t="s">
        <v>52</v>
      </c>
      <c r="B1642" s="2" t="s">
        <v>13</v>
      </c>
      <c r="C1642" s="2">
        <v>6.05</v>
      </c>
      <c r="D1642" s="2">
        <v>7.05</v>
      </c>
      <c r="E1642" s="2">
        <v>77.5</v>
      </c>
      <c r="F1642" s="2">
        <v>4.45</v>
      </c>
      <c r="G1642" s="2">
        <v>0.9</v>
      </c>
      <c r="H1642" s="11">
        <v>635</v>
      </c>
      <c r="I1642" s="12">
        <v>2022</v>
      </c>
      <c r="J1642" s="13">
        <v>57.278843897058799</v>
      </c>
    </row>
    <row r="1643" spans="1:10">
      <c r="A1643" s="2" t="s">
        <v>52</v>
      </c>
      <c r="B1643" s="2" t="s">
        <v>13</v>
      </c>
      <c r="C1643" s="2">
        <v>7.1</v>
      </c>
      <c r="D1643" s="2">
        <v>7.4</v>
      </c>
      <c r="E1643" s="2">
        <v>291.5</v>
      </c>
      <c r="F1643" s="2">
        <v>2.5499999999999998</v>
      </c>
      <c r="G1643" s="2">
        <v>1.05</v>
      </c>
      <c r="H1643" s="11">
        <v>1060</v>
      </c>
      <c r="I1643" s="12">
        <v>2022</v>
      </c>
      <c r="J1643" s="13">
        <v>67.429291002941198</v>
      </c>
    </row>
    <row r="1644" spans="1:10">
      <c r="A1644" s="2" t="s">
        <v>52</v>
      </c>
      <c r="B1644" s="2" t="s">
        <v>13</v>
      </c>
      <c r="C1644" s="2">
        <v>4.5999999999999996</v>
      </c>
      <c r="D1644" s="2">
        <v>7.15</v>
      </c>
      <c r="E1644" s="2">
        <v>146</v>
      </c>
      <c r="F1644" s="2">
        <v>2.6</v>
      </c>
      <c r="G1644" s="2">
        <v>1.05</v>
      </c>
      <c r="H1644" s="11">
        <v>1105</v>
      </c>
      <c r="I1644" s="12">
        <v>2022</v>
      </c>
      <c r="J1644" s="13">
        <v>51.840939405882402</v>
      </c>
    </row>
    <row r="1645" spans="1:10">
      <c r="A1645" s="2" t="s">
        <v>52</v>
      </c>
      <c r="B1645" s="2" t="s">
        <v>13</v>
      </c>
      <c r="C1645" s="2">
        <v>4.95</v>
      </c>
      <c r="D1645" s="2">
        <v>7.35</v>
      </c>
      <c r="E1645" s="2">
        <v>110</v>
      </c>
      <c r="F1645" s="2">
        <v>2.6</v>
      </c>
      <c r="G1645" s="2">
        <v>1.25</v>
      </c>
      <c r="H1645" s="11">
        <v>1550</v>
      </c>
      <c r="I1645" s="12">
        <v>2022</v>
      </c>
      <c r="J1645" s="13">
        <v>57.419662923529401</v>
      </c>
    </row>
    <row r="1646" spans="1:10">
      <c r="A1646" s="2" t="s">
        <v>52</v>
      </c>
      <c r="B1646" s="2" t="s">
        <v>13</v>
      </c>
      <c r="C1646" s="2">
        <v>4.75</v>
      </c>
      <c r="D1646" s="2">
        <v>7.3</v>
      </c>
      <c r="E1646" s="2">
        <v>113.5</v>
      </c>
      <c r="F1646" s="2">
        <v>2.35</v>
      </c>
      <c r="G1646" s="2">
        <v>1.45</v>
      </c>
      <c r="H1646" s="11">
        <v>1065</v>
      </c>
      <c r="I1646" s="12">
        <v>2022</v>
      </c>
      <c r="J1646" s="13">
        <v>52.476807544117598</v>
      </c>
    </row>
    <row r="1647" spans="1:10">
      <c r="A1647" s="2" t="s">
        <v>52</v>
      </c>
      <c r="B1647" s="2" t="s">
        <v>13</v>
      </c>
      <c r="C1647" s="2">
        <v>5.8</v>
      </c>
      <c r="D1647" s="2">
        <v>7.5</v>
      </c>
      <c r="E1647" s="2">
        <v>103</v>
      </c>
      <c r="F1647" s="2">
        <v>2.2999999999999998</v>
      </c>
      <c r="G1647" s="2">
        <v>1.1000000000000001</v>
      </c>
      <c r="H1647" s="11">
        <v>1310</v>
      </c>
      <c r="I1647" s="12">
        <v>2022</v>
      </c>
      <c r="J1647" s="13">
        <v>60.773549911764697</v>
      </c>
    </row>
    <row r="1648" spans="1:10">
      <c r="A1648" s="2" t="s">
        <v>52</v>
      </c>
      <c r="B1648" s="2" t="s">
        <v>13</v>
      </c>
      <c r="C1648" s="2">
        <v>6.05</v>
      </c>
      <c r="D1648" s="2">
        <v>7.2</v>
      </c>
      <c r="E1648" s="2">
        <v>71</v>
      </c>
      <c r="F1648" s="2">
        <v>1.75</v>
      </c>
      <c r="G1648" s="2">
        <v>4.4000000000000004</v>
      </c>
      <c r="H1648" s="11">
        <v>1060</v>
      </c>
      <c r="I1648" s="12">
        <v>2022</v>
      </c>
      <c r="J1648" s="13">
        <v>59.561790285294101</v>
      </c>
    </row>
    <row r="1649" spans="1:10">
      <c r="A1649" s="2" t="s">
        <v>52</v>
      </c>
      <c r="B1649" s="2" t="s">
        <v>13</v>
      </c>
      <c r="C1649" s="2">
        <v>6.8</v>
      </c>
      <c r="D1649" s="2">
        <v>7.3</v>
      </c>
      <c r="E1649" s="2">
        <v>400.5</v>
      </c>
      <c r="F1649" s="2">
        <v>2.6</v>
      </c>
      <c r="G1649" s="2">
        <v>1.25</v>
      </c>
      <c r="H1649" s="11">
        <v>1300</v>
      </c>
      <c r="I1649" s="12">
        <v>2022</v>
      </c>
      <c r="J1649" s="13">
        <v>67.796627894117606</v>
      </c>
    </row>
    <row r="1650" spans="1:10">
      <c r="A1650" s="2" t="s">
        <v>52</v>
      </c>
      <c r="B1650" s="2" t="s">
        <v>13</v>
      </c>
      <c r="C1650" s="2">
        <v>6.15</v>
      </c>
      <c r="D1650" s="2">
        <v>7.1</v>
      </c>
      <c r="E1650" s="2">
        <v>88</v>
      </c>
      <c r="F1650" s="2">
        <v>2.5499999999999998</v>
      </c>
      <c r="G1650" s="2">
        <v>1.05</v>
      </c>
      <c r="H1650" s="11">
        <v>1115</v>
      </c>
      <c r="I1650" s="12">
        <v>2022</v>
      </c>
      <c r="J1650" s="13">
        <v>60.630390326470597</v>
      </c>
    </row>
    <row r="1651" spans="1:10">
      <c r="A1651" s="2" t="s">
        <v>52</v>
      </c>
      <c r="B1651" s="2" t="s">
        <v>13</v>
      </c>
      <c r="C1651" s="2">
        <v>6.1</v>
      </c>
      <c r="D1651" s="2">
        <v>7.25</v>
      </c>
      <c r="E1651" s="2">
        <v>81</v>
      </c>
      <c r="F1651" s="2">
        <v>2.4500000000000002</v>
      </c>
      <c r="G1651" s="2">
        <v>1.05</v>
      </c>
      <c r="H1651" s="11">
        <v>1180</v>
      </c>
      <c r="I1651" s="12">
        <v>2022</v>
      </c>
      <c r="J1651" s="13">
        <v>61.0365778147059</v>
      </c>
    </row>
    <row r="1652" spans="1:10">
      <c r="A1652" s="2" t="s">
        <v>52</v>
      </c>
      <c r="B1652" s="2" t="s">
        <v>14</v>
      </c>
      <c r="C1652" s="2">
        <v>10.199999999999999</v>
      </c>
      <c r="D1652" s="2">
        <v>7.9</v>
      </c>
      <c r="E1652" s="2">
        <v>847</v>
      </c>
      <c r="F1652" s="2">
        <v>8</v>
      </c>
      <c r="G1652" s="2">
        <v>0.36499999999999999</v>
      </c>
      <c r="H1652" s="11">
        <v>81650</v>
      </c>
      <c r="I1652" s="12">
        <v>2022</v>
      </c>
      <c r="J1652" s="13">
        <v>685.20392657705895</v>
      </c>
    </row>
    <row r="1653" spans="1:10">
      <c r="A1653" s="2" t="s">
        <v>52</v>
      </c>
      <c r="B1653" s="2" t="s">
        <v>14</v>
      </c>
      <c r="C1653" s="2">
        <v>11.9</v>
      </c>
      <c r="D1653" s="2">
        <v>7.85</v>
      </c>
      <c r="E1653" s="2">
        <v>615.5</v>
      </c>
      <c r="F1653" s="2">
        <v>6.8</v>
      </c>
      <c r="G1653" s="2">
        <v>0.32500000000000001</v>
      </c>
      <c r="H1653" s="11">
        <v>271750</v>
      </c>
      <c r="I1653" s="12">
        <v>2022</v>
      </c>
      <c r="J1653" s="13">
        <v>2092.5210080676502</v>
      </c>
    </row>
    <row r="1654" spans="1:10" ht="28.8">
      <c r="A1654" s="2" t="s">
        <v>52</v>
      </c>
      <c r="B1654" s="5" t="s">
        <v>53</v>
      </c>
      <c r="C1654" s="2">
        <v>6.95</v>
      </c>
      <c r="D1654" s="2">
        <v>8</v>
      </c>
      <c r="E1654" s="2">
        <v>2432</v>
      </c>
      <c r="F1654" s="2">
        <v>24.4</v>
      </c>
      <c r="G1654" s="2">
        <v>0.68</v>
      </c>
      <c r="H1654" s="11">
        <v>140</v>
      </c>
      <c r="I1654" s="12">
        <v>2022</v>
      </c>
      <c r="J1654" s="13">
        <v>82.200573865882305</v>
      </c>
    </row>
    <row r="1655" spans="1:10">
      <c r="A1655" s="2" t="s">
        <v>52</v>
      </c>
      <c r="B1655" s="2" t="s">
        <v>18</v>
      </c>
      <c r="C1655" s="2">
        <v>7.4</v>
      </c>
      <c r="D1655" s="2">
        <v>8.15</v>
      </c>
      <c r="E1655" s="2">
        <v>442.5</v>
      </c>
      <c r="F1655" s="2">
        <v>1.5</v>
      </c>
      <c r="G1655" s="2">
        <v>0.34</v>
      </c>
      <c r="H1655" s="11">
        <v>29</v>
      </c>
      <c r="I1655" s="12">
        <v>2022</v>
      </c>
      <c r="J1655" s="13">
        <v>63.3196491741177</v>
      </c>
    </row>
    <row r="1656" spans="1:10">
      <c r="A1656" s="2" t="s">
        <v>52</v>
      </c>
      <c r="B1656" s="2" t="s">
        <v>18</v>
      </c>
      <c r="C1656" s="2">
        <v>7.55</v>
      </c>
      <c r="D1656" s="2">
        <v>7.95</v>
      </c>
      <c r="E1656" s="2">
        <v>1072.5</v>
      </c>
      <c r="F1656" s="2">
        <v>1.6</v>
      </c>
      <c r="G1656" s="2">
        <v>0.35</v>
      </c>
      <c r="H1656" s="11">
        <v>30.5</v>
      </c>
      <c r="I1656" s="12">
        <v>2022</v>
      </c>
      <c r="J1656" s="13">
        <v>66.947507976470604</v>
      </c>
    </row>
    <row r="1657" spans="1:10">
      <c r="A1657" s="2" t="s">
        <v>52</v>
      </c>
      <c r="B1657" s="2" t="s">
        <v>19</v>
      </c>
      <c r="C1657" s="2">
        <v>7.5</v>
      </c>
      <c r="D1657" s="2">
        <v>7.6</v>
      </c>
      <c r="E1657" s="2">
        <v>609.5</v>
      </c>
      <c r="F1657" s="2">
        <v>2.7</v>
      </c>
      <c r="G1657" s="2">
        <v>0.3</v>
      </c>
      <c r="H1657" s="11">
        <v>700</v>
      </c>
      <c r="I1657" s="12">
        <v>2022</v>
      </c>
      <c r="J1657" s="13">
        <v>69.132373270588204</v>
      </c>
    </row>
    <row r="1658" spans="1:10">
      <c r="A1658" s="2" t="s">
        <v>52</v>
      </c>
      <c r="B1658" s="2" t="s">
        <v>22</v>
      </c>
      <c r="C1658" s="2">
        <v>6</v>
      </c>
      <c r="D1658" s="2">
        <v>7.65</v>
      </c>
      <c r="E1658" s="2">
        <v>199</v>
      </c>
      <c r="F1658" s="2">
        <v>1.7</v>
      </c>
      <c r="G1658" s="2">
        <v>4.3</v>
      </c>
      <c r="H1658" s="11">
        <v>1145.9000000000001</v>
      </c>
      <c r="I1658" s="12">
        <v>2022</v>
      </c>
      <c r="J1658" s="13">
        <v>61.414134300000001</v>
      </c>
    </row>
    <row r="1659" spans="1:10">
      <c r="A1659" s="2" t="s">
        <v>52</v>
      </c>
      <c r="B1659" s="2" t="s">
        <v>22</v>
      </c>
      <c r="C1659" s="2">
        <v>4.1500000000000004</v>
      </c>
      <c r="D1659" s="2">
        <v>7.35</v>
      </c>
      <c r="E1659" s="2">
        <v>1544.3050000000001</v>
      </c>
      <c r="F1659" s="2">
        <v>3.2</v>
      </c>
      <c r="G1659" s="2">
        <v>4.3</v>
      </c>
      <c r="H1659" s="11">
        <v>1145.9000000000001</v>
      </c>
      <c r="I1659" s="12">
        <v>2022</v>
      </c>
      <c r="J1659" s="13">
        <v>57.246986258529397</v>
      </c>
    </row>
    <row r="1660" spans="1:10">
      <c r="A1660" s="2" t="s">
        <v>52</v>
      </c>
      <c r="B1660" s="2" t="s">
        <v>22</v>
      </c>
      <c r="C1660" s="2">
        <v>4.5999999999999996</v>
      </c>
      <c r="D1660" s="2">
        <v>7.3</v>
      </c>
      <c r="E1660" s="2">
        <v>1544.3050000000001</v>
      </c>
      <c r="F1660" s="2">
        <v>3.2</v>
      </c>
      <c r="G1660" s="2">
        <v>4.3</v>
      </c>
      <c r="H1660" s="11">
        <v>1145.9000000000001</v>
      </c>
      <c r="I1660" s="12">
        <v>2022</v>
      </c>
      <c r="J1660" s="13">
        <v>59.794847729117599</v>
      </c>
    </row>
    <row r="1661" spans="1:10">
      <c r="A1661" s="2" t="s">
        <v>52</v>
      </c>
      <c r="B1661" s="2" t="s">
        <v>22</v>
      </c>
      <c r="C1661" s="2">
        <v>6.3</v>
      </c>
      <c r="D1661" s="2">
        <v>7.65</v>
      </c>
      <c r="E1661" s="2">
        <v>212</v>
      </c>
      <c r="F1661" s="2">
        <v>1.35</v>
      </c>
      <c r="G1661" s="2">
        <v>4.3</v>
      </c>
      <c r="H1661" s="11">
        <v>1145.9000000000001</v>
      </c>
      <c r="I1661" s="12">
        <v>2022</v>
      </c>
      <c r="J1661" s="13">
        <v>63.072673450000003</v>
      </c>
    </row>
    <row r="1662" spans="1:10">
      <c r="A1662" s="2" t="s">
        <v>52</v>
      </c>
      <c r="B1662" s="2" t="s">
        <v>23</v>
      </c>
      <c r="C1662" s="2">
        <v>5.6</v>
      </c>
      <c r="D1662" s="2">
        <v>8.85</v>
      </c>
      <c r="E1662" s="2">
        <v>1972</v>
      </c>
      <c r="F1662" s="2">
        <v>4.25</v>
      </c>
      <c r="G1662" s="2">
        <v>12.115</v>
      </c>
      <c r="H1662" s="11">
        <v>2400</v>
      </c>
      <c r="I1662" s="12">
        <v>2022</v>
      </c>
      <c r="J1662" s="13">
        <v>81.145490885882396</v>
      </c>
    </row>
    <row r="1663" spans="1:10">
      <c r="A1663" s="2" t="s">
        <v>52</v>
      </c>
      <c r="B1663" s="2" t="s">
        <v>24</v>
      </c>
      <c r="C1663" s="2">
        <v>6.65</v>
      </c>
      <c r="D1663" s="2">
        <v>7.15</v>
      </c>
      <c r="E1663" s="2">
        <v>177.5</v>
      </c>
      <c r="F1663" s="2">
        <v>1.7</v>
      </c>
      <c r="G1663" s="2">
        <v>3.8</v>
      </c>
      <c r="H1663" s="11">
        <v>501</v>
      </c>
      <c r="I1663" s="12">
        <v>2022</v>
      </c>
      <c r="J1663" s="13">
        <v>59.3413885058823</v>
      </c>
    </row>
    <row r="1664" spans="1:10">
      <c r="A1664" s="2" t="s">
        <v>52</v>
      </c>
      <c r="B1664" s="2" t="s">
        <v>24</v>
      </c>
      <c r="C1664" s="2">
        <v>6.55</v>
      </c>
      <c r="D1664" s="2">
        <v>7.4</v>
      </c>
      <c r="E1664" s="2">
        <v>149.5</v>
      </c>
      <c r="F1664" s="2">
        <v>2.25</v>
      </c>
      <c r="G1664" s="2">
        <v>0.45</v>
      </c>
      <c r="H1664" s="11">
        <v>385</v>
      </c>
      <c r="I1664" s="12">
        <v>2022</v>
      </c>
      <c r="J1664" s="13">
        <v>58.343395502941199</v>
      </c>
    </row>
    <row r="1665" spans="1:10">
      <c r="A1665" s="2" t="s">
        <v>52</v>
      </c>
      <c r="B1665" s="2" t="s">
        <v>24</v>
      </c>
      <c r="C1665" s="2">
        <v>7.8</v>
      </c>
      <c r="D1665" s="2">
        <v>7.7</v>
      </c>
      <c r="E1665" s="2">
        <v>51.5</v>
      </c>
      <c r="F1665" s="2">
        <v>1.2</v>
      </c>
      <c r="G1665" s="2">
        <v>0.3</v>
      </c>
      <c r="H1665" s="11">
        <v>445</v>
      </c>
      <c r="I1665" s="12">
        <v>2022</v>
      </c>
      <c r="J1665" s="13">
        <v>65.751667829411801</v>
      </c>
    </row>
    <row r="1666" spans="1:10">
      <c r="A1666" s="2" t="s">
        <v>52</v>
      </c>
      <c r="B1666" s="2" t="s">
        <v>24</v>
      </c>
      <c r="C1666" s="2">
        <v>5.65</v>
      </c>
      <c r="D1666" s="2">
        <v>7.35</v>
      </c>
      <c r="E1666" s="2">
        <v>247.5</v>
      </c>
      <c r="F1666" s="2">
        <v>3.9</v>
      </c>
      <c r="G1666" s="2">
        <v>0.3</v>
      </c>
      <c r="H1666" s="11">
        <v>6500</v>
      </c>
      <c r="I1666" s="12">
        <v>2022</v>
      </c>
      <c r="J1666" s="13">
        <v>99.230145823529398</v>
      </c>
    </row>
    <row r="1667" spans="1:10">
      <c r="A1667" s="2" t="s">
        <v>52</v>
      </c>
      <c r="B1667" s="2" t="s">
        <v>24</v>
      </c>
      <c r="C1667" s="2">
        <v>7.55</v>
      </c>
      <c r="D1667" s="2">
        <v>7.9</v>
      </c>
      <c r="E1667" s="2">
        <v>75.5</v>
      </c>
      <c r="F1667" s="2">
        <v>1.65</v>
      </c>
      <c r="G1667" s="2">
        <v>0.3</v>
      </c>
      <c r="H1667" s="11">
        <v>3395</v>
      </c>
      <c r="I1667" s="12">
        <v>2022</v>
      </c>
      <c r="J1667" s="13">
        <v>86.737665897058804</v>
      </c>
    </row>
    <row r="1668" spans="1:10">
      <c r="A1668" s="2" t="s">
        <v>52</v>
      </c>
      <c r="B1668" s="2" t="s">
        <v>24</v>
      </c>
      <c r="C1668" s="2">
        <v>6.65</v>
      </c>
      <c r="D1668" s="2">
        <v>7.4</v>
      </c>
      <c r="E1668" s="2">
        <v>160.5</v>
      </c>
      <c r="F1668" s="2">
        <v>1.9</v>
      </c>
      <c r="G1668" s="2">
        <v>0.33500000000000002</v>
      </c>
      <c r="H1668" s="11">
        <v>380.5</v>
      </c>
      <c r="I1668" s="12">
        <v>2022</v>
      </c>
      <c r="J1668" s="13">
        <v>58.774569222941203</v>
      </c>
    </row>
    <row r="1669" spans="1:10">
      <c r="A1669" s="2" t="s">
        <v>52</v>
      </c>
      <c r="B1669" s="2" t="s">
        <v>24</v>
      </c>
      <c r="C1669" s="2">
        <v>7.45</v>
      </c>
      <c r="D1669" s="2">
        <v>6.8</v>
      </c>
      <c r="E1669" s="2">
        <v>133.5</v>
      </c>
      <c r="F1669" s="2">
        <v>2.5</v>
      </c>
      <c r="G1669" s="2">
        <v>0.3</v>
      </c>
      <c r="H1669" s="11">
        <v>400</v>
      </c>
      <c r="I1669" s="12">
        <v>2022</v>
      </c>
      <c r="J1669" s="13">
        <v>62.566111599999999</v>
      </c>
    </row>
    <row r="1670" spans="1:10" ht="28.8">
      <c r="A1670" s="2" t="s">
        <v>52</v>
      </c>
      <c r="B1670" s="5" t="s">
        <v>54</v>
      </c>
      <c r="C1670" s="2">
        <v>5</v>
      </c>
      <c r="D1670" s="2">
        <v>8.5</v>
      </c>
      <c r="E1670" s="2">
        <v>290</v>
      </c>
      <c r="F1670" s="2">
        <v>9.15</v>
      </c>
      <c r="G1670" s="2">
        <v>4.3</v>
      </c>
      <c r="H1670" s="11">
        <v>540</v>
      </c>
      <c r="I1670" s="12">
        <v>2022</v>
      </c>
      <c r="J1670" s="13">
        <v>56.900445249999997</v>
      </c>
    </row>
    <row r="1671" spans="1:10" ht="28.8">
      <c r="A1671" s="2" t="s">
        <v>52</v>
      </c>
      <c r="B1671" s="5" t="s">
        <v>54</v>
      </c>
      <c r="C1671" s="2">
        <v>5</v>
      </c>
      <c r="D1671" s="2">
        <v>8.1</v>
      </c>
      <c r="E1671" s="2">
        <v>559</v>
      </c>
      <c r="F1671" s="2">
        <v>9.15</v>
      </c>
      <c r="G1671" s="2">
        <v>4.3</v>
      </c>
      <c r="H1671" s="11">
        <v>1145.9000000000001</v>
      </c>
      <c r="I1671" s="12">
        <v>2022</v>
      </c>
      <c r="J1671" s="13">
        <v>61.864864014705901</v>
      </c>
    </row>
    <row r="1672" spans="1:10" ht="28.8">
      <c r="A1672" s="2" t="s">
        <v>52</v>
      </c>
      <c r="B1672" s="5" t="s">
        <v>54</v>
      </c>
      <c r="C1672" s="2">
        <v>5</v>
      </c>
      <c r="D1672" s="2">
        <v>7.65</v>
      </c>
      <c r="E1672" s="2">
        <v>645.5</v>
      </c>
      <c r="F1672" s="2">
        <v>1</v>
      </c>
      <c r="G1672" s="2">
        <v>4.3</v>
      </c>
      <c r="H1672" s="11">
        <v>1145.9000000000001</v>
      </c>
      <c r="I1672" s="12">
        <v>2022</v>
      </c>
      <c r="J1672" s="13">
        <v>57.3733261</v>
      </c>
    </row>
    <row r="1673" spans="1:10" ht="28.8">
      <c r="A1673" s="2" t="s">
        <v>52</v>
      </c>
      <c r="B1673" s="5" t="s">
        <v>25</v>
      </c>
      <c r="C1673" s="2">
        <v>6.55</v>
      </c>
      <c r="D1673" s="2">
        <v>8.15</v>
      </c>
      <c r="E1673" s="2">
        <v>401</v>
      </c>
      <c r="F1673" s="2">
        <v>1.1000000000000001</v>
      </c>
      <c r="G1673" s="2">
        <v>0.87</v>
      </c>
      <c r="H1673" s="11">
        <v>44</v>
      </c>
      <c r="I1673" s="12">
        <v>2022</v>
      </c>
      <c r="J1673" s="13">
        <v>58.056284734117597</v>
      </c>
    </row>
    <row r="1674" spans="1:10" ht="28.8">
      <c r="A1674" s="2" t="s">
        <v>52</v>
      </c>
      <c r="B1674" s="5" t="s">
        <v>25</v>
      </c>
      <c r="C1674" s="2">
        <v>6.4</v>
      </c>
      <c r="D1674" s="2">
        <v>7.8</v>
      </c>
      <c r="E1674" s="2">
        <v>423.5</v>
      </c>
      <c r="F1674" s="2">
        <v>3.3</v>
      </c>
      <c r="G1674" s="2">
        <v>1.31</v>
      </c>
      <c r="H1674" s="11">
        <v>808.5</v>
      </c>
      <c r="I1674" s="12">
        <v>2022</v>
      </c>
      <c r="J1674" s="13">
        <v>63.302480808235302</v>
      </c>
    </row>
    <row r="1675" spans="1:10" ht="28.8">
      <c r="A1675" s="2" t="s">
        <v>52</v>
      </c>
      <c r="B1675" s="5" t="s">
        <v>25</v>
      </c>
      <c r="C1675" s="2">
        <v>6.65</v>
      </c>
      <c r="D1675" s="2">
        <v>7.6</v>
      </c>
      <c r="E1675" s="2">
        <v>434.5</v>
      </c>
      <c r="F1675" s="2">
        <v>4.95</v>
      </c>
      <c r="G1675" s="2">
        <v>1.415</v>
      </c>
      <c r="H1675" s="11">
        <v>808.5</v>
      </c>
      <c r="I1675" s="12">
        <v>2022</v>
      </c>
      <c r="J1675" s="13">
        <v>65.236861450588194</v>
      </c>
    </row>
    <row r="1676" spans="1:10" ht="28.8">
      <c r="A1676" s="2" t="s">
        <v>52</v>
      </c>
      <c r="B1676" s="5" t="s">
        <v>25</v>
      </c>
      <c r="C1676" s="2">
        <v>6.45</v>
      </c>
      <c r="D1676" s="2">
        <v>7.55</v>
      </c>
      <c r="E1676" s="2">
        <v>612.5</v>
      </c>
      <c r="F1676" s="2">
        <v>3.4</v>
      </c>
      <c r="G1676" s="2">
        <v>1.425</v>
      </c>
      <c r="H1676" s="11">
        <v>808.5</v>
      </c>
      <c r="I1676" s="12">
        <v>2022</v>
      </c>
      <c r="J1676" s="13">
        <v>64.070791691176495</v>
      </c>
    </row>
    <row r="1677" spans="1:10" ht="28.8">
      <c r="A1677" s="2" t="s">
        <v>52</v>
      </c>
      <c r="B1677" s="5" t="s">
        <v>25</v>
      </c>
      <c r="C1677" s="2">
        <v>7.35</v>
      </c>
      <c r="D1677" s="2">
        <v>7.8</v>
      </c>
      <c r="E1677" s="2">
        <v>415</v>
      </c>
      <c r="F1677" s="2">
        <v>2</v>
      </c>
      <c r="G1677" s="2">
        <v>0.95499999999999996</v>
      </c>
      <c r="H1677" s="11">
        <v>48.5</v>
      </c>
      <c r="I1677" s="12">
        <v>2022</v>
      </c>
      <c r="J1677" s="13">
        <v>62.602254898235302</v>
      </c>
    </row>
    <row r="1678" spans="1:10" ht="28.8">
      <c r="A1678" s="2" t="s">
        <v>52</v>
      </c>
      <c r="B1678" s="5" t="s">
        <v>25</v>
      </c>
      <c r="C1678" s="2">
        <v>6.95</v>
      </c>
      <c r="D1678" s="2">
        <v>7.9</v>
      </c>
      <c r="E1678" s="2">
        <v>347.5</v>
      </c>
      <c r="F1678" s="2">
        <v>3.95</v>
      </c>
      <c r="G1678" s="2">
        <v>1.29</v>
      </c>
      <c r="H1678" s="11">
        <v>278.5</v>
      </c>
      <c r="I1678" s="12">
        <v>2022</v>
      </c>
      <c r="J1678" s="13">
        <v>62.788832377058803</v>
      </c>
    </row>
    <row r="1679" spans="1:10" ht="28.8">
      <c r="A1679" s="2" t="s">
        <v>52</v>
      </c>
      <c r="B1679" s="5" t="s">
        <v>25</v>
      </c>
      <c r="C1679" s="2">
        <v>7.15</v>
      </c>
      <c r="D1679" s="2">
        <v>7.95</v>
      </c>
      <c r="E1679" s="2">
        <v>492.5</v>
      </c>
      <c r="F1679" s="2">
        <v>1.65</v>
      </c>
      <c r="G1679" s="2">
        <v>1.4550000000000001</v>
      </c>
      <c r="H1679" s="11">
        <v>101.5</v>
      </c>
      <c r="I1679" s="12">
        <v>2022</v>
      </c>
      <c r="J1679" s="13">
        <v>62.358287136470601</v>
      </c>
    </row>
    <row r="1680" spans="1:10" ht="28.8">
      <c r="A1680" s="2" t="s">
        <v>52</v>
      </c>
      <c r="B1680" s="5" t="s">
        <v>25</v>
      </c>
      <c r="C1680" s="2">
        <v>7.4</v>
      </c>
      <c r="D1680" s="2">
        <v>8.0500000000000007</v>
      </c>
      <c r="E1680" s="2">
        <v>317.5</v>
      </c>
      <c r="F1680" s="2">
        <v>1.9</v>
      </c>
      <c r="G1680" s="2">
        <v>0.85</v>
      </c>
      <c r="H1680" s="11">
        <v>48</v>
      </c>
      <c r="I1680" s="12">
        <v>2022</v>
      </c>
      <c r="J1680" s="13">
        <v>62.868673335294098</v>
      </c>
    </row>
    <row r="1681" spans="1:10" ht="28.8">
      <c r="A1681" s="2" t="s">
        <v>52</v>
      </c>
      <c r="B1681" s="5" t="s">
        <v>25</v>
      </c>
      <c r="C1681" s="2">
        <v>6.95</v>
      </c>
      <c r="D1681" s="2">
        <v>7.8</v>
      </c>
      <c r="E1681" s="2">
        <v>371.5</v>
      </c>
      <c r="F1681" s="2">
        <v>1.6</v>
      </c>
      <c r="G1681" s="2">
        <v>0.68500000000000005</v>
      </c>
      <c r="H1681" s="11">
        <v>48.5</v>
      </c>
      <c r="I1681" s="12">
        <v>2022</v>
      </c>
      <c r="J1681" s="13">
        <v>59.821305858235299</v>
      </c>
    </row>
    <row r="1682" spans="1:10" ht="28.8">
      <c r="A1682" s="2" t="s">
        <v>52</v>
      </c>
      <c r="B1682" s="5" t="s">
        <v>25</v>
      </c>
      <c r="C1682" s="2">
        <v>6.6</v>
      </c>
      <c r="D1682" s="2">
        <v>7.95</v>
      </c>
      <c r="E1682" s="2">
        <v>416</v>
      </c>
      <c r="F1682" s="2">
        <v>3.05</v>
      </c>
      <c r="G1682" s="2">
        <v>1.335</v>
      </c>
      <c r="H1682" s="11">
        <v>808.5</v>
      </c>
      <c r="I1682" s="12">
        <v>2022</v>
      </c>
      <c r="J1682" s="13">
        <v>64.627758196470594</v>
      </c>
    </row>
    <row r="1683" spans="1:10" ht="28.8">
      <c r="A1683" s="2" t="s">
        <v>52</v>
      </c>
      <c r="B1683" s="5" t="s">
        <v>25</v>
      </c>
      <c r="C1683" s="2">
        <v>7</v>
      </c>
      <c r="D1683" s="2">
        <v>8.25</v>
      </c>
      <c r="E1683" s="2">
        <v>413.5</v>
      </c>
      <c r="F1683" s="2">
        <v>1.1499999999999999</v>
      </c>
      <c r="G1683" s="2">
        <v>0.9</v>
      </c>
      <c r="H1683" s="11">
        <v>43</v>
      </c>
      <c r="I1683" s="12">
        <v>2022</v>
      </c>
      <c r="J1683" s="13">
        <v>60.990045302941198</v>
      </c>
    </row>
    <row r="1684" spans="1:10">
      <c r="A1684" s="2" t="s">
        <v>52</v>
      </c>
      <c r="B1684" s="2" t="s">
        <v>26</v>
      </c>
      <c r="C1684" s="2">
        <v>6.55</v>
      </c>
      <c r="D1684" s="2">
        <v>7.3</v>
      </c>
      <c r="E1684" s="2">
        <v>287</v>
      </c>
      <c r="F1684" s="2">
        <v>3.65</v>
      </c>
      <c r="G1684" s="2">
        <v>4.3</v>
      </c>
      <c r="H1684" s="11">
        <v>115</v>
      </c>
      <c r="I1684" s="12">
        <v>2022</v>
      </c>
      <c r="J1684" s="13">
        <v>57.740824044117602</v>
      </c>
    </row>
    <row r="1685" spans="1:10">
      <c r="A1685" s="2" t="s">
        <v>52</v>
      </c>
      <c r="B1685" s="2" t="s">
        <v>26</v>
      </c>
      <c r="C1685" s="2">
        <v>7</v>
      </c>
      <c r="D1685" s="2">
        <v>7.15</v>
      </c>
      <c r="E1685" s="2">
        <v>250</v>
      </c>
      <c r="F1685" s="2">
        <v>3.3</v>
      </c>
      <c r="G1685" s="2">
        <v>4.3</v>
      </c>
      <c r="H1685" s="11">
        <v>87.5</v>
      </c>
      <c r="I1685" s="12">
        <v>2022</v>
      </c>
      <c r="J1685" s="13">
        <v>59.5292376058824</v>
      </c>
    </row>
    <row r="1686" spans="1:10">
      <c r="A1686" s="2" t="s">
        <v>52</v>
      </c>
      <c r="B1686" s="2" t="s">
        <v>26</v>
      </c>
      <c r="C1686" s="2">
        <v>6.7</v>
      </c>
      <c r="D1686" s="2">
        <v>7.25</v>
      </c>
      <c r="E1686" s="2">
        <v>233</v>
      </c>
      <c r="F1686" s="2">
        <v>3.6</v>
      </c>
      <c r="G1686" s="2">
        <v>4.3</v>
      </c>
      <c r="H1686" s="11">
        <v>152.5</v>
      </c>
      <c r="I1686" s="12">
        <v>2022</v>
      </c>
      <c r="J1686" s="13">
        <v>58.508682964705898</v>
      </c>
    </row>
    <row r="1687" spans="1:10">
      <c r="A1687" s="2" t="s">
        <v>52</v>
      </c>
      <c r="B1687" s="2" t="s">
        <v>26</v>
      </c>
      <c r="C1687" s="2">
        <v>7.15</v>
      </c>
      <c r="D1687" s="2">
        <v>7.35</v>
      </c>
      <c r="E1687" s="2">
        <v>209</v>
      </c>
      <c r="F1687" s="2">
        <v>3.3</v>
      </c>
      <c r="G1687" s="2">
        <v>4.3</v>
      </c>
      <c r="H1687" s="11">
        <v>42.5</v>
      </c>
      <c r="I1687" s="12">
        <v>2022</v>
      </c>
      <c r="J1687" s="13">
        <v>60.2875897235294</v>
      </c>
    </row>
    <row r="1688" spans="1:10">
      <c r="A1688" s="2" t="s">
        <v>52</v>
      </c>
      <c r="B1688" s="2" t="s">
        <v>26</v>
      </c>
      <c r="C1688" s="2">
        <v>7.1</v>
      </c>
      <c r="D1688" s="2">
        <v>7.25</v>
      </c>
      <c r="E1688" s="2">
        <v>220</v>
      </c>
      <c r="F1688" s="2">
        <v>3.4</v>
      </c>
      <c r="G1688" s="2">
        <v>4.3</v>
      </c>
      <c r="H1688" s="11">
        <v>45</v>
      </c>
      <c r="I1688" s="12">
        <v>2022</v>
      </c>
      <c r="J1688" s="13">
        <v>59.910873764705897</v>
      </c>
    </row>
    <row r="1689" spans="1:10">
      <c r="A1689" s="2" t="s">
        <v>52</v>
      </c>
      <c r="B1689" s="2" t="s">
        <v>26</v>
      </c>
      <c r="C1689" s="2">
        <v>7.05</v>
      </c>
      <c r="D1689" s="2">
        <v>7.35</v>
      </c>
      <c r="E1689" s="2">
        <v>213</v>
      </c>
      <c r="F1689" s="2">
        <v>3.3</v>
      </c>
      <c r="G1689" s="2">
        <v>4.3</v>
      </c>
      <c r="H1689" s="11">
        <v>55</v>
      </c>
      <c r="I1689" s="12">
        <v>2022</v>
      </c>
      <c r="J1689" s="13">
        <v>59.810387723529402</v>
      </c>
    </row>
    <row r="1690" spans="1:10">
      <c r="A1690" s="2" t="s">
        <v>52</v>
      </c>
      <c r="B1690" s="2" t="s">
        <v>26</v>
      </c>
      <c r="C1690" s="2">
        <v>6.45</v>
      </c>
      <c r="D1690" s="2">
        <v>7.3</v>
      </c>
      <c r="E1690" s="2">
        <v>263.5</v>
      </c>
      <c r="F1690" s="2">
        <v>3.8</v>
      </c>
      <c r="G1690" s="2">
        <v>4.3</v>
      </c>
      <c r="H1690" s="11">
        <v>137.5</v>
      </c>
      <c r="I1690" s="12">
        <v>2022</v>
      </c>
      <c r="J1690" s="13">
        <v>57.275883194117597</v>
      </c>
    </row>
    <row r="1691" spans="1:10">
      <c r="A1691" s="2" t="s">
        <v>52</v>
      </c>
      <c r="B1691" s="2" t="s">
        <v>26</v>
      </c>
      <c r="C1691" s="2">
        <v>6.4</v>
      </c>
      <c r="D1691" s="2">
        <v>7.3</v>
      </c>
      <c r="E1691" s="2">
        <v>405</v>
      </c>
      <c r="F1691" s="2">
        <v>3.7</v>
      </c>
      <c r="G1691" s="2">
        <v>4.3</v>
      </c>
      <c r="H1691" s="11">
        <v>127.5</v>
      </c>
      <c r="I1691" s="12">
        <v>2022</v>
      </c>
      <c r="J1691" s="13">
        <v>57.553139594117603</v>
      </c>
    </row>
    <row r="1692" spans="1:10">
      <c r="A1692" s="2" t="s">
        <v>52</v>
      </c>
      <c r="B1692" s="2" t="s">
        <v>26</v>
      </c>
      <c r="C1692" s="2">
        <v>6.4</v>
      </c>
      <c r="D1692" s="2">
        <v>7.3</v>
      </c>
      <c r="E1692" s="2">
        <v>445</v>
      </c>
      <c r="F1692" s="2">
        <v>3.85</v>
      </c>
      <c r="G1692" s="2">
        <v>4.3</v>
      </c>
      <c r="H1692" s="11">
        <v>307.5</v>
      </c>
      <c r="I1692" s="12">
        <v>2022</v>
      </c>
      <c r="J1692" s="13">
        <v>59.147823244117603</v>
      </c>
    </row>
    <row r="1693" spans="1:10">
      <c r="A1693" s="2" t="s">
        <v>52</v>
      </c>
      <c r="B1693" s="2" t="s">
        <v>26</v>
      </c>
      <c r="C1693" s="2">
        <v>6.95</v>
      </c>
      <c r="D1693" s="2">
        <v>7.2</v>
      </c>
      <c r="E1693" s="2">
        <v>225</v>
      </c>
      <c r="F1693" s="2">
        <v>3.4</v>
      </c>
      <c r="G1693" s="2">
        <v>4.3</v>
      </c>
      <c r="H1693" s="11">
        <v>67.5</v>
      </c>
      <c r="I1693" s="12">
        <v>2022</v>
      </c>
      <c r="J1693" s="13">
        <v>59.115890235294103</v>
      </c>
    </row>
    <row r="1694" spans="1:10">
      <c r="A1694" s="2" t="s">
        <v>52</v>
      </c>
      <c r="B1694" s="2" t="s">
        <v>26</v>
      </c>
      <c r="C1694" s="2">
        <v>7.25</v>
      </c>
      <c r="D1694" s="2">
        <v>7.2</v>
      </c>
      <c r="E1694" s="2">
        <v>148</v>
      </c>
      <c r="F1694" s="2">
        <v>3.25</v>
      </c>
      <c r="G1694" s="2">
        <v>4.3</v>
      </c>
      <c r="H1694" s="11">
        <v>42.5</v>
      </c>
      <c r="I1694" s="12">
        <v>2022</v>
      </c>
      <c r="J1694" s="13">
        <v>60.246937585294098</v>
      </c>
    </row>
    <row r="1695" spans="1:10">
      <c r="A1695" s="2" t="s">
        <v>52</v>
      </c>
      <c r="B1695" s="2" t="s">
        <v>26</v>
      </c>
      <c r="C1695" s="2">
        <v>7.25</v>
      </c>
      <c r="D1695" s="2">
        <v>7.4</v>
      </c>
      <c r="E1695" s="2">
        <v>155</v>
      </c>
      <c r="F1695" s="2">
        <v>3.25</v>
      </c>
      <c r="G1695" s="2">
        <v>4.3</v>
      </c>
      <c r="H1695" s="11">
        <v>57.5</v>
      </c>
      <c r="I1695" s="12">
        <v>2022</v>
      </c>
      <c r="J1695" s="13">
        <v>60.7991807029412</v>
      </c>
    </row>
    <row r="1696" spans="1:10">
      <c r="A1696" s="2" t="s">
        <v>52</v>
      </c>
      <c r="B1696" s="2" t="s">
        <v>26</v>
      </c>
      <c r="C1696" s="2">
        <v>7.3</v>
      </c>
      <c r="D1696" s="2">
        <v>7.25</v>
      </c>
      <c r="E1696" s="2">
        <v>235</v>
      </c>
      <c r="F1696" s="2">
        <v>3.3</v>
      </c>
      <c r="G1696" s="2">
        <v>4.3</v>
      </c>
      <c r="H1696" s="11">
        <v>60</v>
      </c>
      <c r="I1696" s="12">
        <v>2022</v>
      </c>
      <c r="J1696" s="13">
        <v>61.223469664705902</v>
      </c>
    </row>
    <row r="1697" spans="1:10">
      <c r="A1697" s="2" t="s">
        <v>52</v>
      </c>
      <c r="B1697" s="2" t="s">
        <v>26</v>
      </c>
      <c r="C1697" s="2">
        <v>7.2</v>
      </c>
      <c r="D1697" s="2">
        <v>7.2</v>
      </c>
      <c r="E1697" s="2">
        <v>349.5</v>
      </c>
      <c r="F1697" s="2">
        <v>3.45</v>
      </c>
      <c r="G1697" s="2">
        <v>4.3</v>
      </c>
      <c r="H1697" s="11">
        <v>92.5</v>
      </c>
      <c r="I1697" s="12">
        <v>2022</v>
      </c>
      <c r="J1697" s="13">
        <v>61.407421285294099</v>
      </c>
    </row>
    <row r="1698" spans="1:10">
      <c r="A1698" s="2" t="s">
        <v>52</v>
      </c>
      <c r="B1698" s="2" t="s">
        <v>28</v>
      </c>
      <c r="C1698" s="2">
        <v>7.5</v>
      </c>
      <c r="D1698" s="2">
        <v>7.7</v>
      </c>
      <c r="E1698" s="2">
        <v>206.5</v>
      </c>
      <c r="F1698" s="2">
        <v>1.75</v>
      </c>
      <c r="G1698" s="2">
        <v>0.17</v>
      </c>
      <c r="H1698" s="11">
        <v>1145.9000000000001</v>
      </c>
      <c r="I1698" s="12">
        <v>2022</v>
      </c>
      <c r="J1698" s="13">
        <v>70.166612219411803</v>
      </c>
    </row>
    <row r="1699" spans="1:10">
      <c r="A1699" s="2" t="s">
        <v>52</v>
      </c>
      <c r="B1699" s="2" t="s">
        <v>28</v>
      </c>
      <c r="C1699" s="2">
        <v>6.55</v>
      </c>
      <c r="D1699" s="2">
        <v>7.25</v>
      </c>
      <c r="E1699" s="2">
        <v>424</v>
      </c>
      <c r="F1699" s="2">
        <v>2.1</v>
      </c>
      <c r="G1699" s="2">
        <v>0.22</v>
      </c>
      <c r="H1699" s="11">
        <v>1145.9000000000001</v>
      </c>
      <c r="I1699" s="12">
        <v>2022</v>
      </c>
      <c r="J1699" s="13">
        <v>64.897823904705902</v>
      </c>
    </row>
    <row r="1700" spans="1:10">
      <c r="A1700" s="2" t="s">
        <v>52</v>
      </c>
      <c r="B1700" s="2" t="s">
        <v>30</v>
      </c>
      <c r="C1700" s="2">
        <v>5.6</v>
      </c>
      <c r="D1700" s="2">
        <v>7.25</v>
      </c>
      <c r="E1700" s="2">
        <v>373.5</v>
      </c>
      <c r="F1700" s="2">
        <v>1.55</v>
      </c>
      <c r="G1700" s="2">
        <v>1.02</v>
      </c>
      <c r="H1700" s="11">
        <v>27165</v>
      </c>
      <c r="I1700" s="12">
        <v>2022</v>
      </c>
      <c r="J1700" s="13">
        <v>250.33393695470599</v>
      </c>
    </row>
    <row r="1701" spans="1:10">
      <c r="A1701" s="2" t="s">
        <v>52</v>
      </c>
      <c r="B1701" s="2" t="s">
        <v>30</v>
      </c>
      <c r="C1701" s="2">
        <v>7.45</v>
      </c>
      <c r="D1701" s="2">
        <v>8.5500000000000007</v>
      </c>
      <c r="E1701" s="2">
        <v>857.5</v>
      </c>
      <c r="F1701" s="2">
        <v>5.2</v>
      </c>
      <c r="G1701" s="2">
        <v>1.0649999999999999</v>
      </c>
      <c r="H1701" s="11">
        <v>27065</v>
      </c>
      <c r="I1701" s="12">
        <v>2022</v>
      </c>
      <c r="J1701" s="13">
        <v>267.30866355941203</v>
      </c>
    </row>
    <row r="1702" spans="1:10">
      <c r="A1702" s="2" t="s">
        <v>52</v>
      </c>
      <c r="B1702" s="2" t="s">
        <v>30</v>
      </c>
      <c r="C1702" s="2">
        <v>6.3</v>
      </c>
      <c r="D1702" s="2">
        <v>7.5</v>
      </c>
      <c r="E1702" s="2">
        <v>345</v>
      </c>
      <c r="F1702" s="2">
        <v>3.25</v>
      </c>
      <c r="G1702" s="2">
        <v>1.47</v>
      </c>
      <c r="H1702" s="11">
        <v>12115</v>
      </c>
      <c r="I1702" s="12">
        <v>2022</v>
      </c>
      <c r="J1702" s="13">
        <v>144.917936701765</v>
      </c>
    </row>
    <row r="1703" spans="1:10">
      <c r="A1703" s="2" t="s">
        <v>52</v>
      </c>
      <c r="B1703" s="2" t="s">
        <v>30</v>
      </c>
      <c r="C1703" s="2">
        <v>7.5</v>
      </c>
      <c r="D1703" s="2">
        <v>8.5</v>
      </c>
      <c r="E1703" s="2">
        <v>742</v>
      </c>
      <c r="F1703" s="2">
        <v>6.95</v>
      </c>
      <c r="G1703" s="2">
        <v>5.04</v>
      </c>
      <c r="H1703" s="11">
        <v>3972.5</v>
      </c>
      <c r="I1703" s="12">
        <v>2022</v>
      </c>
      <c r="J1703" s="13">
        <v>98.066411729999999</v>
      </c>
    </row>
    <row r="1704" spans="1:10">
      <c r="A1704" s="2" t="s">
        <v>52</v>
      </c>
      <c r="B1704" s="2" t="s">
        <v>30</v>
      </c>
      <c r="C1704" s="2">
        <v>7.55</v>
      </c>
      <c r="D1704" s="2">
        <v>8.75</v>
      </c>
      <c r="E1704" s="2">
        <v>924.5</v>
      </c>
      <c r="F1704" s="2">
        <v>6.35</v>
      </c>
      <c r="G1704" s="2">
        <v>1.3149999999999999</v>
      </c>
      <c r="H1704" s="11">
        <v>17610</v>
      </c>
      <c r="I1704" s="12">
        <v>2022</v>
      </c>
      <c r="J1704" s="13">
        <v>199.62397182705899</v>
      </c>
    </row>
    <row r="1705" spans="1:10">
      <c r="A1705" s="2" t="s">
        <v>52</v>
      </c>
      <c r="B1705" s="2" t="s">
        <v>30</v>
      </c>
      <c r="C1705" s="2">
        <v>6.4</v>
      </c>
      <c r="D1705" s="2">
        <v>8.0500000000000007</v>
      </c>
      <c r="E1705" s="2">
        <v>582</v>
      </c>
      <c r="F1705" s="2">
        <v>9.0500000000000007</v>
      </c>
      <c r="G1705" s="2">
        <v>1.35</v>
      </c>
      <c r="H1705" s="11">
        <v>8745</v>
      </c>
      <c r="I1705" s="12">
        <v>2022</v>
      </c>
      <c r="J1705" s="13">
        <v>125.826076485294</v>
      </c>
    </row>
    <row r="1706" spans="1:10">
      <c r="A1706" s="2" t="s">
        <v>52</v>
      </c>
      <c r="B1706" s="2" t="s">
        <v>30</v>
      </c>
      <c r="C1706" s="2">
        <v>6.9</v>
      </c>
      <c r="D1706" s="2">
        <v>7.6</v>
      </c>
      <c r="E1706" s="2">
        <v>702.5</v>
      </c>
      <c r="F1706" s="2">
        <v>6.75</v>
      </c>
      <c r="G1706" s="2">
        <v>3.22</v>
      </c>
      <c r="H1706" s="11">
        <v>17585</v>
      </c>
      <c r="I1706" s="12">
        <v>2022</v>
      </c>
      <c r="J1706" s="13">
        <v>192.48857826058801</v>
      </c>
    </row>
    <row r="1707" spans="1:10">
      <c r="A1707" s="2" t="s">
        <v>52</v>
      </c>
      <c r="B1707" s="2" t="s">
        <v>30</v>
      </c>
      <c r="C1707" s="2">
        <v>6.95</v>
      </c>
      <c r="D1707" s="2">
        <v>8.0500000000000007</v>
      </c>
      <c r="E1707" s="2">
        <v>902.5</v>
      </c>
      <c r="F1707" s="2">
        <v>6.65</v>
      </c>
      <c r="G1707" s="2">
        <v>1.42</v>
      </c>
      <c r="H1707" s="11">
        <v>27065</v>
      </c>
      <c r="I1707" s="12">
        <v>2022</v>
      </c>
      <c r="J1707" s="13">
        <v>264.29899832529401</v>
      </c>
    </row>
    <row r="1708" spans="1:10">
      <c r="A1708" s="2" t="s">
        <v>52</v>
      </c>
      <c r="B1708" s="2" t="s">
        <v>33</v>
      </c>
      <c r="C1708" s="2">
        <v>6.95</v>
      </c>
      <c r="D1708" s="2">
        <v>7.6</v>
      </c>
      <c r="E1708" s="2">
        <v>630.5</v>
      </c>
      <c r="F1708" s="2">
        <v>2.1</v>
      </c>
      <c r="G1708" s="2">
        <v>3.08</v>
      </c>
      <c r="H1708" s="11">
        <v>180</v>
      </c>
      <c r="I1708" s="12">
        <v>2022</v>
      </c>
      <c r="J1708" s="13">
        <v>62.038932630588199</v>
      </c>
    </row>
    <row r="1709" spans="1:10">
      <c r="A1709" s="2" t="s">
        <v>52</v>
      </c>
      <c r="B1709" s="2" t="s">
        <v>36</v>
      </c>
      <c r="C1709" s="2">
        <v>1.75</v>
      </c>
      <c r="D1709" s="2">
        <v>7.45</v>
      </c>
      <c r="E1709" s="2">
        <v>1204</v>
      </c>
      <c r="F1709" s="2">
        <v>11.3</v>
      </c>
      <c r="G1709" s="2">
        <v>3.88</v>
      </c>
      <c r="H1709" s="11">
        <v>485</v>
      </c>
      <c r="I1709" s="12">
        <v>2022</v>
      </c>
      <c r="J1709" s="13">
        <v>40.734579342352902</v>
      </c>
    </row>
    <row r="1710" spans="1:10">
      <c r="A1710" s="2" t="s">
        <v>52</v>
      </c>
      <c r="B1710" s="2" t="s">
        <v>36</v>
      </c>
      <c r="C1710" s="2">
        <v>0.3</v>
      </c>
      <c r="D1710" s="2">
        <v>6.5</v>
      </c>
      <c r="E1710" s="2">
        <v>5543</v>
      </c>
      <c r="F1710" s="2">
        <v>138</v>
      </c>
      <c r="G1710" s="2">
        <v>41.75</v>
      </c>
      <c r="H1710" s="11">
        <v>341</v>
      </c>
      <c r="I1710" s="12">
        <v>2022</v>
      </c>
      <c r="J1710" s="13">
        <v>114.892991323529</v>
      </c>
    </row>
    <row r="1711" spans="1:10">
      <c r="A1711" s="2" t="s">
        <v>52</v>
      </c>
      <c r="B1711" s="2" t="s">
        <v>36</v>
      </c>
      <c r="C1711" s="2">
        <v>0.3</v>
      </c>
      <c r="D1711" s="2">
        <v>7.2</v>
      </c>
      <c r="E1711" s="2">
        <v>1396</v>
      </c>
      <c r="F1711" s="2">
        <v>18</v>
      </c>
      <c r="G1711" s="2">
        <v>7.8</v>
      </c>
      <c r="H1711" s="11">
        <v>540</v>
      </c>
      <c r="I1711" s="12">
        <v>2022</v>
      </c>
      <c r="J1711" s="13">
        <v>36.552567835294099</v>
      </c>
    </row>
    <row r="1712" spans="1:10">
      <c r="A1712" s="2" t="s">
        <v>52</v>
      </c>
      <c r="B1712" s="2" t="s">
        <v>36</v>
      </c>
      <c r="C1712" s="2">
        <v>5</v>
      </c>
      <c r="D1712" s="2">
        <v>8.1999999999999993</v>
      </c>
      <c r="E1712" s="2">
        <v>805.5</v>
      </c>
      <c r="F1712" s="2">
        <v>2.7</v>
      </c>
      <c r="G1712" s="2">
        <v>1.56</v>
      </c>
      <c r="H1712" s="11">
        <v>131.5</v>
      </c>
      <c r="I1712" s="12">
        <v>2022</v>
      </c>
      <c r="J1712" s="13">
        <v>52.485908943529402</v>
      </c>
    </row>
    <row r="1713" spans="1:10">
      <c r="A1713" s="2" t="s">
        <v>52</v>
      </c>
      <c r="B1713" s="2" t="s">
        <v>36</v>
      </c>
      <c r="C1713" s="2">
        <v>0.3</v>
      </c>
      <c r="D1713" s="2">
        <v>7.6</v>
      </c>
      <c r="E1713" s="2">
        <v>1024</v>
      </c>
      <c r="F1713" s="2">
        <v>9.15</v>
      </c>
      <c r="G1713" s="2">
        <v>7.2</v>
      </c>
      <c r="H1713" s="11">
        <v>1145.9000000000001</v>
      </c>
      <c r="I1713" s="12">
        <v>2022</v>
      </c>
      <c r="J1713" s="13">
        <v>35.623631520588198</v>
      </c>
    </row>
    <row r="1714" spans="1:10">
      <c r="A1714" s="2" t="s">
        <v>52</v>
      </c>
      <c r="B1714" s="2" t="s">
        <v>36</v>
      </c>
      <c r="C1714" s="2">
        <v>3</v>
      </c>
      <c r="D1714" s="2">
        <v>7.45</v>
      </c>
      <c r="E1714" s="2">
        <v>819.5</v>
      </c>
      <c r="F1714" s="2">
        <v>7</v>
      </c>
      <c r="G1714" s="2">
        <v>4.41</v>
      </c>
      <c r="H1714" s="11">
        <v>390</v>
      </c>
      <c r="I1714" s="12">
        <v>2022</v>
      </c>
      <c r="J1714" s="13">
        <v>43.430249002352902</v>
      </c>
    </row>
    <row r="1715" spans="1:10">
      <c r="A1715" s="2" t="s">
        <v>52</v>
      </c>
      <c r="B1715" s="2" t="s">
        <v>36</v>
      </c>
      <c r="C1715" s="2">
        <v>1.75</v>
      </c>
      <c r="D1715" s="2">
        <v>7.7</v>
      </c>
      <c r="E1715" s="2">
        <v>1806.5</v>
      </c>
      <c r="F1715" s="2">
        <v>14.5</v>
      </c>
      <c r="G1715" s="2">
        <v>9.1150000000000002</v>
      </c>
      <c r="H1715" s="11">
        <v>675</v>
      </c>
      <c r="I1715" s="12">
        <v>2022</v>
      </c>
      <c r="J1715" s="13">
        <v>47.477272959411799</v>
      </c>
    </row>
    <row r="1716" spans="1:10">
      <c r="A1716" s="2" t="s">
        <v>52</v>
      </c>
      <c r="B1716" s="2" t="s">
        <v>36</v>
      </c>
      <c r="C1716" s="2">
        <v>0.9</v>
      </c>
      <c r="D1716" s="2">
        <v>7.4</v>
      </c>
      <c r="E1716" s="2">
        <v>1362</v>
      </c>
      <c r="F1716" s="2">
        <v>20</v>
      </c>
      <c r="G1716" s="2">
        <v>6.915</v>
      </c>
      <c r="H1716" s="11">
        <v>485</v>
      </c>
      <c r="I1716" s="12">
        <v>2022</v>
      </c>
      <c r="J1716" s="13">
        <v>40.850675382941198</v>
      </c>
    </row>
    <row r="1717" spans="1:10">
      <c r="A1717" s="2" t="s">
        <v>52</v>
      </c>
      <c r="B1717" s="2" t="s">
        <v>36</v>
      </c>
      <c r="C1717" s="2">
        <v>2.2999999999999998</v>
      </c>
      <c r="D1717" s="2">
        <v>7.6</v>
      </c>
      <c r="E1717" s="2">
        <v>1140.5</v>
      </c>
      <c r="F1717" s="2">
        <v>10.8</v>
      </c>
      <c r="G1717" s="2">
        <v>2.91</v>
      </c>
      <c r="H1717" s="11">
        <v>445</v>
      </c>
      <c r="I1717" s="12">
        <v>2022</v>
      </c>
      <c r="J1717" s="13">
        <v>43.370309390588197</v>
      </c>
    </row>
    <row r="1718" spans="1:10">
      <c r="A1718" s="2" t="s">
        <v>52</v>
      </c>
      <c r="B1718" s="2" t="s">
        <v>36</v>
      </c>
      <c r="C1718" s="2">
        <v>2.6</v>
      </c>
      <c r="D1718" s="2">
        <v>8.3000000000000007</v>
      </c>
      <c r="E1718" s="2">
        <v>460</v>
      </c>
      <c r="F1718" s="2">
        <v>2.2999999999999998</v>
      </c>
      <c r="G1718" s="2">
        <v>1.06</v>
      </c>
      <c r="H1718" s="11">
        <v>39</v>
      </c>
      <c r="I1718" s="12">
        <v>2022</v>
      </c>
      <c r="J1718" s="13">
        <v>35.955850102352898</v>
      </c>
    </row>
    <row r="1719" spans="1:10">
      <c r="A1719" s="2" t="s">
        <v>52</v>
      </c>
      <c r="B1719" s="2" t="s">
        <v>36</v>
      </c>
      <c r="C1719" s="2">
        <v>2.4</v>
      </c>
      <c r="D1719" s="2">
        <v>7.6</v>
      </c>
      <c r="E1719" s="2">
        <v>1284</v>
      </c>
      <c r="F1719" s="2">
        <v>6.5</v>
      </c>
      <c r="G1719" s="2">
        <v>13.12</v>
      </c>
      <c r="H1719" s="11">
        <v>485</v>
      </c>
      <c r="I1719" s="12">
        <v>2022</v>
      </c>
      <c r="J1719" s="13">
        <v>43.448907810588203</v>
      </c>
    </row>
    <row r="1720" spans="1:10">
      <c r="A1720" s="2" t="s">
        <v>52</v>
      </c>
      <c r="B1720" s="2" t="s">
        <v>36</v>
      </c>
      <c r="C1720" s="2">
        <v>1.9</v>
      </c>
      <c r="D1720" s="2">
        <v>7.45</v>
      </c>
      <c r="E1720" s="2">
        <v>1374.5</v>
      </c>
      <c r="F1720" s="2">
        <v>12.5</v>
      </c>
      <c r="G1720" s="2">
        <v>4.5</v>
      </c>
      <c r="H1720" s="11">
        <v>410</v>
      </c>
      <c r="I1720" s="12">
        <v>2022</v>
      </c>
      <c r="J1720" s="13">
        <v>42.527803882352899</v>
      </c>
    </row>
    <row r="1721" spans="1:10">
      <c r="A1721" s="2" t="s">
        <v>52</v>
      </c>
      <c r="B1721" s="2" t="s">
        <v>36</v>
      </c>
      <c r="C1721" s="2">
        <v>3.7</v>
      </c>
      <c r="D1721" s="2">
        <v>7.85</v>
      </c>
      <c r="E1721" s="2">
        <v>705.5</v>
      </c>
      <c r="F1721" s="2">
        <v>5.05</v>
      </c>
      <c r="G1721" s="2">
        <v>4.4000000000000004</v>
      </c>
      <c r="H1721" s="11">
        <v>410</v>
      </c>
      <c r="I1721" s="12">
        <v>2022</v>
      </c>
      <c r="J1721" s="13">
        <v>46.997412967647101</v>
      </c>
    </row>
    <row r="1722" spans="1:10">
      <c r="A1722" s="2" t="s">
        <v>52</v>
      </c>
      <c r="B1722" s="2" t="s">
        <v>36</v>
      </c>
      <c r="C1722" s="2">
        <v>0.3</v>
      </c>
      <c r="D1722" s="2">
        <v>7.2</v>
      </c>
      <c r="E1722" s="2">
        <v>2692.5</v>
      </c>
      <c r="F1722" s="2">
        <v>9</v>
      </c>
      <c r="G1722" s="2">
        <v>9.65</v>
      </c>
      <c r="H1722" s="11">
        <v>540</v>
      </c>
      <c r="I1722" s="12">
        <v>2022</v>
      </c>
      <c r="J1722" s="13">
        <v>38.607206035294098</v>
      </c>
    </row>
    <row r="1723" spans="1:10">
      <c r="A1723" s="2" t="s">
        <v>52</v>
      </c>
      <c r="B1723" s="2" t="s">
        <v>36</v>
      </c>
      <c r="C1723" s="2">
        <v>1.75</v>
      </c>
      <c r="D1723" s="2">
        <v>7.3</v>
      </c>
      <c r="E1723" s="2">
        <v>1350.5</v>
      </c>
      <c r="F1723" s="2">
        <v>13.4</v>
      </c>
      <c r="G1723" s="2">
        <v>4.7</v>
      </c>
      <c r="H1723" s="11">
        <v>485</v>
      </c>
      <c r="I1723" s="12">
        <v>2022</v>
      </c>
      <c r="J1723" s="13">
        <v>42.226568594117701</v>
      </c>
    </row>
    <row r="1724" spans="1:10">
      <c r="A1724" s="2" t="s">
        <v>52</v>
      </c>
      <c r="B1724" s="2" t="s">
        <v>36</v>
      </c>
      <c r="C1724" s="2">
        <v>2.0499999999999998</v>
      </c>
      <c r="D1724" s="2">
        <v>7.9</v>
      </c>
      <c r="E1724" s="2">
        <v>1734.5</v>
      </c>
      <c r="F1724" s="2">
        <v>17.399999999999999</v>
      </c>
      <c r="G1724" s="2">
        <v>9.48</v>
      </c>
      <c r="H1724" s="11">
        <v>675</v>
      </c>
      <c r="I1724" s="12">
        <v>2022</v>
      </c>
      <c r="J1724" s="13">
        <v>50.742448907058801</v>
      </c>
    </row>
    <row r="1725" spans="1:10">
      <c r="A1725" s="2" t="s">
        <v>52</v>
      </c>
      <c r="B1725" s="2" t="s">
        <v>36</v>
      </c>
      <c r="C1725" s="2">
        <v>0.75</v>
      </c>
      <c r="D1725" s="2">
        <v>7.55</v>
      </c>
      <c r="E1725" s="2">
        <v>1620</v>
      </c>
      <c r="F1725" s="2">
        <v>16</v>
      </c>
      <c r="G1725" s="2">
        <v>6</v>
      </c>
      <c r="H1725" s="11">
        <v>445</v>
      </c>
      <c r="I1725" s="12">
        <v>2022</v>
      </c>
      <c r="J1725" s="13">
        <v>39.228015941176501</v>
      </c>
    </row>
    <row r="1726" spans="1:10">
      <c r="A1726" s="2" t="s">
        <v>52</v>
      </c>
      <c r="B1726" s="2" t="s">
        <v>36</v>
      </c>
      <c r="C1726" s="2">
        <v>2.25</v>
      </c>
      <c r="D1726" s="2">
        <v>7.4</v>
      </c>
      <c r="E1726" s="2">
        <v>1874.5</v>
      </c>
      <c r="F1726" s="2">
        <v>6.1</v>
      </c>
      <c r="G1726" s="2">
        <v>10.11</v>
      </c>
      <c r="H1726" s="11">
        <v>600</v>
      </c>
      <c r="I1726" s="12">
        <v>2022</v>
      </c>
      <c r="J1726" s="13">
        <v>45.528640972941197</v>
      </c>
    </row>
    <row r="1727" spans="1:10">
      <c r="A1727" s="2" t="s">
        <v>52</v>
      </c>
      <c r="B1727" s="2" t="s">
        <v>36</v>
      </c>
      <c r="C1727" s="2">
        <v>1.85</v>
      </c>
      <c r="D1727" s="2">
        <v>7.7</v>
      </c>
      <c r="E1727" s="2">
        <v>1340.5</v>
      </c>
      <c r="F1727" s="2">
        <v>15.5</v>
      </c>
      <c r="G1727" s="2">
        <v>6.72</v>
      </c>
      <c r="H1727" s="11">
        <v>445</v>
      </c>
      <c r="I1727" s="12">
        <v>2022</v>
      </c>
      <c r="J1727" s="13">
        <v>44.436309569411797</v>
      </c>
    </row>
    <row r="1728" spans="1:10">
      <c r="A1728" s="2" t="s">
        <v>52</v>
      </c>
      <c r="B1728" s="2" t="s">
        <v>36</v>
      </c>
      <c r="C1728" s="2">
        <v>2.5499999999999998</v>
      </c>
      <c r="D1728" s="2">
        <v>7.4</v>
      </c>
      <c r="E1728" s="2">
        <v>1245.5</v>
      </c>
      <c r="F1728" s="2">
        <v>20</v>
      </c>
      <c r="G1728" s="2">
        <v>3</v>
      </c>
      <c r="H1728" s="11">
        <v>445</v>
      </c>
      <c r="I1728" s="12">
        <v>2022</v>
      </c>
      <c r="J1728" s="13">
        <v>49.469781852941203</v>
      </c>
    </row>
    <row r="1729" spans="1:10">
      <c r="A1729" s="2" t="s">
        <v>52</v>
      </c>
      <c r="B1729" s="2" t="s">
        <v>36</v>
      </c>
      <c r="C1729" s="2">
        <v>1.25</v>
      </c>
      <c r="D1729" s="2">
        <v>7.4</v>
      </c>
      <c r="E1729" s="2">
        <v>1309.5</v>
      </c>
      <c r="F1729" s="2">
        <v>14</v>
      </c>
      <c r="G1729" s="2">
        <v>6.09</v>
      </c>
      <c r="H1729" s="11">
        <v>485</v>
      </c>
      <c r="I1729" s="12">
        <v>2022</v>
      </c>
      <c r="J1729" s="13">
        <v>39.661239232941199</v>
      </c>
    </row>
    <row r="1730" spans="1:10">
      <c r="A1730" s="2" t="s">
        <v>52</v>
      </c>
      <c r="B1730" s="2" t="s">
        <v>36</v>
      </c>
      <c r="C1730" s="2">
        <v>1.45</v>
      </c>
      <c r="D1730" s="2">
        <v>7.65</v>
      </c>
      <c r="E1730" s="2">
        <v>1014.5</v>
      </c>
      <c r="F1730" s="2">
        <v>8</v>
      </c>
      <c r="G1730" s="2">
        <v>3.01</v>
      </c>
      <c r="H1730" s="11">
        <v>445</v>
      </c>
      <c r="I1730" s="12">
        <v>2022</v>
      </c>
      <c r="J1730" s="13">
        <v>36.480799320000003</v>
      </c>
    </row>
    <row r="1731" spans="1:10">
      <c r="A1731" s="2" t="s">
        <v>52</v>
      </c>
      <c r="B1731" s="2" t="s">
        <v>36</v>
      </c>
      <c r="C1731" s="2">
        <v>5.45</v>
      </c>
      <c r="D1731" s="2">
        <v>7.65</v>
      </c>
      <c r="E1731" s="2">
        <v>1441.5</v>
      </c>
      <c r="F1731" s="2">
        <v>4.5999999999999996</v>
      </c>
      <c r="G1731" s="2">
        <v>10.71</v>
      </c>
      <c r="H1731" s="11">
        <v>50.5</v>
      </c>
      <c r="I1731" s="12">
        <v>2022</v>
      </c>
      <c r="J1731" s="13">
        <v>58.010810319999997</v>
      </c>
    </row>
    <row r="1732" spans="1:10">
      <c r="A1732" s="2" t="s">
        <v>52</v>
      </c>
      <c r="B1732" s="2" t="s">
        <v>36</v>
      </c>
      <c r="C1732" s="2">
        <v>2.25</v>
      </c>
      <c r="D1732" s="2">
        <v>7.9</v>
      </c>
      <c r="E1732" s="2">
        <v>5752</v>
      </c>
      <c r="F1732" s="2">
        <v>23.6</v>
      </c>
      <c r="G1732" s="2">
        <v>5.7</v>
      </c>
      <c r="H1732" s="11">
        <v>262</v>
      </c>
      <c r="I1732" s="12">
        <v>2022</v>
      </c>
      <c r="J1732" s="13">
        <v>71.4140116470588</v>
      </c>
    </row>
    <row r="1733" spans="1:10">
      <c r="A1733" s="2" t="s">
        <v>52</v>
      </c>
      <c r="B1733" s="2" t="s">
        <v>36</v>
      </c>
      <c r="C1733" s="2">
        <v>4.5</v>
      </c>
      <c r="D1733" s="2">
        <v>7.7</v>
      </c>
      <c r="E1733" s="2">
        <v>495.5</v>
      </c>
      <c r="F1733" s="2">
        <v>1.5</v>
      </c>
      <c r="G1733" s="2">
        <v>1.92</v>
      </c>
      <c r="H1733" s="11">
        <v>390</v>
      </c>
      <c r="I1733" s="12">
        <v>2022</v>
      </c>
      <c r="J1733" s="13">
        <v>48.336781969411803</v>
      </c>
    </row>
    <row r="1734" spans="1:10">
      <c r="A1734" s="2" t="s">
        <v>52</v>
      </c>
      <c r="B1734" s="2" t="s">
        <v>36</v>
      </c>
      <c r="C1734" s="2">
        <v>3.7</v>
      </c>
      <c r="D1734" s="2">
        <v>7.6</v>
      </c>
      <c r="E1734" s="2">
        <v>650.5</v>
      </c>
      <c r="F1734" s="2">
        <v>7.6</v>
      </c>
      <c r="G1734" s="2">
        <v>6.94</v>
      </c>
      <c r="H1734" s="11">
        <v>380</v>
      </c>
      <c r="I1734" s="12">
        <v>2022</v>
      </c>
      <c r="J1734" s="13">
        <v>47.398182650588197</v>
      </c>
    </row>
    <row r="1735" spans="1:10">
      <c r="A1735" s="2" t="s">
        <v>52</v>
      </c>
      <c r="B1735" s="2" t="s">
        <v>36</v>
      </c>
      <c r="C1735" s="2">
        <v>1.25</v>
      </c>
      <c r="D1735" s="2">
        <v>7.4</v>
      </c>
      <c r="E1735" s="2">
        <v>1160.5</v>
      </c>
      <c r="F1735" s="2">
        <v>8</v>
      </c>
      <c r="G1735" s="2">
        <v>5.915</v>
      </c>
      <c r="H1735" s="11">
        <v>445</v>
      </c>
      <c r="I1735" s="12">
        <v>2022</v>
      </c>
      <c r="J1735" s="13">
        <v>35.681245882941198</v>
      </c>
    </row>
    <row r="1736" spans="1:10">
      <c r="A1736" s="2" t="s">
        <v>52</v>
      </c>
      <c r="B1736" s="2" t="s">
        <v>36</v>
      </c>
      <c r="C1736" s="2">
        <v>3.5</v>
      </c>
      <c r="D1736" s="2">
        <v>7.9</v>
      </c>
      <c r="E1736" s="2">
        <v>605</v>
      </c>
      <c r="F1736" s="2">
        <v>3</v>
      </c>
      <c r="G1736" s="2">
        <v>2.2000000000000002</v>
      </c>
      <c r="H1736" s="11">
        <v>108</v>
      </c>
      <c r="I1736" s="12">
        <v>2022</v>
      </c>
      <c r="J1736" s="13">
        <v>42.070296047058797</v>
      </c>
    </row>
    <row r="1737" spans="1:10">
      <c r="A1737" s="2" t="s">
        <v>52</v>
      </c>
      <c r="B1737" s="2" t="s">
        <v>37</v>
      </c>
      <c r="C1737" s="2">
        <v>5.8</v>
      </c>
      <c r="D1737" s="2">
        <v>7.55</v>
      </c>
      <c r="E1737" s="2">
        <v>162</v>
      </c>
      <c r="F1737" s="2">
        <v>1.65</v>
      </c>
      <c r="G1737" s="2">
        <v>1.4</v>
      </c>
      <c r="H1737" s="11">
        <v>160</v>
      </c>
      <c r="I1737" s="12">
        <v>2022</v>
      </c>
      <c r="J1737" s="13">
        <v>52.399651891176497</v>
      </c>
    </row>
    <row r="1738" spans="1:10">
      <c r="A1738" s="2" t="s">
        <v>52</v>
      </c>
      <c r="B1738" s="2" t="s">
        <v>37</v>
      </c>
      <c r="C1738" s="2">
        <v>6.1</v>
      </c>
      <c r="D1738" s="2">
        <v>7.5</v>
      </c>
      <c r="E1738" s="2">
        <v>164.5</v>
      </c>
      <c r="F1738" s="2">
        <v>1.5</v>
      </c>
      <c r="G1738" s="2">
        <v>1.25</v>
      </c>
      <c r="H1738" s="11">
        <v>195</v>
      </c>
      <c r="I1738" s="12">
        <v>2022</v>
      </c>
      <c r="J1738" s="13">
        <v>54.251699911764703</v>
      </c>
    </row>
    <row r="1739" spans="1:10">
      <c r="A1739" s="2" t="s">
        <v>52</v>
      </c>
      <c r="B1739" s="2" t="s">
        <v>37</v>
      </c>
      <c r="C1739" s="2">
        <v>6.1</v>
      </c>
      <c r="D1739" s="2">
        <v>7.45</v>
      </c>
      <c r="E1739" s="2">
        <v>163.5</v>
      </c>
      <c r="F1739" s="2">
        <v>1.55</v>
      </c>
      <c r="G1739" s="2">
        <v>1.45</v>
      </c>
      <c r="H1739" s="11">
        <v>180</v>
      </c>
      <c r="I1739" s="12">
        <v>2022</v>
      </c>
      <c r="J1739" s="13">
        <v>54.070830332352898</v>
      </c>
    </row>
    <row r="1740" spans="1:10">
      <c r="A1740" s="2" t="s">
        <v>52</v>
      </c>
      <c r="B1740" s="2" t="s">
        <v>37</v>
      </c>
      <c r="C1740" s="2">
        <v>5.85</v>
      </c>
      <c r="D1740" s="2">
        <v>7.4</v>
      </c>
      <c r="E1740" s="2">
        <v>182</v>
      </c>
      <c r="F1740" s="2">
        <v>1.65</v>
      </c>
      <c r="G1740" s="2">
        <v>1.6</v>
      </c>
      <c r="H1740" s="11">
        <v>165</v>
      </c>
      <c r="I1740" s="12">
        <v>2022</v>
      </c>
      <c r="J1740" s="13">
        <v>52.5351627029412</v>
      </c>
    </row>
    <row r="1741" spans="1:10">
      <c r="A1741" s="2" t="s">
        <v>52</v>
      </c>
      <c r="B1741" s="2" t="s">
        <v>37</v>
      </c>
      <c r="C1741" s="2">
        <v>6</v>
      </c>
      <c r="D1741" s="2">
        <v>7.5</v>
      </c>
      <c r="E1741" s="2">
        <v>166</v>
      </c>
      <c r="F1741" s="2">
        <v>1.8</v>
      </c>
      <c r="G1741" s="2">
        <v>1.75</v>
      </c>
      <c r="H1741" s="11">
        <v>215</v>
      </c>
      <c r="I1741" s="12">
        <v>2022</v>
      </c>
      <c r="J1741" s="13">
        <v>53.994078711764701</v>
      </c>
    </row>
    <row r="1742" spans="1:10">
      <c r="A1742" s="2" t="s">
        <v>52</v>
      </c>
      <c r="B1742" s="2" t="s">
        <v>37</v>
      </c>
      <c r="C1742" s="2">
        <v>6.05</v>
      </c>
      <c r="D1742" s="2">
        <v>7.45</v>
      </c>
      <c r="E1742" s="2">
        <v>165</v>
      </c>
      <c r="F1742" s="2">
        <v>1.65</v>
      </c>
      <c r="G1742" s="2">
        <v>1.55</v>
      </c>
      <c r="H1742" s="11">
        <v>175</v>
      </c>
      <c r="I1742" s="12">
        <v>2022</v>
      </c>
      <c r="J1742" s="13">
        <v>53.8019331323529</v>
      </c>
    </row>
    <row r="1743" spans="1:10">
      <c r="A1743" s="2" t="s">
        <v>52</v>
      </c>
      <c r="B1743" s="2" t="s">
        <v>37</v>
      </c>
      <c r="C1743" s="2">
        <v>5.65</v>
      </c>
      <c r="D1743" s="2">
        <v>7.4</v>
      </c>
      <c r="E1743" s="2">
        <v>160.5</v>
      </c>
      <c r="F1743" s="2">
        <v>1.45</v>
      </c>
      <c r="G1743" s="2">
        <v>1.45</v>
      </c>
      <c r="H1743" s="11">
        <v>180</v>
      </c>
      <c r="I1743" s="12">
        <v>2022</v>
      </c>
      <c r="J1743" s="13">
        <v>51.255431702941202</v>
      </c>
    </row>
    <row r="1744" spans="1:10">
      <c r="A1744" s="2" t="s">
        <v>52</v>
      </c>
      <c r="B1744" s="2" t="s">
        <v>37</v>
      </c>
      <c r="C1744" s="2">
        <v>6.05</v>
      </c>
      <c r="D1744" s="2">
        <v>7.35</v>
      </c>
      <c r="E1744" s="2">
        <v>154.5</v>
      </c>
      <c r="F1744" s="2">
        <v>1.55</v>
      </c>
      <c r="G1744" s="2">
        <v>1.45</v>
      </c>
      <c r="H1744" s="11">
        <v>175</v>
      </c>
      <c r="I1744" s="12">
        <v>2022</v>
      </c>
      <c r="J1744" s="13">
        <v>53.491705273529398</v>
      </c>
    </row>
    <row r="1745" spans="1:10">
      <c r="A1745" s="2" t="s">
        <v>52</v>
      </c>
      <c r="B1745" s="2" t="s">
        <v>37</v>
      </c>
      <c r="C1745" s="2">
        <v>4.1500000000000004</v>
      </c>
      <c r="D1745" s="2">
        <v>7.7</v>
      </c>
      <c r="E1745" s="2">
        <v>185</v>
      </c>
      <c r="F1745" s="2">
        <v>4.3499999999999996</v>
      </c>
      <c r="G1745" s="2">
        <v>2.65</v>
      </c>
      <c r="H1745" s="11">
        <v>285</v>
      </c>
      <c r="I1745" s="12">
        <v>2022</v>
      </c>
      <c r="J1745" s="13">
        <v>45.4209066794118</v>
      </c>
    </row>
    <row r="1746" spans="1:10">
      <c r="A1746" s="2" t="s">
        <v>52</v>
      </c>
      <c r="B1746" s="2" t="s">
        <v>37</v>
      </c>
      <c r="C1746" s="2">
        <v>5.8</v>
      </c>
      <c r="D1746" s="2">
        <v>7.3</v>
      </c>
      <c r="E1746" s="2">
        <v>180</v>
      </c>
      <c r="F1746" s="2">
        <v>1.65</v>
      </c>
      <c r="G1746" s="2">
        <v>1.5</v>
      </c>
      <c r="H1746" s="11">
        <v>167</v>
      </c>
      <c r="I1746" s="12">
        <v>2022</v>
      </c>
      <c r="J1746" s="13">
        <v>52.036018444117701</v>
      </c>
    </row>
    <row r="1747" spans="1:10" ht="28.8">
      <c r="A1747" s="2" t="s">
        <v>52</v>
      </c>
      <c r="B1747" s="5" t="s">
        <v>38</v>
      </c>
      <c r="C1747" s="2">
        <v>4.3</v>
      </c>
      <c r="D1747" s="2">
        <v>7.65</v>
      </c>
      <c r="E1747" s="2">
        <v>635</v>
      </c>
      <c r="F1747" s="2">
        <v>12.5</v>
      </c>
      <c r="G1747" s="2">
        <v>4.3</v>
      </c>
      <c r="H1747" s="11">
        <v>1145.9000000000001</v>
      </c>
      <c r="I1747" s="12">
        <v>2022</v>
      </c>
      <c r="J1747" s="13">
        <v>58.842939100000002</v>
      </c>
    </row>
    <row r="1748" spans="1:10" ht="28.8">
      <c r="A1748" s="2" t="s">
        <v>52</v>
      </c>
      <c r="B1748" s="5" t="s">
        <v>38</v>
      </c>
      <c r="C1748" s="2">
        <v>3</v>
      </c>
      <c r="D1748" s="2">
        <v>7.35</v>
      </c>
      <c r="E1748" s="2">
        <v>1075</v>
      </c>
      <c r="F1748" s="2">
        <v>11.25</v>
      </c>
      <c r="G1748" s="2">
        <v>4.3</v>
      </c>
      <c r="H1748" s="11">
        <v>1145.9000000000001</v>
      </c>
      <c r="I1748" s="12">
        <v>2022</v>
      </c>
      <c r="J1748" s="13">
        <v>52.122624173529402</v>
      </c>
    </row>
    <row r="1749" spans="1:10">
      <c r="A1749" s="1" t="s">
        <v>52</v>
      </c>
      <c r="B1749" s="1" t="s">
        <v>13</v>
      </c>
      <c r="C1749" s="1">
        <v>4.5</v>
      </c>
      <c r="D1749" s="1">
        <v>7.35</v>
      </c>
      <c r="E1749" s="1">
        <v>115.5</v>
      </c>
      <c r="F1749" s="1">
        <v>2.35</v>
      </c>
      <c r="G1749" s="1">
        <v>0.9</v>
      </c>
      <c r="H1749" s="11">
        <v>1550</v>
      </c>
      <c r="I1749" s="14">
        <v>2021</v>
      </c>
      <c r="J1749" s="13">
        <v>54.6536349735294</v>
      </c>
    </row>
    <row r="1750" spans="1:10">
      <c r="A1750" s="1" t="s">
        <v>52</v>
      </c>
      <c r="B1750" s="1" t="s">
        <v>13</v>
      </c>
      <c r="C1750" s="1">
        <v>7.25</v>
      </c>
      <c r="D1750" s="1">
        <v>7.3</v>
      </c>
      <c r="E1750" s="1">
        <v>226</v>
      </c>
      <c r="F1750" s="1">
        <v>2.2999999999999998</v>
      </c>
      <c r="G1750" s="1">
        <v>1.1499999999999999</v>
      </c>
      <c r="H1750" s="11">
        <v>2515</v>
      </c>
      <c r="I1750" s="14">
        <v>2021</v>
      </c>
      <c r="J1750" s="13">
        <v>78.379395894117593</v>
      </c>
    </row>
    <row r="1751" spans="1:10">
      <c r="A1751" s="1" t="s">
        <v>52</v>
      </c>
      <c r="B1751" s="1" t="s">
        <v>13</v>
      </c>
      <c r="C1751" s="1">
        <v>5.5</v>
      </c>
      <c r="D1751" s="1">
        <v>7.5</v>
      </c>
      <c r="E1751" s="1">
        <v>248.5</v>
      </c>
      <c r="F1751" s="1">
        <v>2.4</v>
      </c>
      <c r="G1751" s="1">
        <v>0.85</v>
      </c>
      <c r="H1751" s="11">
        <v>1055</v>
      </c>
      <c r="I1751" s="14">
        <v>2021</v>
      </c>
      <c r="J1751" s="13">
        <v>57.878577011764698</v>
      </c>
    </row>
    <row r="1752" spans="1:10">
      <c r="A1752" s="1" t="s">
        <v>52</v>
      </c>
      <c r="B1752" s="1" t="s">
        <v>13</v>
      </c>
      <c r="C1752" s="1">
        <v>6.6</v>
      </c>
      <c r="D1752" s="1">
        <v>7.4</v>
      </c>
      <c r="E1752" s="1">
        <v>89.5</v>
      </c>
      <c r="F1752" s="1">
        <v>2.2999999999999998</v>
      </c>
      <c r="G1752" s="1">
        <v>0.85</v>
      </c>
      <c r="H1752" s="11">
        <v>730</v>
      </c>
      <c r="I1752" s="14">
        <v>2021</v>
      </c>
      <c r="J1752" s="13">
        <v>60.930677852941201</v>
      </c>
    </row>
    <row r="1753" spans="1:10">
      <c r="A1753" s="1" t="s">
        <v>52</v>
      </c>
      <c r="B1753" s="1" t="s">
        <v>13</v>
      </c>
      <c r="C1753" s="1">
        <v>6.6</v>
      </c>
      <c r="D1753" s="1">
        <v>7.3</v>
      </c>
      <c r="E1753" s="1">
        <v>76</v>
      </c>
      <c r="F1753" s="1">
        <v>2.25</v>
      </c>
      <c r="G1753" s="1">
        <v>0.9</v>
      </c>
      <c r="H1753" s="11">
        <v>605</v>
      </c>
      <c r="I1753" s="14">
        <v>2021</v>
      </c>
      <c r="J1753" s="13">
        <v>59.719095844117597</v>
      </c>
    </row>
    <row r="1754" spans="1:10">
      <c r="A1754" s="1" t="s">
        <v>52</v>
      </c>
      <c r="B1754" s="1" t="s">
        <v>13</v>
      </c>
      <c r="C1754" s="1">
        <v>5.0999999999999996</v>
      </c>
      <c r="D1754" s="1">
        <v>7.4</v>
      </c>
      <c r="E1754" s="1">
        <v>75.5</v>
      </c>
      <c r="F1754" s="1">
        <v>2.4</v>
      </c>
      <c r="G1754" s="1">
        <v>0.95</v>
      </c>
      <c r="H1754" s="11">
        <v>1115</v>
      </c>
      <c r="I1754" s="14">
        <v>2021</v>
      </c>
      <c r="J1754" s="13">
        <v>54.918087152941197</v>
      </c>
    </row>
    <row r="1755" spans="1:10">
      <c r="A1755" s="1" t="s">
        <v>52</v>
      </c>
      <c r="B1755" s="1" t="s">
        <v>13</v>
      </c>
      <c r="C1755" s="1">
        <v>7.45</v>
      </c>
      <c r="D1755" s="1">
        <v>7.45</v>
      </c>
      <c r="E1755" s="1">
        <v>95.5</v>
      </c>
      <c r="F1755" s="1">
        <v>2.35</v>
      </c>
      <c r="G1755" s="1">
        <v>0.9</v>
      </c>
      <c r="H1755" s="11">
        <v>1110</v>
      </c>
      <c r="I1755" s="14">
        <v>2021</v>
      </c>
      <c r="J1755" s="13">
        <v>68.891327032352905</v>
      </c>
    </row>
    <row r="1756" spans="1:10">
      <c r="A1756" s="1" t="s">
        <v>52</v>
      </c>
      <c r="B1756" s="1" t="s">
        <v>13</v>
      </c>
      <c r="C1756" s="1">
        <v>7.7</v>
      </c>
      <c r="D1756" s="1">
        <v>7.4</v>
      </c>
      <c r="E1756" s="1">
        <v>269.5</v>
      </c>
      <c r="F1756" s="1">
        <v>2.65</v>
      </c>
      <c r="G1756" s="1">
        <v>1.4</v>
      </c>
      <c r="H1756" s="11">
        <v>1455</v>
      </c>
      <c r="I1756" s="14">
        <v>2021</v>
      </c>
      <c r="J1756" s="13">
        <v>73.831194802941198</v>
      </c>
    </row>
    <row r="1757" spans="1:10">
      <c r="A1757" s="1" t="s">
        <v>52</v>
      </c>
      <c r="B1757" s="1" t="s">
        <v>13</v>
      </c>
      <c r="C1757" s="1">
        <v>5.4</v>
      </c>
      <c r="D1757" s="1">
        <v>7.3</v>
      </c>
      <c r="E1757" s="1">
        <v>544</v>
      </c>
      <c r="F1757" s="1">
        <v>2.5</v>
      </c>
      <c r="G1757" s="1">
        <v>1.05</v>
      </c>
      <c r="H1757" s="11">
        <v>1415</v>
      </c>
      <c r="I1757" s="14">
        <v>2021</v>
      </c>
      <c r="J1757" s="13">
        <v>61.042716894117603</v>
      </c>
    </row>
    <row r="1758" spans="1:10">
      <c r="A1758" s="1" t="s">
        <v>52</v>
      </c>
      <c r="B1758" s="1" t="s">
        <v>13</v>
      </c>
      <c r="C1758" s="1">
        <v>8</v>
      </c>
      <c r="D1758" s="1">
        <v>7.55</v>
      </c>
      <c r="E1758" s="1">
        <v>83</v>
      </c>
      <c r="F1758" s="1">
        <v>2.2999999999999998</v>
      </c>
      <c r="G1758" s="1">
        <v>0.9</v>
      </c>
      <c r="H1758" s="11">
        <v>1110</v>
      </c>
      <c r="I1758" s="14">
        <v>2021</v>
      </c>
      <c r="J1758" s="13">
        <v>72.247767041176502</v>
      </c>
    </row>
    <row r="1759" spans="1:10">
      <c r="A1759" s="1" t="s">
        <v>52</v>
      </c>
      <c r="B1759" s="1" t="s">
        <v>13</v>
      </c>
      <c r="C1759" s="1">
        <v>7.35</v>
      </c>
      <c r="D1759" s="1">
        <v>7.4</v>
      </c>
      <c r="E1759" s="1">
        <v>79.5</v>
      </c>
      <c r="F1759" s="1">
        <v>2.2999999999999998</v>
      </c>
      <c r="G1759" s="1">
        <v>0.85</v>
      </c>
      <c r="H1759" s="11">
        <v>1055</v>
      </c>
      <c r="I1759" s="14">
        <v>2021</v>
      </c>
      <c r="J1759" s="13">
        <v>67.689832852941194</v>
      </c>
    </row>
    <row r="1760" spans="1:10">
      <c r="A1760" s="1" t="s">
        <v>52</v>
      </c>
      <c r="B1760" s="1" t="s">
        <v>13</v>
      </c>
      <c r="C1760" s="1">
        <v>5.9</v>
      </c>
      <c r="D1760" s="1">
        <v>7</v>
      </c>
      <c r="E1760" s="1">
        <v>74</v>
      </c>
      <c r="F1760" s="1">
        <v>2</v>
      </c>
      <c r="G1760" s="1">
        <v>1.05</v>
      </c>
      <c r="H1760" s="11">
        <v>930</v>
      </c>
      <c r="I1760" s="14">
        <v>2021</v>
      </c>
      <c r="J1760" s="13">
        <v>57.254390217647099</v>
      </c>
    </row>
    <row r="1761" spans="1:10">
      <c r="A1761" s="1" t="s">
        <v>52</v>
      </c>
      <c r="B1761" s="1" t="s">
        <v>13</v>
      </c>
      <c r="C1761" s="1">
        <v>7.2</v>
      </c>
      <c r="D1761" s="1">
        <v>7.6</v>
      </c>
      <c r="E1761" s="1">
        <v>110</v>
      </c>
      <c r="F1761" s="1">
        <v>2.4500000000000002</v>
      </c>
      <c r="G1761" s="1">
        <v>0.9</v>
      </c>
      <c r="H1761" s="11">
        <v>1060</v>
      </c>
      <c r="I1761" s="14">
        <v>2021</v>
      </c>
      <c r="J1761" s="13">
        <v>67.477093220588202</v>
      </c>
    </row>
    <row r="1762" spans="1:10">
      <c r="A1762" s="1" t="s">
        <v>52</v>
      </c>
      <c r="B1762" s="1" t="s">
        <v>13</v>
      </c>
      <c r="C1762" s="1">
        <v>6.4</v>
      </c>
      <c r="D1762" s="1">
        <v>7.05</v>
      </c>
      <c r="E1762" s="1">
        <v>70.5</v>
      </c>
      <c r="F1762" s="1">
        <v>2.25</v>
      </c>
      <c r="G1762" s="1">
        <v>0.95</v>
      </c>
      <c r="H1762" s="11">
        <v>635</v>
      </c>
      <c r="I1762" s="14">
        <v>2021</v>
      </c>
      <c r="J1762" s="13">
        <v>58.228823797058801</v>
      </c>
    </row>
    <row r="1763" spans="1:10">
      <c r="A1763" s="1" t="s">
        <v>52</v>
      </c>
      <c r="B1763" s="1" t="s">
        <v>13</v>
      </c>
      <c r="C1763" s="1">
        <v>7.5</v>
      </c>
      <c r="D1763" s="1">
        <v>7.6</v>
      </c>
      <c r="E1763" s="1">
        <v>149.5</v>
      </c>
      <c r="F1763" s="1">
        <v>2.5</v>
      </c>
      <c r="G1763" s="1">
        <v>0.95</v>
      </c>
      <c r="H1763" s="11">
        <v>1065</v>
      </c>
      <c r="I1763" s="14">
        <v>2021</v>
      </c>
      <c r="J1763" s="13">
        <v>69.501688370588198</v>
      </c>
    </row>
    <row r="1764" spans="1:10">
      <c r="A1764" s="1" t="s">
        <v>52</v>
      </c>
      <c r="B1764" s="1" t="s">
        <v>13</v>
      </c>
      <c r="C1764" s="1">
        <v>7.75</v>
      </c>
      <c r="D1764" s="1">
        <v>7.5</v>
      </c>
      <c r="E1764" s="1">
        <v>393</v>
      </c>
      <c r="F1764" s="1">
        <v>2.5</v>
      </c>
      <c r="G1764" s="1">
        <v>1</v>
      </c>
      <c r="H1764" s="11">
        <v>1455</v>
      </c>
      <c r="I1764" s="14">
        <v>2021</v>
      </c>
      <c r="J1764" s="13">
        <v>74.838214911764695</v>
      </c>
    </row>
    <row r="1765" spans="1:10">
      <c r="A1765" s="1" t="s">
        <v>52</v>
      </c>
      <c r="B1765" s="1" t="s">
        <v>13</v>
      </c>
      <c r="C1765" s="1">
        <v>4.55</v>
      </c>
      <c r="D1765" s="1">
        <v>7.6</v>
      </c>
      <c r="E1765" s="1">
        <v>81.5</v>
      </c>
      <c r="F1765" s="1">
        <v>2.25</v>
      </c>
      <c r="G1765" s="1">
        <v>0.9</v>
      </c>
      <c r="H1765" s="11">
        <v>1505</v>
      </c>
      <c r="I1765" s="14">
        <v>2021</v>
      </c>
      <c r="J1765" s="13">
        <v>54.910310520588197</v>
      </c>
    </row>
    <row r="1766" spans="1:10">
      <c r="A1766" s="1" t="s">
        <v>52</v>
      </c>
      <c r="B1766" s="1" t="s">
        <v>13</v>
      </c>
      <c r="C1766" s="1">
        <v>6.3</v>
      </c>
      <c r="D1766" s="1">
        <v>6.95</v>
      </c>
      <c r="E1766" s="1">
        <v>76</v>
      </c>
      <c r="F1766" s="1">
        <v>2.2000000000000002</v>
      </c>
      <c r="G1766" s="1">
        <v>0.9</v>
      </c>
      <c r="H1766" s="11">
        <v>635</v>
      </c>
      <c r="I1766" s="14">
        <v>2021</v>
      </c>
      <c r="J1766" s="13">
        <v>57.4357565882353</v>
      </c>
    </row>
    <row r="1767" spans="1:10">
      <c r="A1767" s="1" t="s">
        <v>52</v>
      </c>
      <c r="B1767" s="1" t="s">
        <v>13</v>
      </c>
      <c r="C1767" s="1">
        <v>7.4</v>
      </c>
      <c r="D1767" s="1">
        <v>7.5</v>
      </c>
      <c r="E1767" s="1">
        <v>284</v>
      </c>
      <c r="F1767" s="1">
        <v>2.4500000000000002</v>
      </c>
      <c r="G1767" s="1">
        <v>1.05</v>
      </c>
      <c r="H1767" s="11">
        <v>1110</v>
      </c>
      <c r="I1767" s="14">
        <v>2021</v>
      </c>
      <c r="J1767" s="13">
        <v>69.681656461764703</v>
      </c>
    </row>
    <row r="1768" spans="1:10">
      <c r="A1768" s="1" t="s">
        <v>52</v>
      </c>
      <c r="B1768" s="1" t="s">
        <v>13</v>
      </c>
      <c r="C1768" s="1">
        <v>4.7</v>
      </c>
      <c r="D1768" s="1">
        <v>7.25</v>
      </c>
      <c r="E1768" s="1">
        <v>150.5</v>
      </c>
      <c r="F1768" s="1">
        <v>2.4</v>
      </c>
      <c r="G1768" s="1">
        <v>0.85</v>
      </c>
      <c r="H1768" s="11">
        <v>1255</v>
      </c>
      <c r="I1768" s="14">
        <v>2021</v>
      </c>
      <c r="J1768" s="13">
        <v>53.649683364705901</v>
      </c>
    </row>
    <row r="1769" spans="1:10">
      <c r="A1769" s="1" t="s">
        <v>52</v>
      </c>
      <c r="B1769" s="1" t="s">
        <v>13</v>
      </c>
      <c r="C1769" s="1">
        <v>4.9000000000000004</v>
      </c>
      <c r="D1769" s="1">
        <v>7.35</v>
      </c>
      <c r="E1769" s="1">
        <v>70</v>
      </c>
      <c r="F1769" s="1">
        <v>2.25</v>
      </c>
      <c r="G1769" s="1">
        <v>0.95</v>
      </c>
      <c r="H1769" s="11">
        <v>1365</v>
      </c>
      <c r="I1769" s="14">
        <v>2021</v>
      </c>
      <c r="J1769" s="13">
        <v>55.377961473529403</v>
      </c>
    </row>
    <row r="1770" spans="1:10">
      <c r="A1770" s="1" t="s">
        <v>52</v>
      </c>
      <c r="B1770" s="1" t="s">
        <v>13</v>
      </c>
      <c r="C1770" s="1">
        <v>4.95</v>
      </c>
      <c r="D1770" s="1">
        <v>7.6</v>
      </c>
      <c r="E1770" s="1">
        <v>111</v>
      </c>
      <c r="F1770" s="1">
        <v>2.35</v>
      </c>
      <c r="G1770" s="1">
        <v>0.95</v>
      </c>
      <c r="H1770" s="11">
        <v>1455</v>
      </c>
      <c r="I1770" s="14">
        <v>2021</v>
      </c>
      <c r="J1770" s="13">
        <v>57.094400220588199</v>
      </c>
    </row>
    <row r="1771" spans="1:10">
      <c r="A1771" s="1" t="s">
        <v>52</v>
      </c>
      <c r="B1771" s="1" t="s">
        <v>13</v>
      </c>
      <c r="C1771" s="1">
        <v>6.7</v>
      </c>
      <c r="D1771" s="1">
        <v>7.3</v>
      </c>
      <c r="E1771" s="1">
        <v>91</v>
      </c>
      <c r="F1771" s="1">
        <v>2.35</v>
      </c>
      <c r="G1771" s="1">
        <v>0.9</v>
      </c>
      <c r="H1771" s="11">
        <v>635</v>
      </c>
      <c r="I1771" s="14">
        <v>2021</v>
      </c>
      <c r="J1771" s="13">
        <v>60.6513999441176</v>
      </c>
    </row>
    <row r="1772" spans="1:10">
      <c r="A1772" s="1" t="s">
        <v>52</v>
      </c>
      <c r="B1772" s="1" t="s">
        <v>13</v>
      </c>
      <c r="C1772" s="1">
        <v>5.5</v>
      </c>
      <c r="D1772" s="1">
        <v>7.3</v>
      </c>
      <c r="E1772" s="1">
        <v>90</v>
      </c>
      <c r="F1772" s="1">
        <v>2.35</v>
      </c>
      <c r="G1772" s="1">
        <v>0.9</v>
      </c>
      <c r="H1772" s="11">
        <v>1110</v>
      </c>
      <c r="I1772" s="14">
        <v>2021</v>
      </c>
      <c r="J1772" s="13">
        <v>57.076532944117702</v>
      </c>
    </row>
    <row r="1773" spans="1:10">
      <c r="A1773" s="1" t="s">
        <v>52</v>
      </c>
      <c r="B1773" s="1" t="s">
        <v>13</v>
      </c>
      <c r="C1773" s="1">
        <v>5.75</v>
      </c>
      <c r="D1773" s="1">
        <v>7.1</v>
      </c>
      <c r="E1773" s="1">
        <v>78</v>
      </c>
      <c r="F1773" s="1">
        <v>2.2999999999999998</v>
      </c>
      <c r="G1773" s="1">
        <v>0.9</v>
      </c>
      <c r="H1773" s="11">
        <v>930</v>
      </c>
      <c r="I1773" s="14">
        <v>2021</v>
      </c>
      <c r="J1773" s="13">
        <v>56.7328952764706</v>
      </c>
    </row>
    <row r="1774" spans="1:10">
      <c r="A1774" s="1" t="s">
        <v>52</v>
      </c>
      <c r="B1774" s="1" t="s">
        <v>13</v>
      </c>
      <c r="C1774" s="1">
        <v>6.25</v>
      </c>
      <c r="D1774" s="1">
        <v>7.55</v>
      </c>
      <c r="E1774" s="1">
        <v>232.5</v>
      </c>
      <c r="F1774" s="1">
        <v>2.35</v>
      </c>
      <c r="G1774" s="1">
        <v>0.85</v>
      </c>
      <c r="H1774" s="11">
        <v>1410</v>
      </c>
      <c r="I1774" s="14">
        <v>2021</v>
      </c>
      <c r="J1774" s="13">
        <v>64.906428991176497</v>
      </c>
    </row>
    <row r="1775" spans="1:10">
      <c r="A1775" s="1" t="s">
        <v>52</v>
      </c>
      <c r="B1775" s="1" t="s">
        <v>13</v>
      </c>
      <c r="C1775" s="1">
        <v>6.65</v>
      </c>
      <c r="D1775" s="1">
        <v>7.25</v>
      </c>
      <c r="E1775" s="1">
        <v>80</v>
      </c>
      <c r="F1775" s="1">
        <v>2.4</v>
      </c>
      <c r="G1775" s="1">
        <v>0.9</v>
      </c>
      <c r="H1775" s="11">
        <v>635</v>
      </c>
      <c r="I1775" s="14">
        <v>2021</v>
      </c>
      <c r="J1775" s="13">
        <v>60.225668964705903</v>
      </c>
    </row>
    <row r="1776" spans="1:10">
      <c r="A1776" s="1" t="s">
        <v>52</v>
      </c>
      <c r="B1776" s="1" t="s">
        <v>14</v>
      </c>
      <c r="C1776" s="1">
        <v>9.65</v>
      </c>
      <c r="D1776" s="1">
        <v>7.65</v>
      </c>
      <c r="E1776" s="1">
        <v>622</v>
      </c>
      <c r="F1776" s="1">
        <v>4.5999999999999996</v>
      </c>
      <c r="G1776" s="1">
        <v>0.89</v>
      </c>
      <c r="H1776" s="11">
        <v>81300</v>
      </c>
      <c r="I1776" s="14">
        <v>2021</v>
      </c>
      <c r="J1776" s="13">
        <v>676.13848257999996</v>
      </c>
    </row>
    <row r="1777" spans="1:10">
      <c r="A1777" s="1" t="s">
        <v>52</v>
      </c>
      <c r="B1777" s="1" t="s">
        <v>14</v>
      </c>
      <c r="C1777" s="1">
        <v>12.5</v>
      </c>
      <c r="D1777" s="1">
        <v>8.1</v>
      </c>
      <c r="E1777" s="1">
        <v>848.5</v>
      </c>
      <c r="F1777" s="1">
        <v>5.05</v>
      </c>
      <c r="G1777" s="1">
        <v>0.73499999999999999</v>
      </c>
      <c r="H1777" s="11">
        <v>80850</v>
      </c>
      <c r="I1777" s="14">
        <v>2021</v>
      </c>
      <c r="J1777" s="13">
        <v>691.84811908470601</v>
      </c>
    </row>
    <row r="1778" spans="1:10">
      <c r="A1778" s="1" t="s">
        <v>52</v>
      </c>
      <c r="B1778" s="1" t="s">
        <v>43</v>
      </c>
      <c r="C1778" s="1">
        <v>7.1</v>
      </c>
      <c r="D1778" s="1">
        <v>7.45</v>
      </c>
      <c r="E1778" s="1">
        <v>1339</v>
      </c>
      <c r="F1778" s="1">
        <v>2.4</v>
      </c>
      <c r="G1778" s="1">
        <v>0.59</v>
      </c>
      <c r="H1778" s="11">
        <v>140</v>
      </c>
      <c r="I1778" s="14">
        <v>2021</v>
      </c>
      <c r="J1778" s="13">
        <v>65.799357662352904</v>
      </c>
    </row>
    <row r="1779" spans="1:10">
      <c r="A1779" s="1" t="s">
        <v>52</v>
      </c>
      <c r="B1779" s="1" t="s">
        <v>18</v>
      </c>
      <c r="C1779" s="1">
        <v>7.4</v>
      </c>
      <c r="D1779" s="1">
        <v>7.95</v>
      </c>
      <c r="E1779" s="1">
        <v>466.5</v>
      </c>
      <c r="F1779" s="1">
        <v>1.45</v>
      </c>
      <c r="G1779" s="1">
        <v>0.435</v>
      </c>
      <c r="H1779" s="11">
        <v>65</v>
      </c>
      <c r="I1779" s="14">
        <v>2021</v>
      </c>
      <c r="J1779" s="13">
        <v>63.275942296470603</v>
      </c>
    </row>
    <row r="1780" spans="1:10">
      <c r="A1780" s="1" t="s">
        <v>52</v>
      </c>
      <c r="B1780" s="1" t="s">
        <v>18</v>
      </c>
      <c r="C1780" s="1">
        <v>6.8</v>
      </c>
      <c r="D1780" s="1">
        <v>7.85</v>
      </c>
      <c r="E1780" s="1">
        <v>725.5</v>
      </c>
      <c r="F1780" s="1">
        <v>1.75</v>
      </c>
      <c r="G1780" s="1">
        <v>0.18</v>
      </c>
      <c r="H1780" s="11">
        <v>153.5</v>
      </c>
      <c r="I1780" s="14">
        <v>2021</v>
      </c>
      <c r="J1780" s="13">
        <v>61.593680627647103</v>
      </c>
    </row>
    <row r="1781" spans="1:10">
      <c r="A1781" s="1" t="s">
        <v>52</v>
      </c>
      <c r="B1781" s="1" t="s">
        <v>22</v>
      </c>
      <c r="C1781" s="1">
        <v>5.8</v>
      </c>
      <c r="D1781" s="1">
        <v>7.9</v>
      </c>
      <c r="E1781" s="1">
        <v>323</v>
      </c>
      <c r="F1781" s="1">
        <v>2.35</v>
      </c>
      <c r="G1781" s="1">
        <v>3.7549999999999999</v>
      </c>
      <c r="H1781" s="11">
        <v>13692906.16</v>
      </c>
      <c r="I1781" s="14">
        <v>2021</v>
      </c>
      <c r="J1781" s="13">
        <v>100832.996682007</v>
      </c>
    </row>
    <row r="1782" spans="1:10">
      <c r="A1782" s="1" t="s">
        <v>52</v>
      </c>
      <c r="B1782" s="1" t="s">
        <v>22</v>
      </c>
      <c r="C1782" s="1">
        <v>3.45</v>
      </c>
      <c r="D1782" s="1">
        <v>7.35</v>
      </c>
      <c r="E1782" s="1">
        <v>1339.0274999999999</v>
      </c>
      <c r="F1782" s="1">
        <v>8.35</v>
      </c>
      <c r="G1782" s="1">
        <v>3.7549999999999999</v>
      </c>
      <c r="H1782" s="11">
        <v>13692906.16</v>
      </c>
      <c r="I1782" s="14">
        <v>2021</v>
      </c>
      <c r="J1782" s="13">
        <v>100825.968361126</v>
      </c>
    </row>
    <row r="1783" spans="1:10">
      <c r="A1783" s="1" t="s">
        <v>52</v>
      </c>
      <c r="B1783" s="1" t="s">
        <v>22</v>
      </c>
      <c r="C1783" s="1">
        <v>4.0999999999999996</v>
      </c>
      <c r="D1783" s="1">
        <v>7.35</v>
      </c>
      <c r="E1783" s="1">
        <v>1339.0274999999999</v>
      </c>
      <c r="F1783" s="1">
        <v>4.7</v>
      </c>
      <c r="G1783" s="1">
        <v>3.7549999999999999</v>
      </c>
      <c r="H1783" s="11">
        <v>13692906.16</v>
      </c>
      <c r="I1783" s="14">
        <v>2021</v>
      </c>
      <c r="J1783" s="13">
        <v>100828.00473397601</v>
      </c>
    </row>
    <row r="1784" spans="1:10">
      <c r="A1784" s="1" t="s">
        <v>52</v>
      </c>
      <c r="B1784" s="1" t="s">
        <v>22</v>
      </c>
      <c r="C1784" s="1">
        <v>6.9</v>
      </c>
      <c r="D1784" s="1">
        <v>7.9</v>
      </c>
      <c r="E1784" s="1">
        <v>321</v>
      </c>
      <c r="F1784" s="1">
        <v>2.0499999999999998</v>
      </c>
      <c r="G1784" s="1">
        <v>3.7549999999999999</v>
      </c>
      <c r="H1784" s="11">
        <v>13692906.16</v>
      </c>
      <c r="I1784" s="14">
        <v>2021</v>
      </c>
      <c r="J1784" s="13">
        <v>100839.316790707</v>
      </c>
    </row>
    <row r="1785" spans="1:10">
      <c r="A1785" s="1" t="s">
        <v>52</v>
      </c>
      <c r="B1785" s="1" t="s">
        <v>24</v>
      </c>
      <c r="C1785" s="1">
        <v>7.35</v>
      </c>
      <c r="D1785" s="1">
        <v>7.35</v>
      </c>
      <c r="E1785" s="1">
        <v>116.5</v>
      </c>
      <c r="F1785" s="1">
        <v>1.55</v>
      </c>
      <c r="G1785" s="1">
        <v>0.51</v>
      </c>
      <c r="H1785" s="11">
        <v>670</v>
      </c>
      <c r="I1785" s="14">
        <v>2021</v>
      </c>
      <c r="J1785" s="13">
        <v>64.547880193529394</v>
      </c>
    </row>
    <row r="1786" spans="1:10">
      <c r="A1786" s="1" t="s">
        <v>52</v>
      </c>
      <c r="B1786" s="1" t="s">
        <v>24</v>
      </c>
      <c r="C1786" s="1">
        <v>4.5999999999999996</v>
      </c>
      <c r="D1786" s="1">
        <v>7.45</v>
      </c>
      <c r="E1786" s="1">
        <v>265</v>
      </c>
      <c r="F1786" s="1">
        <v>5.75</v>
      </c>
      <c r="G1786" s="1">
        <v>0.3</v>
      </c>
      <c r="H1786" s="11">
        <v>5050</v>
      </c>
      <c r="I1786" s="14">
        <v>2021</v>
      </c>
      <c r="J1786" s="13">
        <v>83.572828732352903</v>
      </c>
    </row>
    <row r="1787" spans="1:10">
      <c r="A1787" s="1" t="s">
        <v>52</v>
      </c>
      <c r="B1787" s="1" t="s">
        <v>55</v>
      </c>
      <c r="C1787" s="1">
        <v>5.1906949999999998</v>
      </c>
      <c r="D1787" s="1">
        <v>8.15</v>
      </c>
      <c r="E1787" s="1">
        <v>372</v>
      </c>
      <c r="F1787" s="1">
        <v>8.4499999999999993</v>
      </c>
      <c r="G1787" s="1">
        <v>0.32</v>
      </c>
      <c r="H1787" s="11">
        <v>2</v>
      </c>
      <c r="I1787" s="14">
        <v>2021</v>
      </c>
      <c r="J1787" s="13">
        <v>53.175059852617601</v>
      </c>
    </row>
    <row r="1788" spans="1:10">
      <c r="A1788" s="1" t="s">
        <v>52</v>
      </c>
      <c r="B1788" s="1" t="s">
        <v>55</v>
      </c>
      <c r="C1788" s="1">
        <v>9</v>
      </c>
      <c r="D1788" s="1">
        <v>8.3000000000000007</v>
      </c>
      <c r="E1788" s="1">
        <v>600</v>
      </c>
      <c r="F1788" s="1">
        <v>1</v>
      </c>
      <c r="G1788" s="1">
        <v>0.32</v>
      </c>
      <c r="H1788" s="11">
        <v>1600</v>
      </c>
      <c r="I1788" s="14">
        <v>2021</v>
      </c>
      <c r="J1788" s="13">
        <v>85.135439122352906</v>
      </c>
    </row>
    <row r="1789" spans="1:10">
      <c r="A1789" s="1" t="s">
        <v>52</v>
      </c>
      <c r="B1789" s="1" t="s">
        <v>55</v>
      </c>
      <c r="C1789" s="1">
        <v>5.1906949999999998</v>
      </c>
      <c r="D1789" s="1">
        <v>7</v>
      </c>
      <c r="E1789" s="1">
        <v>741</v>
      </c>
      <c r="F1789" s="1">
        <v>8.4499999999999993</v>
      </c>
      <c r="G1789" s="1">
        <v>3.7549999999999999</v>
      </c>
      <c r="H1789" s="11">
        <v>13692906.16</v>
      </c>
      <c r="I1789" s="14">
        <v>2021</v>
      </c>
      <c r="J1789" s="13">
        <v>100832.619528946</v>
      </c>
    </row>
    <row r="1790" spans="1:10" ht="28.8">
      <c r="A1790" s="1" t="s">
        <v>52</v>
      </c>
      <c r="B1790" s="7" t="s">
        <v>25</v>
      </c>
      <c r="C1790" s="1">
        <v>7.35</v>
      </c>
      <c r="D1790" s="1">
        <v>7.9</v>
      </c>
      <c r="E1790" s="1">
        <v>375.5</v>
      </c>
      <c r="F1790" s="1">
        <v>1.1499999999999999</v>
      </c>
      <c r="G1790" s="1">
        <v>1.23</v>
      </c>
      <c r="H1790" s="11">
        <v>218</v>
      </c>
      <c r="I1790" s="14">
        <v>2021</v>
      </c>
      <c r="J1790" s="13">
        <v>63.458800657058802</v>
      </c>
    </row>
    <row r="1791" spans="1:10" ht="28.8">
      <c r="A1791" s="1" t="s">
        <v>52</v>
      </c>
      <c r="B1791" s="7" t="s">
        <v>25</v>
      </c>
      <c r="C1791" s="1">
        <v>6.8</v>
      </c>
      <c r="D1791" s="1">
        <v>7.6</v>
      </c>
      <c r="E1791" s="1">
        <v>416</v>
      </c>
      <c r="F1791" s="1">
        <v>3.1</v>
      </c>
      <c r="G1791" s="1">
        <v>1.3</v>
      </c>
      <c r="H1791" s="11">
        <v>808.5</v>
      </c>
      <c r="I1791" s="14">
        <v>2021</v>
      </c>
      <c r="J1791" s="13">
        <v>65.114777170588198</v>
      </c>
    </row>
    <row r="1792" spans="1:10" ht="28.8">
      <c r="A1792" s="1" t="s">
        <v>52</v>
      </c>
      <c r="B1792" s="7" t="s">
        <v>25</v>
      </c>
      <c r="C1792" s="1">
        <v>6.65</v>
      </c>
      <c r="D1792" s="1">
        <v>8</v>
      </c>
      <c r="E1792" s="1">
        <v>425.5</v>
      </c>
      <c r="F1792" s="1">
        <v>5.2</v>
      </c>
      <c r="G1792" s="1">
        <v>0.51500000000000001</v>
      </c>
      <c r="H1792" s="11">
        <v>807</v>
      </c>
      <c r="I1792" s="14">
        <v>2021</v>
      </c>
      <c r="J1792" s="13">
        <v>66.066325635882393</v>
      </c>
    </row>
    <row r="1793" spans="1:10" ht="28.8">
      <c r="A1793" s="1" t="s">
        <v>52</v>
      </c>
      <c r="B1793" s="7" t="s">
        <v>25</v>
      </c>
      <c r="C1793" s="1">
        <v>6.45</v>
      </c>
      <c r="D1793" s="1">
        <v>7.55</v>
      </c>
      <c r="E1793" s="1">
        <v>448</v>
      </c>
      <c r="F1793" s="1">
        <v>3.15</v>
      </c>
      <c r="G1793" s="1">
        <v>0.51500000000000001</v>
      </c>
      <c r="H1793" s="11">
        <v>820.5</v>
      </c>
      <c r="I1793" s="14">
        <v>2021</v>
      </c>
      <c r="J1793" s="13">
        <v>63.175654821176501</v>
      </c>
    </row>
    <row r="1794" spans="1:10" ht="28.8">
      <c r="A1794" s="1" t="s">
        <v>52</v>
      </c>
      <c r="B1794" s="7" t="s">
        <v>25</v>
      </c>
      <c r="C1794" s="1">
        <v>7.35</v>
      </c>
      <c r="D1794" s="1">
        <v>7.85</v>
      </c>
      <c r="E1794" s="1">
        <v>389.5</v>
      </c>
      <c r="F1794" s="1">
        <v>2.25</v>
      </c>
      <c r="G1794" s="1">
        <v>0.66</v>
      </c>
      <c r="H1794" s="11">
        <v>78.5</v>
      </c>
      <c r="I1794" s="14">
        <v>2021</v>
      </c>
      <c r="J1794" s="13">
        <v>62.905102487647099</v>
      </c>
    </row>
    <row r="1795" spans="1:10" ht="28.8">
      <c r="A1795" s="1" t="s">
        <v>52</v>
      </c>
      <c r="B1795" s="7" t="s">
        <v>25</v>
      </c>
      <c r="C1795" s="1">
        <v>7</v>
      </c>
      <c r="D1795" s="1">
        <v>7.55</v>
      </c>
      <c r="E1795" s="1">
        <v>474.5</v>
      </c>
      <c r="F1795" s="1">
        <v>3.15</v>
      </c>
      <c r="G1795" s="1">
        <v>0.255</v>
      </c>
      <c r="H1795" s="11">
        <v>468.5</v>
      </c>
      <c r="I1795" s="14">
        <v>2021</v>
      </c>
      <c r="J1795" s="13">
        <v>63.938226001176503</v>
      </c>
    </row>
    <row r="1796" spans="1:10" ht="28.8">
      <c r="A1796" s="1" t="s">
        <v>52</v>
      </c>
      <c r="B1796" s="7" t="s">
        <v>25</v>
      </c>
      <c r="C1796" s="1">
        <v>7.05</v>
      </c>
      <c r="D1796" s="1">
        <v>8.0500000000000007</v>
      </c>
      <c r="E1796" s="1">
        <v>530.5</v>
      </c>
      <c r="F1796" s="1">
        <v>1.7</v>
      </c>
      <c r="G1796" s="1">
        <v>1.95</v>
      </c>
      <c r="H1796" s="11">
        <v>101.5</v>
      </c>
      <c r="I1796" s="14">
        <v>2021</v>
      </c>
      <c r="J1796" s="13">
        <v>62.213351335294099</v>
      </c>
    </row>
    <row r="1797" spans="1:10" ht="28.8">
      <c r="A1797" s="1" t="s">
        <v>52</v>
      </c>
      <c r="B1797" s="7" t="s">
        <v>25</v>
      </c>
      <c r="C1797" s="1">
        <v>7.15</v>
      </c>
      <c r="D1797" s="1">
        <v>7.55</v>
      </c>
      <c r="E1797" s="1">
        <v>401</v>
      </c>
      <c r="F1797" s="1">
        <v>1.9</v>
      </c>
      <c r="G1797" s="1">
        <v>0.81499999999999995</v>
      </c>
      <c r="H1797" s="11">
        <v>48.5</v>
      </c>
      <c r="I1797" s="14">
        <v>2021</v>
      </c>
      <c r="J1797" s="13">
        <v>60.789216671176497</v>
      </c>
    </row>
    <row r="1798" spans="1:10" ht="28.8">
      <c r="A1798" s="1" t="s">
        <v>52</v>
      </c>
      <c r="B1798" s="7" t="s">
        <v>25</v>
      </c>
      <c r="C1798" s="1">
        <v>6.65</v>
      </c>
      <c r="D1798" s="1">
        <v>8</v>
      </c>
      <c r="E1798" s="1">
        <v>351.5</v>
      </c>
      <c r="F1798" s="1">
        <v>1.45</v>
      </c>
      <c r="G1798" s="1">
        <v>0.69</v>
      </c>
      <c r="H1798" s="11">
        <v>40.5</v>
      </c>
      <c r="I1798" s="14">
        <v>2021</v>
      </c>
      <c r="J1798" s="13">
        <v>58.231980735882303</v>
      </c>
    </row>
    <row r="1799" spans="1:10" ht="28.8">
      <c r="A1799" s="1" t="s">
        <v>52</v>
      </c>
      <c r="B1799" s="7" t="s">
        <v>25</v>
      </c>
      <c r="C1799" s="1">
        <v>6.75</v>
      </c>
      <c r="D1799" s="1">
        <v>7.7</v>
      </c>
      <c r="E1799" s="1">
        <v>522.5</v>
      </c>
      <c r="F1799" s="1">
        <v>5.4</v>
      </c>
      <c r="G1799" s="1">
        <v>2.36</v>
      </c>
      <c r="H1799" s="11">
        <v>831.5</v>
      </c>
      <c r="I1799" s="14">
        <v>2021</v>
      </c>
      <c r="J1799" s="13">
        <v>66.906988949411797</v>
      </c>
    </row>
    <row r="1800" spans="1:10" ht="28.8">
      <c r="A1800" s="1" t="s">
        <v>52</v>
      </c>
      <c r="B1800" s="7" t="s">
        <v>25</v>
      </c>
      <c r="C1800" s="1">
        <v>7.05</v>
      </c>
      <c r="D1800" s="1">
        <v>7.3</v>
      </c>
      <c r="E1800" s="1">
        <v>366.5</v>
      </c>
      <c r="F1800" s="1">
        <v>1.6</v>
      </c>
      <c r="G1800" s="1">
        <v>1.7450000000000001</v>
      </c>
      <c r="H1800" s="11">
        <v>13692906.16</v>
      </c>
      <c r="I1800" s="14">
        <v>2021</v>
      </c>
      <c r="J1800" s="13">
        <v>100838.861658084</v>
      </c>
    </row>
    <row r="1801" spans="1:10" ht="28.8">
      <c r="A1801" s="1" t="s">
        <v>52</v>
      </c>
      <c r="B1801" s="7" t="s">
        <v>25</v>
      </c>
      <c r="C1801" s="1">
        <v>4.05</v>
      </c>
      <c r="D1801" s="1">
        <v>7.8719999999999999</v>
      </c>
      <c r="E1801" s="1">
        <v>267</v>
      </c>
      <c r="F1801" s="1">
        <v>1.1000000000000001</v>
      </c>
      <c r="G1801" s="1">
        <v>0.80500000000000005</v>
      </c>
      <c r="H1801" s="11">
        <v>41</v>
      </c>
      <c r="I1801" s="14">
        <v>2021</v>
      </c>
      <c r="J1801" s="13">
        <v>42.085672580588202</v>
      </c>
    </row>
    <row r="1802" spans="1:10">
      <c r="A1802" s="1" t="s">
        <v>52</v>
      </c>
      <c r="B1802" s="1" t="s">
        <v>26</v>
      </c>
      <c r="C1802" s="1">
        <v>6.35</v>
      </c>
      <c r="D1802" s="1">
        <v>7.3</v>
      </c>
      <c r="E1802" s="1">
        <v>270</v>
      </c>
      <c r="F1802" s="1">
        <v>3.6</v>
      </c>
      <c r="G1802" s="1">
        <v>0.3</v>
      </c>
      <c r="H1802" s="11">
        <v>125</v>
      </c>
      <c r="I1802" s="14">
        <v>2021</v>
      </c>
      <c r="J1802" s="13">
        <v>56.293282494117598</v>
      </c>
    </row>
    <row r="1803" spans="1:10">
      <c r="A1803" s="1" t="s">
        <v>52</v>
      </c>
      <c r="B1803" s="1" t="s">
        <v>26</v>
      </c>
      <c r="C1803" s="1">
        <v>6.85</v>
      </c>
      <c r="D1803" s="1">
        <v>7.25</v>
      </c>
      <c r="E1803" s="1">
        <v>265</v>
      </c>
      <c r="F1803" s="1">
        <v>3.55</v>
      </c>
      <c r="G1803" s="1">
        <v>3.7549999999999999</v>
      </c>
      <c r="H1803" s="11">
        <v>95</v>
      </c>
      <c r="I1803" s="14">
        <v>2021</v>
      </c>
      <c r="J1803" s="13">
        <v>59.069126724705903</v>
      </c>
    </row>
    <row r="1804" spans="1:10">
      <c r="A1804" s="1" t="s">
        <v>52</v>
      </c>
      <c r="B1804" s="1" t="s">
        <v>26</v>
      </c>
      <c r="C1804" s="1">
        <v>7.05</v>
      </c>
      <c r="D1804" s="1">
        <v>7.35</v>
      </c>
      <c r="E1804" s="1">
        <v>215</v>
      </c>
      <c r="F1804" s="1">
        <v>3.35</v>
      </c>
      <c r="G1804" s="1">
        <v>3.7549999999999999</v>
      </c>
      <c r="H1804" s="11">
        <v>37.5</v>
      </c>
      <c r="I1804" s="14">
        <v>2021</v>
      </c>
      <c r="J1804" s="13">
        <v>59.683845583529397</v>
      </c>
    </row>
    <row r="1805" spans="1:10">
      <c r="A1805" s="1" t="s">
        <v>52</v>
      </c>
      <c r="B1805" s="1" t="s">
        <v>26</v>
      </c>
      <c r="C1805" s="1">
        <v>7</v>
      </c>
      <c r="D1805" s="1">
        <v>7.3</v>
      </c>
      <c r="E1805" s="1">
        <v>195</v>
      </c>
      <c r="F1805" s="1">
        <v>3.45</v>
      </c>
      <c r="G1805" s="1">
        <v>3.7549999999999999</v>
      </c>
      <c r="H1805" s="11">
        <v>52.5</v>
      </c>
      <c r="I1805" s="14">
        <v>2021</v>
      </c>
      <c r="J1805" s="13">
        <v>59.3488861541177</v>
      </c>
    </row>
    <row r="1806" spans="1:10">
      <c r="A1806" s="1" t="s">
        <v>52</v>
      </c>
      <c r="B1806" s="1" t="s">
        <v>26</v>
      </c>
      <c r="C1806" s="1">
        <v>6.95</v>
      </c>
      <c r="D1806" s="1">
        <v>7.4</v>
      </c>
      <c r="E1806" s="1">
        <v>215</v>
      </c>
      <c r="F1806" s="1">
        <v>3.35</v>
      </c>
      <c r="G1806" s="1">
        <v>3.7549999999999999</v>
      </c>
      <c r="H1806" s="11">
        <v>42.5</v>
      </c>
      <c r="I1806" s="14">
        <v>2021</v>
      </c>
      <c r="J1806" s="13">
        <v>59.2336891129412</v>
      </c>
    </row>
    <row r="1807" spans="1:10">
      <c r="A1807" s="1" t="s">
        <v>52</v>
      </c>
      <c r="B1807" s="1" t="s">
        <v>26</v>
      </c>
      <c r="C1807" s="1">
        <v>6.1</v>
      </c>
      <c r="D1807" s="1">
        <v>7.3</v>
      </c>
      <c r="E1807" s="1">
        <v>250</v>
      </c>
      <c r="F1807" s="1">
        <v>3.85</v>
      </c>
      <c r="G1807" s="1">
        <v>3.7549999999999999</v>
      </c>
      <c r="H1807" s="11">
        <v>145</v>
      </c>
      <c r="I1807" s="14">
        <v>2021</v>
      </c>
      <c r="J1807" s="13">
        <v>55.196377554117703</v>
      </c>
    </row>
    <row r="1808" spans="1:10">
      <c r="A1808" s="1" t="s">
        <v>52</v>
      </c>
      <c r="B1808" s="1" t="s">
        <v>26</v>
      </c>
      <c r="C1808" s="1">
        <v>6.3</v>
      </c>
      <c r="D1808" s="1">
        <v>7.35</v>
      </c>
      <c r="E1808" s="1">
        <v>405</v>
      </c>
      <c r="F1808" s="1">
        <v>3.75</v>
      </c>
      <c r="G1808" s="1">
        <v>3.7549999999999999</v>
      </c>
      <c r="H1808" s="11">
        <v>127.5</v>
      </c>
      <c r="I1808" s="14">
        <v>2021</v>
      </c>
      <c r="J1808" s="13">
        <v>57.0586269835294</v>
      </c>
    </row>
    <row r="1809" spans="1:10">
      <c r="A1809" s="1" t="s">
        <v>52</v>
      </c>
      <c r="B1809" s="1" t="s">
        <v>26</v>
      </c>
      <c r="C1809" s="1">
        <v>6.15</v>
      </c>
      <c r="D1809" s="1">
        <v>7.25</v>
      </c>
      <c r="E1809" s="1">
        <v>445</v>
      </c>
      <c r="F1809" s="1">
        <v>4</v>
      </c>
      <c r="G1809" s="1">
        <v>3.7549999999999999</v>
      </c>
      <c r="H1809" s="11">
        <v>262.5</v>
      </c>
      <c r="I1809" s="14">
        <v>2021</v>
      </c>
      <c r="J1809" s="13">
        <v>57.284187674705898</v>
      </c>
    </row>
    <row r="1810" spans="1:10">
      <c r="A1810" s="1" t="s">
        <v>52</v>
      </c>
      <c r="B1810" s="1" t="s">
        <v>26</v>
      </c>
      <c r="C1810" s="1">
        <v>6.75</v>
      </c>
      <c r="D1810" s="1">
        <v>7.1</v>
      </c>
      <c r="E1810" s="1">
        <v>205</v>
      </c>
      <c r="F1810" s="1">
        <v>3.45</v>
      </c>
      <c r="G1810" s="1">
        <v>3.7549999999999999</v>
      </c>
      <c r="H1810" s="11">
        <v>80</v>
      </c>
      <c r="I1810" s="14">
        <v>2021</v>
      </c>
      <c r="J1810" s="13">
        <v>57.720787036470597</v>
      </c>
    </row>
    <row r="1811" spans="1:10">
      <c r="A1811" s="1" t="s">
        <v>52</v>
      </c>
      <c r="B1811" s="1" t="s">
        <v>26</v>
      </c>
      <c r="C1811" s="1">
        <v>6.9</v>
      </c>
      <c r="D1811" s="1">
        <v>7.2</v>
      </c>
      <c r="E1811" s="1">
        <v>175</v>
      </c>
      <c r="F1811" s="1">
        <v>3.45</v>
      </c>
      <c r="G1811" s="1">
        <v>3.7549999999999999</v>
      </c>
      <c r="H1811" s="11">
        <v>97.5</v>
      </c>
      <c r="I1811" s="14">
        <v>2021</v>
      </c>
      <c r="J1811" s="13">
        <v>58.789369095294099</v>
      </c>
    </row>
    <row r="1812" spans="1:10">
      <c r="A1812" s="1" t="s">
        <v>52</v>
      </c>
      <c r="B1812" s="1" t="s">
        <v>26</v>
      </c>
      <c r="C1812" s="1">
        <v>7</v>
      </c>
      <c r="D1812" s="1">
        <v>7.3</v>
      </c>
      <c r="E1812" s="1">
        <v>127.5</v>
      </c>
      <c r="F1812" s="1">
        <v>3.25</v>
      </c>
      <c r="G1812" s="1">
        <v>3.7549999999999999</v>
      </c>
      <c r="H1812" s="11">
        <v>32.5</v>
      </c>
      <c r="I1812" s="14">
        <v>2021</v>
      </c>
      <c r="J1812" s="13">
        <v>58.772325454117599</v>
      </c>
    </row>
    <row r="1813" spans="1:10">
      <c r="A1813" s="1" t="s">
        <v>52</v>
      </c>
      <c r="B1813" s="1" t="s">
        <v>26</v>
      </c>
      <c r="C1813" s="1">
        <v>7.2</v>
      </c>
      <c r="D1813" s="1">
        <v>7.45</v>
      </c>
      <c r="E1813" s="1">
        <v>135</v>
      </c>
      <c r="F1813" s="1">
        <v>3.25</v>
      </c>
      <c r="G1813" s="1">
        <v>3.7549999999999999</v>
      </c>
      <c r="H1813" s="11">
        <v>47.5</v>
      </c>
      <c r="I1813" s="14">
        <v>2021</v>
      </c>
      <c r="J1813" s="13">
        <v>60.402808542352901</v>
      </c>
    </row>
    <row r="1814" spans="1:10">
      <c r="A1814" s="1" t="s">
        <v>52</v>
      </c>
      <c r="B1814" s="1" t="s">
        <v>26</v>
      </c>
      <c r="C1814" s="1">
        <v>7.2</v>
      </c>
      <c r="D1814" s="1">
        <v>7.35</v>
      </c>
      <c r="E1814" s="1">
        <v>215</v>
      </c>
      <c r="F1814" s="1">
        <v>3.4</v>
      </c>
      <c r="G1814" s="1">
        <v>3.7549999999999999</v>
      </c>
      <c r="H1814" s="11">
        <v>62.5</v>
      </c>
      <c r="I1814" s="14">
        <v>2021</v>
      </c>
      <c r="J1814" s="13">
        <v>60.775625133529402</v>
      </c>
    </row>
    <row r="1815" spans="1:10">
      <c r="A1815" s="1" t="s">
        <v>52</v>
      </c>
      <c r="B1815" s="1" t="s">
        <v>28</v>
      </c>
      <c r="C1815" s="1">
        <v>6.8</v>
      </c>
      <c r="D1815" s="1">
        <v>7.2</v>
      </c>
      <c r="E1815" s="1">
        <v>328</v>
      </c>
      <c r="F1815" s="1">
        <v>2.2000000000000002</v>
      </c>
      <c r="G1815" s="1">
        <v>7.4999999999999997E-2</v>
      </c>
      <c r="H1815" s="11">
        <v>13692906.16</v>
      </c>
      <c r="I1815" s="14">
        <v>2021</v>
      </c>
      <c r="J1815" s="13">
        <v>100837.192998185</v>
      </c>
    </row>
    <row r="1816" spans="1:10">
      <c r="A1816" s="1" t="s">
        <v>52</v>
      </c>
      <c r="B1816" s="1" t="s">
        <v>28</v>
      </c>
      <c r="C1816" s="1">
        <v>6.95</v>
      </c>
      <c r="D1816" s="1">
        <v>7.4</v>
      </c>
      <c r="E1816" s="1">
        <v>271</v>
      </c>
      <c r="F1816" s="1">
        <v>2.0499999999999998</v>
      </c>
      <c r="G1816" s="1">
        <v>0.04</v>
      </c>
      <c r="H1816" s="11">
        <v>13692906.16</v>
      </c>
      <c r="I1816" s="14">
        <v>2021</v>
      </c>
      <c r="J1816" s="13">
        <v>100838.12837378299</v>
      </c>
    </row>
    <row r="1817" spans="1:10">
      <c r="A1817" s="1" t="s">
        <v>52</v>
      </c>
      <c r="B1817" s="1" t="s">
        <v>30</v>
      </c>
      <c r="C1817" s="1">
        <v>6.6</v>
      </c>
      <c r="D1817" s="1">
        <v>7.25</v>
      </c>
      <c r="E1817" s="1">
        <v>328</v>
      </c>
      <c r="F1817" s="1">
        <v>1.95</v>
      </c>
      <c r="G1817" s="1">
        <v>0.92</v>
      </c>
      <c r="H1817" s="11">
        <v>27085</v>
      </c>
      <c r="I1817" s="14">
        <v>2021</v>
      </c>
      <c r="J1817" s="13">
        <v>255.600556654706</v>
      </c>
    </row>
    <row r="1818" spans="1:10">
      <c r="A1818" s="1" t="s">
        <v>52</v>
      </c>
      <c r="B1818" s="1" t="s">
        <v>30</v>
      </c>
      <c r="C1818" s="1">
        <v>6.95</v>
      </c>
      <c r="D1818" s="1">
        <v>8.5</v>
      </c>
      <c r="E1818" s="1">
        <v>422</v>
      </c>
      <c r="F1818" s="1">
        <v>4.75</v>
      </c>
      <c r="G1818" s="1">
        <v>1.02</v>
      </c>
      <c r="H1818" s="11">
        <v>27022.5</v>
      </c>
      <c r="I1818" s="14">
        <v>2021</v>
      </c>
      <c r="J1818" s="13">
        <v>261.58938088999997</v>
      </c>
    </row>
    <row r="1819" spans="1:10">
      <c r="A1819" s="1" t="s">
        <v>52</v>
      </c>
      <c r="B1819" s="1" t="s">
        <v>30</v>
      </c>
      <c r="C1819" s="1">
        <v>6.05</v>
      </c>
      <c r="D1819" s="1">
        <v>7.35</v>
      </c>
      <c r="E1819" s="1">
        <v>309</v>
      </c>
      <c r="F1819" s="1">
        <v>2.0499999999999998</v>
      </c>
      <c r="G1819" s="1">
        <v>1.08</v>
      </c>
      <c r="H1819" s="11">
        <v>80245</v>
      </c>
      <c r="I1819" s="14">
        <v>2021</v>
      </c>
      <c r="J1819" s="13">
        <v>643.788595933529</v>
      </c>
    </row>
    <row r="1820" spans="1:10">
      <c r="A1820" s="1" t="s">
        <v>52</v>
      </c>
      <c r="B1820" s="1" t="s">
        <v>30</v>
      </c>
      <c r="C1820" s="1">
        <v>7.85</v>
      </c>
      <c r="D1820" s="1">
        <v>8.4</v>
      </c>
      <c r="E1820" s="1">
        <v>534</v>
      </c>
      <c r="F1820" s="1">
        <v>5.85</v>
      </c>
      <c r="G1820" s="1">
        <v>4.4850000000000003</v>
      </c>
      <c r="H1820" s="11">
        <v>12022.5</v>
      </c>
      <c r="I1820" s="14">
        <v>2021</v>
      </c>
      <c r="J1820" s="13">
        <v>157.578474061176</v>
      </c>
    </row>
    <row r="1821" spans="1:10">
      <c r="A1821" s="1" t="s">
        <v>52</v>
      </c>
      <c r="B1821" s="1" t="s">
        <v>30</v>
      </c>
      <c r="C1821" s="1">
        <v>9.9499999999999993</v>
      </c>
      <c r="D1821" s="1">
        <v>8.6</v>
      </c>
      <c r="E1821" s="1">
        <v>658.5</v>
      </c>
      <c r="F1821" s="1">
        <v>5.9</v>
      </c>
      <c r="G1821" s="1">
        <v>1.62</v>
      </c>
      <c r="H1821" s="11">
        <v>4845</v>
      </c>
      <c r="I1821" s="14">
        <v>2021</v>
      </c>
      <c r="J1821" s="13">
        <v>117.991757298824</v>
      </c>
    </row>
    <row r="1822" spans="1:10">
      <c r="A1822" s="1" t="s">
        <v>52</v>
      </c>
      <c r="B1822" s="1" t="s">
        <v>30</v>
      </c>
      <c r="C1822" s="1">
        <v>6.6</v>
      </c>
      <c r="D1822" s="1">
        <v>8.1</v>
      </c>
      <c r="E1822" s="1">
        <v>465.5</v>
      </c>
      <c r="F1822" s="1">
        <v>7.65</v>
      </c>
      <c r="G1822" s="1">
        <v>1.89</v>
      </c>
      <c r="H1822" s="11">
        <v>2765</v>
      </c>
      <c r="I1822" s="14">
        <v>2021</v>
      </c>
      <c r="J1822" s="13">
        <v>81.865973394705904</v>
      </c>
    </row>
    <row r="1823" spans="1:10">
      <c r="A1823" s="1" t="s">
        <v>52</v>
      </c>
      <c r="B1823" s="1" t="s">
        <v>30</v>
      </c>
      <c r="C1823" s="1">
        <v>7.7</v>
      </c>
      <c r="D1823" s="1">
        <v>7.85</v>
      </c>
      <c r="E1823" s="1">
        <v>863</v>
      </c>
      <c r="F1823" s="1">
        <v>6.45</v>
      </c>
      <c r="G1823" s="1">
        <v>5.92</v>
      </c>
      <c r="H1823" s="11">
        <v>1645</v>
      </c>
      <c r="I1823" s="14">
        <v>2021</v>
      </c>
      <c r="J1823" s="13">
        <v>81.189533507647099</v>
      </c>
    </row>
    <row r="1824" spans="1:10">
      <c r="A1824" s="1" t="s">
        <v>52</v>
      </c>
      <c r="B1824" s="1" t="s">
        <v>30</v>
      </c>
      <c r="C1824" s="1">
        <v>9.4499999999999993</v>
      </c>
      <c r="D1824" s="1">
        <v>8.4</v>
      </c>
      <c r="E1824" s="1">
        <v>521.5</v>
      </c>
      <c r="F1824" s="1">
        <v>5.8</v>
      </c>
      <c r="G1824" s="1">
        <v>6.83</v>
      </c>
      <c r="H1824" s="11">
        <v>2235</v>
      </c>
      <c r="I1824" s="14">
        <v>2021</v>
      </c>
      <c r="J1824" s="13">
        <v>95.015960301176506</v>
      </c>
    </row>
    <row r="1825" spans="1:10">
      <c r="A1825" s="1" t="s">
        <v>52</v>
      </c>
      <c r="B1825" s="1" t="s">
        <v>33</v>
      </c>
      <c r="C1825" s="1">
        <v>7.5</v>
      </c>
      <c r="D1825" s="1">
        <v>7.8</v>
      </c>
      <c r="E1825" s="1">
        <v>456</v>
      </c>
      <c r="F1825" s="1">
        <v>1.9</v>
      </c>
      <c r="G1825" s="1">
        <v>2.625</v>
      </c>
      <c r="H1825" s="11">
        <v>92</v>
      </c>
      <c r="I1825" s="14">
        <v>2021</v>
      </c>
      <c r="J1825" s="13">
        <v>64.056110738235304</v>
      </c>
    </row>
    <row r="1826" spans="1:10">
      <c r="A1826" s="1" t="s">
        <v>52</v>
      </c>
      <c r="B1826" s="1" t="s">
        <v>36</v>
      </c>
      <c r="C1826" s="1">
        <v>0.3</v>
      </c>
      <c r="D1826" s="1">
        <v>7.75</v>
      </c>
      <c r="E1826" s="1">
        <v>1212.5</v>
      </c>
      <c r="F1826" s="1">
        <v>9.9</v>
      </c>
      <c r="G1826" s="1">
        <v>4.2</v>
      </c>
      <c r="H1826" s="11">
        <v>390</v>
      </c>
      <c r="I1826" s="14">
        <v>2021</v>
      </c>
      <c r="J1826" s="13">
        <v>31.4821698588235</v>
      </c>
    </row>
    <row r="1827" spans="1:10">
      <c r="A1827" s="1" t="s">
        <v>52</v>
      </c>
      <c r="B1827" s="1" t="s">
        <v>36</v>
      </c>
      <c r="C1827" s="1">
        <v>0.8</v>
      </c>
      <c r="D1827" s="1">
        <v>6.85</v>
      </c>
      <c r="E1827" s="1">
        <v>10025</v>
      </c>
      <c r="F1827" s="1">
        <v>190.5</v>
      </c>
      <c r="G1827" s="1">
        <v>35.369999999999997</v>
      </c>
      <c r="H1827" s="11">
        <v>355</v>
      </c>
      <c r="I1827" s="14">
        <v>2021</v>
      </c>
      <c r="J1827" s="13">
        <v>166.032080369412</v>
      </c>
    </row>
    <row r="1828" spans="1:10">
      <c r="A1828" s="1" t="s">
        <v>52</v>
      </c>
      <c r="B1828" s="1" t="s">
        <v>36</v>
      </c>
      <c r="C1828" s="1">
        <v>5</v>
      </c>
      <c r="D1828" s="1">
        <v>8.0500000000000007</v>
      </c>
      <c r="E1828" s="1">
        <v>719</v>
      </c>
      <c r="F1828" s="1">
        <v>3.05</v>
      </c>
      <c r="G1828" s="1">
        <v>1.5</v>
      </c>
      <c r="H1828" s="11">
        <v>115.5</v>
      </c>
      <c r="I1828" s="14">
        <v>2021</v>
      </c>
      <c r="J1828" s="13">
        <v>51.806281785294097</v>
      </c>
    </row>
    <row r="1829" spans="1:10">
      <c r="A1829" s="1" t="s">
        <v>52</v>
      </c>
      <c r="B1829" s="1" t="s">
        <v>36</v>
      </c>
      <c r="C1829" s="1">
        <v>2.8</v>
      </c>
      <c r="D1829" s="1">
        <v>7.9</v>
      </c>
      <c r="E1829" s="1">
        <v>824.5</v>
      </c>
      <c r="F1829" s="1">
        <v>4.2</v>
      </c>
      <c r="G1829" s="1">
        <v>3.1</v>
      </c>
      <c r="H1829" s="11">
        <v>335</v>
      </c>
      <c r="I1829" s="14">
        <v>2021</v>
      </c>
      <c r="J1829" s="13">
        <v>41.338115547058798</v>
      </c>
    </row>
    <row r="1830" spans="1:10">
      <c r="A1830" s="1" t="s">
        <v>52</v>
      </c>
      <c r="B1830" s="1" t="s">
        <v>36</v>
      </c>
      <c r="C1830" s="1">
        <v>1.9</v>
      </c>
      <c r="D1830" s="1">
        <v>7.65</v>
      </c>
      <c r="E1830" s="1">
        <v>1417</v>
      </c>
      <c r="F1830" s="1">
        <v>5.6</v>
      </c>
      <c r="G1830" s="1">
        <v>2.8</v>
      </c>
      <c r="H1830" s="11">
        <v>375</v>
      </c>
      <c r="I1830" s="14">
        <v>2021</v>
      </c>
      <c r="J1830" s="13">
        <v>39.400378199999999</v>
      </c>
    </row>
    <row r="1831" spans="1:10">
      <c r="A1831" s="1" t="s">
        <v>52</v>
      </c>
      <c r="B1831" s="1" t="s">
        <v>36</v>
      </c>
      <c r="C1831" s="1">
        <v>4.05</v>
      </c>
      <c r="D1831" s="1">
        <v>7.75</v>
      </c>
      <c r="E1831" s="1">
        <v>731</v>
      </c>
      <c r="F1831" s="1">
        <v>3.1</v>
      </c>
      <c r="G1831" s="1">
        <v>5.9</v>
      </c>
      <c r="H1831" s="11">
        <v>275</v>
      </c>
      <c r="I1831" s="14">
        <v>2021</v>
      </c>
      <c r="J1831" s="13">
        <v>47.117574958823504</v>
      </c>
    </row>
    <row r="1832" spans="1:10">
      <c r="A1832" s="1" t="s">
        <v>52</v>
      </c>
      <c r="B1832" s="1" t="s">
        <v>36</v>
      </c>
      <c r="C1832" s="1">
        <v>0.75</v>
      </c>
      <c r="D1832" s="1">
        <v>7.85</v>
      </c>
      <c r="E1832" s="1">
        <v>1399.5</v>
      </c>
      <c r="F1832" s="1">
        <v>8</v>
      </c>
      <c r="G1832" s="1">
        <v>2.5499999999999998</v>
      </c>
      <c r="H1832" s="11">
        <v>485</v>
      </c>
      <c r="I1832" s="14">
        <v>2021</v>
      </c>
      <c r="J1832" s="13">
        <v>34.922992717647098</v>
      </c>
    </row>
    <row r="1833" spans="1:10">
      <c r="A1833" s="1" t="s">
        <v>52</v>
      </c>
      <c r="B1833" s="1" t="s">
        <v>36</v>
      </c>
      <c r="C1833" s="1">
        <v>4.2</v>
      </c>
      <c r="D1833" s="1">
        <v>7.8</v>
      </c>
      <c r="E1833" s="1">
        <v>781</v>
      </c>
      <c r="F1833" s="1">
        <v>3</v>
      </c>
      <c r="G1833" s="1">
        <v>1.05</v>
      </c>
      <c r="H1833" s="11">
        <v>70</v>
      </c>
      <c r="I1833" s="14">
        <v>2021</v>
      </c>
      <c r="J1833" s="13">
        <v>46.504596688235303</v>
      </c>
    </row>
    <row r="1834" spans="1:10">
      <c r="A1834" s="1" t="s">
        <v>52</v>
      </c>
      <c r="B1834" s="1" t="s">
        <v>36</v>
      </c>
      <c r="C1834" s="1">
        <v>0.75</v>
      </c>
      <c r="D1834" s="1">
        <v>7.85</v>
      </c>
      <c r="E1834" s="1">
        <v>1414</v>
      </c>
      <c r="F1834" s="1">
        <v>9</v>
      </c>
      <c r="G1834" s="1">
        <v>14.2</v>
      </c>
      <c r="H1834" s="11">
        <v>675</v>
      </c>
      <c r="I1834" s="14">
        <v>2021</v>
      </c>
      <c r="J1834" s="13">
        <v>37.5692105176471</v>
      </c>
    </row>
    <row r="1835" spans="1:10">
      <c r="A1835" s="1" t="s">
        <v>52</v>
      </c>
      <c r="B1835" s="1" t="s">
        <v>36</v>
      </c>
      <c r="C1835" s="1">
        <v>1.5</v>
      </c>
      <c r="D1835" s="1">
        <v>7.65</v>
      </c>
      <c r="E1835" s="1">
        <v>1374.5</v>
      </c>
      <c r="F1835" s="1">
        <v>5</v>
      </c>
      <c r="G1835" s="1">
        <v>19.5</v>
      </c>
      <c r="H1835" s="11">
        <v>485</v>
      </c>
      <c r="I1835" s="14">
        <v>2021</v>
      </c>
      <c r="J1835" s="13">
        <v>38.3350255</v>
      </c>
    </row>
    <row r="1836" spans="1:10">
      <c r="A1836" s="1" t="s">
        <v>52</v>
      </c>
      <c r="B1836" s="1" t="s">
        <v>36</v>
      </c>
      <c r="C1836" s="1">
        <v>1.05</v>
      </c>
      <c r="D1836" s="1">
        <v>7.6</v>
      </c>
      <c r="E1836" s="1">
        <v>1262.5</v>
      </c>
      <c r="F1836" s="1">
        <v>9.6</v>
      </c>
      <c r="G1836" s="1">
        <v>5.3</v>
      </c>
      <c r="H1836" s="11">
        <v>445</v>
      </c>
      <c r="I1836" s="14">
        <v>2021</v>
      </c>
      <c r="J1836" s="13">
        <v>36.160487170588198</v>
      </c>
    </row>
    <row r="1837" spans="1:10">
      <c r="A1837" s="1" t="s">
        <v>52</v>
      </c>
      <c r="B1837" s="1" t="s">
        <v>36</v>
      </c>
      <c r="C1837" s="1">
        <v>1.25</v>
      </c>
      <c r="D1837" s="1">
        <v>7.8</v>
      </c>
      <c r="E1837" s="1">
        <v>1153.5</v>
      </c>
      <c r="F1837" s="1">
        <v>7.5</v>
      </c>
      <c r="G1837" s="1">
        <v>4.3499999999999996</v>
      </c>
      <c r="H1837" s="11">
        <v>445</v>
      </c>
      <c r="I1837" s="14">
        <v>2021</v>
      </c>
      <c r="J1837" s="13">
        <v>36.124389288235299</v>
      </c>
    </row>
    <row r="1838" spans="1:10">
      <c r="A1838" s="1" t="s">
        <v>52</v>
      </c>
      <c r="B1838" s="1" t="s">
        <v>36</v>
      </c>
      <c r="C1838" s="1">
        <v>1.65</v>
      </c>
      <c r="D1838" s="1">
        <v>8</v>
      </c>
      <c r="E1838" s="1">
        <v>4250</v>
      </c>
      <c r="F1838" s="1">
        <v>18</v>
      </c>
      <c r="G1838" s="1">
        <v>7.55</v>
      </c>
      <c r="H1838" s="11">
        <v>235</v>
      </c>
      <c r="I1838" s="14">
        <v>2021</v>
      </c>
      <c r="J1838" s="13">
        <v>57.876806805882403</v>
      </c>
    </row>
    <row r="1839" spans="1:10">
      <c r="A1839" s="1" t="s">
        <v>52</v>
      </c>
      <c r="B1839" s="1" t="s">
        <v>37</v>
      </c>
      <c r="C1839" s="1">
        <v>5.95</v>
      </c>
      <c r="D1839" s="1">
        <v>7.2</v>
      </c>
      <c r="E1839" s="1">
        <v>192.5</v>
      </c>
      <c r="F1839" s="1">
        <v>1.4</v>
      </c>
      <c r="G1839" s="1">
        <v>1.74</v>
      </c>
      <c r="H1839" s="11">
        <v>127</v>
      </c>
      <c r="I1839" s="14">
        <v>2021</v>
      </c>
      <c r="J1839" s="13">
        <v>52.373912815294098</v>
      </c>
    </row>
    <row r="1840" spans="1:10">
      <c r="A1840" s="1" t="s">
        <v>52</v>
      </c>
      <c r="B1840" s="1" t="s">
        <v>37</v>
      </c>
      <c r="C1840" s="1">
        <v>6.15</v>
      </c>
      <c r="D1840" s="1">
        <v>7</v>
      </c>
      <c r="E1840" s="1">
        <v>166.5</v>
      </c>
      <c r="F1840" s="1">
        <v>1.4</v>
      </c>
      <c r="G1840" s="1">
        <v>1.53</v>
      </c>
      <c r="H1840" s="11">
        <v>127</v>
      </c>
      <c r="I1840" s="14">
        <v>2021</v>
      </c>
      <c r="J1840" s="13">
        <v>53.0041314776471</v>
      </c>
    </row>
    <row r="1841" spans="1:10">
      <c r="A1841" s="1" t="s">
        <v>52</v>
      </c>
      <c r="B1841" s="1" t="s">
        <v>37</v>
      </c>
      <c r="C1841" s="1">
        <v>5.55</v>
      </c>
      <c r="D1841" s="1">
        <v>6.75</v>
      </c>
      <c r="E1841" s="1">
        <v>170</v>
      </c>
      <c r="F1841" s="1">
        <v>1.45</v>
      </c>
      <c r="G1841" s="1">
        <v>1.595</v>
      </c>
      <c r="H1841" s="11">
        <v>136.5</v>
      </c>
      <c r="I1841" s="14">
        <v>2021</v>
      </c>
      <c r="J1841" s="13">
        <v>49.077240210588201</v>
      </c>
    </row>
    <row r="1842" spans="1:10">
      <c r="A1842" s="1" t="s">
        <v>52</v>
      </c>
      <c r="B1842" s="1" t="s">
        <v>37</v>
      </c>
      <c r="C1842" s="1">
        <v>5.7</v>
      </c>
      <c r="D1842" s="1">
        <v>7.1</v>
      </c>
      <c r="E1842" s="1">
        <v>172</v>
      </c>
      <c r="F1842" s="1">
        <v>1.6</v>
      </c>
      <c r="G1842" s="1">
        <v>1.895</v>
      </c>
      <c r="H1842" s="11">
        <v>147</v>
      </c>
      <c r="I1842" s="14">
        <v>2021</v>
      </c>
      <c r="J1842" s="13">
        <v>50.851962166470599</v>
      </c>
    </row>
    <row r="1843" spans="1:10">
      <c r="A1843" s="1" t="s">
        <v>52</v>
      </c>
      <c r="B1843" s="1" t="s">
        <v>37</v>
      </c>
      <c r="C1843" s="1">
        <v>5.95</v>
      </c>
      <c r="D1843" s="1">
        <v>7.35</v>
      </c>
      <c r="E1843" s="1">
        <v>180.5</v>
      </c>
      <c r="F1843" s="1">
        <v>2.0499999999999998</v>
      </c>
      <c r="G1843" s="1">
        <v>2.77</v>
      </c>
      <c r="H1843" s="11">
        <v>210</v>
      </c>
      <c r="I1843" s="14">
        <v>2021</v>
      </c>
      <c r="J1843" s="13">
        <v>53.611127013529398</v>
      </c>
    </row>
    <row r="1844" spans="1:10">
      <c r="A1844" s="1" t="s">
        <v>52</v>
      </c>
      <c r="B1844" s="1" t="s">
        <v>37</v>
      </c>
      <c r="C1844" s="1">
        <v>5.55</v>
      </c>
      <c r="D1844" s="1">
        <v>7.2</v>
      </c>
      <c r="E1844" s="1">
        <v>167</v>
      </c>
      <c r="F1844" s="1">
        <v>1.35</v>
      </c>
      <c r="G1844" s="1">
        <v>1.5449999999999999</v>
      </c>
      <c r="H1844" s="11">
        <v>160</v>
      </c>
      <c r="I1844" s="14">
        <v>2021</v>
      </c>
      <c r="J1844" s="13">
        <v>50.100327775294097</v>
      </c>
    </row>
    <row r="1845" spans="1:10">
      <c r="A1845" s="1" t="s">
        <v>52</v>
      </c>
      <c r="B1845" s="1" t="s">
        <v>37</v>
      </c>
      <c r="C1845" s="1">
        <v>5.5</v>
      </c>
      <c r="D1845" s="1">
        <v>7.1</v>
      </c>
      <c r="E1845" s="1">
        <v>166.5</v>
      </c>
      <c r="F1845" s="1">
        <v>1.45</v>
      </c>
      <c r="G1845" s="1">
        <v>1.49</v>
      </c>
      <c r="H1845" s="11">
        <v>165</v>
      </c>
      <c r="I1845" s="14">
        <v>2021</v>
      </c>
      <c r="J1845" s="13">
        <v>49.682342806470601</v>
      </c>
    </row>
    <row r="1846" spans="1:10">
      <c r="A1846" s="1" t="s">
        <v>52</v>
      </c>
      <c r="B1846" s="1" t="s">
        <v>37</v>
      </c>
      <c r="C1846" s="1">
        <v>6.1</v>
      </c>
      <c r="D1846" s="1">
        <v>7.15</v>
      </c>
      <c r="E1846" s="1">
        <v>163</v>
      </c>
      <c r="F1846" s="1">
        <v>1.25</v>
      </c>
      <c r="G1846" s="1">
        <v>1.5549999999999999</v>
      </c>
      <c r="H1846" s="11">
        <v>167</v>
      </c>
      <c r="I1846" s="14">
        <v>2021</v>
      </c>
      <c r="J1846" s="13">
        <v>53.2204309658824</v>
      </c>
    </row>
    <row r="1847" spans="1:10">
      <c r="A1847" s="1" t="s">
        <v>52</v>
      </c>
      <c r="B1847" s="1" t="s">
        <v>37</v>
      </c>
      <c r="C1847" s="1">
        <v>3.7</v>
      </c>
      <c r="D1847" s="1">
        <v>7.2</v>
      </c>
      <c r="E1847" s="1">
        <v>181.5</v>
      </c>
      <c r="F1847" s="1">
        <v>7.05</v>
      </c>
      <c r="G1847" s="1">
        <v>3.7450000000000001</v>
      </c>
      <c r="H1847" s="11">
        <v>320</v>
      </c>
      <c r="I1847" s="14">
        <v>2021</v>
      </c>
      <c r="J1847" s="13">
        <v>43.382203375294097</v>
      </c>
    </row>
    <row r="1848" spans="1:10">
      <c r="A1848" s="1" t="s">
        <v>52</v>
      </c>
      <c r="B1848" s="1" t="s">
        <v>37</v>
      </c>
      <c r="C1848" s="1">
        <v>5.45</v>
      </c>
      <c r="D1848" s="1">
        <v>6.9</v>
      </c>
      <c r="E1848" s="1">
        <v>160</v>
      </c>
      <c r="F1848" s="1">
        <v>1.5</v>
      </c>
      <c r="G1848" s="1">
        <v>1.79</v>
      </c>
      <c r="H1848" s="11">
        <v>147</v>
      </c>
      <c r="I1848" s="14">
        <v>2021</v>
      </c>
      <c r="J1848" s="13">
        <v>48.858257338823499</v>
      </c>
    </row>
    <row r="1849" spans="1:10">
      <c r="A1849" s="1" t="s">
        <v>52</v>
      </c>
      <c r="B1849" s="1" t="s">
        <v>45</v>
      </c>
      <c r="C1849" s="1">
        <v>2.95</v>
      </c>
      <c r="D1849" s="1">
        <v>8.1999999999999993</v>
      </c>
      <c r="E1849" s="1">
        <v>1263</v>
      </c>
      <c r="F1849" s="1">
        <v>24</v>
      </c>
      <c r="G1849" s="1">
        <v>3.7549999999999999</v>
      </c>
      <c r="H1849" s="11">
        <v>6300</v>
      </c>
      <c r="I1849" s="14">
        <v>2021</v>
      </c>
      <c r="J1849" s="13">
        <v>98.6409707335294</v>
      </c>
    </row>
    <row r="1850" spans="1:10">
      <c r="A1850" s="4" t="s">
        <v>52</v>
      </c>
      <c r="B1850" s="4" t="s">
        <v>13</v>
      </c>
      <c r="C1850" s="4">
        <v>3.8</v>
      </c>
      <c r="D1850" s="4">
        <v>7.4</v>
      </c>
      <c r="E1850" s="4">
        <v>925.5</v>
      </c>
      <c r="F1850" s="4">
        <v>2.6</v>
      </c>
      <c r="G1850" s="4">
        <v>1.5</v>
      </c>
      <c r="H1850" s="15">
        <v>1760</v>
      </c>
      <c r="I1850" s="15">
        <v>2020</v>
      </c>
      <c r="J1850" s="13">
        <v>56.311970452941203</v>
      </c>
    </row>
    <row r="1851" spans="1:10">
      <c r="A1851" s="4" t="s">
        <v>52</v>
      </c>
      <c r="B1851" s="4" t="s">
        <v>13</v>
      </c>
      <c r="C1851" s="4">
        <v>5.95</v>
      </c>
      <c r="D1851" s="4">
        <v>7.15</v>
      </c>
      <c r="E1851" s="4">
        <v>178</v>
      </c>
      <c r="F1851" s="4">
        <v>1.9</v>
      </c>
      <c r="G1851" s="4">
        <v>0.85</v>
      </c>
      <c r="H1851" s="15">
        <v>1410</v>
      </c>
      <c r="I1851" s="15">
        <v>2020</v>
      </c>
      <c r="J1851" s="13">
        <v>61.836708305882397</v>
      </c>
    </row>
    <row r="1852" spans="1:10">
      <c r="A1852" s="4" t="s">
        <v>52</v>
      </c>
      <c r="B1852" s="4" t="s">
        <v>13</v>
      </c>
      <c r="C1852" s="4">
        <v>6.3</v>
      </c>
      <c r="D1852" s="4">
        <v>7.45</v>
      </c>
      <c r="E1852" s="4">
        <v>45</v>
      </c>
      <c r="F1852" s="4">
        <v>1.9</v>
      </c>
      <c r="G1852" s="4">
        <v>0.85</v>
      </c>
      <c r="H1852" s="15">
        <v>456</v>
      </c>
      <c r="I1852" s="15">
        <v>2020</v>
      </c>
      <c r="J1852" s="13">
        <v>56.834783482352897</v>
      </c>
    </row>
    <row r="1853" spans="1:10">
      <c r="A1853" s="4" t="s">
        <v>52</v>
      </c>
      <c r="B1853" s="4" t="s">
        <v>13</v>
      </c>
      <c r="C1853" s="4">
        <v>6.75</v>
      </c>
      <c r="D1853" s="4">
        <v>7.4</v>
      </c>
      <c r="E1853" s="4">
        <v>27.5</v>
      </c>
      <c r="F1853" s="4">
        <v>1.7</v>
      </c>
      <c r="G1853" s="4">
        <v>0.5</v>
      </c>
      <c r="H1853" s="15">
        <v>515</v>
      </c>
      <c r="I1853" s="15">
        <v>2020</v>
      </c>
      <c r="J1853" s="13">
        <v>59.612265552941203</v>
      </c>
    </row>
    <row r="1854" spans="1:10">
      <c r="A1854" s="4" t="s">
        <v>52</v>
      </c>
      <c r="B1854" s="4" t="s">
        <v>13</v>
      </c>
      <c r="C1854" s="4">
        <v>7.1</v>
      </c>
      <c r="D1854" s="4">
        <v>7.45</v>
      </c>
      <c r="E1854" s="4">
        <v>86.5</v>
      </c>
      <c r="F1854" s="4">
        <v>2.1</v>
      </c>
      <c r="G1854" s="4">
        <v>1</v>
      </c>
      <c r="H1854" s="15">
        <v>900</v>
      </c>
      <c r="I1854" s="15">
        <v>2020</v>
      </c>
      <c r="J1854" s="13">
        <v>65.123874482352903</v>
      </c>
    </row>
    <row r="1855" spans="1:10">
      <c r="A1855" s="4" t="s">
        <v>52</v>
      </c>
      <c r="B1855" s="4" t="s">
        <v>13</v>
      </c>
      <c r="C1855" s="4">
        <v>7.4</v>
      </c>
      <c r="D1855" s="4">
        <v>7.6</v>
      </c>
      <c r="E1855" s="4">
        <v>293</v>
      </c>
      <c r="F1855" s="4">
        <v>1.9</v>
      </c>
      <c r="G1855" s="4">
        <v>0.95</v>
      </c>
      <c r="H1855" s="15">
        <v>1360</v>
      </c>
      <c r="I1855" s="15">
        <v>2020</v>
      </c>
      <c r="J1855" s="13">
        <v>71.493798270588201</v>
      </c>
    </row>
    <row r="1856" spans="1:10">
      <c r="A1856" s="4" t="s">
        <v>52</v>
      </c>
      <c r="B1856" s="4" t="s">
        <v>13</v>
      </c>
      <c r="C1856" s="4">
        <v>7.3</v>
      </c>
      <c r="D1856" s="4">
        <v>7.4</v>
      </c>
      <c r="E1856" s="4">
        <v>92</v>
      </c>
      <c r="F1856" s="4">
        <v>2.2000000000000002</v>
      </c>
      <c r="G1856" s="4">
        <v>0.95</v>
      </c>
      <c r="H1856" s="15">
        <v>1115</v>
      </c>
      <c r="I1856" s="15">
        <v>2020</v>
      </c>
      <c r="J1856" s="13">
        <v>67.855174452941199</v>
      </c>
    </row>
    <row r="1857" spans="1:10">
      <c r="A1857" s="4" t="s">
        <v>52</v>
      </c>
      <c r="B1857" s="4" t="s">
        <v>13</v>
      </c>
      <c r="C1857" s="4">
        <v>7.65</v>
      </c>
      <c r="D1857" s="4">
        <v>7.7</v>
      </c>
      <c r="E1857" s="4">
        <v>179</v>
      </c>
      <c r="F1857" s="4">
        <v>1.85</v>
      </c>
      <c r="G1857" s="4">
        <v>0.75</v>
      </c>
      <c r="H1857" s="15">
        <v>1710</v>
      </c>
      <c r="I1857" s="15">
        <v>2020</v>
      </c>
      <c r="J1857" s="13">
        <v>75.149911379411805</v>
      </c>
    </row>
    <row r="1858" spans="1:10">
      <c r="A1858" s="4" t="s">
        <v>52</v>
      </c>
      <c r="B1858" s="4" t="s">
        <v>13</v>
      </c>
      <c r="C1858" s="4">
        <v>5.9</v>
      </c>
      <c r="D1858" s="4">
        <v>7.35</v>
      </c>
      <c r="E1858" s="4">
        <v>50.5</v>
      </c>
      <c r="F1858" s="4">
        <v>2.1</v>
      </c>
      <c r="G1858" s="4">
        <v>1.1499999999999999</v>
      </c>
      <c r="H1858" s="15">
        <v>1360</v>
      </c>
      <c r="I1858" s="15">
        <v>2020</v>
      </c>
      <c r="J1858" s="13">
        <v>61.071947723529398</v>
      </c>
    </row>
    <row r="1859" spans="1:10">
      <c r="A1859" s="4" t="s">
        <v>52</v>
      </c>
      <c r="B1859" s="4" t="s">
        <v>13</v>
      </c>
      <c r="C1859" s="4">
        <v>7.15</v>
      </c>
      <c r="D1859" s="4">
        <v>7.35</v>
      </c>
      <c r="E1859" s="4">
        <v>70.5</v>
      </c>
      <c r="F1859" s="4">
        <v>2</v>
      </c>
      <c r="G1859" s="4">
        <v>1.35</v>
      </c>
      <c r="H1859" s="15">
        <v>1150</v>
      </c>
      <c r="I1859" s="15">
        <v>2020</v>
      </c>
      <c r="J1859" s="13">
        <v>66.947570023529394</v>
      </c>
    </row>
    <row r="1860" spans="1:10">
      <c r="A1860" s="4" t="s">
        <v>52</v>
      </c>
      <c r="B1860" s="4" t="s">
        <v>13</v>
      </c>
      <c r="C1860" s="4">
        <v>7.8</v>
      </c>
      <c r="D1860" s="4">
        <v>7.6</v>
      </c>
      <c r="E1860" s="4">
        <v>201.5</v>
      </c>
      <c r="F1860" s="4">
        <v>2.5</v>
      </c>
      <c r="G1860" s="4">
        <v>1.1499999999999999</v>
      </c>
      <c r="H1860" s="15">
        <v>1365</v>
      </c>
      <c r="I1860" s="15">
        <v>2020</v>
      </c>
      <c r="J1860" s="13">
        <v>73.743118770588197</v>
      </c>
    </row>
    <row r="1861" spans="1:10">
      <c r="A1861" s="4" t="s">
        <v>52</v>
      </c>
      <c r="B1861" s="4" t="s">
        <v>13</v>
      </c>
      <c r="C1861" s="4">
        <v>7.9</v>
      </c>
      <c r="D1861" s="4">
        <v>7.3</v>
      </c>
      <c r="E1861" s="4">
        <v>312</v>
      </c>
      <c r="F1861" s="4">
        <v>2.4</v>
      </c>
      <c r="G1861" s="4">
        <v>1.55</v>
      </c>
      <c r="H1861" s="15">
        <v>2450</v>
      </c>
      <c r="I1861" s="15">
        <v>2020</v>
      </c>
      <c r="J1861" s="13">
        <v>82.223014794117603</v>
      </c>
    </row>
    <row r="1862" spans="1:10">
      <c r="A1862" s="4" t="s">
        <v>52</v>
      </c>
      <c r="B1862" s="4" t="s">
        <v>13</v>
      </c>
      <c r="C1862" s="4">
        <v>7.65</v>
      </c>
      <c r="D1862" s="4">
        <v>7.4</v>
      </c>
      <c r="E1862" s="4">
        <v>233</v>
      </c>
      <c r="F1862" s="4">
        <v>3.1</v>
      </c>
      <c r="G1862" s="4">
        <v>1.4</v>
      </c>
      <c r="H1862" s="15">
        <v>1410</v>
      </c>
      <c r="I1862" s="15">
        <v>2020</v>
      </c>
      <c r="J1862" s="13">
        <v>73.247285252941197</v>
      </c>
    </row>
    <row r="1863" spans="1:10">
      <c r="A1863" s="4" t="s">
        <v>52</v>
      </c>
      <c r="B1863" s="4" t="s">
        <v>13</v>
      </c>
      <c r="C1863" s="4">
        <v>8.4499999999999993</v>
      </c>
      <c r="D1863" s="4">
        <v>7.25</v>
      </c>
      <c r="E1863" s="4">
        <v>61</v>
      </c>
      <c r="F1863" s="4">
        <v>1.9</v>
      </c>
      <c r="G1863" s="4">
        <v>0.8</v>
      </c>
      <c r="H1863" s="15">
        <v>1580</v>
      </c>
      <c r="I1863" s="15">
        <v>2020</v>
      </c>
      <c r="J1863" s="13">
        <v>77.435342264705895</v>
      </c>
    </row>
    <row r="1864" spans="1:10">
      <c r="A1864" s="4" t="s">
        <v>52</v>
      </c>
      <c r="B1864" s="4" t="s">
        <v>13</v>
      </c>
      <c r="C1864" s="4">
        <v>8.75</v>
      </c>
      <c r="D1864" s="4">
        <v>7.7</v>
      </c>
      <c r="E1864" s="4">
        <v>55.5</v>
      </c>
      <c r="F1864" s="4">
        <v>2</v>
      </c>
      <c r="G1864" s="4">
        <v>1.1000000000000001</v>
      </c>
      <c r="H1864" s="15">
        <v>1600</v>
      </c>
      <c r="I1864" s="15">
        <v>2020</v>
      </c>
      <c r="J1864" s="13">
        <v>80.305639229411796</v>
      </c>
    </row>
    <row r="1865" spans="1:10">
      <c r="A1865" s="4" t="s">
        <v>52</v>
      </c>
      <c r="B1865" s="4" t="s">
        <v>13</v>
      </c>
      <c r="C1865" s="4">
        <v>4.45</v>
      </c>
      <c r="D1865" s="4">
        <v>7.75</v>
      </c>
      <c r="E1865" s="4">
        <v>46</v>
      </c>
      <c r="F1865" s="4">
        <v>1.85</v>
      </c>
      <c r="G1865" s="4">
        <v>0.85</v>
      </c>
      <c r="H1865" s="15">
        <v>1110</v>
      </c>
      <c r="I1865" s="15">
        <v>2020</v>
      </c>
      <c r="J1865" s="13">
        <v>51.346482108823501</v>
      </c>
    </row>
    <row r="1866" spans="1:10">
      <c r="A1866" s="4" t="s">
        <v>52</v>
      </c>
      <c r="B1866" s="4" t="s">
        <v>13</v>
      </c>
      <c r="C1866" s="4">
        <v>4.45</v>
      </c>
      <c r="D1866" s="4">
        <v>7.45</v>
      </c>
      <c r="E1866" s="4">
        <v>59.5</v>
      </c>
      <c r="F1866" s="4">
        <v>2</v>
      </c>
      <c r="G1866" s="4">
        <v>0.75</v>
      </c>
      <c r="H1866" s="15">
        <v>1530</v>
      </c>
      <c r="I1866" s="15">
        <v>2020</v>
      </c>
      <c r="J1866" s="13">
        <v>53.9604008823529</v>
      </c>
    </row>
    <row r="1867" spans="1:10">
      <c r="A1867" s="4" t="s">
        <v>52</v>
      </c>
      <c r="B1867" s="4" t="s">
        <v>13</v>
      </c>
      <c r="C1867" s="4">
        <v>4.9000000000000004</v>
      </c>
      <c r="D1867" s="4">
        <v>7.45</v>
      </c>
      <c r="E1867" s="4">
        <v>84.5</v>
      </c>
      <c r="F1867" s="4">
        <v>2</v>
      </c>
      <c r="G1867" s="4">
        <v>0.85</v>
      </c>
      <c r="H1867" s="15">
        <v>1415</v>
      </c>
      <c r="I1867" s="15">
        <v>2020</v>
      </c>
      <c r="J1867" s="13">
        <v>55.892299082352899</v>
      </c>
    </row>
    <row r="1868" spans="1:10">
      <c r="A1868" s="4" t="s">
        <v>52</v>
      </c>
      <c r="B1868" s="4" t="s">
        <v>13</v>
      </c>
      <c r="C1868" s="4">
        <v>4.6500000000000004</v>
      </c>
      <c r="D1868" s="4">
        <v>7.4</v>
      </c>
      <c r="E1868" s="4">
        <v>113.5</v>
      </c>
      <c r="F1868" s="4">
        <v>2.35</v>
      </c>
      <c r="G1868" s="4">
        <v>1</v>
      </c>
      <c r="H1868" s="15">
        <v>1150</v>
      </c>
      <c r="I1868" s="15">
        <v>2020</v>
      </c>
      <c r="J1868" s="13">
        <v>52.690827702941199</v>
      </c>
    </row>
    <row r="1869" spans="1:10">
      <c r="A1869" s="4" t="s">
        <v>52</v>
      </c>
      <c r="B1869" s="4" t="s">
        <v>13</v>
      </c>
      <c r="C1869" s="4">
        <v>6.6</v>
      </c>
      <c r="D1869" s="4">
        <v>7.25</v>
      </c>
      <c r="E1869" s="4">
        <v>28</v>
      </c>
      <c r="F1869" s="4">
        <v>1.95</v>
      </c>
      <c r="G1869" s="4">
        <v>0.5</v>
      </c>
      <c r="H1869" s="15">
        <v>515</v>
      </c>
      <c r="I1869" s="15">
        <v>2020</v>
      </c>
      <c r="J1869" s="13">
        <v>58.548526214705902</v>
      </c>
    </row>
    <row r="1870" spans="1:10">
      <c r="A1870" s="4" t="s">
        <v>52</v>
      </c>
      <c r="B1870" s="4" t="s">
        <v>13</v>
      </c>
      <c r="C1870" s="4">
        <v>6</v>
      </c>
      <c r="D1870" s="4">
        <v>7.25</v>
      </c>
      <c r="E1870" s="4">
        <v>39.5</v>
      </c>
      <c r="F1870" s="4">
        <v>2.15</v>
      </c>
      <c r="G1870" s="4">
        <v>0.75</v>
      </c>
      <c r="H1870" s="15">
        <v>366</v>
      </c>
      <c r="I1870" s="15">
        <v>2020</v>
      </c>
      <c r="J1870" s="13">
        <v>54.088195414705901</v>
      </c>
    </row>
    <row r="1871" spans="1:10">
      <c r="A1871" s="4" t="s">
        <v>52</v>
      </c>
      <c r="B1871" s="4" t="s">
        <v>13</v>
      </c>
      <c r="C1871" s="4">
        <v>8.1</v>
      </c>
      <c r="D1871" s="4">
        <v>7.35</v>
      </c>
      <c r="E1871" s="4">
        <v>50.5</v>
      </c>
      <c r="F1871" s="4">
        <v>1.8</v>
      </c>
      <c r="G1871" s="4">
        <v>0.75</v>
      </c>
      <c r="H1871" s="15">
        <v>1180</v>
      </c>
      <c r="I1871" s="15">
        <v>2020</v>
      </c>
      <c r="J1871" s="13">
        <v>72.530647623529404</v>
      </c>
    </row>
    <row r="1872" spans="1:10">
      <c r="A1872" s="4" t="s">
        <v>52</v>
      </c>
      <c r="B1872" s="4" t="s">
        <v>13</v>
      </c>
      <c r="C1872" s="4">
        <v>6.6</v>
      </c>
      <c r="D1872" s="4">
        <v>7.3</v>
      </c>
      <c r="E1872" s="4">
        <v>79</v>
      </c>
      <c r="F1872" s="4">
        <v>2</v>
      </c>
      <c r="G1872" s="4">
        <v>1.1499999999999999</v>
      </c>
      <c r="H1872" s="15">
        <v>701</v>
      </c>
      <c r="I1872" s="15">
        <v>2020</v>
      </c>
      <c r="J1872" s="13">
        <v>60.332424594117597</v>
      </c>
    </row>
    <row r="1873" spans="1:10">
      <c r="A1873" s="4" t="s">
        <v>52</v>
      </c>
      <c r="B1873" s="4" t="s">
        <v>13</v>
      </c>
      <c r="C1873" s="4">
        <v>4.5999999999999996</v>
      </c>
      <c r="D1873" s="4">
        <v>6.85</v>
      </c>
      <c r="E1873" s="4">
        <v>164</v>
      </c>
      <c r="F1873" s="4">
        <v>2.15</v>
      </c>
      <c r="G1873" s="4">
        <v>0.95</v>
      </c>
      <c r="H1873" s="15">
        <v>1200</v>
      </c>
      <c r="I1873" s="15">
        <v>2020</v>
      </c>
      <c r="J1873" s="13">
        <v>51.7905250794118</v>
      </c>
    </row>
    <row r="1874" spans="1:10">
      <c r="A1874" s="4" t="s">
        <v>52</v>
      </c>
      <c r="B1874" s="4" t="s">
        <v>13</v>
      </c>
      <c r="C1874" s="4">
        <v>7.25</v>
      </c>
      <c r="D1874" s="4">
        <v>7.35</v>
      </c>
      <c r="E1874" s="4">
        <v>404</v>
      </c>
      <c r="F1874" s="4">
        <v>2.4500000000000002</v>
      </c>
      <c r="G1874" s="4">
        <v>1.3</v>
      </c>
      <c r="H1874" s="15">
        <v>2205</v>
      </c>
      <c r="I1874" s="15">
        <v>2020</v>
      </c>
      <c r="J1874" s="13">
        <v>77.155551373529406</v>
      </c>
    </row>
    <row r="1875" spans="1:10">
      <c r="A1875" s="4" t="s">
        <v>52</v>
      </c>
      <c r="B1875" s="4" t="s">
        <v>13</v>
      </c>
      <c r="C1875" s="4">
        <v>6.8</v>
      </c>
      <c r="D1875" s="4">
        <v>7.35</v>
      </c>
      <c r="E1875" s="4">
        <v>27.5</v>
      </c>
      <c r="F1875" s="4">
        <v>2.2000000000000002</v>
      </c>
      <c r="G1875" s="4">
        <v>0.85</v>
      </c>
      <c r="H1875" s="15">
        <v>515</v>
      </c>
      <c r="I1875" s="15">
        <v>2020</v>
      </c>
      <c r="J1875" s="13">
        <v>60.070761223529402</v>
      </c>
    </row>
    <row r="1876" spans="1:10">
      <c r="A1876" s="4" t="s">
        <v>52</v>
      </c>
      <c r="B1876" s="4" t="s">
        <v>13</v>
      </c>
      <c r="C1876" s="4">
        <v>6</v>
      </c>
      <c r="D1876" s="4">
        <v>7.5</v>
      </c>
      <c r="E1876" s="4">
        <v>60</v>
      </c>
      <c r="F1876" s="4">
        <v>1.9</v>
      </c>
      <c r="G1876" s="4">
        <v>1</v>
      </c>
      <c r="H1876" s="15">
        <v>605</v>
      </c>
      <c r="I1876" s="15">
        <v>2020</v>
      </c>
      <c r="J1876" s="13">
        <v>56.3492443117647</v>
      </c>
    </row>
    <row r="1877" spans="1:10">
      <c r="A1877" s="4" t="s">
        <v>52</v>
      </c>
      <c r="B1877" s="4" t="s">
        <v>14</v>
      </c>
      <c r="C1877" s="4">
        <v>7.95</v>
      </c>
      <c r="D1877" s="4">
        <v>8.0500000000000007</v>
      </c>
      <c r="E1877" s="4">
        <v>719</v>
      </c>
      <c r="F1877" s="4">
        <v>3.1</v>
      </c>
      <c r="G1877" s="4">
        <v>3.085</v>
      </c>
      <c r="H1877" s="15">
        <v>91000</v>
      </c>
      <c r="I1877" s="15">
        <v>2020</v>
      </c>
      <c r="J1877" s="13">
        <v>738.20454930529399</v>
      </c>
    </row>
    <row r="1878" spans="1:10">
      <c r="A1878" s="4" t="s">
        <v>52</v>
      </c>
      <c r="B1878" s="4" t="s">
        <v>14</v>
      </c>
      <c r="C1878" s="4">
        <v>10</v>
      </c>
      <c r="D1878" s="4">
        <v>8.0500000000000007</v>
      </c>
      <c r="E1878" s="4">
        <v>462.5</v>
      </c>
      <c r="F1878" s="4">
        <v>5.5</v>
      </c>
      <c r="G1878" s="4">
        <v>0.53</v>
      </c>
      <c r="H1878" s="15">
        <v>81650</v>
      </c>
      <c r="I1878" s="15">
        <v>2020</v>
      </c>
      <c r="J1878" s="13">
        <v>681.22813369529399</v>
      </c>
    </row>
    <row r="1879" spans="1:10">
      <c r="A1879" s="4" t="s">
        <v>52</v>
      </c>
      <c r="B1879" s="4" t="s">
        <v>43</v>
      </c>
      <c r="C1879" s="4">
        <v>6.95</v>
      </c>
      <c r="D1879" s="4">
        <v>7.35</v>
      </c>
      <c r="E1879" s="4">
        <v>322</v>
      </c>
      <c r="F1879" s="4">
        <v>44</v>
      </c>
      <c r="G1879" s="4">
        <v>0.36</v>
      </c>
      <c r="H1879" s="15">
        <v>800.5</v>
      </c>
      <c r="I1879" s="15">
        <v>2020</v>
      </c>
      <c r="J1879" s="13">
        <v>84.982429343529404</v>
      </c>
    </row>
    <row r="1880" spans="1:10">
      <c r="A1880" s="4" t="s">
        <v>52</v>
      </c>
      <c r="B1880" s="4" t="s">
        <v>18</v>
      </c>
      <c r="C1880" s="4">
        <v>7.15</v>
      </c>
      <c r="D1880" s="4">
        <v>7.7</v>
      </c>
      <c r="E1880" s="4">
        <v>3945.5</v>
      </c>
      <c r="F1880" s="4">
        <v>1.45</v>
      </c>
      <c r="G1880" s="4">
        <v>0.155</v>
      </c>
      <c r="H1880" s="15">
        <v>235.5</v>
      </c>
      <c r="I1880" s="15">
        <v>2020</v>
      </c>
      <c r="J1880" s="13">
        <v>79.604345689411801</v>
      </c>
    </row>
    <row r="1881" spans="1:10">
      <c r="A1881" s="4" t="s">
        <v>52</v>
      </c>
      <c r="B1881" s="4" t="s">
        <v>18</v>
      </c>
      <c r="C1881" s="4">
        <v>6.3</v>
      </c>
      <c r="D1881" s="4">
        <v>7.8</v>
      </c>
      <c r="E1881" s="4">
        <v>2320.5</v>
      </c>
      <c r="F1881" s="4">
        <v>1</v>
      </c>
      <c r="G1881" s="4">
        <v>0.155</v>
      </c>
      <c r="H1881" s="15">
        <v>43</v>
      </c>
      <c r="I1881" s="15">
        <v>2020</v>
      </c>
      <c r="J1881" s="13">
        <v>65.191551798235295</v>
      </c>
    </row>
    <row r="1882" spans="1:10">
      <c r="A1882" s="4" t="s">
        <v>52</v>
      </c>
      <c r="B1882" s="4" t="s">
        <v>19</v>
      </c>
      <c r="C1882" s="4">
        <v>8.35</v>
      </c>
      <c r="D1882" s="4">
        <v>7.7</v>
      </c>
      <c r="E1882" s="4">
        <v>980</v>
      </c>
      <c r="F1882" s="4">
        <v>4.8499999999999996</v>
      </c>
      <c r="G1882" s="4">
        <v>1.2150000000000001</v>
      </c>
      <c r="H1882" s="15">
        <v>755</v>
      </c>
      <c r="I1882" s="15">
        <v>2020</v>
      </c>
      <c r="J1882" s="13">
        <v>77.672881509411795</v>
      </c>
    </row>
    <row r="1883" spans="1:10">
      <c r="A1883" s="4" t="s">
        <v>52</v>
      </c>
      <c r="B1883" s="4" t="s">
        <v>22</v>
      </c>
      <c r="C1883" s="4">
        <v>8.4</v>
      </c>
      <c r="D1883" s="4">
        <v>7.9</v>
      </c>
      <c r="E1883" s="4">
        <v>313</v>
      </c>
      <c r="F1883" s="4">
        <v>10.45</v>
      </c>
      <c r="G1883" s="4">
        <v>3.5649999999999999</v>
      </c>
      <c r="H1883" s="15">
        <v>3500</v>
      </c>
      <c r="I1883" s="15">
        <v>2020</v>
      </c>
      <c r="J1883" s="13">
        <v>98.191263927058799</v>
      </c>
    </row>
    <row r="1884" spans="1:10">
      <c r="A1884" s="4" t="s">
        <v>52</v>
      </c>
      <c r="B1884" s="4" t="s">
        <v>22</v>
      </c>
      <c r="C1884" s="4">
        <v>4.6500000000000004</v>
      </c>
      <c r="D1884" s="4">
        <v>8.4</v>
      </c>
      <c r="E1884" s="4">
        <v>306</v>
      </c>
      <c r="F1884" s="4">
        <v>2.4</v>
      </c>
      <c r="G1884" s="4">
        <v>3.5649999999999999</v>
      </c>
      <c r="H1884" s="15">
        <v>3500</v>
      </c>
      <c r="I1884" s="15">
        <v>2020</v>
      </c>
      <c r="J1884" s="13">
        <v>73.144462671176498</v>
      </c>
    </row>
    <row r="1885" spans="1:10">
      <c r="A1885" s="4" t="s">
        <v>52</v>
      </c>
      <c r="B1885" s="4" t="s">
        <v>22</v>
      </c>
      <c r="C1885" s="4">
        <v>3.7</v>
      </c>
      <c r="D1885" s="4">
        <v>7.45</v>
      </c>
      <c r="E1885" s="4">
        <v>1155.5999999999999</v>
      </c>
      <c r="F1885" s="4">
        <v>9.9499999999999993</v>
      </c>
      <c r="G1885" s="4">
        <v>3.5649999999999999</v>
      </c>
      <c r="H1885" s="15">
        <v>3500</v>
      </c>
      <c r="I1885" s="15">
        <v>2020</v>
      </c>
      <c r="J1885" s="13">
        <v>73.488684862352898</v>
      </c>
    </row>
    <row r="1886" spans="1:10">
      <c r="A1886" s="4" t="s">
        <v>52</v>
      </c>
      <c r="B1886" s="4" t="s">
        <v>22</v>
      </c>
      <c r="C1886" s="4">
        <v>3.9</v>
      </c>
      <c r="D1886" s="4">
        <v>7.35</v>
      </c>
      <c r="E1886" s="4">
        <v>1155.5999999999999</v>
      </c>
      <c r="F1886" s="4">
        <v>12.25</v>
      </c>
      <c r="G1886" s="4">
        <v>3.5649999999999999</v>
      </c>
      <c r="H1886" s="15">
        <v>3500</v>
      </c>
      <c r="I1886" s="15">
        <v>2020</v>
      </c>
      <c r="J1886" s="13">
        <v>75.591187103529407</v>
      </c>
    </row>
    <row r="1887" spans="1:10">
      <c r="A1887" s="4" t="s">
        <v>52</v>
      </c>
      <c r="B1887" s="4" t="s">
        <v>24</v>
      </c>
      <c r="C1887" s="4">
        <v>2.8</v>
      </c>
      <c r="D1887" s="4">
        <v>7.5</v>
      </c>
      <c r="E1887" s="4">
        <v>313.5</v>
      </c>
      <c r="F1887" s="4">
        <v>15</v>
      </c>
      <c r="G1887" s="4">
        <v>0.01</v>
      </c>
      <c r="H1887" s="15">
        <v>2250</v>
      </c>
      <c r="I1887" s="15">
        <v>2020</v>
      </c>
      <c r="J1887" s="13">
        <v>57.227567731764701</v>
      </c>
    </row>
    <row r="1888" spans="1:10">
      <c r="A1888" s="4" t="s">
        <v>52</v>
      </c>
      <c r="B1888" s="4" t="s">
        <v>24</v>
      </c>
      <c r="C1888" s="4">
        <v>6.85</v>
      </c>
      <c r="D1888" s="4">
        <v>7.3</v>
      </c>
      <c r="E1888" s="4">
        <v>62</v>
      </c>
      <c r="F1888" s="4">
        <v>0.55000000000000004</v>
      </c>
      <c r="G1888" s="4">
        <v>0.19500000000000001</v>
      </c>
      <c r="H1888" s="15">
        <v>627</v>
      </c>
      <c r="I1888" s="15">
        <v>2020</v>
      </c>
      <c r="J1888" s="13">
        <v>60.408706334117603</v>
      </c>
    </row>
    <row r="1889" spans="1:10">
      <c r="A1889" s="4" t="s">
        <v>52</v>
      </c>
      <c r="B1889" s="4" t="s">
        <v>55</v>
      </c>
      <c r="C1889" s="4">
        <v>3.9</v>
      </c>
      <c r="D1889" s="4">
        <v>8.6999999999999993</v>
      </c>
      <c r="E1889" s="4">
        <v>528.5</v>
      </c>
      <c r="F1889" s="4">
        <v>9.0500000000000007</v>
      </c>
      <c r="G1889" s="4">
        <v>3.5649999999999999</v>
      </c>
      <c r="H1889" s="15">
        <v>3500</v>
      </c>
      <c r="I1889" s="15">
        <v>2020</v>
      </c>
      <c r="J1889" s="13">
        <v>73.6943814976471</v>
      </c>
    </row>
    <row r="1890" spans="1:10">
      <c r="A1890" s="4" t="s">
        <v>52</v>
      </c>
      <c r="B1890" s="4" t="s">
        <v>55</v>
      </c>
      <c r="C1890" s="4">
        <v>3.9</v>
      </c>
      <c r="D1890" s="4">
        <v>8.35</v>
      </c>
      <c r="E1890" s="4">
        <v>1069</v>
      </c>
      <c r="F1890" s="4">
        <v>9.0500000000000007</v>
      </c>
      <c r="G1890" s="4">
        <v>3.5649999999999999</v>
      </c>
      <c r="H1890" s="15">
        <v>3500</v>
      </c>
      <c r="I1890" s="15">
        <v>2020</v>
      </c>
      <c r="J1890" s="13">
        <v>75.633500291764705</v>
      </c>
    </row>
    <row r="1891" spans="1:10">
      <c r="A1891" s="4" t="s">
        <v>52</v>
      </c>
      <c r="B1891" s="4" t="s">
        <v>55</v>
      </c>
      <c r="C1891" s="4">
        <v>3.9</v>
      </c>
      <c r="D1891" s="4">
        <v>7.25</v>
      </c>
      <c r="E1891" s="4">
        <v>1154.5</v>
      </c>
      <c r="F1891" s="4">
        <v>9.0500000000000007</v>
      </c>
      <c r="G1891" s="4">
        <v>3.5649999999999999</v>
      </c>
      <c r="H1891" s="15">
        <v>3500</v>
      </c>
      <c r="I1891" s="15">
        <v>2020</v>
      </c>
      <c r="J1891" s="13">
        <v>73.811831144705906</v>
      </c>
    </row>
    <row r="1892" spans="1:10" ht="27.6">
      <c r="A1892" s="4" t="s">
        <v>52</v>
      </c>
      <c r="B1892" s="8" t="s">
        <v>25</v>
      </c>
      <c r="C1892" s="4">
        <v>7.1</v>
      </c>
      <c r="D1892" s="4">
        <v>7.6</v>
      </c>
      <c r="E1892" s="4">
        <v>421.5</v>
      </c>
      <c r="F1892" s="4">
        <v>2.6</v>
      </c>
      <c r="G1892" s="4">
        <v>1</v>
      </c>
      <c r="H1892" s="15">
        <v>89.5</v>
      </c>
      <c r="I1892" s="15">
        <v>2020</v>
      </c>
      <c r="J1892" s="13">
        <v>61.353405570588201</v>
      </c>
    </row>
    <row r="1893" spans="1:10" ht="27.6">
      <c r="A1893" s="4" t="s">
        <v>52</v>
      </c>
      <c r="B1893" s="8" t="s">
        <v>25</v>
      </c>
      <c r="C1893" s="4">
        <v>7.4</v>
      </c>
      <c r="D1893" s="4">
        <v>7.7</v>
      </c>
      <c r="E1893" s="4">
        <v>516</v>
      </c>
      <c r="F1893" s="4">
        <v>1.8</v>
      </c>
      <c r="G1893" s="4">
        <v>0.65</v>
      </c>
      <c r="H1893" s="15">
        <v>44.5</v>
      </c>
      <c r="I1893" s="15">
        <v>2020</v>
      </c>
      <c r="J1893" s="13">
        <v>63.042992629411799</v>
      </c>
    </row>
    <row r="1894" spans="1:10" ht="27.6">
      <c r="A1894" s="4" t="s">
        <v>52</v>
      </c>
      <c r="B1894" s="8" t="s">
        <v>25</v>
      </c>
      <c r="C1894" s="4">
        <v>6.9</v>
      </c>
      <c r="D1894" s="4">
        <v>7.6</v>
      </c>
      <c r="E1894" s="4">
        <v>433.5</v>
      </c>
      <c r="F1894" s="4">
        <v>2.8</v>
      </c>
      <c r="G1894" s="4">
        <v>1.06</v>
      </c>
      <c r="H1894" s="15">
        <v>278.5</v>
      </c>
      <c r="I1894" s="15">
        <v>2020</v>
      </c>
      <c r="J1894" s="13">
        <v>61.7273406905882</v>
      </c>
    </row>
    <row r="1895" spans="1:10" ht="27.6">
      <c r="A1895" s="4" t="s">
        <v>52</v>
      </c>
      <c r="B1895" s="8" t="s">
        <v>25</v>
      </c>
      <c r="C1895" s="4">
        <v>6.3</v>
      </c>
      <c r="D1895" s="4">
        <v>7.5</v>
      </c>
      <c r="E1895" s="4">
        <v>583.5</v>
      </c>
      <c r="F1895" s="4">
        <v>3.05</v>
      </c>
      <c r="G1895" s="4">
        <v>1.66</v>
      </c>
      <c r="H1895" s="15">
        <v>810</v>
      </c>
      <c r="I1895" s="15">
        <v>2020</v>
      </c>
      <c r="J1895" s="13">
        <v>62.796505581764698</v>
      </c>
    </row>
    <row r="1896" spans="1:10" ht="27.6">
      <c r="A1896" s="4" t="s">
        <v>52</v>
      </c>
      <c r="B1896" s="8" t="s">
        <v>25</v>
      </c>
      <c r="C1896" s="4">
        <v>6.85</v>
      </c>
      <c r="D1896" s="4">
        <v>7.65</v>
      </c>
      <c r="E1896" s="4">
        <v>373.5</v>
      </c>
      <c r="F1896" s="4">
        <v>2.5499999999999998</v>
      </c>
      <c r="G1896" s="4">
        <v>0.80500000000000005</v>
      </c>
      <c r="H1896" s="15">
        <v>273.5</v>
      </c>
      <c r="I1896" s="15">
        <v>2020</v>
      </c>
      <c r="J1896" s="13">
        <v>61.065891559999997</v>
      </c>
    </row>
    <row r="1897" spans="1:10" ht="27.6">
      <c r="A1897" s="4" t="s">
        <v>52</v>
      </c>
      <c r="B1897" s="8" t="s">
        <v>25</v>
      </c>
      <c r="C1897" s="4">
        <v>7.65</v>
      </c>
      <c r="D1897" s="4">
        <v>8</v>
      </c>
      <c r="E1897" s="4">
        <v>500</v>
      </c>
      <c r="F1897" s="4">
        <v>1.35</v>
      </c>
      <c r="G1897" s="4">
        <v>1.425</v>
      </c>
      <c r="H1897" s="15">
        <v>94</v>
      </c>
      <c r="I1897" s="15">
        <v>2020</v>
      </c>
      <c r="J1897" s="13">
        <v>65.236939405882396</v>
      </c>
    </row>
    <row r="1898" spans="1:10" ht="27.6">
      <c r="A1898" s="4" t="s">
        <v>52</v>
      </c>
      <c r="B1898" s="8" t="s">
        <v>25</v>
      </c>
      <c r="C1898" s="4">
        <v>7.05</v>
      </c>
      <c r="D1898" s="4">
        <v>7.65</v>
      </c>
      <c r="E1898" s="4">
        <v>407</v>
      </c>
      <c r="F1898" s="4">
        <v>1.3</v>
      </c>
      <c r="G1898" s="4">
        <v>0.495</v>
      </c>
      <c r="H1898" s="15">
        <v>37.5</v>
      </c>
      <c r="I1898" s="15">
        <v>2020</v>
      </c>
      <c r="J1898" s="13">
        <v>60.039358890000003</v>
      </c>
    </row>
    <row r="1899" spans="1:10" ht="27.6">
      <c r="A1899" s="4" t="s">
        <v>52</v>
      </c>
      <c r="B1899" s="8" t="s">
        <v>25</v>
      </c>
      <c r="C1899" s="4">
        <v>6.9</v>
      </c>
      <c r="D1899" s="4">
        <v>7.5</v>
      </c>
      <c r="E1899" s="4">
        <v>335</v>
      </c>
      <c r="F1899" s="4">
        <v>0.95</v>
      </c>
      <c r="G1899" s="4">
        <v>1.35</v>
      </c>
      <c r="H1899" s="15">
        <v>3500</v>
      </c>
      <c r="I1899" s="15">
        <v>2020</v>
      </c>
      <c r="J1899" s="13">
        <v>83.859791561764695</v>
      </c>
    </row>
    <row r="1900" spans="1:10" ht="27.6">
      <c r="A1900" s="4" t="s">
        <v>52</v>
      </c>
      <c r="B1900" s="8" t="s">
        <v>25</v>
      </c>
      <c r="C1900" s="4">
        <v>6.6</v>
      </c>
      <c r="D1900" s="4">
        <v>7.95</v>
      </c>
      <c r="E1900" s="4">
        <v>504.5</v>
      </c>
      <c r="F1900" s="4">
        <v>2.5499999999999998</v>
      </c>
      <c r="G1900" s="4">
        <v>0.61</v>
      </c>
      <c r="H1900" s="15">
        <v>812.5</v>
      </c>
      <c r="I1900" s="15">
        <v>2020</v>
      </c>
      <c r="J1900" s="13">
        <v>64.803432746470605</v>
      </c>
    </row>
    <row r="1901" spans="1:10" ht="27.6">
      <c r="A1901" s="4" t="s">
        <v>52</v>
      </c>
      <c r="B1901" s="8" t="s">
        <v>25</v>
      </c>
      <c r="C1901" s="4">
        <v>7.1</v>
      </c>
      <c r="D1901" s="4">
        <v>7.65</v>
      </c>
      <c r="E1901" s="4">
        <v>2965</v>
      </c>
      <c r="F1901" s="4">
        <v>2.4500000000000002</v>
      </c>
      <c r="G1901" s="4">
        <v>0.89</v>
      </c>
      <c r="H1901" s="15">
        <v>463.5</v>
      </c>
      <c r="I1901" s="15">
        <v>2020</v>
      </c>
      <c r="J1901" s="13">
        <v>76.608792930000007</v>
      </c>
    </row>
    <row r="1902" spans="1:10" ht="27.6">
      <c r="A1902" s="4" t="s">
        <v>52</v>
      </c>
      <c r="B1902" s="8" t="s">
        <v>25</v>
      </c>
      <c r="C1902" s="4">
        <v>6.9</v>
      </c>
      <c r="D1902" s="4">
        <v>8.1999999999999993</v>
      </c>
      <c r="E1902" s="4">
        <v>413.5</v>
      </c>
      <c r="F1902" s="4">
        <v>1.1000000000000001</v>
      </c>
      <c r="G1902" s="4">
        <v>1.385</v>
      </c>
      <c r="H1902" s="15">
        <v>47</v>
      </c>
      <c r="I1902" s="15">
        <v>2020</v>
      </c>
      <c r="J1902" s="13">
        <v>60.3328049935294</v>
      </c>
    </row>
    <row r="1903" spans="1:10" ht="27.6">
      <c r="A1903" s="4" t="s">
        <v>52</v>
      </c>
      <c r="B1903" s="8" t="s">
        <v>25</v>
      </c>
      <c r="C1903" s="4">
        <v>7.4</v>
      </c>
      <c r="D1903" s="4">
        <v>7.6</v>
      </c>
      <c r="E1903" s="4">
        <v>358</v>
      </c>
      <c r="F1903" s="4">
        <v>1.05</v>
      </c>
      <c r="G1903" s="4">
        <v>0.995</v>
      </c>
      <c r="H1903" s="15">
        <v>39.5</v>
      </c>
      <c r="I1903" s="15">
        <v>2020</v>
      </c>
      <c r="J1903" s="13">
        <v>61.6794356105882</v>
      </c>
    </row>
    <row r="1904" spans="1:10">
      <c r="A1904" s="4" t="s">
        <v>52</v>
      </c>
      <c r="B1904" s="4" t="s">
        <v>26</v>
      </c>
      <c r="C1904" s="4">
        <v>7.25</v>
      </c>
      <c r="D1904" s="4">
        <v>7.45</v>
      </c>
      <c r="E1904" s="4">
        <v>290</v>
      </c>
      <c r="F1904" s="4">
        <v>3.55</v>
      </c>
      <c r="G1904" s="4">
        <v>3.5649999999999999</v>
      </c>
      <c r="H1904" s="15">
        <v>60</v>
      </c>
      <c r="I1904" s="15">
        <v>2020</v>
      </c>
      <c r="J1904" s="13">
        <v>61.685828262352899</v>
      </c>
    </row>
    <row r="1905" spans="1:10">
      <c r="A1905" s="4" t="s">
        <v>52</v>
      </c>
      <c r="B1905" s="4" t="s">
        <v>26</v>
      </c>
      <c r="C1905" s="4">
        <v>7</v>
      </c>
      <c r="D1905" s="4">
        <v>7.5</v>
      </c>
      <c r="E1905" s="4">
        <v>270</v>
      </c>
      <c r="F1905" s="4">
        <v>3.25</v>
      </c>
      <c r="G1905" s="4">
        <v>3.5649999999999999</v>
      </c>
      <c r="H1905" s="15">
        <v>52.5</v>
      </c>
      <c r="I1905" s="15">
        <v>2020</v>
      </c>
      <c r="J1905" s="13">
        <v>60.015079491764702</v>
      </c>
    </row>
    <row r="1906" spans="1:10">
      <c r="A1906" s="4" t="s">
        <v>52</v>
      </c>
      <c r="B1906" s="4" t="s">
        <v>26</v>
      </c>
      <c r="C1906" s="4">
        <v>6.45</v>
      </c>
      <c r="D1906" s="4">
        <v>7.15</v>
      </c>
      <c r="E1906" s="4">
        <v>290</v>
      </c>
      <c r="F1906" s="4">
        <v>3.6</v>
      </c>
      <c r="G1906" s="4">
        <v>3.5649999999999999</v>
      </c>
      <c r="H1906" s="15">
        <v>135</v>
      </c>
      <c r="I1906" s="15">
        <v>2020</v>
      </c>
      <c r="J1906" s="13">
        <v>56.9404816358823</v>
      </c>
    </row>
    <row r="1907" spans="1:10">
      <c r="A1907" s="4" t="s">
        <v>52</v>
      </c>
      <c r="B1907" s="4" t="s">
        <v>26</v>
      </c>
      <c r="C1907" s="4">
        <v>7</v>
      </c>
      <c r="D1907" s="4">
        <v>7.35</v>
      </c>
      <c r="E1907" s="4">
        <v>267.5</v>
      </c>
      <c r="F1907" s="4">
        <v>3.4</v>
      </c>
      <c r="G1907" s="4">
        <v>3.5649999999999999</v>
      </c>
      <c r="H1907" s="15">
        <v>70</v>
      </c>
      <c r="I1907" s="15">
        <v>2020</v>
      </c>
      <c r="J1907" s="13">
        <v>59.899595053529403</v>
      </c>
    </row>
    <row r="1908" spans="1:10">
      <c r="A1908" s="4" t="s">
        <v>52</v>
      </c>
      <c r="B1908" s="4" t="s">
        <v>26</v>
      </c>
      <c r="C1908" s="4">
        <v>6.5</v>
      </c>
      <c r="D1908" s="4">
        <v>7.25</v>
      </c>
      <c r="E1908" s="4">
        <v>230</v>
      </c>
      <c r="F1908" s="4">
        <v>3.45</v>
      </c>
      <c r="G1908" s="4">
        <v>3.5649999999999999</v>
      </c>
      <c r="H1908" s="15">
        <v>55</v>
      </c>
      <c r="I1908" s="15">
        <v>2020</v>
      </c>
      <c r="J1908" s="13">
        <v>56.481820044705898</v>
      </c>
    </row>
    <row r="1909" spans="1:10">
      <c r="A1909" s="4" t="s">
        <v>52</v>
      </c>
      <c r="B1909" s="4" t="s">
        <v>26</v>
      </c>
      <c r="C1909" s="4">
        <v>6.9</v>
      </c>
      <c r="D1909" s="4">
        <v>7.65</v>
      </c>
      <c r="E1909" s="4">
        <v>190</v>
      </c>
      <c r="F1909" s="4">
        <v>3.6</v>
      </c>
      <c r="G1909" s="4">
        <v>3.5649999999999999</v>
      </c>
      <c r="H1909" s="15">
        <v>45</v>
      </c>
      <c r="I1909" s="15">
        <v>2020</v>
      </c>
      <c r="J1909" s="13">
        <v>59.455851930000001</v>
      </c>
    </row>
    <row r="1910" spans="1:10">
      <c r="A1910" s="4" t="s">
        <v>52</v>
      </c>
      <c r="B1910" s="4" t="s">
        <v>26</v>
      </c>
      <c r="C1910" s="4">
        <v>6.65</v>
      </c>
      <c r="D1910" s="4">
        <v>7.25</v>
      </c>
      <c r="E1910" s="4">
        <v>182.5</v>
      </c>
      <c r="F1910" s="4">
        <v>3.5</v>
      </c>
      <c r="G1910" s="4">
        <v>3.5649999999999999</v>
      </c>
      <c r="H1910" s="15">
        <v>40</v>
      </c>
      <c r="I1910" s="15">
        <v>2020</v>
      </c>
      <c r="J1910" s="13">
        <v>57.046117094705899</v>
      </c>
    </row>
    <row r="1911" spans="1:10">
      <c r="A1911" s="4" t="s">
        <v>52</v>
      </c>
      <c r="B1911" s="4" t="s">
        <v>26</v>
      </c>
      <c r="C1911" s="4">
        <v>6.8</v>
      </c>
      <c r="D1911" s="4">
        <v>7</v>
      </c>
      <c r="E1911" s="4">
        <v>132.5</v>
      </c>
      <c r="F1911" s="4">
        <v>3.3</v>
      </c>
      <c r="G1911" s="4">
        <v>3.5649999999999999</v>
      </c>
      <c r="H1911" s="15">
        <v>30</v>
      </c>
      <c r="I1911" s="15">
        <v>2020</v>
      </c>
      <c r="J1911" s="13">
        <v>57.002906247646997</v>
      </c>
    </row>
    <row r="1912" spans="1:10">
      <c r="A1912" s="4" t="s">
        <v>52</v>
      </c>
      <c r="B1912" s="4" t="s">
        <v>26</v>
      </c>
      <c r="C1912" s="4">
        <v>6.8</v>
      </c>
      <c r="D1912" s="4">
        <v>7.15</v>
      </c>
      <c r="E1912" s="4">
        <v>202</v>
      </c>
      <c r="F1912" s="4">
        <v>3.45</v>
      </c>
      <c r="G1912" s="4">
        <v>3.5649999999999999</v>
      </c>
      <c r="H1912" s="15">
        <v>64</v>
      </c>
      <c r="I1912" s="15">
        <v>2020</v>
      </c>
      <c r="J1912" s="13">
        <v>57.973406985882299</v>
      </c>
    </row>
    <row r="1913" spans="1:10">
      <c r="A1913" s="4" t="s">
        <v>52</v>
      </c>
      <c r="B1913" s="4" t="s">
        <v>26</v>
      </c>
      <c r="C1913" s="4">
        <v>6</v>
      </c>
      <c r="D1913" s="4">
        <v>7.65</v>
      </c>
      <c r="E1913" s="4">
        <v>410</v>
      </c>
      <c r="F1913" s="4">
        <v>3.8</v>
      </c>
      <c r="G1913" s="4">
        <v>3.5649999999999999</v>
      </c>
      <c r="H1913" s="15">
        <v>125</v>
      </c>
      <c r="I1913" s="15">
        <v>2020</v>
      </c>
      <c r="J1913" s="13">
        <v>55.922860129999997</v>
      </c>
    </row>
    <row r="1914" spans="1:10">
      <c r="A1914" s="4" t="s">
        <v>52</v>
      </c>
      <c r="B1914" s="4" t="s">
        <v>26</v>
      </c>
      <c r="C1914" s="4">
        <v>6.15</v>
      </c>
      <c r="D1914" s="4">
        <v>7.9</v>
      </c>
      <c r="E1914" s="4">
        <v>375</v>
      </c>
      <c r="F1914" s="4">
        <v>3.75</v>
      </c>
      <c r="G1914" s="4">
        <v>3.5649999999999999</v>
      </c>
      <c r="H1914" s="15">
        <v>110</v>
      </c>
      <c r="I1914" s="15">
        <v>2020</v>
      </c>
      <c r="J1914" s="13">
        <v>57.008793227058803</v>
      </c>
    </row>
    <row r="1915" spans="1:10">
      <c r="A1915" s="4" t="s">
        <v>52</v>
      </c>
      <c r="B1915" s="4" t="s">
        <v>26</v>
      </c>
      <c r="C1915" s="4">
        <v>6.6</v>
      </c>
      <c r="D1915" s="4">
        <v>7.45</v>
      </c>
      <c r="E1915" s="4">
        <v>230</v>
      </c>
      <c r="F1915" s="4">
        <v>3.75</v>
      </c>
      <c r="G1915" s="4">
        <v>3.5649999999999999</v>
      </c>
      <c r="H1915" s="15">
        <v>80</v>
      </c>
      <c r="I1915" s="15">
        <v>2020</v>
      </c>
      <c r="J1915" s="13">
        <v>57.8093514623529</v>
      </c>
    </row>
    <row r="1916" spans="1:10">
      <c r="A1916" s="4" t="s">
        <v>52</v>
      </c>
      <c r="B1916" s="4" t="s">
        <v>26</v>
      </c>
      <c r="C1916" s="4">
        <v>5.8</v>
      </c>
      <c r="D1916" s="4">
        <v>7.75</v>
      </c>
      <c r="E1916" s="4">
        <v>605</v>
      </c>
      <c r="F1916" s="4">
        <v>4.1500000000000004</v>
      </c>
      <c r="G1916" s="4">
        <v>3.5649999999999999</v>
      </c>
      <c r="H1916" s="15">
        <v>305</v>
      </c>
      <c r="I1916" s="15">
        <v>2020</v>
      </c>
      <c r="J1916" s="13">
        <v>57.402354038823503</v>
      </c>
    </row>
    <row r="1917" spans="1:10">
      <c r="A1917" s="4" t="s">
        <v>52</v>
      </c>
      <c r="B1917" s="4" t="s">
        <v>28</v>
      </c>
      <c r="C1917" s="4">
        <v>6.15</v>
      </c>
      <c r="D1917" s="4">
        <v>7.05</v>
      </c>
      <c r="E1917" s="4">
        <v>277</v>
      </c>
      <c r="F1917" s="4">
        <v>1.45</v>
      </c>
      <c r="G1917" s="4">
        <v>5.5E-2</v>
      </c>
      <c r="H1917" s="15">
        <v>3500</v>
      </c>
      <c r="I1917" s="15">
        <v>2020</v>
      </c>
      <c r="J1917" s="13">
        <v>78.411192107058795</v>
      </c>
    </row>
    <row r="1918" spans="1:10">
      <c r="A1918" s="4" t="s">
        <v>52</v>
      </c>
      <c r="B1918" s="4" t="s">
        <v>28</v>
      </c>
      <c r="C1918" s="4">
        <v>7.05</v>
      </c>
      <c r="D1918" s="4">
        <v>7.85</v>
      </c>
      <c r="E1918" s="4">
        <v>225</v>
      </c>
      <c r="F1918" s="4">
        <v>1.55</v>
      </c>
      <c r="G1918" s="4">
        <v>0.11</v>
      </c>
      <c r="H1918" s="15">
        <v>3500</v>
      </c>
      <c r="I1918" s="15">
        <v>2020</v>
      </c>
      <c r="J1918" s="13">
        <v>85.137782187647005</v>
      </c>
    </row>
    <row r="1919" spans="1:10">
      <c r="A1919" s="4" t="s">
        <v>52</v>
      </c>
      <c r="B1919" s="4" t="s">
        <v>30</v>
      </c>
      <c r="C1919" s="4">
        <v>8</v>
      </c>
      <c r="D1919" s="4">
        <v>7.6</v>
      </c>
      <c r="E1919" s="4">
        <v>353</v>
      </c>
      <c r="F1919" s="4">
        <v>2.1</v>
      </c>
      <c r="G1919" s="4">
        <v>0.84499999999999997</v>
      </c>
      <c r="H1919" s="15">
        <v>80245</v>
      </c>
      <c r="I1919" s="15">
        <v>2020</v>
      </c>
      <c r="J1919" s="13">
        <v>656.00675386058799</v>
      </c>
    </row>
    <row r="1920" spans="1:10">
      <c r="A1920" s="4" t="s">
        <v>52</v>
      </c>
      <c r="B1920" s="4" t="s">
        <v>30</v>
      </c>
      <c r="C1920" s="4">
        <v>8.4499999999999993</v>
      </c>
      <c r="D1920" s="4">
        <v>8.3000000000000007</v>
      </c>
      <c r="E1920" s="4">
        <v>921</v>
      </c>
      <c r="F1920" s="4">
        <v>4.3</v>
      </c>
      <c r="G1920" s="4">
        <v>1.02</v>
      </c>
      <c r="H1920" s="15">
        <v>11010</v>
      </c>
      <c r="I1920" s="15">
        <v>2020</v>
      </c>
      <c r="J1920" s="13">
        <v>154.390118822353</v>
      </c>
    </row>
    <row r="1921" spans="1:10">
      <c r="A1921" s="4" t="s">
        <v>52</v>
      </c>
      <c r="B1921" s="4" t="s">
        <v>30</v>
      </c>
      <c r="C1921" s="4">
        <v>9.9</v>
      </c>
      <c r="D1921" s="4">
        <v>8.25</v>
      </c>
      <c r="E1921" s="4">
        <v>624</v>
      </c>
      <c r="F1921" s="4">
        <v>6.25</v>
      </c>
      <c r="G1921" s="4">
        <v>4.57</v>
      </c>
      <c r="H1921" s="15">
        <v>2468</v>
      </c>
      <c r="I1921" s="15">
        <v>2020</v>
      </c>
      <c r="J1921" s="13">
        <v>99.665659842941196</v>
      </c>
    </row>
    <row r="1922" spans="1:10">
      <c r="A1922" s="4" t="s">
        <v>52</v>
      </c>
      <c r="B1922" s="4" t="s">
        <v>30</v>
      </c>
      <c r="C1922" s="4">
        <v>7</v>
      </c>
      <c r="D1922" s="4">
        <v>7.95</v>
      </c>
      <c r="E1922" s="4">
        <v>773</v>
      </c>
      <c r="F1922" s="4">
        <v>5.0999999999999996</v>
      </c>
      <c r="G1922" s="4">
        <v>7.2949999999999999</v>
      </c>
      <c r="H1922" s="15">
        <v>12039</v>
      </c>
      <c r="I1922" s="15">
        <v>2020</v>
      </c>
      <c r="J1922" s="13">
        <v>152.74821046647099</v>
      </c>
    </row>
    <row r="1923" spans="1:10">
      <c r="A1923" s="4" t="s">
        <v>52</v>
      </c>
      <c r="B1923" s="4" t="s">
        <v>30</v>
      </c>
      <c r="C1923" s="4">
        <v>10.5</v>
      </c>
      <c r="D1923" s="4">
        <v>8.4</v>
      </c>
      <c r="E1923" s="4">
        <v>789.5</v>
      </c>
      <c r="F1923" s="4">
        <v>6.15</v>
      </c>
      <c r="G1923" s="4">
        <v>3.45</v>
      </c>
      <c r="H1923" s="15">
        <v>11001</v>
      </c>
      <c r="I1923" s="15">
        <v>2020</v>
      </c>
      <c r="J1923" s="13">
        <v>167.004231991176</v>
      </c>
    </row>
    <row r="1924" spans="1:10">
      <c r="A1924" s="4" t="s">
        <v>52</v>
      </c>
      <c r="B1924" s="4" t="s">
        <v>30</v>
      </c>
      <c r="C1924" s="4">
        <v>7.9</v>
      </c>
      <c r="D1924" s="4">
        <v>7.85</v>
      </c>
      <c r="E1924" s="4">
        <v>403.5</v>
      </c>
      <c r="F1924" s="4">
        <v>5.85</v>
      </c>
      <c r="G1924" s="4">
        <v>2.2400000000000002</v>
      </c>
      <c r="H1924" s="15">
        <v>12022.5</v>
      </c>
      <c r="I1924" s="15">
        <v>2020</v>
      </c>
      <c r="J1924" s="13">
        <v>155.979726647647</v>
      </c>
    </row>
    <row r="1925" spans="1:10">
      <c r="A1925" s="4" t="s">
        <v>52</v>
      </c>
      <c r="B1925" s="4" t="s">
        <v>30</v>
      </c>
      <c r="C1925" s="4">
        <v>6.9</v>
      </c>
      <c r="D1925" s="4">
        <v>7.65</v>
      </c>
      <c r="E1925" s="4">
        <v>272.5</v>
      </c>
      <c r="F1925" s="4">
        <v>1.8</v>
      </c>
      <c r="G1925" s="4">
        <v>1.1599999999999999</v>
      </c>
      <c r="H1925" s="15">
        <v>4345</v>
      </c>
      <c r="I1925" s="15">
        <v>2020</v>
      </c>
      <c r="J1925" s="13">
        <v>90.483824420000005</v>
      </c>
    </row>
    <row r="1926" spans="1:10">
      <c r="A1926" s="4" t="s">
        <v>52</v>
      </c>
      <c r="B1926" s="4" t="s">
        <v>30</v>
      </c>
      <c r="C1926" s="4">
        <v>6.45</v>
      </c>
      <c r="D1926" s="4">
        <v>7.65</v>
      </c>
      <c r="E1926" s="4">
        <v>663</v>
      </c>
      <c r="F1926" s="4">
        <v>5.2</v>
      </c>
      <c r="G1926" s="4">
        <v>1.41</v>
      </c>
      <c r="H1926" s="15">
        <v>6895</v>
      </c>
      <c r="I1926" s="15">
        <v>2020</v>
      </c>
      <c r="J1926" s="13">
        <v>110.20134281999999</v>
      </c>
    </row>
    <row r="1927" spans="1:10">
      <c r="A1927" s="4" t="s">
        <v>52</v>
      </c>
      <c r="B1927" s="4" t="s">
        <v>33</v>
      </c>
      <c r="C1927" s="4">
        <v>8</v>
      </c>
      <c r="D1927" s="4">
        <v>8.25</v>
      </c>
      <c r="E1927" s="4">
        <v>395</v>
      </c>
      <c r="F1927" s="4">
        <v>1.65</v>
      </c>
      <c r="G1927" s="4">
        <v>1.42</v>
      </c>
      <c r="H1927" s="15">
        <v>79.5</v>
      </c>
      <c r="I1927" s="15">
        <v>2020</v>
      </c>
      <c r="J1927" s="13">
        <v>67.332169942941206</v>
      </c>
    </row>
    <row r="1928" spans="1:10">
      <c r="A1928" s="4" t="s">
        <v>52</v>
      </c>
      <c r="B1928" s="4" t="s">
        <v>36</v>
      </c>
      <c r="C1928" s="4">
        <v>1.35</v>
      </c>
      <c r="D1928" s="4">
        <v>7.65</v>
      </c>
      <c r="E1928" s="4">
        <v>1584</v>
      </c>
      <c r="F1928" s="4">
        <v>12</v>
      </c>
      <c r="G1928" s="4">
        <v>2.6549999999999998</v>
      </c>
      <c r="H1928" s="15">
        <v>179</v>
      </c>
      <c r="I1928" s="15">
        <v>2020</v>
      </c>
      <c r="J1928" s="13">
        <v>38.670606710000001</v>
      </c>
    </row>
    <row r="1929" spans="1:10">
      <c r="A1929" s="4" t="s">
        <v>52</v>
      </c>
      <c r="B1929" s="4" t="s">
        <v>36</v>
      </c>
      <c r="C1929" s="4">
        <v>2.4</v>
      </c>
      <c r="D1929" s="4">
        <v>7.6</v>
      </c>
      <c r="E1929" s="4">
        <v>8570.5</v>
      </c>
      <c r="F1929" s="4">
        <v>51.5</v>
      </c>
      <c r="G1929" s="4">
        <v>6.45</v>
      </c>
      <c r="H1929" s="15">
        <v>224</v>
      </c>
      <c r="I1929" s="15">
        <v>2020</v>
      </c>
      <c r="J1929" s="13">
        <v>98.971155370588207</v>
      </c>
    </row>
    <row r="1930" spans="1:10">
      <c r="A1930" s="4" t="s">
        <v>52</v>
      </c>
      <c r="B1930" s="4" t="s">
        <v>36</v>
      </c>
      <c r="C1930" s="4">
        <v>5.45</v>
      </c>
      <c r="D1930" s="4">
        <v>8</v>
      </c>
      <c r="E1930" s="4">
        <v>470</v>
      </c>
      <c r="F1930" s="4">
        <v>2.65</v>
      </c>
      <c r="G1930" s="4">
        <v>1.3</v>
      </c>
      <c r="H1930" s="15">
        <v>32</v>
      </c>
      <c r="I1930" s="15">
        <v>2020</v>
      </c>
      <c r="J1930" s="13">
        <v>52.309687455882397</v>
      </c>
    </row>
    <row r="1931" spans="1:10">
      <c r="A1931" s="4" t="s">
        <v>52</v>
      </c>
      <c r="B1931" s="4" t="s">
        <v>36</v>
      </c>
      <c r="C1931" s="4">
        <v>0.2</v>
      </c>
      <c r="D1931" s="4">
        <v>6.95</v>
      </c>
      <c r="E1931" s="4">
        <v>6974.5</v>
      </c>
      <c r="F1931" s="4">
        <v>268.5</v>
      </c>
      <c r="G1931" s="4">
        <v>31.135000000000002</v>
      </c>
      <c r="H1931" s="15">
        <v>814</v>
      </c>
      <c r="I1931" s="15">
        <v>2020</v>
      </c>
      <c r="J1931" s="13">
        <v>189.13681665823501</v>
      </c>
    </row>
    <row r="1932" spans="1:10">
      <c r="A1932" s="4" t="s">
        <v>52</v>
      </c>
      <c r="B1932" s="4" t="s">
        <v>36</v>
      </c>
      <c r="C1932" s="4">
        <v>2.4500000000000002</v>
      </c>
      <c r="D1932" s="4">
        <v>7.9</v>
      </c>
      <c r="E1932" s="4">
        <v>1035</v>
      </c>
      <c r="F1932" s="4">
        <v>12</v>
      </c>
      <c r="G1932" s="4">
        <v>4.0999999999999996</v>
      </c>
      <c r="H1932" s="15">
        <v>870</v>
      </c>
      <c r="I1932" s="15">
        <v>2020</v>
      </c>
      <c r="J1932" s="13">
        <v>48.134005847058802</v>
      </c>
    </row>
    <row r="1933" spans="1:10">
      <c r="A1933" s="4" t="s">
        <v>52</v>
      </c>
      <c r="B1933" s="4" t="s">
        <v>36</v>
      </c>
      <c r="C1933" s="4">
        <v>0.6</v>
      </c>
      <c r="D1933" s="4">
        <v>7.45</v>
      </c>
      <c r="E1933" s="4">
        <v>1264.5</v>
      </c>
      <c r="F1933" s="4">
        <v>36</v>
      </c>
      <c r="G1933" s="4">
        <v>10.1</v>
      </c>
      <c r="H1933" s="15">
        <v>905</v>
      </c>
      <c r="I1933" s="15">
        <v>2020</v>
      </c>
      <c r="J1933" s="13">
        <v>49.837421582352903</v>
      </c>
    </row>
    <row r="1934" spans="1:10">
      <c r="A1934" s="4" t="s">
        <v>52</v>
      </c>
      <c r="B1934" s="4" t="s">
        <v>36</v>
      </c>
      <c r="C1934" s="4">
        <v>2.0499999999999998</v>
      </c>
      <c r="D1934" s="4">
        <v>7.5</v>
      </c>
      <c r="E1934" s="4">
        <v>1155.5</v>
      </c>
      <c r="F1934" s="4">
        <v>18.5</v>
      </c>
      <c r="G1934" s="4">
        <v>9.4</v>
      </c>
      <c r="H1934" s="15">
        <v>340</v>
      </c>
      <c r="I1934" s="15">
        <v>2020</v>
      </c>
      <c r="J1934" s="13">
        <v>45.155757211764701</v>
      </c>
    </row>
    <row r="1935" spans="1:10">
      <c r="A1935" s="4" t="s">
        <v>52</v>
      </c>
      <c r="B1935" s="4" t="s">
        <v>36</v>
      </c>
      <c r="C1935" s="4">
        <v>1.5</v>
      </c>
      <c r="D1935" s="4">
        <v>7.4</v>
      </c>
      <c r="E1935" s="4">
        <v>1429</v>
      </c>
      <c r="F1935" s="4">
        <v>21</v>
      </c>
      <c r="G1935" s="4">
        <v>9.7850000000000001</v>
      </c>
      <c r="H1935" s="15">
        <v>385</v>
      </c>
      <c r="I1935" s="15">
        <v>2020</v>
      </c>
      <c r="J1935" s="13">
        <v>44.6361067229412</v>
      </c>
    </row>
    <row r="1936" spans="1:10">
      <c r="A1936" s="4" t="s">
        <v>52</v>
      </c>
      <c r="B1936" s="4" t="s">
        <v>36</v>
      </c>
      <c r="C1936" s="4">
        <v>2.35</v>
      </c>
      <c r="D1936" s="4">
        <v>7.45</v>
      </c>
      <c r="E1936" s="4">
        <v>1403</v>
      </c>
      <c r="F1936" s="4">
        <v>10</v>
      </c>
      <c r="G1936" s="4">
        <v>2.65</v>
      </c>
      <c r="H1936" s="15">
        <v>565</v>
      </c>
      <c r="I1936" s="15">
        <v>2020</v>
      </c>
      <c r="J1936" s="13">
        <v>45.122529182352899</v>
      </c>
    </row>
    <row r="1937" spans="1:10">
      <c r="A1937" s="4" t="s">
        <v>52</v>
      </c>
      <c r="B1937" s="4" t="s">
        <v>36</v>
      </c>
      <c r="C1937" s="4">
        <v>1.45</v>
      </c>
      <c r="D1937" s="4">
        <v>7.35</v>
      </c>
      <c r="E1937" s="4">
        <v>1357</v>
      </c>
      <c r="F1937" s="4">
        <v>23</v>
      </c>
      <c r="G1937" s="4">
        <v>7.75</v>
      </c>
      <c r="H1937" s="15">
        <v>635</v>
      </c>
      <c r="I1937" s="15">
        <v>2020</v>
      </c>
      <c r="J1937" s="13">
        <v>46.588071323529398</v>
      </c>
    </row>
    <row r="1938" spans="1:10">
      <c r="A1938" s="4" t="s">
        <v>52</v>
      </c>
      <c r="B1938" s="4" t="s">
        <v>36</v>
      </c>
      <c r="C1938" s="4">
        <v>0.3</v>
      </c>
      <c r="D1938" s="4">
        <v>7.5</v>
      </c>
      <c r="E1938" s="4">
        <v>1498</v>
      </c>
      <c r="F1938" s="4">
        <v>15</v>
      </c>
      <c r="G1938" s="4">
        <v>2.83</v>
      </c>
      <c r="H1938" s="15">
        <v>3500</v>
      </c>
      <c r="I1938" s="15">
        <v>2020</v>
      </c>
      <c r="J1938" s="13">
        <v>57.685206471764701</v>
      </c>
    </row>
    <row r="1939" spans="1:10">
      <c r="A1939" s="4" t="s">
        <v>52</v>
      </c>
      <c r="B1939" s="4" t="s">
        <v>36</v>
      </c>
      <c r="C1939" s="4">
        <v>4.55</v>
      </c>
      <c r="D1939" s="4">
        <v>7.9</v>
      </c>
      <c r="E1939" s="4">
        <v>735</v>
      </c>
      <c r="F1939" s="4">
        <v>3.65</v>
      </c>
      <c r="G1939" s="4">
        <v>1.35</v>
      </c>
      <c r="H1939" s="15">
        <v>74</v>
      </c>
      <c r="I1939" s="15">
        <v>2020</v>
      </c>
      <c r="J1939" s="13">
        <v>48.909580497058798</v>
      </c>
    </row>
    <row r="1940" spans="1:10">
      <c r="A1940" s="4" t="s">
        <v>52</v>
      </c>
      <c r="B1940" s="4" t="s">
        <v>36</v>
      </c>
      <c r="C1940" s="4">
        <v>2.9</v>
      </c>
      <c r="D1940" s="4">
        <v>7.6</v>
      </c>
      <c r="E1940" s="4">
        <v>740</v>
      </c>
      <c r="F1940" s="4">
        <v>9.5</v>
      </c>
      <c r="G1940" s="4">
        <v>16.600000000000001</v>
      </c>
      <c r="H1940" s="15">
        <v>185.5</v>
      </c>
      <c r="I1940" s="15">
        <v>2020</v>
      </c>
      <c r="J1940" s="13">
        <v>43.1963121705882</v>
      </c>
    </row>
    <row r="1941" spans="1:10">
      <c r="A1941" s="4" t="s">
        <v>52</v>
      </c>
      <c r="B1941" s="4" t="s">
        <v>37</v>
      </c>
      <c r="C1941" s="4">
        <v>5.55</v>
      </c>
      <c r="D1941" s="4">
        <v>6.75</v>
      </c>
      <c r="E1941" s="4">
        <v>144</v>
      </c>
      <c r="F1941" s="4">
        <v>1.1000000000000001</v>
      </c>
      <c r="G1941" s="4">
        <v>1.21</v>
      </c>
      <c r="H1941" s="15">
        <v>88.5</v>
      </c>
      <c r="I1941" s="15">
        <v>2020</v>
      </c>
      <c r="J1941" s="13">
        <v>48.401966790588197</v>
      </c>
    </row>
    <row r="1942" spans="1:10">
      <c r="A1942" s="4" t="s">
        <v>52</v>
      </c>
      <c r="B1942" s="4" t="s">
        <v>37</v>
      </c>
      <c r="C1942" s="4">
        <v>6.4</v>
      </c>
      <c r="D1942" s="4">
        <v>7.1</v>
      </c>
      <c r="E1942" s="4">
        <v>157.5</v>
      </c>
      <c r="F1942" s="4">
        <v>1.1000000000000001</v>
      </c>
      <c r="G1942" s="4">
        <v>1.165</v>
      </c>
      <c r="H1942" s="15">
        <v>94</v>
      </c>
      <c r="I1942" s="15">
        <v>2020</v>
      </c>
      <c r="J1942" s="13">
        <v>54.2242113064706</v>
      </c>
    </row>
    <row r="1943" spans="1:10">
      <c r="A1943" s="4" t="s">
        <v>52</v>
      </c>
      <c r="B1943" s="4" t="s">
        <v>37</v>
      </c>
      <c r="C1943" s="4">
        <v>6.45</v>
      </c>
      <c r="D1943" s="4">
        <v>6.95</v>
      </c>
      <c r="E1943" s="4">
        <v>157.5</v>
      </c>
      <c r="F1943" s="4">
        <v>1.4</v>
      </c>
      <c r="G1943" s="4">
        <v>1.4750000000000001</v>
      </c>
      <c r="H1943" s="15">
        <v>157</v>
      </c>
      <c r="I1943" s="15">
        <v>2020</v>
      </c>
      <c r="J1943" s="13">
        <v>54.842146438235297</v>
      </c>
    </row>
    <row r="1944" spans="1:10">
      <c r="A1944" s="4" t="s">
        <v>52</v>
      </c>
      <c r="B1944" s="4" t="s">
        <v>37</v>
      </c>
      <c r="C1944" s="4">
        <v>6.5</v>
      </c>
      <c r="D1944" s="4">
        <v>7.2</v>
      </c>
      <c r="E1944" s="4">
        <v>150</v>
      </c>
      <c r="F1944" s="4">
        <v>0.8</v>
      </c>
      <c r="G1944" s="4">
        <v>0.875</v>
      </c>
      <c r="H1944" s="15">
        <v>99</v>
      </c>
      <c r="I1944" s="15">
        <v>2020</v>
      </c>
      <c r="J1944" s="13">
        <v>54.852502785294099</v>
      </c>
    </row>
    <row r="1945" spans="1:10">
      <c r="A1945" s="4" t="s">
        <v>52</v>
      </c>
      <c r="B1945" s="4" t="s">
        <v>37</v>
      </c>
      <c r="C1945" s="4">
        <v>6.45</v>
      </c>
      <c r="D1945" s="4">
        <v>6.9</v>
      </c>
      <c r="E1945" s="4">
        <v>140</v>
      </c>
      <c r="F1945" s="4">
        <v>1</v>
      </c>
      <c r="G1945" s="4">
        <v>0.82</v>
      </c>
      <c r="H1945" s="15">
        <v>80.5</v>
      </c>
      <c r="I1945" s="15">
        <v>2020</v>
      </c>
      <c r="J1945" s="13">
        <v>53.8565162988235</v>
      </c>
    </row>
    <row r="1946" spans="1:10">
      <c r="A1946" s="4" t="s">
        <v>52</v>
      </c>
      <c r="B1946" s="4" t="s">
        <v>37</v>
      </c>
      <c r="C1946" s="4">
        <v>5.9</v>
      </c>
      <c r="D1946" s="4">
        <v>6.8</v>
      </c>
      <c r="E1946" s="4">
        <v>149.5</v>
      </c>
      <c r="F1946" s="4">
        <v>1.55</v>
      </c>
      <c r="G1946" s="4">
        <v>0.86499999999999999</v>
      </c>
      <c r="H1946" s="15">
        <v>90.5</v>
      </c>
      <c r="I1946" s="15">
        <v>2020</v>
      </c>
      <c r="J1946" s="13">
        <v>50.806950479999998</v>
      </c>
    </row>
    <row r="1947" spans="1:10">
      <c r="A1947" s="4" t="s">
        <v>52</v>
      </c>
      <c r="B1947" s="4" t="s">
        <v>37</v>
      </c>
      <c r="C1947" s="4">
        <v>5.8</v>
      </c>
      <c r="D1947" s="4">
        <v>6.65</v>
      </c>
      <c r="E1947" s="4">
        <v>153.5</v>
      </c>
      <c r="F1947" s="4">
        <v>0.7</v>
      </c>
      <c r="G1947" s="4">
        <v>0.76</v>
      </c>
      <c r="H1947" s="15">
        <v>80</v>
      </c>
      <c r="I1947" s="15">
        <v>2020</v>
      </c>
      <c r="J1947" s="13">
        <v>49.4315779317647</v>
      </c>
    </row>
    <row r="1948" spans="1:10">
      <c r="A1948" s="4" t="s">
        <v>52</v>
      </c>
      <c r="B1948" s="4" t="s">
        <v>37</v>
      </c>
      <c r="C1948" s="4">
        <v>5.95</v>
      </c>
      <c r="D1948" s="4">
        <v>6.85</v>
      </c>
      <c r="E1948" s="4">
        <v>152.5</v>
      </c>
      <c r="F1948" s="4">
        <v>3.05</v>
      </c>
      <c r="G1948" s="4">
        <v>1.095</v>
      </c>
      <c r="H1948" s="15">
        <v>195</v>
      </c>
      <c r="I1948" s="15">
        <v>2020</v>
      </c>
      <c r="J1948" s="13">
        <v>52.736659369411797</v>
      </c>
    </row>
    <row r="1949" spans="1:10">
      <c r="A1949" s="4" t="s">
        <v>52</v>
      </c>
      <c r="B1949" s="4" t="s">
        <v>37</v>
      </c>
      <c r="C1949" s="4">
        <v>6.55</v>
      </c>
      <c r="D1949" s="4">
        <v>6.6</v>
      </c>
      <c r="E1949" s="4">
        <v>151.5</v>
      </c>
      <c r="F1949" s="4">
        <v>0.7</v>
      </c>
      <c r="G1949" s="4">
        <v>0.91500000000000004</v>
      </c>
      <c r="H1949" s="15">
        <v>83</v>
      </c>
      <c r="I1949" s="15">
        <v>2020</v>
      </c>
      <c r="J1949" s="13">
        <v>53.767322112353</v>
      </c>
    </row>
    <row r="1950" spans="1:10">
      <c r="A1950" s="4" t="s">
        <v>52</v>
      </c>
      <c r="B1950" s="4" t="s">
        <v>37</v>
      </c>
      <c r="C1950" s="4">
        <v>6.2</v>
      </c>
      <c r="D1950" s="4">
        <v>6.95</v>
      </c>
      <c r="E1950" s="4">
        <v>155.5</v>
      </c>
      <c r="F1950" s="4">
        <v>1.05</v>
      </c>
      <c r="G1950" s="4">
        <v>0.71499999999999997</v>
      </c>
      <c r="H1950" s="15">
        <v>95</v>
      </c>
      <c r="I1950" s="15">
        <v>2020</v>
      </c>
      <c r="J1950" s="13">
        <v>52.687445268235301</v>
      </c>
    </row>
    <row r="1951" spans="1:10" ht="27.6">
      <c r="A1951" s="4" t="s">
        <v>52</v>
      </c>
      <c r="B1951" s="8" t="s">
        <v>38</v>
      </c>
      <c r="C1951" s="4">
        <v>2.2000000000000002</v>
      </c>
      <c r="D1951" s="4">
        <v>8.15</v>
      </c>
      <c r="E1951" s="4">
        <v>1815</v>
      </c>
      <c r="F1951" s="4">
        <v>37</v>
      </c>
      <c r="G1951" s="4">
        <v>3.5649999999999999</v>
      </c>
      <c r="H1951" s="15">
        <v>32000</v>
      </c>
      <c r="I1951" s="15">
        <v>2020</v>
      </c>
      <c r="J1951" s="13">
        <v>292.35133162411802</v>
      </c>
    </row>
    <row r="1952" spans="1:10" ht="27.6">
      <c r="A1952" s="4" t="s">
        <v>52</v>
      </c>
      <c r="B1952" s="8" t="s">
        <v>38</v>
      </c>
      <c r="C1952" s="4">
        <v>1.8</v>
      </c>
      <c r="D1952" s="4">
        <v>8</v>
      </c>
      <c r="E1952" s="4">
        <v>1338</v>
      </c>
      <c r="F1952" s="4">
        <v>58</v>
      </c>
      <c r="G1952" s="4">
        <v>3.5649999999999999</v>
      </c>
      <c r="H1952" s="15">
        <v>63500</v>
      </c>
      <c r="I1952" s="15">
        <v>2020</v>
      </c>
      <c r="J1952" s="13">
        <v>529.494263035882</v>
      </c>
    </row>
    <row r="1953" spans="1:10">
      <c r="A1953" s="1" t="s">
        <v>52</v>
      </c>
      <c r="B1953" s="1" t="s">
        <v>13</v>
      </c>
      <c r="C1953" s="1">
        <v>3.65</v>
      </c>
      <c r="D1953" s="1">
        <v>7.55</v>
      </c>
      <c r="E1953" s="1">
        <v>674.5</v>
      </c>
      <c r="F1953" s="1">
        <v>10.1</v>
      </c>
      <c r="G1953" s="1">
        <v>2.0499999999999998</v>
      </c>
      <c r="H1953" s="11">
        <v>1580</v>
      </c>
      <c r="I1953" s="14">
        <v>2019</v>
      </c>
      <c r="J1953" s="13">
        <v>56.890456641176499</v>
      </c>
    </row>
    <row r="1954" spans="1:10">
      <c r="A1954" s="1" t="s">
        <v>52</v>
      </c>
      <c r="B1954" s="1" t="s">
        <v>13</v>
      </c>
      <c r="C1954" s="1">
        <v>4.25</v>
      </c>
      <c r="D1954" s="1">
        <v>7</v>
      </c>
      <c r="E1954" s="1">
        <v>143</v>
      </c>
      <c r="F1954" s="1">
        <v>2.9</v>
      </c>
      <c r="G1954" s="1">
        <v>1.4</v>
      </c>
      <c r="H1954" s="11">
        <v>1900</v>
      </c>
      <c r="I1954" s="14">
        <v>2019</v>
      </c>
      <c r="J1954" s="13">
        <v>55.478708817647103</v>
      </c>
    </row>
    <row r="1955" spans="1:10">
      <c r="A1955" s="1" t="s">
        <v>52</v>
      </c>
      <c r="B1955" s="1" t="s">
        <v>13</v>
      </c>
      <c r="C1955" s="1">
        <v>6.9</v>
      </c>
      <c r="D1955" s="1">
        <v>7.4</v>
      </c>
      <c r="E1955" s="1">
        <v>33</v>
      </c>
      <c r="F1955" s="1">
        <v>2</v>
      </c>
      <c r="G1955" s="1">
        <v>1</v>
      </c>
      <c r="H1955" s="11">
        <v>366</v>
      </c>
      <c r="I1955" s="14">
        <v>2019</v>
      </c>
      <c r="J1955" s="13">
        <v>59.602507352941203</v>
      </c>
    </row>
    <row r="1956" spans="1:10">
      <c r="A1956" s="1" t="s">
        <v>52</v>
      </c>
      <c r="B1956" s="1" t="s">
        <v>13</v>
      </c>
      <c r="C1956" s="1">
        <v>6.25</v>
      </c>
      <c r="D1956" s="1">
        <v>6.9</v>
      </c>
      <c r="E1956" s="1">
        <v>130</v>
      </c>
      <c r="F1956" s="1">
        <v>2.4</v>
      </c>
      <c r="G1956" s="1">
        <v>0.75</v>
      </c>
      <c r="H1956" s="11">
        <v>751</v>
      </c>
      <c r="I1956" s="14">
        <v>2019</v>
      </c>
      <c r="J1956" s="13">
        <v>58.247511958823502</v>
      </c>
    </row>
    <row r="1957" spans="1:10">
      <c r="A1957" s="1" t="s">
        <v>52</v>
      </c>
      <c r="B1957" s="1" t="s">
        <v>13</v>
      </c>
      <c r="C1957" s="1">
        <v>6.5</v>
      </c>
      <c r="D1957" s="1">
        <v>7.3</v>
      </c>
      <c r="E1957" s="1">
        <v>66</v>
      </c>
      <c r="F1957" s="1">
        <v>2.5499999999999998</v>
      </c>
      <c r="G1957" s="1">
        <v>1.1000000000000001</v>
      </c>
      <c r="H1957" s="11">
        <v>751</v>
      </c>
      <c r="I1957" s="14">
        <v>2019</v>
      </c>
      <c r="J1957" s="13">
        <v>60.3147395441176</v>
      </c>
    </row>
    <row r="1958" spans="1:10">
      <c r="A1958" s="1" t="s">
        <v>52</v>
      </c>
      <c r="B1958" s="1" t="s">
        <v>13</v>
      </c>
      <c r="C1958" s="1">
        <v>7.4</v>
      </c>
      <c r="D1958" s="1">
        <v>8.15</v>
      </c>
      <c r="E1958" s="1">
        <v>169</v>
      </c>
      <c r="F1958" s="1">
        <v>4</v>
      </c>
      <c r="G1958" s="1">
        <v>1.7</v>
      </c>
      <c r="H1958" s="11">
        <v>1360</v>
      </c>
      <c r="I1958" s="14">
        <v>2019</v>
      </c>
      <c r="J1958" s="13">
        <v>73.080551694117602</v>
      </c>
    </row>
    <row r="1959" spans="1:10">
      <c r="A1959" s="1" t="s">
        <v>52</v>
      </c>
      <c r="B1959" s="1" t="s">
        <v>13</v>
      </c>
      <c r="C1959" s="1">
        <v>7.4</v>
      </c>
      <c r="D1959" s="1">
        <v>8.1999999999999993</v>
      </c>
      <c r="E1959" s="1">
        <v>80</v>
      </c>
      <c r="F1959" s="1">
        <v>3.65</v>
      </c>
      <c r="G1959" s="1">
        <v>1.65</v>
      </c>
      <c r="H1959" s="11">
        <v>1760</v>
      </c>
      <c r="I1959" s="14">
        <v>2019</v>
      </c>
      <c r="J1959" s="13">
        <v>75.515016273529397</v>
      </c>
    </row>
    <row r="1960" spans="1:10">
      <c r="A1960" s="1" t="s">
        <v>52</v>
      </c>
      <c r="B1960" s="1" t="s">
        <v>13</v>
      </c>
      <c r="C1960" s="1">
        <v>7.4</v>
      </c>
      <c r="D1960" s="1">
        <v>8</v>
      </c>
      <c r="E1960" s="1">
        <v>128.5</v>
      </c>
      <c r="F1960" s="1">
        <v>4.9000000000000004</v>
      </c>
      <c r="G1960" s="1">
        <v>1.35</v>
      </c>
      <c r="H1960" s="11">
        <v>1530</v>
      </c>
      <c r="I1960" s="14">
        <v>2019</v>
      </c>
      <c r="J1960" s="13">
        <v>74.248410805882301</v>
      </c>
    </row>
    <row r="1961" spans="1:10">
      <c r="A1961" s="1" t="s">
        <v>52</v>
      </c>
      <c r="B1961" s="1" t="s">
        <v>13</v>
      </c>
      <c r="C1961" s="1">
        <v>5.75</v>
      </c>
      <c r="D1961" s="1">
        <v>6.9</v>
      </c>
      <c r="E1961" s="1">
        <v>71</v>
      </c>
      <c r="F1961" s="1">
        <v>5.2</v>
      </c>
      <c r="G1961" s="1">
        <v>1.5</v>
      </c>
      <c r="H1961" s="11">
        <v>1530</v>
      </c>
      <c r="I1961" s="14">
        <v>2019</v>
      </c>
      <c r="J1961" s="13">
        <v>62.165385258823498</v>
      </c>
    </row>
    <row r="1962" spans="1:10">
      <c r="A1962" s="1" t="s">
        <v>52</v>
      </c>
      <c r="B1962" s="1" t="s">
        <v>13</v>
      </c>
      <c r="C1962" s="1">
        <v>7</v>
      </c>
      <c r="D1962" s="1">
        <v>7.7</v>
      </c>
      <c r="E1962" s="1">
        <v>67</v>
      </c>
      <c r="F1962" s="1">
        <v>3.2</v>
      </c>
      <c r="G1962" s="1">
        <v>1.05</v>
      </c>
      <c r="H1962" s="11">
        <v>1330</v>
      </c>
      <c r="I1962" s="14">
        <v>2019</v>
      </c>
      <c r="J1962" s="13">
        <v>68.656229829411799</v>
      </c>
    </row>
    <row r="1963" spans="1:10">
      <c r="A1963" s="1" t="s">
        <v>52</v>
      </c>
      <c r="B1963" s="1" t="s">
        <v>13</v>
      </c>
      <c r="C1963" s="1">
        <v>9.1</v>
      </c>
      <c r="D1963" s="1">
        <v>7.9</v>
      </c>
      <c r="E1963" s="1">
        <v>257</v>
      </c>
      <c r="F1963" s="1">
        <v>4.05</v>
      </c>
      <c r="G1963" s="1">
        <v>1.8</v>
      </c>
      <c r="H1963" s="11">
        <v>1765</v>
      </c>
      <c r="I1963" s="14">
        <v>2019</v>
      </c>
      <c r="J1963" s="13">
        <v>86.024332797058804</v>
      </c>
    </row>
    <row r="1964" spans="1:10">
      <c r="A1964" s="1" t="s">
        <v>52</v>
      </c>
      <c r="B1964" s="1" t="s">
        <v>13</v>
      </c>
      <c r="C1964" s="1">
        <v>7.5</v>
      </c>
      <c r="D1964" s="1">
        <v>7.7</v>
      </c>
      <c r="E1964" s="1">
        <v>444</v>
      </c>
      <c r="F1964" s="1">
        <v>4.55</v>
      </c>
      <c r="G1964" s="1">
        <v>1.75</v>
      </c>
      <c r="H1964" s="11">
        <v>6700</v>
      </c>
      <c r="I1964" s="14">
        <v>2019</v>
      </c>
      <c r="J1964" s="13">
        <v>113.677169079412</v>
      </c>
    </row>
    <row r="1965" spans="1:10">
      <c r="A1965" s="1" t="s">
        <v>52</v>
      </c>
      <c r="B1965" s="1" t="s">
        <v>13</v>
      </c>
      <c r="C1965" s="1">
        <v>8.6</v>
      </c>
      <c r="D1965" s="1">
        <v>8.3000000000000007</v>
      </c>
      <c r="E1965" s="1">
        <v>159</v>
      </c>
      <c r="F1965" s="1">
        <v>7.8</v>
      </c>
      <c r="G1965" s="1">
        <v>2</v>
      </c>
      <c r="H1965" s="11">
        <v>1855</v>
      </c>
      <c r="I1965" s="14">
        <v>2019</v>
      </c>
      <c r="J1965" s="13">
        <v>85.928552682352901</v>
      </c>
    </row>
    <row r="1966" spans="1:10">
      <c r="A1966" s="1" t="s">
        <v>52</v>
      </c>
      <c r="B1966" s="1" t="s">
        <v>13</v>
      </c>
      <c r="C1966" s="1">
        <v>8.15</v>
      </c>
      <c r="D1966" s="1">
        <v>7.05</v>
      </c>
      <c r="E1966" s="1">
        <v>107</v>
      </c>
      <c r="F1966" s="1">
        <v>1.8</v>
      </c>
      <c r="G1966" s="1">
        <v>1.75</v>
      </c>
      <c r="H1966" s="11">
        <v>1330</v>
      </c>
      <c r="I1966" s="14">
        <v>2019</v>
      </c>
      <c r="J1966" s="13">
        <v>73.653948947058794</v>
      </c>
    </row>
    <row r="1967" spans="1:10">
      <c r="A1967" s="1" t="s">
        <v>52</v>
      </c>
      <c r="B1967" s="1" t="s">
        <v>13</v>
      </c>
      <c r="C1967" s="1">
        <v>8</v>
      </c>
      <c r="D1967" s="1">
        <v>8</v>
      </c>
      <c r="E1967" s="1">
        <v>53.5</v>
      </c>
      <c r="F1967" s="1">
        <v>3</v>
      </c>
      <c r="G1967" s="1">
        <v>1.2</v>
      </c>
      <c r="H1967" s="11">
        <v>2510</v>
      </c>
      <c r="I1967" s="14">
        <v>2019</v>
      </c>
      <c r="J1967" s="13">
        <v>83.685020605882301</v>
      </c>
    </row>
    <row r="1968" spans="1:10">
      <c r="A1968" s="1" t="s">
        <v>52</v>
      </c>
      <c r="B1968" s="1" t="s">
        <v>13</v>
      </c>
      <c r="C1968" s="1">
        <v>5.15</v>
      </c>
      <c r="D1968" s="1">
        <v>7.65</v>
      </c>
      <c r="E1968" s="1">
        <v>63</v>
      </c>
      <c r="F1968" s="1">
        <v>2.7</v>
      </c>
      <c r="G1968" s="1">
        <v>1.4</v>
      </c>
      <c r="H1968" s="11">
        <v>930</v>
      </c>
      <c r="I1968" s="14">
        <v>2019</v>
      </c>
      <c r="J1968" s="13">
        <v>54.4726365</v>
      </c>
    </row>
    <row r="1969" spans="1:10">
      <c r="A1969" s="1" t="s">
        <v>52</v>
      </c>
      <c r="B1969" s="1" t="s">
        <v>13</v>
      </c>
      <c r="C1969" s="1">
        <v>4.3</v>
      </c>
      <c r="D1969" s="1">
        <v>7.6</v>
      </c>
      <c r="E1969" s="1">
        <v>53.5</v>
      </c>
      <c r="F1969" s="1">
        <v>1.85</v>
      </c>
      <c r="G1969" s="1">
        <v>1.55</v>
      </c>
      <c r="H1969" s="11">
        <v>1765</v>
      </c>
      <c r="I1969" s="14">
        <v>2019</v>
      </c>
      <c r="J1969" s="13">
        <v>55.056436420588199</v>
      </c>
    </row>
    <row r="1970" spans="1:10">
      <c r="A1970" s="1" t="s">
        <v>52</v>
      </c>
      <c r="B1970" s="1" t="s">
        <v>13</v>
      </c>
      <c r="C1970" s="1">
        <v>4.45</v>
      </c>
      <c r="D1970" s="1">
        <v>8</v>
      </c>
      <c r="E1970" s="1">
        <v>86</v>
      </c>
      <c r="F1970" s="1">
        <v>1.8</v>
      </c>
      <c r="G1970" s="1">
        <v>1.35</v>
      </c>
      <c r="H1970" s="11">
        <v>1230</v>
      </c>
      <c r="I1970" s="14">
        <v>2019</v>
      </c>
      <c r="J1970" s="13">
        <v>52.9402362058823</v>
      </c>
    </row>
    <row r="1971" spans="1:10">
      <c r="A1971" s="1" t="s">
        <v>52</v>
      </c>
      <c r="B1971" s="1" t="s">
        <v>13</v>
      </c>
      <c r="C1971" s="1">
        <v>5.25</v>
      </c>
      <c r="D1971" s="1">
        <v>7</v>
      </c>
      <c r="E1971" s="1">
        <v>106</v>
      </c>
      <c r="F1971" s="1">
        <v>2.7</v>
      </c>
      <c r="G1971" s="1">
        <v>2.25</v>
      </c>
      <c r="H1971" s="11">
        <v>1550</v>
      </c>
      <c r="I1971" s="14">
        <v>2019</v>
      </c>
      <c r="J1971" s="13">
        <v>58.561361317647098</v>
      </c>
    </row>
    <row r="1972" spans="1:10">
      <c r="A1972" s="1" t="s">
        <v>52</v>
      </c>
      <c r="B1972" s="1" t="s">
        <v>13</v>
      </c>
      <c r="C1972" s="1">
        <v>7.25</v>
      </c>
      <c r="D1972" s="1">
        <v>6.8</v>
      </c>
      <c r="E1972" s="1">
        <v>31</v>
      </c>
      <c r="F1972" s="1">
        <v>2</v>
      </c>
      <c r="G1972" s="1">
        <v>0.95</v>
      </c>
      <c r="H1972" s="11">
        <v>456</v>
      </c>
      <c r="I1972" s="14">
        <v>2019</v>
      </c>
      <c r="J1972" s="13">
        <v>61.0905719</v>
      </c>
    </row>
    <row r="1973" spans="1:10">
      <c r="A1973" s="1" t="s">
        <v>52</v>
      </c>
      <c r="B1973" s="1" t="s">
        <v>13</v>
      </c>
      <c r="C1973" s="1">
        <v>6.35</v>
      </c>
      <c r="D1973" s="1">
        <v>6.9</v>
      </c>
      <c r="E1973" s="1">
        <v>29</v>
      </c>
      <c r="F1973" s="1">
        <v>2.4500000000000002</v>
      </c>
      <c r="G1973" s="1">
        <v>0.95</v>
      </c>
      <c r="H1973" s="11">
        <v>1401</v>
      </c>
      <c r="I1973" s="14">
        <v>2019</v>
      </c>
      <c r="J1973" s="13">
        <v>63.161045908823503</v>
      </c>
    </row>
    <row r="1974" spans="1:10">
      <c r="A1974" s="1" t="s">
        <v>52</v>
      </c>
      <c r="B1974" s="1" t="s">
        <v>13</v>
      </c>
      <c r="C1974" s="1">
        <v>7.2</v>
      </c>
      <c r="D1974" s="1">
        <v>7.35</v>
      </c>
      <c r="E1974" s="1">
        <v>38.5</v>
      </c>
      <c r="F1974" s="1">
        <v>1.9</v>
      </c>
      <c r="G1974" s="1">
        <v>1.1000000000000001</v>
      </c>
      <c r="H1974" s="11">
        <v>2130</v>
      </c>
      <c r="I1974" s="14">
        <v>2019</v>
      </c>
      <c r="J1974" s="13">
        <v>74.233971423529397</v>
      </c>
    </row>
    <row r="1975" spans="1:10">
      <c r="A1975" s="1" t="s">
        <v>52</v>
      </c>
      <c r="B1975" s="1" t="s">
        <v>13</v>
      </c>
      <c r="C1975" s="1">
        <v>6</v>
      </c>
      <c r="D1975" s="1">
        <v>7.1</v>
      </c>
      <c r="E1975" s="1">
        <v>70</v>
      </c>
      <c r="F1975" s="1">
        <v>2.2000000000000002</v>
      </c>
      <c r="G1975" s="1">
        <v>1.3</v>
      </c>
      <c r="H1975" s="11">
        <v>751</v>
      </c>
      <c r="I1975" s="14">
        <v>2019</v>
      </c>
      <c r="J1975" s="13">
        <v>56.822757976470598</v>
      </c>
    </row>
    <row r="1976" spans="1:10">
      <c r="A1976" s="1" t="s">
        <v>52</v>
      </c>
      <c r="B1976" s="1" t="s">
        <v>13</v>
      </c>
      <c r="C1976" s="1">
        <v>4.7</v>
      </c>
      <c r="D1976" s="1">
        <v>6.95</v>
      </c>
      <c r="E1976" s="1">
        <v>135.5</v>
      </c>
      <c r="F1976" s="1">
        <v>2.6</v>
      </c>
      <c r="G1976" s="1">
        <v>1.1499999999999999</v>
      </c>
      <c r="H1976" s="11">
        <v>366</v>
      </c>
      <c r="I1976" s="14">
        <v>2019</v>
      </c>
      <c r="J1976" s="13">
        <v>46.5375999882353</v>
      </c>
    </row>
    <row r="1977" spans="1:10">
      <c r="A1977" s="1" t="s">
        <v>52</v>
      </c>
      <c r="B1977" s="1" t="s">
        <v>13</v>
      </c>
      <c r="C1977" s="1">
        <v>7.65</v>
      </c>
      <c r="D1977" s="1">
        <v>7.8</v>
      </c>
      <c r="E1977" s="1">
        <v>346</v>
      </c>
      <c r="F1977" s="1">
        <v>3.35</v>
      </c>
      <c r="G1977" s="1">
        <v>1.8</v>
      </c>
      <c r="H1977" s="11">
        <v>6700</v>
      </c>
      <c r="I1977" s="14">
        <v>2019</v>
      </c>
      <c r="J1977" s="13">
        <v>113.697390038235</v>
      </c>
    </row>
    <row r="1978" spans="1:10">
      <c r="A1978" s="1" t="s">
        <v>52</v>
      </c>
      <c r="B1978" s="1" t="s">
        <v>13</v>
      </c>
      <c r="C1978" s="1">
        <v>6.85</v>
      </c>
      <c r="D1978" s="1">
        <v>7.3</v>
      </c>
      <c r="E1978" s="1">
        <v>37</v>
      </c>
      <c r="F1978" s="1">
        <v>2.6</v>
      </c>
      <c r="G1978" s="1">
        <v>1.1000000000000001</v>
      </c>
      <c r="H1978" s="11">
        <v>2151</v>
      </c>
      <c r="I1978" s="14">
        <v>2019</v>
      </c>
      <c r="J1978" s="13">
        <v>72.561876094117594</v>
      </c>
    </row>
    <row r="1979" spans="1:10">
      <c r="A1979" s="1" t="s">
        <v>52</v>
      </c>
      <c r="B1979" s="1" t="s">
        <v>13</v>
      </c>
      <c r="C1979" s="1">
        <v>6.9</v>
      </c>
      <c r="D1979" s="1">
        <v>7.5</v>
      </c>
      <c r="E1979" s="1">
        <v>51</v>
      </c>
      <c r="F1979" s="1">
        <v>2.15</v>
      </c>
      <c r="G1979" s="1">
        <v>0.95</v>
      </c>
      <c r="H1979" s="11">
        <v>351</v>
      </c>
      <c r="I1979" s="14">
        <v>2019</v>
      </c>
      <c r="J1979" s="13">
        <v>59.854839961764696</v>
      </c>
    </row>
    <row r="1980" spans="1:10">
      <c r="A1980" s="1" t="s">
        <v>52</v>
      </c>
      <c r="B1980" s="1" t="s">
        <v>14</v>
      </c>
      <c r="C1980" s="1">
        <v>8.65</v>
      </c>
      <c r="D1980" s="1">
        <v>7.4</v>
      </c>
      <c r="E1980" s="1">
        <v>839</v>
      </c>
      <c r="F1980" s="1">
        <v>3.2</v>
      </c>
      <c r="G1980" s="1">
        <v>1.375</v>
      </c>
      <c r="H1980" s="11">
        <v>18050</v>
      </c>
      <c r="I1980" s="14">
        <v>2019</v>
      </c>
      <c r="J1980" s="13">
        <v>204.62722430294099</v>
      </c>
    </row>
    <row r="1981" spans="1:10">
      <c r="A1981" s="1" t="s">
        <v>52</v>
      </c>
      <c r="B1981" s="1" t="s">
        <v>14</v>
      </c>
      <c r="C1981" s="1">
        <v>8.8000000000000007</v>
      </c>
      <c r="D1981" s="1">
        <v>8.1999999999999993</v>
      </c>
      <c r="E1981" s="1">
        <v>619.5</v>
      </c>
      <c r="F1981" s="1">
        <v>3.3</v>
      </c>
      <c r="G1981" s="1">
        <v>1.0149999999999999</v>
      </c>
      <c r="H1981" s="11">
        <v>19150</v>
      </c>
      <c r="I1981" s="14">
        <v>2019</v>
      </c>
      <c r="J1981" s="13">
        <v>214.187230853529</v>
      </c>
    </row>
    <row r="1982" spans="1:10">
      <c r="A1982" s="1" t="s">
        <v>52</v>
      </c>
      <c r="B1982" s="1" t="s">
        <v>43</v>
      </c>
      <c r="C1982" s="1">
        <v>6.5</v>
      </c>
      <c r="D1982" s="1">
        <v>7.4</v>
      </c>
      <c r="E1982" s="1">
        <v>592.25</v>
      </c>
      <c r="F1982" s="1">
        <v>5.4</v>
      </c>
      <c r="G1982" s="1">
        <v>0</v>
      </c>
      <c r="H1982" s="11">
        <v>801</v>
      </c>
      <c r="I1982" s="14">
        <v>2019</v>
      </c>
      <c r="J1982" s="13">
        <v>64.802494502941201</v>
      </c>
    </row>
    <row r="1983" spans="1:10">
      <c r="A1983" s="1" t="s">
        <v>52</v>
      </c>
      <c r="B1983" s="1" t="s">
        <v>18</v>
      </c>
      <c r="C1983" s="1">
        <v>6.85</v>
      </c>
      <c r="D1983" s="1">
        <v>7.7</v>
      </c>
      <c r="E1983" s="1">
        <v>823.5</v>
      </c>
      <c r="F1983" s="1">
        <v>1.25</v>
      </c>
      <c r="G1983" s="1">
        <v>0.24</v>
      </c>
      <c r="H1983" s="11">
        <v>61</v>
      </c>
      <c r="I1983" s="14">
        <v>2019</v>
      </c>
      <c r="J1983" s="13">
        <v>61.140748459411803</v>
      </c>
    </row>
    <row r="1984" spans="1:10">
      <c r="A1984" s="1" t="s">
        <v>52</v>
      </c>
      <c r="B1984" s="1" t="s">
        <v>18</v>
      </c>
      <c r="C1984" s="1">
        <v>6.75</v>
      </c>
      <c r="D1984" s="1">
        <v>7.65</v>
      </c>
      <c r="E1984" s="1">
        <v>1241</v>
      </c>
      <c r="F1984" s="1">
        <v>1</v>
      </c>
      <c r="G1984" s="1">
        <v>0.155</v>
      </c>
      <c r="H1984" s="11">
        <v>87.5</v>
      </c>
      <c r="I1984" s="14">
        <v>2019</v>
      </c>
      <c r="J1984" s="13">
        <v>62.566079709999997</v>
      </c>
    </row>
    <row r="1985" spans="1:10">
      <c r="A1985" s="1" t="s">
        <v>52</v>
      </c>
      <c r="B1985" s="1" t="s">
        <v>22</v>
      </c>
      <c r="C1985" s="1">
        <v>7.5</v>
      </c>
      <c r="D1985" s="1">
        <v>7.9</v>
      </c>
      <c r="E1985" s="1">
        <v>316</v>
      </c>
      <c r="F1985" s="1">
        <v>2.5</v>
      </c>
      <c r="G1985" s="1">
        <v>5</v>
      </c>
      <c r="H1985" s="11">
        <v>2774.3150000000001</v>
      </c>
      <c r="I1985" s="14">
        <v>2019</v>
      </c>
      <c r="J1985" s="13">
        <v>83.748975547058805</v>
      </c>
    </row>
    <row r="1986" spans="1:10">
      <c r="A1986" s="1" t="s">
        <v>52</v>
      </c>
      <c r="B1986" s="1" t="s">
        <v>22</v>
      </c>
      <c r="C1986" s="1">
        <v>4.8499999999999996</v>
      </c>
      <c r="D1986" s="1">
        <v>7.5</v>
      </c>
      <c r="E1986" s="1">
        <v>592.25</v>
      </c>
      <c r="F1986" s="1">
        <v>10.199999999999999</v>
      </c>
      <c r="G1986" s="1">
        <v>5</v>
      </c>
      <c r="H1986" s="11">
        <v>2774.3150000000001</v>
      </c>
      <c r="I1986" s="14">
        <v>2019</v>
      </c>
      <c r="J1986" s="13">
        <v>72.463871761764693</v>
      </c>
    </row>
    <row r="1987" spans="1:10">
      <c r="A1987" s="1" t="s">
        <v>52</v>
      </c>
      <c r="B1987" s="1" t="s">
        <v>22</v>
      </c>
      <c r="C1987" s="1">
        <v>4.6500000000000004</v>
      </c>
      <c r="D1987" s="1">
        <v>7.4</v>
      </c>
      <c r="E1987" s="1">
        <v>592.25</v>
      </c>
      <c r="F1987" s="1">
        <v>15</v>
      </c>
      <c r="G1987" s="1">
        <v>5</v>
      </c>
      <c r="H1987" s="11">
        <v>2774.3150000000001</v>
      </c>
      <c r="I1987" s="14">
        <v>2019</v>
      </c>
      <c r="J1987" s="13">
        <v>73.437781502941206</v>
      </c>
    </row>
    <row r="1988" spans="1:10">
      <c r="A1988" s="1" t="s">
        <v>52</v>
      </c>
      <c r="B1988" s="1" t="s">
        <v>24</v>
      </c>
      <c r="C1988" s="1">
        <v>3.35</v>
      </c>
      <c r="D1988" s="1">
        <v>7.15</v>
      </c>
      <c r="E1988" s="1">
        <v>282.5</v>
      </c>
      <c r="F1988" s="1">
        <v>38.200000000000003</v>
      </c>
      <c r="G1988" s="1">
        <v>0.1</v>
      </c>
      <c r="H1988" s="11">
        <v>1400</v>
      </c>
      <c r="I1988" s="14">
        <v>2019</v>
      </c>
      <c r="J1988" s="13">
        <v>64.7342316058824</v>
      </c>
    </row>
    <row r="1989" spans="1:10">
      <c r="A1989" s="1" t="s">
        <v>52</v>
      </c>
      <c r="B1989" s="1" t="s">
        <v>24</v>
      </c>
      <c r="C1989" s="1">
        <v>8.1999999999999993</v>
      </c>
      <c r="D1989" s="1">
        <v>7.55</v>
      </c>
      <c r="E1989" s="1">
        <v>75</v>
      </c>
      <c r="F1989" s="1">
        <v>0.5</v>
      </c>
      <c r="G1989" s="1">
        <v>0.255</v>
      </c>
      <c r="H1989" s="11">
        <v>374.5</v>
      </c>
      <c r="I1989" s="14">
        <v>2019</v>
      </c>
      <c r="J1989" s="13">
        <v>67.051668351176502</v>
      </c>
    </row>
    <row r="1990" spans="1:10">
      <c r="A1990" s="1" t="s">
        <v>52</v>
      </c>
      <c r="B1990" s="1" t="s">
        <v>55</v>
      </c>
      <c r="C1990" s="1">
        <v>5.4</v>
      </c>
      <c r="D1990" s="1">
        <v>7.6</v>
      </c>
      <c r="E1990" s="1">
        <v>903</v>
      </c>
      <c r="F1990" s="1">
        <v>11.1</v>
      </c>
      <c r="G1990" s="1">
        <v>5</v>
      </c>
      <c r="H1990" s="11">
        <v>2774.3150000000001</v>
      </c>
      <c r="I1990" s="14">
        <v>2019</v>
      </c>
      <c r="J1990" s="13">
        <v>77.872655970588198</v>
      </c>
    </row>
    <row r="1991" spans="1:10">
      <c r="A1991" s="1" t="s">
        <v>52</v>
      </c>
      <c r="B1991" s="1" t="s">
        <v>55</v>
      </c>
      <c r="C1991" s="1">
        <v>5.4</v>
      </c>
      <c r="D1991" s="1">
        <v>7.5</v>
      </c>
      <c r="E1991" s="1">
        <v>1542.5</v>
      </c>
      <c r="F1991" s="1">
        <v>11.1</v>
      </c>
      <c r="G1991" s="1">
        <v>5</v>
      </c>
      <c r="H1991" s="11">
        <v>2774.3150000000001</v>
      </c>
      <c r="I1991" s="14">
        <v>2019</v>
      </c>
      <c r="J1991" s="13">
        <v>80.806935411764698</v>
      </c>
    </row>
    <row r="1992" spans="1:10">
      <c r="A1992" s="1" t="s">
        <v>52</v>
      </c>
      <c r="B1992" s="1" t="s">
        <v>55</v>
      </c>
      <c r="C1992" s="1">
        <v>5.4</v>
      </c>
      <c r="D1992" s="1">
        <v>7.5</v>
      </c>
      <c r="E1992" s="1">
        <v>1412</v>
      </c>
      <c r="F1992" s="1">
        <v>11.1</v>
      </c>
      <c r="G1992" s="1">
        <v>5</v>
      </c>
      <c r="H1992" s="11">
        <v>2774.3150000000001</v>
      </c>
      <c r="I1992" s="14">
        <v>2019</v>
      </c>
      <c r="J1992" s="13">
        <v>80.166571911764706</v>
      </c>
    </row>
    <row r="1993" spans="1:10">
      <c r="A1993" s="1" t="s">
        <v>52</v>
      </c>
      <c r="B1993" s="1" t="s">
        <v>50</v>
      </c>
      <c r="C1993" s="1">
        <v>6.95</v>
      </c>
      <c r="D1993" s="1">
        <v>7.8</v>
      </c>
      <c r="E1993" s="1">
        <v>532</v>
      </c>
      <c r="F1993" s="1">
        <v>1.1000000000000001</v>
      </c>
      <c r="G1993" s="1">
        <v>0.57999999999999996</v>
      </c>
      <c r="H1993" s="11">
        <v>58</v>
      </c>
      <c r="I1993" s="14">
        <v>2019</v>
      </c>
      <c r="J1993" s="13">
        <v>60.4272712482353</v>
      </c>
    </row>
    <row r="1994" spans="1:10">
      <c r="A1994" s="1" t="s">
        <v>52</v>
      </c>
      <c r="B1994" s="1" t="s">
        <v>50</v>
      </c>
      <c r="C1994" s="1">
        <v>7.25</v>
      </c>
      <c r="D1994" s="1">
        <v>7.55</v>
      </c>
      <c r="E1994" s="1">
        <v>253</v>
      </c>
      <c r="F1994" s="1">
        <v>2</v>
      </c>
      <c r="G1994" s="1">
        <v>0.38500000000000001</v>
      </c>
      <c r="H1994" s="11">
        <v>44</v>
      </c>
      <c r="I1994" s="14">
        <v>2019</v>
      </c>
      <c r="J1994" s="13">
        <v>60.642440511176503</v>
      </c>
    </row>
    <row r="1995" spans="1:10">
      <c r="A1995" s="1" t="s">
        <v>52</v>
      </c>
      <c r="B1995" s="1" t="s">
        <v>50</v>
      </c>
      <c r="C1995" s="1">
        <v>6.75</v>
      </c>
      <c r="D1995" s="1">
        <v>7.75</v>
      </c>
      <c r="E1995" s="1">
        <v>596.5</v>
      </c>
      <c r="F1995" s="1">
        <v>4.3</v>
      </c>
      <c r="G1995" s="1">
        <v>1.1000000000000001</v>
      </c>
      <c r="H1995" s="11">
        <v>3054.3150000000001</v>
      </c>
      <c r="I1995" s="14">
        <v>2019</v>
      </c>
      <c r="J1995" s="13">
        <v>83.117947458823494</v>
      </c>
    </row>
    <row r="1996" spans="1:10">
      <c r="A1996" s="1" t="s">
        <v>52</v>
      </c>
      <c r="B1996" s="1" t="s">
        <v>50</v>
      </c>
      <c r="C1996" s="1">
        <v>6.35</v>
      </c>
      <c r="D1996" s="1">
        <v>7.7</v>
      </c>
      <c r="E1996" s="1">
        <v>2486</v>
      </c>
      <c r="F1996" s="1">
        <v>7.55</v>
      </c>
      <c r="G1996" s="1">
        <v>1.96</v>
      </c>
      <c r="H1996" s="11">
        <v>3304.3150000000001</v>
      </c>
      <c r="I1996" s="14">
        <v>2019</v>
      </c>
      <c r="J1996" s="13">
        <v>93.417914699411796</v>
      </c>
    </row>
    <row r="1997" spans="1:10">
      <c r="A1997" s="1" t="s">
        <v>52</v>
      </c>
      <c r="B1997" s="1" t="s">
        <v>50</v>
      </c>
      <c r="C1997" s="1">
        <v>7.05</v>
      </c>
      <c r="D1997" s="1">
        <v>7.55</v>
      </c>
      <c r="E1997" s="1">
        <v>2595</v>
      </c>
      <c r="F1997" s="1">
        <v>3.1</v>
      </c>
      <c r="G1997" s="1">
        <v>1.125</v>
      </c>
      <c r="H1997" s="11">
        <v>2774.3150000000001</v>
      </c>
      <c r="I1997" s="14">
        <v>2019</v>
      </c>
      <c r="J1997" s="13">
        <v>91.635425691176494</v>
      </c>
    </row>
    <row r="1998" spans="1:10">
      <c r="A1998" s="1" t="s">
        <v>52</v>
      </c>
      <c r="B1998" s="1" t="s">
        <v>50</v>
      </c>
      <c r="C1998" s="1">
        <v>6.45</v>
      </c>
      <c r="D1998" s="1">
        <v>7.75</v>
      </c>
      <c r="E1998" s="1">
        <v>626</v>
      </c>
      <c r="F1998" s="1">
        <v>2.6</v>
      </c>
      <c r="G1998" s="1">
        <v>2.145</v>
      </c>
      <c r="H1998" s="11">
        <v>127</v>
      </c>
      <c r="I1998" s="14">
        <v>2019</v>
      </c>
      <c r="J1998" s="13">
        <v>59.178532548823497</v>
      </c>
    </row>
    <row r="1999" spans="1:10">
      <c r="A1999" s="1" t="s">
        <v>52</v>
      </c>
      <c r="B1999" s="1" t="s">
        <v>50</v>
      </c>
      <c r="C1999" s="1">
        <v>6.6</v>
      </c>
      <c r="D1999" s="1">
        <v>7.75</v>
      </c>
      <c r="E1999" s="1">
        <v>315.5</v>
      </c>
      <c r="F1999" s="1">
        <v>1.25</v>
      </c>
      <c r="G1999" s="1">
        <v>0.35</v>
      </c>
      <c r="H1999" s="11">
        <v>29.5</v>
      </c>
      <c r="I1999" s="14">
        <v>2019</v>
      </c>
      <c r="J1999" s="13">
        <v>57.052428008823497</v>
      </c>
    </row>
    <row r="2000" spans="1:10">
      <c r="A2000" s="1" t="s">
        <v>52</v>
      </c>
      <c r="B2000" s="1" t="s">
        <v>50</v>
      </c>
      <c r="C2000" s="1">
        <v>6.9</v>
      </c>
      <c r="D2000" s="1">
        <v>7.4</v>
      </c>
      <c r="E2000" s="1">
        <v>355</v>
      </c>
      <c r="F2000" s="1">
        <v>1.8</v>
      </c>
      <c r="G2000" s="1">
        <v>0.4</v>
      </c>
      <c r="H2000" s="11">
        <v>16</v>
      </c>
      <c r="I2000" s="14">
        <v>2019</v>
      </c>
      <c r="J2000" s="13">
        <v>58.473093952941198</v>
      </c>
    </row>
    <row r="2001" spans="1:10">
      <c r="A2001" s="1" t="s">
        <v>52</v>
      </c>
      <c r="B2001" s="1" t="s">
        <v>50</v>
      </c>
      <c r="C2001" s="1">
        <v>7.2</v>
      </c>
      <c r="D2001" s="1">
        <v>7.8</v>
      </c>
      <c r="E2001" s="1">
        <v>517.5</v>
      </c>
      <c r="F2001" s="1">
        <v>4.7</v>
      </c>
      <c r="G2001" s="1">
        <v>1</v>
      </c>
      <c r="H2001" s="11">
        <v>2719.3150000000001</v>
      </c>
      <c r="I2001" s="14">
        <v>2019</v>
      </c>
      <c r="J2001" s="13">
        <v>83.206691188235297</v>
      </c>
    </row>
    <row r="2002" spans="1:10">
      <c r="A2002" s="1" t="s">
        <v>52</v>
      </c>
      <c r="B2002" s="1" t="s">
        <v>50</v>
      </c>
      <c r="C2002" s="1">
        <v>6.95</v>
      </c>
      <c r="D2002" s="1">
        <v>7.7</v>
      </c>
      <c r="E2002" s="1">
        <v>401</v>
      </c>
      <c r="F2002" s="1">
        <v>3.5</v>
      </c>
      <c r="G2002" s="1">
        <v>0.97</v>
      </c>
      <c r="H2002" s="11">
        <v>2719.3150000000001</v>
      </c>
      <c r="I2002" s="14">
        <v>2019</v>
      </c>
      <c r="J2002" s="13">
        <v>80.368607969411798</v>
      </c>
    </row>
    <row r="2003" spans="1:10">
      <c r="A2003" s="1" t="s">
        <v>52</v>
      </c>
      <c r="B2003" s="1" t="s">
        <v>50</v>
      </c>
      <c r="C2003" s="1">
        <v>6.05</v>
      </c>
      <c r="D2003" s="1">
        <v>7.9</v>
      </c>
      <c r="E2003" s="1">
        <v>415</v>
      </c>
      <c r="F2003" s="1">
        <v>1.3</v>
      </c>
      <c r="G2003" s="1">
        <v>0.57999999999999996</v>
      </c>
      <c r="H2003" s="11">
        <v>46</v>
      </c>
      <c r="I2003" s="14">
        <v>2019</v>
      </c>
      <c r="J2003" s="13">
        <v>54.767247507058798</v>
      </c>
    </row>
    <row r="2004" spans="1:10">
      <c r="A2004" s="1" t="s">
        <v>52</v>
      </c>
      <c r="B2004" s="1" t="s">
        <v>50</v>
      </c>
      <c r="C2004" s="1">
        <v>7.25</v>
      </c>
      <c r="D2004" s="1">
        <v>8.1999999999999993</v>
      </c>
      <c r="E2004" s="1">
        <v>457</v>
      </c>
      <c r="F2004" s="1">
        <v>1.45</v>
      </c>
      <c r="G2004" s="1">
        <v>1.5</v>
      </c>
      <c r="H2004" s="11">
        <v>51.5</v>
      </c>
      <c r="I2004" s="14">
        <v>2019</v>
      </c>
      <c r="J2004" s="13">
        <v>62.818797773529397</v>
      </c>
    </row>
    <row r="2005" spans="1:10">
      <c r="A2005" s="1" t="s">
        <v>52</v>
      </c>
      <c r="B2005" s="1" t="s">
        <v>26</v>
      </c>
      <c r="C2005" s="1">
        <v>7.25</v>
      </c>
      <c r="D2005" s="1">
        <v>7.1</v>
      </c>
      <c r="E2005" s="1">
        <v>256</v>
      </c>
      <c r="F2005" s="1">
        <v>3.35</v>
      </c>
      <c r="G2005" s="1">
        <v>0.03</v>
      </c>
      <c r="H2005" s="11">
        <v>81</v>
      </c>
      <c r="I2005" s="14">
        <v>2019</v>
      </c>
      <c r="J2005" s="13">
        <v>60.654149486470601</v>
      </c>
    </row>
    <row r="2006" spans="1:10">
      <c r="A2006" s="1" t="s">
        <v>52</v>
      </c>
      <c r="B2006" s="1" t="s">
        <v>26</v>
      </c>
      <c r="C2006" s="1">
        <v>7</v>
      </c>
      <c r="D2006" s="1">
        <v>7.35</v>
      </c>
      <c r="E2006" s="1">
        <v>232</v>
      </c>
      <c r="F2006" s="1">
        <v>14.25</v>
      </c>
      <c r="G2006" s="1">
        <v>1.4999999999999999E-2</v>
      </c>
      <c r="H2006" s="11">
        <v>112.5</v>
      </c>
      <c r="I2006" s="14">
        <v>2019</v>
      </c>
      <c r="J2006" s="13">
        <v>65.153162803529398</v>
      </c>
    </row>
    <row r="2007" spans="1:10">
      <c r="A2007" s="1" t="s">
        <v>52</v>
      </c>
      <c r="B2007" s="1" t="s">
        <v>26</v>
      </c>
      <c r="C2007" s="1">
        <v>6.6</v>
      </c>
      <c r="D2007" s="1">
        <v>7.1</v>
      </c>
      <c r="E2007" s="1">
        <v>240.5</v>
      </c>
      <c r="F2007" s="1">
        <v>3.25</v>
      </c>
      <c r="G2007" s="1">
        <v>2.5000000000000001E-2</v>
      </c>
      <c r="H2007" s="11">
        <v>87.5</v>
      </c>
      <c r="I2007" s="14">
        <v>2019</v>
      </c>
      <c r="J2007" s="13">
        <v>56.749172476470598</v>
      </c>
    </row>
    <row r="2008" spans="1:10">
      <c r="A2008" s="1" t="s">
        <v>52</v>
      </c>
      <c r="B2008" s="1" t="s">
        <v>26</v>
      </c>
      <c r="C2008" s="1">
        <v>7.45</v>
      </c>
      <c r="D2008" s="1">
        <v>6.9</v>
      </c>
      <c r="E2008" s="1">
        <v>277</v>
      </c>
      <c r="F2008" s="1">
        <v>3.25</v>
      </c>
      <c r="G2008" s="1">
        <v>2.5000000000000001E-2</v>
      </c>
      <c r="H2008" s="11">
        <v>75</v>
      </c>
      <c r="I2008" s="14">
        <v>2019</v>
      </c>
      <c r="J2008" s="13">
        <v>61.433838858823499</v>
      </c>
    </row>
    <row r="2009" spans="1:10">
      <c r="A2009" s="1" t="s">
        <v>52</v>
      </c>
      <c r="B2009" s="1" t="s">
        <v>26</v>
      </c>
      <c r="C2009" s="1">
        <v>5.9</v>
      </c>
      <c r="D2009" s="1">
        <v>7.3</v>
      </c>
      <c r="E2009" s="1">
        <v>330.5</v>
      </c>
      <c r="F2009" s="1">
        <v>2.4500000000000002</v>
      </c>
      <c r="G2009" s="1">
        <v>0.03</v>
      </c>
      <c r="H2009" s="11">
        <v>50</v>
      </c>
      <c r="I2009" s="14">
        <v>2019</v>
      </c>
      <c r="J2009" s="13">
        <v>52.808228204117597</v>
      </c>
    </row>
    <row r="2010" spans="1:10">
      <c r="A2010" s="1" t="s">
        <v>52</v>
      </c>
      <c r="B2010" s="1" t="s">
        <v>26</v>
      </c>
      <c r="C2010" s="1">
        <v>7.3</v>
      </c>
      <c r="D2010" s="1">
        <v>7.35</v>
      </c>
      <c r="E2010" s="1">
        <v>1728.5</v>
      </c>
      <c r="F2010" s="1">
        <v>3.25</v>
      </c>
      <c r="G2010" s="1">
        <v>2.5000000000000001E-2</v>
      </c>
      <c r="H2010" s="11">
        <v>95</v>
      </c>
      <c r="I2010" s="14">
        <v>2019</v>
      </c>
      <c r="J2010" s="13">
        <v>68.737166123529406</v>
      </c>
    </row>
    <row r="2011" spans="1:10">
      <c r="A2011" s="1" t="s">
        <v>52</v>
      </c>
      <c r="B2011" s="1" t="s">
        <v>26</v>
      </c>
      <c r="C2011" s="1">
        <v>7.5</v>
      </c>
      <c r="D2011" s="1">
        <v>7.35</v>
      </c>
      <c r="E2011" s="1">
        <v>201</v>
      </c>
      <c r="F2011" s="1">
        <v>3.25</v>
      </c>
      <c r="G2011" s="1">
        <v>2.5000000000000001E-2</v>
      </c>
      <c r="H2011" s="11">
        <v>97.5</v>
      </c>
      <c r="I2011" s="14">
        <v>2019</v>
      </c>
      <c r="J2011" s="13">
        <v>62.437783623529398</v>
      </c>
    </row>
    <row r="2012" spans="1:10">
      <c r="A2012" s="1" t="s">
        <v>52</v>
      </c>
      <c r="B2012" s="1" t="s">
        <v>26</v>
      </c>
      <c r="C2012" s="1">
        <v>7.5</v>
      </c>
      <c r="D2012" s="1">
        <v>7.35</v>
      </c>
      <c r="E2012" s="1">
        <v>1313.5</v>
      </c>
      <c r="F2012" s="1">
        <v>3.25</v>
      </c>
      <c r="G2012" s="1">
        <v>2.5000000000000001E-2</v>
      </c>
      <c r="H2012" s="11">
        <v>45</v>
      </c>
      <c r="I2012" s="14">
        <v>2019</v>
      </c>
      <c r="J2012" s="13">
        <v>67.510421123529397</v>
      </c>
    </row>
    <row r="2013" spans="1:10">
      <c r="A2013" s="1" t="s">
        <v>52</v>
      </c>
      <c r="B2013" s="1" t="s">
        <v>26</v>
      </c>
      <c r="C2013" s="1">
        <v>7.3</v>
      </c>
      <c r="D2013" s="1">
        <v>7.15</v>
      </c>
      <c r="E2013" s="1">
        <v>263.5</v>
      </c>
      <c r="F2013" s="1">
        <v>2.9</v>
      </c>
      <c r="G2013" s="1">
        <v>2.5000000000000001E-2</v>
      </c>
      <c r="H2013" s="11">
        <v>47.5</v>
      </c>
      <c r="I2013" s="14">
        <v>2019</v>
      </c>
      <c r="J2013" s="13">
        <v>60.619575155882401</v>
      </c>
    </row>
    <row r="2014" spans="1:10">
      <c r="A2014" s="1" t="s">
        <v>52</v>
      </c>
      <c r="B2014" s="1" t="s">
        <v>26</v>
      </c>
      <c r="C2014" s="1">
        <v>6.1</v>
      </c>
      <c r="D2014" s="1">
        <v>7.5</v>
      </c>
      <c r="E2014" s="1">
        <v>396</v>
      </c>
      <c r="F2014" s="1">
        <v>2.75</v>
      </c>
      <c r="G2014" s="1">
        <v>0.03</v>
      </c>
      <c r="H2014" s="11">
        <v>100</v>
      </c>
      <c r="I2014" s="14">
        <v>2019</v>
      </c>
      <c r="J2014" s="13">
        <v>55.229998121764702</v>
      </c>
    </row>
    <row r="2015" spans="1:10">
      <c r="A2015" s="1" t="s">
        <v>52</v>
      </c>
      <c r="B2015" s="1" t="s">
        <v>26</v>
      </c>
      <c r="C2015" s="1">
        <v>6.3</v>
      </c>
      <c r="D2015" s="1">
        <v>7.45</v>
      </c>
      <c r="E2015" s="1">
        <v>356</v>
      </c>
      <c r="F2015" s="1">
        <v>2.65</v>
      </c>
      <c r="G2015" s="1">
        <v>2.5000000000000001E-2</v>
      </c>
      <c r="H2015" s="11">
        <v>147.5</v>
      </c>
      <c r="I2015" s="14">
        <v>2019</v>
      </c>
      <c r="J2015" s="13">
        <v>56.409741082352902</v>
      </c>
    </row>
    <row r="2016" spans="1:10">
      <c r="A2016" s="1" t="s">
        <v>52</v>
      </c>
      <c r="B2016" s="1" t="s">
        <v>26</v>
      </c>
      <c r="C2016" s="1">
        <v>6.5</v>
      </c>
      <c r="D2016" s="1">
        <v>7.2</v>
      </c>
      <c r="E2016" s="1">
        <v>258.5</v>
      </c>
      <c r="F2016" s="1">
        <v>3.2</v>
      </c>
      <c r="G2016" s="1">
        <v>2.5000000000000001E-2</v>
      </c>
      <c r="H2016" s="11">
        <v>272.5</v>
      </c>
      <c r="I2016" s="14">
        <v>2019</v>
      </c>
      <c r="J2016" s="13">
        <v>57.789480985294098</v>
      </c>
    </row>
    <row r="2017" spans="1:10">
      <c r="A2017" s="1" t="s">
        <v>52</v>
      </c>
      <c r="B2017" s="1" t="s">
        <v>26</v>
      </c>
      <c r="C2017" s="1">
        <v>5.7</v>
      </c>
      <c r="D2017" s="1">
        <v>7.8</v>
      </c>
      <c r="E2017" s="1">
        <v>472.5</v>
      </c>
      <c r="F2017" s="1">
        <v>2.9</v>
      </c>
      <c r="G2017" s="1">
        <v>0.03</v>
      </c>
      <c r="H2017" s="11">
        <v>295</v>
      </c>
      <c r="I2017" s="14">
        <v>2019</v>
      </c>
      <c r="J2017" s="13">
        <v>55.3701084482353</v>
      </c>
    </row>
    <row r="2018" spans="1:10">
      <c r="A2018" s="1" t="s">
        <v>52</v>
      </c>
      <c r="B2018" s="1" t="s">
        <v>28</v>
      </c>
      <c r="C2018" s="1">
        <v>6</v>
      </c>
      <c r="D2018" s="1">
        <v>7.2</v>
      </c>
      <c r="E2018" s="1">
        <v>241</v>
      </c>
      <c r="F2018" s="1">
        <v>1.55</v>
      </c>
      <c r="G2018" s="1">
        <v>0.12</v>
      </c>
      <c r="H2018" s="11">
        <v>2774.3150000000001</v>
      </c>
      <c r="I2018" s="14">
        <v>2019</v>
      </c>
      <c r="J2018" s="13">
        <v>72.368770525294096</v>
      </c>
    </row>
    <row r="2019" spans="1:10">
      <c r="A2019" s="1" t="s">
        <v>52</v>
      </c>
      <c r="B2019" s="1" t="s">
        <v>28</v>
      </c>
      <c r="C2019" s="1">
        <v>5.7</v>
      </c>
      <c r="D2019" s="1">
        <v>7.25</v>
      </c>
      <c r="E2019" s="1">
        <v>210</v>
      </c>
      <c r="F2019" s="1">
        <v>1.9</v>
      </c>
      <c r="G2019" s="1">
        <v>0.08</v>
      </c>
      <c r="H2019" s="11">
        <v>2774.3150000000001</v>
      </c>
      <c r="I2019" s="14">
        <v>2019</v>
      </c>
      <c r="J2019" s="13">
        <v>70.721423624705906</v>
      </c>
    </row>
    <row r="2020" spans="1:10">
      <c r="A2020" s="1" t="s">
        <v>52</v>
      </c>
      <c r="B2020" s="1" t="s">
        <v>30</v>
      </c>
      <c r="C2020" s="1">
        <v>7.9</v>
      </c>
      <c r="D2020" s="1">
        <v>7.5</v>
      </c>
      <c r="E2020" s="1">
        <v>447</v>
      </c>
      <c r="F2020" s="1">
        <v>1.95</v>
      </c>
      <c r="G2020" s="1">
        <v>4.9400000000000004</v>
      </c>
      <c r="H2020" s="11">
        <v>46085</v>
      </c>
      <c r="I2020" s="14">
        <v>2019</v>
      </c>
      <c r="J2020" s="13">
        <v>404.42535294176503</v>
      </c>
    </row>
    <row r="2021" spans="1:10">
      <c r="A2021" s="1" t="s">
        <v>52</v>
      </c>
      <c r="B2021" s="1" t="s">
        <v>30</v>
      </c>
      <c r="C2021" s="1">
        <v>7.1</v>
      </c>
      <c r="D2021" s="1">
        <v>8</v>
      </c>
      <c r="E2021" s="1">
        <v>1012</v>
      </c>
      <c r="F2021" s="1">
        <v>5.15</v>
      </c>
      <c r="G2021" s="1">
        <v>1.83</v>
      </c>
      <c r="H2021" s="11">
        <v>10504.315000000001</v>
      </c>
      <c r="I2021" s="14">
        <v>2019</v>
      </c>
      <c r="J2021" s="13">
        <v>143.019149815882</v>
      </c>
    </row>
    <row r="2022" spans="1:10">
      <c r="A2022" s="1" t="s">
        <v>52</v>
      </c>
      <c r="B2022" s="1" t="s">
        <v>30</v>
      </c>
      <c r="C2022" s="1">
        <v>10.7</v>
      </c>
      <c r="D2022" s="1">
        <v>8.1</v>
      </c>
      <c r="E2022" s="1">
        <v>700</v>
      </c>
      <c r="F2022" s="1">
        <v>6.1</v>
      </c>
      <c r="G2022" s="1">
        <v>5.51</v>
      </c>
      <c r="H2022" s="11">
        <v>29504.314999999999</v>
      </c>
      <c r="I2022" s="14">
        <v>2019</v>
      </c>
      <c r="J2022" s="13">
        <v>303.41263508470598</v>
      </c>
    </row>
    <row r="2023" spans="1:10">
      <c r="A2023" s="1" t="s">
        <v>52</v>
      </c>
      <c r="B2023" s="1" t="s">
        <v>30</v>
      </c>
      <c r="C2023" s="1">
        <v>6.4</v>
      </c>
      <c r="D2023" s="1">
        <v>7.85</v>
      </c>
      <c r="E2023" s="1">
        <v>465.5</v>
      </c>
      <c r="F2023" s="1">
        <v>4.3499999999999996</v>
      </c>
      <c r="G2023" s="1">
        <v>1.3</v>
      </c>
      <c r="H2023" s="11">
        <v>8539</v>
      </c>
      <c r="I2023" s="14">
        <v>2019</v>
      </c>
      <c r="J2023" s="13">
        <v>121.021565067647</v>
      </c>
    </row>
    <row r="2024" spans="1:10">
      <c r="A2024" s="1" t="s">
        <v>52</v>
      </c>
      <c r="B2024" s="1" t="s">
        <v>30</v>
      </c>
      <c r="C2024" s="1">
        <v>9.5500000000000007</v>
      </c>
      <c r="D2024" s="1">
        <v>8.0500000000000007</v>
      </c>
      <c r="E2024" s="1">
        <v>807</v>
      </c>
      <c r="F2024" s="1">
        <v>11.8</v>
      </c>
      <c r="G2024" s="1">
        <v>4.57</v>
      </c>
      <c r="H2024" s="11">
        <v>8022.5</v>
      </c>
      <c r="I2024" s="14">
        <v>2019</v>
      </c>
      <c r="J2024" s="13">
        <v>141.699696775294</v>
      </c>
    </row>
    <row r="2025" spans="1:10">
      <c r="A2025" s="1" t="s">
        <v>52</v>
      </c>
      <c r="B2025" s="1" t="s">
        <v>30</v>
      </c>
      <c r="C2025" s="1">
        <v>8.8000000000000007</v>
      </c>
      <c r="D2025" s="1">
        <v>7.75</v>
      </c>
      <c r="E2025" s="1">
        <v>418</v>
      </c>
      <c r="F2025" s="1">
        <v>16.3</v>
      </c>
      <c r="G2025" s="1">
        <v>1.0149999999999999</v>
      </c>
      <c r="H2025" s="11">
        <v>11110</v>
      </c>
      <c r="I2025" s="14">
        <v>2019</v>
      </c>
      <c r="J2025" s="13">
        <v>159.486191588824</v>
      </c>
    </row>
    <row r="2026" spans="1:10">
      <c r="A2026" s="1" t="s">
        <v>52</v>
      </c>
      <c r="B2026" s="1" t="s">
        <v>30</v>
      </c>
      <c r="C2026" s="1">
        <v>6.8</v>
      </c>
      <c r="D2026" s="1">
        <v>7.8</v>
      </c>
      <c r="E2026" s="1">
        <v>300</v>
      </c>
      <c r="F2026" s="1">
        <v>1.9</v>
      </c>
      <c r="G2026" s="1">
        <v>1.25</v>
      </c>
      <c r="H2026" s="11">
        <v>2484</v>
      </c>
      <c r="I2026" s="14">
        <v>2019</v>
      </c>
      <c r="J2026" s="13">
        <v>76.692965988235301</v>
      </c>
    </row>
    <row r="2027" spans="1:10">
      <c r="A2027" s="1" t="s">
        <v>52</v>
      </c>
      <c r="B2027" s="1" t="s">
        <v>30</v>
      </c>
      <c r="C2027" s="1">
        <v>7</v>
      </c>
      <c r="D2027" s="1">
        <v>7.85</v>
      </c>
      <c r="E2027" s="1">
        <v>769</v>
      </c>
      <c r="F2027" s="1">
        <v>5.55</v>
      </c>
      <c r="G2027" s="1">
        <v>2.4449999999999998</v>
      </c>
      <c r="H2027" s="11">
        <v>8039</v>
      </c>
      <c r="I2027" s="14">
        <v>2019</v>
      </c>
      <c r="J2027" s="13">
        <v>123.020068657647</v>
      </c>
    </row>
    <row r="2028" spans="1:10">
      <c r="A2028" s="1" t="s">
        <v>52</v>
      </c>
      <c r="B2028" s="1" t="s">
        <v>33</v>
      </c>
      <c r="C2028" s="1">
        <v>5.9</v>
      </c>
      <c r="D2028" s="1">
        <v>8.0500000000000007</v>
      </c>
      <c r="E2028" s="1">
        <v>750</v>
      </c>
      <c r="F2028" s="1">
        <v>2.2999999999999998</v>
      </c>
      <c r="G2028" s="1">
        <v>2.11</v>
      </c>
      <c r="H2028" s="11">
        <v>119</v>
      </c>
      <c r="I2028" s="14">
        <v>2019</v>
      </c>
      <c r="J2028" s="13">
        <v>56.951528555294097</v>
      </c>
    </row>
    <row r="2029" spans="1:10">
      <c r="A2029" s="1" t="s">
        <v>52</v>
      </c>
      <c r="B2029" s="1" t="s">
        <v>36</v>
      </c>
      <c r="C2029" s="1">
        <v>0.1</v>
      </c>
      <c r="D2029" s="1">
        <v>7.2</v>
      </c>
      <c r="E2029" s="1">
        <v>1507</v>
      </c>
      <c r="F2029" s="1">
        <v>38</v>
      </c>
      <c r="G2029" s="1">
        <v>6</v>
      </c>
      <c r="H2029" s="11">
        <v>350</v>
      </c>
      <c r="I2029" s="14">
        <v>2019</v>
      </c>
      <c r="J2029" s="13">
        <v>44.229017235294101</v>
      </c>
    </row>
    <row r="2030" spans="1:10">
      <c r="A2030" s="1" t="s">
        <v>52</v>
      </c>
      <c r="B2030" s="1" t="s">
        <v>36</v>
      </c>
      <c r="C2030" s="1">
        <v>0.05</v>
      </c>
      <c r="D2030" s="1">
        <v>7.45</v>
      </c>
      <c r="E2030" s="1">
        <v>9413</v>
      </c>
      <c r="F2030" s="1">
        <v>162</v>
      </c>
      <c r="G2030" s="1">
        <v>10.5</v>
      </c>
      <c r="H2030" s="11">
        <v>445</v>
      </c>
      <c r="I2030" s="14">
        <v>2019</v>
      </c>
      <c r="J2030" s="13">
        <v>145.04856488235299</v>
      </c>
    </row>
    <row r="2031" spans="1:10">
      <c r="A2031" s="1" t="s">
        <v>52</v>
      </c>
      <c r="B2031" s="1" t="s">
        <v>36</v>
      </c>
      <c r="C2031" s="1">
        <v>5.75</v>
      </c>
      <c r="D2031" s="1">
        <v>7.8</v>
      </c>
      <c r="E2031" s="1">
        <v>469</v>
      </c>
      <c r="F2031" s="1">
        <v>2.5</v>
      </c>
      <c r="G2031" s="1">
        <v>1.4</v>
      </c>
      <c r="H2031" s="11">
        <v>2529.3150000000001</v>
      </c>
      <c r="I2031" s="14">
        <v>2019</v>
      </c>
      <c r="J2031" s="13">
        <v>71.976299288235296</v>
      </c>
    </row>
    <row r="2032" spans="1:10">
      <c r="A2032" s="1" t="s">
        <v>52</v>
      </c>
      <c r="B2032" s="1" t="s">
        <v>36</v>
      </c>
      <c r="C2032" s="1">
        <v>0.05</v>
      </c>
      <c r="D2032" s="1">
        <v>6.95</v>
      </c>
      <c r="E2032" s="1">
        <v>9407</v>
      </c>
      <c r="F2032" s="1">
        <v>181.5</v>
      </c>
      <c r="G2032" s="1">
        <v>51.28</v>
      </c>
      <c r="H2032" s="11">
        <v>2679.3150000000001</v>
      </c>
      <c r="I2032" s="14">
        <v>2019</v>
      </c>
      <c r="J2032" s="13">
        <v>172.41462844823499</v>
      </c>
    </row>
    <row r="2033" spans="1:10">
      <c r="A2033" s="1" t="s">
        <v>52</v>
      </c>
      <c r="B2033" s="1" t="s">
        <v>36</v>
      </c>
      <c r="C2033" s="1">
        <v>1.55</v>
      </c>
      <c r="D2033" s="1">
        <v>4.5999999999999996</v>
      </c>
      <c r="E2033" s="1">
        <v>1160</v>
      </c>
      <c r="F2033" s="1">
        <v>14</v>
      </c>
      <c r="G2033" s="1">
        <v>4.3150000000000004</v>
      </c>
      <c r="H2033" s="11">
        <v>380</v>
      </c>
      <c r="I2033" s="14">
        <v>2019</v>
      </c>
      <c r="J2033" s="13">
        <v>34.111899535882401</v>
      </c>
    </row>
    <row r="2034" spans="1:10">
      <c r="A2034" s="1" t="s">
        <v>52</v>
      </c>
      <c r="B2034" s="1" t="s">
        <v>36</v>
      </c>
      <c r="C2034" s="1">
        <v>3.6</v>
      </c>
      <c r="D2034" s="1">
        <v>7.75</v>
      </c>
      <c r="E2034" s="1">
        <v>1024</v>
      </c>
      <c r="F2034" s="1">
        <v>29</v>
      </c>
      <c r="G2034" s="1">
        <v>10.95</v>
      </c>
      <c r="H2034" s="11">
        <v>430</v>
      </c>
      <c r="I2034" s="14">
        <v>2019</v>
      </c>
      <c r="J2034" s="13">
        <v>60.0526419588235</v>
      </c>
    </row>
    <row r="2035" spans="1:10">
      <c r="A2035" s="1" t="s">
        <v>52</v>
      </c>
      <c r="B2035" s="1" t="s">
        <v>36</v>
      </c>
      <c r="C2035" s="1">
        <v>0.5</v>
      </c>
      <c r="D2035" s="1">
        <v>7.5</v>
      </c>
      <c r="E2035" s="1">
        <v>1385</v>
      </c>
      <c r="F2035" s="1">
        <v>17</v>
      </c>
      <c r="G2035" s="1">
        <v>2.7</v>
      </c>
      <c r="H2035" s="11">
        <v>291</v>
      </c>
      <c r="I2035" s="14">
        <v>2019</v>
      </c>
      <c r="J2035" s="13">
        <v>35.663862811764702</v>
      </c>
    </row>
    <row r="2036" spans="1:10">
      <c r="A2036" s="1" t="s">
        <v>52</v>
      </c>
      <c r="B2036" s="1" t="s">
        <v>36</v>
      </c>
      <c r="C2036" s="1">
        <v>0.05</v>
      </c>
      <c r="D2036" s="1">
        <v>7.4</v>
      </c>
      <c r="E2036" s="1">
        <v>1641.5</v>
      </c>
      <c r="F2036" s="1">
        <v>46</v>
      </c>
      <c r="G2036" s="1">
        <v>16.36</v>
      </c>
      <c r="H2036" s="11">
        <v>370</v>
      </c>
      <c r="I2036" s="14">
        <v>2019</v>
      </c>
      <c r="J2036" s="13">
        <v>49.684833372941199</v>
      </c>
    </row>
    <row r="2037" spans="1:10">
      <c r="A2037" s="1" t="s">
        <v>52</v>
      </c>
      <c r="B2037" s="1" t="s">
        <v>36</v>
      </c>
      <c r="C2037" s="1">
        <v>3.1</v>
      </c>
      <c r="D2037" s="1">
        <v>7.4</v>
      </c>
      <c r="E2037" s="1">
        <v>1606.5</v>
      </c>
      <c r="F2037" s="1">
        <v>19</v>
      </c>
      <c r="G2037" s="1">
        <v>7.8</v>
      </c>
      <c r="H2037" s="11">
        <v>410</v>
      </c>
      <c r="I2037" s="14">
        <v>2019</v>
      </c>
      <c r="J2037" s="13">
        <v>54.014116452941202</v>
      </c>
    </row>
    <row r="2038" spans="1:10">
      <c r="A2038" s="1" t="s">
        <v>52</v>
      </c>
      <c r="B2038" s="1" t="s">
        <v>36</v>
      </c>
      <c r="C2038" s="1">
        <v>2.0499999999999998</v>
      </c>
      <c r="D2038" s="1">
        <v>7.25</v>
      </c>
      <c r="E2038" s="1">
        <v>1138</v>
      </c>
      <c r="F2038" s="1">
        <v>21.5</v>
      </c>
      <c r="G2038" s="1">
        <v>10.199999999999999</v>
      </c>
      <c r="H2038" s="11">
        <v>2719.3150000000001</v>
      </c>
      <c r="I2038" s="14">
        <v>2019</v>
      </c>
      <c r="J2038" s="13">
        <v>63.5914540647059</v>
      </c>
    </row>
    <row r="2039" spans="1:10">
      <c r="A2039" s="1" t="s">
        <v>52</v>
      </c>
      <c r="B2039" s="1" t="s">
        <v>36</v>
      </c>
      <c r="C2039" s="1">
        <v>4.8499999999999996</v>
      </c>
      <c r="D2039" s="1">
        <v>7.85</v>
      </c>
      <c r="E2039" s="1">
        <v>808.5</v>
      </c>
      <c r="F2039" s="1">
        <v>3.5</v>
      </c>
      <c r="G2039" s="1">
        <v>0.71</v>
      </c>
      <c r="H2039" s="11">
        <v>2774.3150000000001</v>
      </c>
      <c r="I2039" s="14">
        <v>2019</v>
      </c>
      <c r="J2039" s="13">
        <v>70.697891737647097</v>
      </c>
    </row>
    <row r="2040" spans="1:10">
      <c r="A2040" s="1" t="s">
        <v>52</v>
      </c>
      <c r="B2040" s="1" t="s">
        <v>36</v>
      </c>
      <c r="C2040" s="1">
        <v>3.15</v>
      </c>
      <c r="D2040" s="1">
        <v>7.55</v>
      </c>
      <c r="E2040" s="1">
        <v>853</v>
      </c>
      <c r="F2040" s="1">
        <v>13</v>
      </c>
      <c r="G2040" s="1">
        <v>17.84</v>
      </c>
      <c r="H2040" s="11">
        <v>251.5</v>
      </c>
      <c r="I2040" s="14">
        <v>2019</v>
      </c>
      <c r="J2040" s="13">
        <v>47.3971968211765</v>
      </c>
    </row>
    <row r="2041" spans="1:10">
      <c r="A2041" s="1" t="s">
        <v>52</v>
      </c>
      <c r="B2041" s="1" t="s">
        <v>37</v>
      </c>
      <c r="C2041" s="1">
        <v>6.8</v>
      </c>
      <c r="D2041" s="1">
        <v>7.1</v>
      </c>
      <c r="E2041" s="1">
        <v>136.5</v>
      </c>
      <c r="F2041" s="1">
        <v>2.02</v>
      </c>
      <c r="G2041" s="1">
        <v>1.52</v>
      </c>
      <c r="H2041" s="11">
        <v>180</v>
      </c>
      <c r="I2041" s="14">
        <v>2019</v>
      </c>
      <c r="J2041" s="13">
        <v>57.581783136470598</v>
      </c>
    </row>
    <row r="2042" spans="1:10">
      <c r="A2042" s="1" t="s">
        <v>52</v>
      </c>
      <c r="B2042" s="1" t="s">
        <v>37</v>
      </c>
      <c r="C2042" s="1">
        <v>7.05</v>
      </c>
      <c r="D2042" s="1">
        <v>7.2</v>
      </c>
      <c r="E2042" s="1">
        <v>144</v>
      </c>
      <c r="F2042" s="1">
        <v>1.85</v>
      </c>
      <c r="G2042" s="1">
        <v>1.325</v>
      </c>
      <c r="H2042" s="11">
        <v>170</v>
      </c>
      <c r="I2042" s="14">
        <v>2019</v>
      </c>
      <c r="J2042" s="13">
        <v>59.125908235294098</v>
      </c>
    </row>
    <row r="2043" spans="1:10">
      <c r="A2043" s="1" t="s">
        <v>52</v>
      </c>
      <c r="B2043" s="1" t="s">
        <v>37</v>
      </c>
      <c r="C2043" s="1">
        <v>7</v>
      </c>
      <c r="D2043" s="1">
        <v>6.95</v>
      </c>
      <c r="E2043" s="1">
        <v>146.5</v>
      </c>
      <c r="F2043" s="1">
        <v>2.33</v>
      </c>
      <c r="G2043" s="1">
        <v>1.35</v>
      </c>
      <c r="H2043" s="11">
        <v>185</v>
      </c>
      <c r="I2043" s="14">
        <v>2019</v>
      </c>
      <c r="J2043" s="13">
        <v>58.681796818235298</v>
      </c>
    </row>
    <row r="2044" spans="1:10">
      <c r="A2044" s="1" t="s">
        <v>52</v>
      </c>
      <c r="B2044" s="1" t="s">
        <v>37</v>
      </c>
      <c r="C2044" s="1">
        <v>7.2</v>
      </c>
      <c r="D2044" s="1">
        <v>7.1</v>
      </c>
      <c r="E2044" s="1">
        <v>147.5</v>
      </c>
      <c r="F2044" s="1">
        <v>1.62</v>
      </c>
      <c r="G2044" s="1">
        <v>1.25</v>
      </c>
      <c r="H2044" s="11">
        <v>170</v>
      </c>
      <c r="I2044" s="14">
        <v>2019</v>
      </c>
      <c r="J2044" s="13">
        <v>59.705305596470602</v>
      </c>
    </row>
    <row r="2045" spans="1:10">
      <c r="A2045" s="1" t="s">
        <v>52</v>
      </c>
      <c r="B2045" s="1" t="s">
        <v>37</v>
      </c>
      <c r="C2045" s="1">
        <v>7.25</v>
      </c>
      <c r="D2045" s="1">
        <v>7.25</v>
      </c>
      <c r="E2045" s="1">
        <v>135.5</v>
      </c>
      <c r="F2045" s="1">
        <v>1.92</v>
      </c>
      <c r="G2045" s="1">
        <v>1.36</v>
      </c>
      <c r="H2045" s="11">
        <v>170</v>
      </c>
      <c r="I2045" s="14">
        <v>2019</v>
      </c>
      <c r="J2045" s="13">
        <v>60.4001415047059</v>
      </c>
    </row>
    <row r="2046" spans="1:10">
      <c r="A2046" s="1" t="s">
        <v>52</v>
      </c>
      <c r="B2046" s="1" t="s">
        <v>37</v>
      </c>
      <c r="C2046" s="1">
        <v>6.9</v>
      </c>
      <c r="D2046" s="1">
        <v>7.2</v>
      </c>
      <c r="E2046" s="1">
        <v>139</v>
      </c>
      <c r="F2046" s="1">
        <v>1.55</v>
      </c>
      <c r="G2046" s="1">
        <v>0.78500000000000003</v>
      </c>
      <c r="H2046" s="11">
        <v>175</v>
      </c>
      <c r="I2046" s="14">
        <v>2019</v>
      </c>
      <c r="J2046" s="13">
        <v>58.075924655294102</v>
      </c>
    </row>
    <row r="2047" spans="1:10">
      <c r="A2047" s="1" t="s">
        <v>52</v>
      </c>
      <c r="B2047" s="1" t="s">
        <v>37</v>
      </c>
      <c r="C2047" s="1">
        <v>7</v>
      </c>
      <c r="D2047" s="1">
        <v>7.3</v>
      </c>
      <c r="E2047" s="1">
        <v>137</v>
      </c>
      <c r="F2047" s="1">
        <v>1.59</v>
      </c>
      <c r="G2047" s="1">
        <v>0.66500000000000004</v>
      </c>
      <c r="H2047" s="11">
        <v>175</v>
      </c>
      <c r="I2047" s="14">
        <v>2019</v>
      </c>
      <c r="J2047" s="13">
        <v>58.871249514117601</v>
      </c>
    </row>
    <row r="2048" spans="1:10">
      <c r="A2048" s="1" t="s">
        <v>52</v>
      </c>
      <c r="B2048" s="1" t="s">
        <v>37</v>
      </c>
      <c r="C2048" s="1">
        <v>7.35</v>
      </c>
      <c r="D2048" s="1">
        <v>7.3</v>
      </c>
      <c r="E2048" s="1">
        <v>141</v>
      </c>
      <c r="F2048" s="1">
        <v>1.9</v>
      </c>
      <c r="G2048" s="1">
        <v>0.9</v>
      </c>
      <c r="H2048" s="11">
        <v>205</v>
      </c>
      <c r="I2048" s="14">
        <v>2019</v>
      </c>
      <c r="J2048" s="13">
        <v>61.338533994117597</v>
      </c>
    </row>
    <row r="2049" spans="1:10">
      <c r="A2049" s="1" t="s">
        <v>52</v>
      </c>
      <c r="B2049" s="1" t="s">
        <v>37</v>
      </c>
      <c r="C2049" s="1">
        <v>7.5</v>
      </c>
      <c r="D2049" s="1">
        <v>7.35</v>
      </c>
      <c r="E2049" s="1">
        <v>141.5</v>
      </c>
      <c r="F2049" s="1">
        <v>1.6</v>
      </c>
      <c r="G2049" s="1">
        <v>1.1200000000000001</v>
      </c>
      <c r="H2049" s="11">
        <v>175</v>
      </c>
      <c r="I2049" s="14">
        <v>2019</v>
      </c>
      <c r="J2049" s="13">
        <v>61.9710527635294</v>
      </c>
    </row>
    <row r="2050" spans="1:10">
      <c r="A2050" s="1" t="s">
        <v>52</v>
      </c>
      <c r="B2050" s="1" t="s">
        <v>37</v>
      </c>
      <c r="C2050" s="1">
        <v>7.05</v>
      </c>
      <c r="D2050" s="1">
        <v>7.45</v>
      </c>
      <c r="E2050" s="1">
        <v>139</v>
      </c>
      <c r="F2050" s="1">
        <v>1.34</v>
      </c>
      <c r="G2050" s="1">
        <v>0.71499999999999997</v>
      </c>
      <c r="H2050" s="11">
        <v>165</v>
      </c>
      <c r="I2050" s="14">
        <v>2019</v>
      </c>
      <c r="J2050" s="13">
        <v>59.287770452352902</v>
      </c>
    </row>
    <row r="2051" spans="1:10">
      <c r="A2051" s="1" t="s">
        <v>52</v>
      </c>
      <c r="B2051" s="1" t="s">
        <v>45</v>
      </c>
      <c r="C2051" s="1">
        <v>1.3</v>
      </c>
      <c r="D2051" s="1">
        <v>8.1</v>
      </c>
      <c r="E2051" s="1">
        <v>1276</v>
      </c>
      <c r="F2051" s="1">
        <v>40</v>
      </c>
      <c r="G2051" s="1">
        <v>0</v>
      </c>
      <c r="H2051" s="11">
        <v>30000</v>
      </c>
      <c r="I2051" s="14">
        <v>2019</v>
      </c>
      <c r="J2051" s="13">
        <v>270.84727376470602</v>
      </c>
    </row>
    <row r="2052" spans="1:10">
      <c r="A2052" s="1" t="s">
        <v>52</v>
      </c>
      <c r="B2052" s="1" t="s">
        <v>45</v>
      </c>
      <c r="C2052" s="1">
        <v>4</v>
      </c>
      <c r="D2052" s="1">
        <v>7.9</v>
      </c>
      <c r="E2052" s="1">
        <v>1320</v>
      </c>
      <c r="F2052" s="1">
        <v>47</v>
      </c>
      <c r="G2052" s="1">
        <v>0</v>
      </c>
      <c r="H2052" s="11">
        <v>63500</v>
      </c>
      <c r="I2052" s="14">
        <v>2019</v>
      </c>
      <c r="J2052" s="13">
        <v>536.54893464705901</v>
      </c>
    </row>
    <row r="2053" spans="1:10">
      <c r="A2053" s="1" t="s">
        <v>52</v>
      </c>
      <c r="B2053" s="1" t="s">
        <v>13</v>
      </c>
      <c r="C2053" s="1">
        <v>3.8</v>
      </c>
      <c r="D2053" s="1">
        <v>7.25</v>
      </c>
      <c r="E2053" s="1">
        <v>709.5</v>
      </c>
      <c r="F2053" s="1">
        <v>10.9</v>
      </c>
      <c r="G2053" s="1">
        <v>1.5</v>
      </c>
      <c r="H2053" s="11">
        <v>55180</v>
      </c>
      <c r="I2053" s="14">
        <v>2018</v>
      </c>
      <c r="J2053" s="13">
        <v>452.19037316470599</v>
      </c>
    </row>
    <row r="2054" spans="1:10">
      <c r="A2054" s="1" t="s">
        <v>52</v>
      </c>
      <c r="B2054" s="1" t="s">
        <v>13</v>
      </c>
      <c r="C2054" s="1">
        <v>5.2</v>
      </c>
      <c r="D2054" s="1">
        <v>6.4</v>
      </c>
      <c r="E2054" s="1">
        <v>158.5</v>
      </c>
      <c r="F2054" s="1">
        <v>6.05</v>
      </c>
      <c r="G2054" s="1">
        <v>1.1000000000000001</v>
      </c>
      <c r="H2054" s="11">
        <v>12180</v>
      </c>
      <c r="I2054" s="14">
        <v>2018</v>
      </c>
      <c r="J2054" s="13">
        <v>137.11498201470599</v>
      </c>
    </row>
    <row r="2055" spans="1:10">
      <c r="A2055" s="1" t="s">
        <v>52</v>
      </c>
      <c r="B2055" s="1" t="s">
        <v>13</v>
      </c>
      <c r="C2055" s="1">
        <v>5.75</v>
      </c>
      <c r="D2055" s="1">
        <v>7.35</v>
      </c>
      <c r="E2055" s="1">
        <v>29</v>
      </c>
      <c r="F2055" s="1">
        <v>2.2000000000000002</v>
      </c>
      <c r="G2055" s="1">
        <v>1.55</v>
      </c>
      <c r="H2055" s="11">
        <v>515</v>
      </c>
      <c r="I2055" s="14">
        <v>2018</v>
      </c>
      <c r="J2055" s="13">
        <v>53.936624123529398</v>
      </c>
    </row>
    <row r="2056" spans="1:10">
      <c r="A2056" s="1" t="s">
        <v>52</v>
      </c>
      <c r="B2056" s="1" t="s">
        <v>13</v>
      </c>
      <c r="C2056" s="1">
        <v>6.5</v>
      </c>
      <c r="D2056" s="1">
        <v>7.1</v>
      </c>
      <c r="E2056" s="1">
        <v>31</v>
      </c>
      <c r="F2056" s="1">
        <v>2.25</v>
      </c>
      <c r="G2056" s="1">
        <v>0.6</v>
      </c>
      <c r="H2056" s="11">
        <v>900</v>
      </c>
      <c r="I2056" s="14">
        <v>2018</v>
      </c>
      <c r="J2056" s="13">
        <v>60.655492126470598</v>
      </c>
    </row>
    <row r="2057" spans="1:10">
      <c r="A2057" s="1" t="s">
        <v>52</v>
      </c>
      <c r="B2057" s="1" t="s">
        <v>13</v>
      </c>
      <c r="C2057" s="1">
        <v>6.55</v>
      </c>
      <c r="D2057" s="1">
        <v>7.05</v>
      </c>
      <c r="E2057" s="1">
        <v>70</v>
      </c>
      <c r="F2057" s="1">
        <v>3.65</v>
      </c>
      <c r="G2057" s="1">
        <v>0.95</v>
      </c>
      <c r="H2057" s="11">
        <v>1580</v>
      </c>
      <c r="I2057" s="14">
        <v>2018</v>
      </c>
      <c r="J2057" s="13">
        <v>66.7517826970588</v>
      </c>
    </row>
    <row r="2058" spans="1:10">
      <c r="A2058" s="1" t="s">
        <v>52</v>
      </c>
      <c r="B2058" s="1" t="s">
        <v>13</v>
      </c>
      <c r="C2058" s="1">
        <v>7.6</v>
      </c>
      <c r="D2058" s="1">
        <v>8</v>
      </c>
      <c r="E2058" s="1">
        <v>248.5</v>
      </c>
      <c r="F2058" s="1">
        <v>10.45</v>
      </c>
      <c r="G2058" s="1">
        <v>0.9</v>
      </c>
      <c r="H2058" s="11">
        <v>456</v>
      </c>
      <c r="I2058" s="14">
        <v>2018</v>
      </c>
      <c r="J2058" s="13">
        <v>70.807108955882399</v>
      </c>
    </row>
    <row r="2059" spans="1:10">
      <c r="A2059" s="1" t="s">
        <v>52</v>
      </c>
      <c r="B2059" s="1" t="s">
        <v>13</v>
      </c>
      <c r="C2059" s="1">
        <v>8</v>
      </c>
      <c r="D2059" s="1">
        <v>7.75</v>
      </c>
      <c r="E2059" s="1">
        <v>73.5</v>
      </c>
      <c r="F2059" s="1">
        <v>7.7</v>
      </c>
      <c r="G2059" s="1">
        <v>1.6</v>
      </c>
      <c r="H2059" s="11">
        <v>10501</v>
      </c>
      <c r="I2059" s="14">
        <v>2018</v>
      </c>
      <c r="J2059" s="13">
        <v>144.41735345882401</v>
      </c>
    </row>
    <row r="2060" spans="1:10">
      <c r="A2060" s="1" t="s">
        <v>52</v>
      </c>
      <c r="B2060" s="1" t="s">
        <v>13</v>
      </c>
      <c r="C2060" s="1">
        <v>7.55</v>
      </c>
      <c r="D2060" s="1">
        <v>7.6</v>
      </c>
      <c r="E2060" s="1">
        <v>130.5</v>
      </c>
      <c r="F2060" s="1">
        <v>5.6</v>
      </c>
      <c r="G2060" s="1">
        <v>0.8</v>
      </c>
      <c r="H2060" s="11">
        <v>701</v>
      </c>
      <c r="I2060" s="14">
        <v>2018</v>
      </c>
      <c r="J2060" s="13">
        <v>68.536140170588197</v>
      </c>
    </row>
    <row r="2061" spans="1:10">
      <c r="A2061" s="1" t="s">
        <v>52</v>
      </c>
      <c r="B2061" s="1" t="s">
        <v>13</v>
      </c>
      <c r="C2061" s="1">
        <v>6.4</v>
      </c>
      <c r="D2061" s="1">
        <v>7.1</v>
      </c>
      <c r="E2061" s="1">
        <v>85</v>
      </c>
      <c r="F2061" s="1">
        <v>6.8</v>
      </c>
      <c r="G2061" s="1">
        <v>1</v>
      </c>
      <c r="H2061" s="11">
        <v>701</v>
      </c>
      <c r="I2061" s="14">
        <v>2018</v>
      </c>
      <c r="J2061" s="13">
        <v>61.123196976470602</v>
      </c>
    </row>
    <row r="2062" spans="1:10">
      <c r="A2062" s="1" t="s">
        <v>52</v>
      </c>
      <c r="B2062" s="1" t="s">
        <v>13</v>
      </c>
      <c r="C2062" s="1">
        <v>5.9</v>
      </c>
      <c r="D2062" s="1">
        <v>6.7</v>
      </c>
      <c r="E2062" s="1">
        <v>69.5</v>
      </c>
      <c r="F2062" s="1">
        <v>3.9</v>
      </c>
      <c r="G2062" s="1">
        <v>0.7</v>
      </c>
      <c r="H2062" s="11">
        <v>6001</v>
      </c>
      <c r="I2062" s="14">
        <v>2018</v>
      </c>
      <c r="J2062" s="13">
        <v>94.855331741176499</v>
      </c>
    </row>
    <row r="2063" spans="1:10">
      <c r="A2063" s="1" t="s">
        <v>52</v>
      </c>
      <c r="B2063" s="1" t="s">
        <v>13</v>
      </c>
      <c r="C2063" s="1">
        <v>9.5500000000000007</v>
      </c>
      <c r="D2063" s="1">
        <v>8.5</v>
      </c>
      <c r="E2063" s="1">
        <v>165</v>
      </c>
      <c r="F2063" s="1">
        <v>15.7</v>
      </c>
      <c r="G2063" s="1">
        <v>1.1000000000000001</v>
      </c>
      <c r="H2063" s="11">
        <v>120001</v>
      </c>
      <c r="I2063" s="14">
        <v>2018</v>
      </c>
      <c r="J2063" s="13">
        <v>965.33739890000004</v>
      </c>
    </row>
    <row r="2064" spans="1:10">
      <c r="A2064" s="1" t="s">
        <v>52</v>
      </c>
      <c r="B2064" s="1" t="s">
        <v>13</v>
      </c>
      <c r="C2064" s="1">
        <v>7.75</v>
      </c>
      <c r="D2064" s="1">
        <v>7.2</v>
      </c>
      <c r="E2064" s="1">
        <v>361.5</v>
      </c>
      <c r="F2064" s="1">
        <v>9.4</v>
      </c>
      <c r="G2064" s="1">
        <v>1.3</v>
      </c>
      <c r="H2064" s="11">
        <v>10501</v>
      </c>
      <c r="I2064" s="14">
        <v>2018</v>
      </c>
      <c r="J2064" s="13">
        <v>144.05439573529401</v>
      </c>
    </row>
    <row r="2065" spans="1:10">
      <c r="A2065" s="1" t="s">
        <v>52</v>
      </c>
      <c r="B2065" s="1" t="s">
        <v>13</v>
      </c>
      <c r="C2065" s="1">
        <v>8.4499999999999993</v>
      </c>
      <c r="D2065" s="1">
        <v>7.9</v>
      </c>
      <c r="E2065" s="1">
        <v>225</v>
      </c>
      <c r="F2065" s="1">
        <v>8.6999999999999993</v>
      </c>
      <c r="G2065" s="1">
        <v>0.9</v>
      </c>
      <c r="H2065" s="11">
        <v>2101</v>
      </c>
      <c r="I2065" s="14">
        <v>2018</v>
      </c>
      <c r="J2065" s="13">
        <v>86.741593147058794</v>
      </c>
    </row>
    <row r="2066" spans="1:10">
      <c r="A2066" s="1" t="s">
        <v>52</v>
      </c>
      <c r="B2066" s="1" t="s">
        <v>13</v>
      </c>
      <c r="C2066" s="1">
        <v>7.85</v>
      </c>
      <c r="D2066" s="1">
        <v>7.75</v>
      </c>
      <c r="E2066" s="1">
        <v>210</v>
      </c>
      <c r="F2066" s="1">
        <v>8.9499999999999993</v>
      </c>
      <c r="G2066" s="1">
        <v>1.1000000000000001</v>
      </c>
      <c r="H2066" s="11">
        <v>2151</v>
      </c>
      <c r="I2066" s="14">
        <v>2018</v>
      </c>
      <c r="J2066" s="13">
        <v>83.331836708823502</v>
      </c>
    </row>
    <row r="2067" spans="1:10">
      <c r="A2067" s="1" t="s">
        <v>52</v>
      </c>
      <c r="B2067" s="1" t="s">
        <v>13</v>
      </c>
      <c r="C2067" s="1">
        <v>7.6</v>
      </c>
      <c r="D2067" s="1">
        <v>6.7</v>
      </c>
      <c r="E2067" s="1">
        <v>30</v>
      </c>
      <c r="F2067" s="1">
        <v>2.95</v>
      </c>
      <c r="G2067" s="1">
        <v>0.8</v>
      </c>
      <c r="H2067" s="11">
        <v>1151</v>
      </c>
      <c r="I2067" s="14">
        <v>2018</v>
      </c>
      <c r="J2067" s="13">
        <v>68.5153469911765</v>
      </c>
    </row>
    <row r="2068" spans="1:10">
      <c r="A2068" s="1" t="s">
        <v>52</v>
      </c>
      <c r="B2068" s="1" t="s">
        <v>13</v>
      </c>
      <c r="C2068" s="1">
        <v>5</v>
      </c>
      <c r="D2068" s="1">
        <v>7.6</v>
      </c>
      <c r="E2068" s="1">
        <v>54</v>
      </c>
      <c r="F2068" s="1">
        <v>4.25</v>
      </c>
      <c r="G2068" s="1">
        <v>0.75</v>
      </c>
      <c r="H2068" s="11">
        <v>3900</v>
      </c>
      <c r="I2068" s="14">
        <v>2018</v>
      </c>
      <c r="J2068" s="13">
        <v>76.0248527205882</v>
      </c>
    </row>
    <row r="2069" spans="1:10">
      <c r="A2069" s="1" t="s">
        <v>52</v>
      </c>
      <c r="B2069" s="1" t="s">
        <v>13</v>
      </c>
      <c r="C2069" s="1">
        <v>5.2</v>
      </c>
      <c r="D2069" s="1">
        <v>7.2</v>
      </c>
      <c r="E2069" s="1">
        <v>61</v>
      </c>
      <c r="F2069" s="1">
        <v>1.95</v>
      </c>
      <c r="G2069" s="1">
        <v>0.6</v>
      </c>
      <c r="H2069" s="11">
        <v>1951</v>
      </c>
      <c r="I2069" s="14">
        <v>2018</v>
      </c>
      <c r="J2069" s="13">
        <v>60.939811885294098</v>
      </c>
    </row>
    <row r="2070" spans="1:10">
      <c r="A2070" s="1" t="s">
        <v>52</v>
      </c>
      <c r="B2070" s="1" t="s">
        <v>13</v>
      </c>
      <c r="C2070" s="1">
        <v>4.0999999999999996</v>
      </c>
      <c r="D2070" s="1">
        <v>7.2</v>
      </c>
      <c r="E2070" s="1">
        <v>47</v>
      </c>
      <c r="F2070" s="1">
        <v>1.85</v>
      </c>
      <c r="G2070" s="1">
        <v>0.6</v>
      </c>
      <c r="H2070" s="11">
        <v>14865</v>
      </c>
      <c r="I2070" s="14">
        <v>2018</v>
      </c>
      <c r="J2070" s="13">
        <v>149.39195478529399</v>
      </c>
    </row>
    <row r="2071" spans="1:10">
      <c r="A2071" s="1" t="s">
        <v>52</v>
      </c>
      <c r="B2071" s="1" t="s">
        <v>13</v>
      </c>
      <c r="C2071" s="1">
        <v>5.9</v>
      </c>
      <c r="D2071" s="1">
        <v>7.25</v>
      </c>
      <c r="E2071" s="1">
        <v>64.5</v>
      </c>
      <c r="F2071" s="1">
        <v>2.6</v>
      </c>
      <c r="G2071" s="1">
        <v>0.65</v>
      </c>
      <c r="H2071" s="11">
        <v>2130</v>
      </c>
      <c r="I2071" s="14">
        <v>2018</v>
      </c>
      <c r="J2071" s="13">
        <v>66.820003164705895</v>
      </c>
    </row>
    <row r="2072" spans="1:10">
      <c r="A2072" s="1" t="s">
        <v>52</v>
      </c>
      <c r="B2072" s="1" t="s">
        <v>13</v>
      </c>
      <c r="C2072" s="1">
        <v>4.3499999999999996</v>
      </c>
      <c r="D2072" s="1">
        <v>7</v>
      </c>
      <c r="E2072" s="1">
        <v>115</v>
      </c>
      <c r="F2072" s="1">
        <v>3.65</v>
      </c>
      <c r="G2072" s="1">
        <v>2.35</v>
      </c>
      <c r="H2072" s="11">
        <v>1001</v>
      </c>
      <c r="I2072" s="14">
        <v>2018</v>
      </c>
      <c r="J2072" s="13">
        <v>49.737458967647001</v>
      </c>
    </row>
    <row r="2073" spans="1:10">
      <c r="A2073" s="1" t="s">
        <v>52</v>
      </c>
      <c r="B2073" s="1" t="s">
        <v>13</v>
      </c>
      <c r="C2073" s="1">
        <v>5.9</v>
      </c>
      <c r="D2073" s="1">
        <v>7.05</v>
      </c>
      <c r="E2073" s="1">
        <v>25.5</v>
      </c>
      <c r="F2073" s="1">
        <v>2.7</v>
      </c>
      <c r="G2073" s="1">
        <v>0.6</v>
      </c>
      <c r="H2073" s="11">
        <v>730</v>
      </c>
      <c r="I2073" s="14">
        <v>2018</v>
      </c>
      <c r="J2073" s="13">
        <v>55.963261047058801</v>
      </c>
    </row>
    <row r="2074" spans="1:10">
      <c r="A2074" s="1" t="s">
        <v>52</v>
      </c>
      <c r="B2074" s="1" t="s">
        <v>13</v>
      </c>
      <c r="C2074" s="1">
        <v>6.8</v>
      </c>
      <c r="D2074" s="1">
        <v>7.15</v>
      </c>
      <c r="E2074" s="1">
        <v>28.5</v>
      </c>
      <c r="F2074" s="1">
        <v>2.6</v>
      </c>
      <c r="G2074" s="1">
        <v>1.1000000000000001</v>
      </c>
      <c r="H2074" s="11">
        <v>880</v>
      </c>
      <c r="I2074" s="14">
        <v>2018</v>
      </c>
      <c r="J2074" s="13">
        <v>62.565571005882298</v>
      </c>
    </row>
    <row r="2075" spans="1:10">
      <c r="A2075" s="1" t="s">
        <v>52</v>
      </c>
      <c r="B2075" s="1" t="s">
        <v>13</v>
      </c>
      <c r="C2075" s="1">
        <v>7.5</v>
      </c>
      <c r="D2075" s="1">
        <v>6.85</v>
      </c>
      <c r="E2075" s="1">
        <v>33</v>
      </c>
      <c r="F2075" s="1">
        <v>1.8</v>
      </c>
      <c r="G2075" s="1">
        <v>0.75</v>
      </c>
      <c r="H2075" s="11">
        <v>10501</v>
      </c>
      <c r="I2075" s="14">
        <v>2018</v>
      </c>
      <c r="J2075" s="13">
        <v>136.49561982941199</v>
      </c>
    </row>
    <row r="2076" spans="1:10">
      <c r="A2076" s="1" t="s">
        <v>52</v>
      </c>
      <c r="B2076" s="1" t="s">
        <v>13</v>
      </c>
      <c r="C2076" s="1">
        <v>6.7</v>
      </c>
      <c r="D2076" s="1">
        <v>6.9</v>
      </c>
      <c r="E2076" s="1">
        <v>72.5</v>
      </c>
      <c r="F2076" s="1">
        <v>2.8</v>
      </c>
      <c r="G2076" s="1">
        <v>1.1000000000000001</v>
      </c>
      <c r="H2076" s="11">
        <v>930</v>
      </c>
      <c r="I2076" s="14">
        <v>2018</v>
      </c>
      <c r="J2076" s="13">
        <v>62.149419558823503</v>
      </c>
    </row>
    <row r="2077" spans="1:10">
      <c r="A2077" s="1" t="s">
        <v>52</v>
      </c>
      <c r="B2077" s="1" t="s">
        <v>13</v>
      </c>
      <c r="C2077" s="1">
        <v>4.0999999999999996</v>
      </c>
      <c r="D2077" s="1">
        <v>7</v>
      </c>
      <c r="E2077" s="1">
        <v>135</v>
      </c>
      <c r="F2077" s="1">
        <v>3.35</v>
      </c>
      <c r="G2077" s="1">
        <v>1</v>
      </c>
      <c r="H2077" s="11">
        <v>1001</v>
      </c>
      <c r="I2077" s="14">
        <v>2018</v>
      </c>
      <c r="J2077" s="13">
        <v>48.136825967646999</v>
      </c>
    </row>
    <row r="2078" spans="1:10">
      <c r="A2078" s="1" t="s">
        <v>52</v>
      </c>
      <c r="B2078" s="1" t="s">
        <v>13</v>
      </c>
      <c r="C2078" s="1">
        <v>5.8</v>
      </c>
      <c r="D2078" s="1">
        <v>7.85</v>
      </c>
      <c r="E2078" s="1">
        <v>333</v>
      </c>
      <c r="F2078" s="1">
        <v>13.15</v>
      </c>
      <c r="G2078" s="1">
        <v>2</v>
      </c>
      <c r="H2078" s="11">
        <v>120365</v>
      </c>
      <c r="I2078" s="14">
        <v>2018</v>
      </c>
      <c r="J2078" s="13">
        <v>944.23706576764698</v>
      </c>
    </row>
    <row r="2079" spans="1:10">
      <c r="A2079" s="1" t="s">
        <v>52</v>
      </c>
      <c r="B2079" s="1" t="s">
        <v>13</v>
      </c>
      <c r="C2079" s="1">
        <v>4.5</v>
      </c>
      <c r="D2079" s="1">
        <v>7.05</v>
      </c>
      <c r="E2079" s="1">
        <v>34.5</v>
      </c>
      <c r="F2079" s="1">
        <v>2.0499999999999998</v>
      </c>
      <c r="G2079" s="1">
        <v>0.7</v>
      </c>
      <c r="H2079" s="11">
        <v>1505</v>
      </c>
      <c r="I2079" s="14">
        <v>2018</v>
      </c>
      <c r="J2079" s="13">
        <v>53.154743097058798</v>
      </c>
    </row>
    <row r="2080" spans="1:10">
      <c r="A2080" s="1" t="s">
        <v>52</v>
      </c>
      <c r="B2080" s="1" t="s">
        <v>14</v>
      </c>
      <c r="C2080" s="1">
        <v>8</v>
      </c>
      <c r="D2080" s="1">
        <v>7.8</v>
      </c>
      <c r="E2080" s="1">
        <v>779</v>
      </c>
      <c r="F2080" s="1">
        <v>2.7</v>
      </c>
      <c r="G2080" s="1">
        <v>1.2</v>
      </c>
      <c r="H2080" s="11">
        <v>16800</v>
      </c>
      <c r="I2080" s="14">
        <v>2018</v>
      </c>
      <c r="J2080" s="13">
        <v>191.86474768823501</v>
      </c>
    </row>
    <row r="2081" spans="1:10">
      <c r="A2081" s="1" t="s">
        <v>52</v>
      </c>
      <c r="B2081" s="1" t="s">
        <v>14</v>
      </c>
      <c r="C2081" s="1">
        <v>8.3000000000000007</v>
      </c>
      <c r="D2081" s="1">
        <v>7.6</v>
      </c>
      <c r="E2081" s="1">
        <v>666.5</v>
      </c>
      <c r="F2081" s="1">
        <v>2.5499999999999998</v>
      </c>
      <c r="G2081" s="1">
        <v>1.1000000000000001</v>
      </c>
      <c r="H2081" s="11">
        <v>12650</v>
      </c>
      <c r="I2081" s="14">
        <v>2018</v>
      </c>
      <c r="J2081" s="13">
        <v>162.04821422058799</v>
      </c>
    </row>
    <row r="2082" spans="1:10">
      <c r="A2082" s="1" t="s">
        <v>52</v>
      </c>
      <c r="B2082" s="1" t="s">
        <v>43</v>
      </c>
      <c r="C2082" s="1">
        <v>3.95</v>
      </c>
      <c r="D2082" s="1">
        <v>7.5</v>
      </c>
      <c r="E2082" s="1">
        <v>465.65</v>
      </c>
      <c r="F2082" s="1">
        <v>10.4</v>
      </c>
      <c r="G2082" s="1">
        <v>0</v>
      </c>
      <c r="H2082" s="11">
        <v>5884.85</v>
      </c>
      <c r="I2082" s="14">
        <v>2018</v>
      </c>
      <c r="J2082" s="13">
        <v>89.240441361764695</v>
      </c>
    </row>
    <row r="2083" spans="1:10">
      <c r="A2083" s="1" t="s">
        <v>52</v>
      </c>
      <c r="B2083" s="1" t="s">
        <v>18</v>
      </c>
      <c r="C2083" s="1">
        <v>6.55</v>
      </c>
      <c r="D2083" s="1">
        <v>7.75</v>
      </c>
      <c r="E2083" s="1">
        <v>1466.5</v>
      </c>
      <c r="F2083" s="1">
        <v>1.7</v>
      </c>
      <c r="G2083" s="1">
        <v>0.15</v>
      </c>
      <c r="H2083" s="11">
        <v>152.5</v>
      </c>
      <c r="I2083" s="14">
        <v>2018</v>
      </c>
      <c r="J2083" s="13">
        <v>63.520284558823498</v>
      </c>
    </row>
    <row r="2084" spans="1:10">
      <c r="A2084" s="1" t="s">
        <v>52</v>
      </c>
      <c r="B2084" s="1" t="s">
        <v>18</v>
      </c>
      <c r="C2084" s="1">
        <v>6.75</v>
      </c>
      <c r="D2084" s="1">
        <v>7.8</v>
      </c>
      <c r="E2084" s="1">
        <v>460</v>
      </c>
      <c r="F2084" s="1">
        <v>1.6</v>
      </c>
      <c r="G2084" s="1">
        <v>0.1</v>
      </c>
      <c r="H2084" s="11">
        <v>185.5</v>
      </c>
      <c r="I2084" s="14">
        <v>2018</v>
      </c>
      <c r="J2084" s="13">
        <v>60.051789388235299</v>
      </c>
    </row>
    <row r="2085" spans="1:10">
      <c r="A2085" s="1" t="s">
        <v>52</v>
      </c>
      <c r="B2085" s="1" t="s">
        <v>22</v>
      </c>
      <c r="C2085" s="1">
        <v>7.45</v>
      </c>
      <c r="D2085" s="1">
        <v>7.25</v>
      </c>
      <c r="E2085" s="1">
        <v>315</v>
      </c>
      <c r="F2085" s="1">
        <v>2.6</v>
      </c>
      <c r="G2085" s="1">
        <v>4.0999999999999996</v>
      </c>
      <c r="H2085" s="11">
        <v>5884.85</v>
      </c>
      <c r="I2085" s="14">
        <v>2018</v>
      </c>
      <c r="J2085" s="13">
        <v>105.014910564706</v>
      </c>
    </row>
    <row r="2086" spans="1:10">
      <c r="A2086" s="1" t="s">
        <v>52</v>
      </c>
      <c r="B2086" s="1" t="s">
        <v>24</v>
      </c>
      <c r="C2086" s="1">
        <v>6.5</v>
      </c>
      <c r="D2086" s="1">
        <v>7.4</v>
      </c>
      <c r="E2086" s="1">
        <v>96.5</v>
      </c>
      <c r="F2086" s="1">
        <v>1.1499999999999999</v>
      </c>
      <c r="G2086" s="1">
        <v>0.5</v>
      </c>
      <c r="H2086" s="11">
        <v>1401</v>
      </c>
      <c r="I2086" s="14">
        <v>2018</v>
      </c>
      <c r="J2086" s="13">
        <v>64.729853502941197</v>
      </c>
    </row>
    <row r="2087" spans="1:10">
      <c r="A2087" s="1" t="s">
        <v>52</v>
      </c>
      <c r="B2087" s="1" t="s">
        <v>55</v>
      </c>
      <c r="C2087" s="1">
        <v>6.05</v>
      </c>
      <c r="D2087" s="1">
        <v>7.5</v>
      </c>
      <c r="E2087" s="1">
        <v>643.5</v>
      </c>
      <c r="F2087" s="1">
        <v>10.4</v>
      </c>
      <c r="G2087" s="1">
        <v>0</v>
      </c>
      <c r="H2087" s="11">
        <v>5884.85</v>
      </c>
      <c r="I2087" s="14">
        <v>2018</v>
      </c>
      <c r="J2087" s="13">
        <v>102.478581311765</v>
      </c>
    </row>
    <row r="2088" spans="1:10">
      <c r="A2088" s="1" t="s">
        <v>52</v>
      </c>
      <c r="B2088" s="1" t="s">
        <v>50</v>
      </c>
      <c r="C2088" s="1">
        <v>6.55</v>
      </c>
      <c r="D2088" s="1">
        <v>7.95</v>
      </c>
      <c r="E2088" s="1">
        <v>630</v>
      </c>
      <c r="F2088" s="1">
        <v>4.2</v>
      </c>
      <c r="G2088" s="1">
        <v>1.9</v>
      </c>
      <c r="H2088" s="11">
        <v>17535</v>
      </c>
      <c r="I2088" s="14">
        <v>2018</v>
      </c>
      <c r="J2088" s="13">
        <v>189.08804417647099</v>
      </c>
    </row>
    <row r="2089" spans="1:10">
      <c r="A2089" s="1" t="s">
        <v>52</v>
      </c>
      <c r="B2089" s="1" t="s">
        <v>50</v>
      </c>
      <c r="C2089" s="1">
        <v>7</v>
      </c>
      <c r="D2089" s="1">
        <v>7.65</v>
      </c>
      <c r="E2089" s="1">
        <v>244</v>
      </c>
      <c r="F2089" s="1">
        <v>2.2000000000000002</v>
      </c>
      <c r="G2089" s="1">
        <v>0.5</v>
      </c>
      <c r="H2089" s="11">
        <v>58</v>
      </c>
      <c r="I2089" s="14">
        <v>2018</v>
      </c>
      <c r="J2089" s="13">
        <v>59.537899199999998</v>
      </c>
    </row>
    <row r="2090" spans="1:10">
      <c r="A2090" s="1" t="s">
        <v>52</v>
      </c>
      <c r="B2090" s="1" t="s">
        <v>50</v>
      </c>
      <c r="C2090" s="1">
        <v>6.9</v>
      </c>
      <c r="D2090" s="1">
        <v>7.85</v>
      </c>
      <c r="E2090" s="1">
        <v>596</v>
      </c>
      <c r="F2090" s="1">
        <v>4.2</v>
      </c>
      <c r="G2090" s="1">
        <v>4.75</v>
      </c>
      <c r="H2090" s="11">
        <v>820.5</v>
      </c>
      <c r="I2090" s="14">
        <v>2018</v>
      </c>
      <c r="J2090" s="13">
        <v>67.927457817647095</v>
      </c>
    </row>
    <row r="2091" spans="1:10">
      <c r="A2091" s="1" t="s">
        <v>52</v>
      </c>
      <c r="B2091" s="1" t="s">
        <v>50</v>
      </c>
      <c r="C2091" s="1">
        <v>5.2</v>
      </c>
      <c r="D2091" s="1">
        <v>7.95</v>
      </c>
      <c r="E2091" s="1">
        <v>914</v>
      </c>
      <c r="F2091" s="1">
        <v>10.9</v>
      </c>
      <c r="G2091" s="1">
        <v>3.2</v>
      </c>
      <c r="H2091" s="11">
        <v>5884.85</v>
      </c>
      <c r="I2091" s="14">
        <v>2018</v>
      </c>
      <c r="J2091" s="13">
        <v>100.151499476471</v>
      </c>
    </row>
    <row r="2092" spans="1:10">
      <c r="A2092" s="1" t="s">
        <v>52</v>
      </c>
      <c r="B2092" s="1" t="s">
        <v>50</v>
      </c>
      <c r="C2092" s="1">
        <v>6.45</v>
      </c>
      <c r="D2092" s="1">
        <v>7.7</v>
      </c>
      <c r="E2092" s="1">
        <v>591.5</v>
      </c>
      <c r="F2092" s="1">
        <v>2.8</v>
      </c>
      <c r="G2092" s="1">
        <v>2.2999999999999998</v>
      </c>
      <c r="H2092" s="11">
        <v>5354.85</v>
      </c>
      <c r="I2092" s="14">
        <v>2018</v>
      </c>
      <c r="J2092" s="13">
        <v>97.491608429411798</v>
      </c>
    </row>
    <row r="2093" spans="1:10">
      <c r="A2093" s="1" t="s">
        <v>52</v>
      </c>
      <c r="B2093" s="1" t="s">
        <v>50</v>
      </c>
      <c r="C2093" s="1">
        <v>6</v>
      </c>
      <c r="D2093" s="1">
        <v>7.9</v>
      </c>
      <c r="E2093" s="1">
        <v>851.5</v>
      </c>
      <c r="F2093" s="1">
        <v>2.15</v>
      </c>
      <c r="G2093" s="1">
        <v>11.05</v>
      </c>
      <c r="H2093" s="11">
        <v>120</v>
      </c>
      <c r="I2093" s="14">
        <v>2018</v>
      </c>
      <c r="J2093" s="13">
        <v>58.192959897058799</v>
      </c>
    </row>
    <row r="2094" spans="1:10">
      <c r="A2094" s="1" t="s">
        <v>52</v>
      </c>
      <c r="B2094" s="1" t="s">
        <v>50</v>
      </c>
      <c r="C2094" s="1">
        <v>7.55</v>
      </c>
      <c r="D2094" s="1">
        <v>7.55</v>
      </c>
      <c r="E2094" s="1">
        <v>465.65</v>
      </c>
      <c r="F2094" s="1">
        <v>1.4</v>
      </c>
      <c r="G2094" s="1">
        <v>1.05</v>
      </c>
      <c r="H2094" s="11">
        <v>22</v>
      </c>
      <c r="I2094" s="14">
        <v>2018</v>
      </c>
      <c r="J2094" s="13">
        <v>63.035225991176503</v>
      </c>
    </row>
    <row r="2095" spans="1:10">
      <c r="A2095" s="1" t="s">
        <v>52</v>
      </c>
      <c r="B2095" s="1" t="s">
        <v>50</v>
      </c>
      <c r="C2095" s="1">
        <v>7.55</v>
      </c>
      <c r="D2095" s="1">
        <v>7.35</v>
      </c>
      <c r="E2095" s="1">
        <v>347.5</v>
      </c>
      <c r="F2095" s="1">
        <v>1.55</v>
      </c>
      <c r="G2095" s="1">
        <v>0.45</v>
      </c>
      <c r="H2095" s="11">
        <v>12.5</v>
      </c>
      <c r="I2095" s="14">
        <v>2018</v>
      </c>
      <c r="J2095" s="13">
        <v>62.016324273529399</v>
      </c>
    </row>
    <row r="2096" spans="1:10">
      <c r="A2096" s="1" t="s">
        <v>52</v>
      </c>
      <c r="B2096" s="1" t="s">
        <v>50</v>
      </c>
      <c r="C2096" s="1">
        <v>6.45</v>
      </c>
      <c r="D2096" s="1">
        <v>7.85</v>
      </c>
      <c r="E2096" s="1">
        <v>540.5</v>
      </c>
      <c r="F2096" s="1">
        <v>4.2</v>
      </c>
      <c r="G2096" s="1">
        <v>6.7</v>
      </c>
      <c r="H2096" s="11">
        <v>823.5</v>
      </c>
      <c r="I2096" s="14">
        <v>2018</v>
      </c>
      <c r="J2096" s="13">
        <v>65.142284217647003</v>
      </c>
    </row>
    <row r="2097" spans="1:10">
      <c r="A2097" s="1" t="s">
        <v>52</v>
      </c>
      <c r="B2097" s="1" t="s">
        <v>50</v>
      </c>
      <c r="C2097" s="1">
        <v>7.85</v>
      </c>
      <c r="D2097" s="1">
        <v>7.75</v>
      </c>
      <c r="E2097" s="1">
        <v>481</v>
      </c>
      <c r="F2097" s="1">
        <v>3.3</v>
      </c>
      <c r="G2097" s="1">
        <v>4.25</v>
      </c>
      <c r="H2097" s="11">
        <v>5314.85</v>
      </c>
      <c r="I2097" s="14">
        <v>2018</v>
      </c>
      <c r="J2097" s="13">
        <v>105.36064385882401</v>
      </c>
    </row>
    <row r="2098" spans="1:10">
      <c r="A2098" s="1" t="s">
        <v>52</v>
      </c>
      <c r="B2098" s="1" t="s">
        <v>50</v>
      </c>
      <c r="C2098" s="1">
        <v>7.35</v>
      </c>
      <c r="D2098" s="1">
        <v>8.35</v>
      </c>
      <c r="E2098" s="1">
        <v>591</v>
      </c>
      <c r="F2098" s="1">
        <v>1.3</v>
      </c>
      <c r="G2098" s="1">
        <v>0.5</v>
      </c>
      <c r="H2098" s="11">
        <v>50</v>
      </c>
      <c r="I2098" s="14">
        <v>2018</v>
      </c>
      <c r="J2098" s="13">
        <v>64.2272607117647</v>
      </c>
    </row>
    <row r="2099" spans="1:10">
      <c r="A2099" s="1" t="s">
        <v>52</v>
      </c>
      <c r="B2099" s="1" t="s">
        <v>50</v>
      </c>
      <c r="C2099" s="1">
        <v>6.6</v>
      </c>
      <c r="D2099" s="1">
        <v>8.1</v>
      </c>
      <c r="E2099" s="1">
        <v>611</v>
      </c>
      <c r="F2099" s="1">
        <v>1.75</v>
      </c>
      <c r="G2099" s="1">
        <v>0.9</v>
      </c>
      <c r="H2099" s="11">
        <v>109</v>
      </c>
      <c r="I2099" s="14">
        <v>2018</v>
      </c>
      <c r="J2099" s="13">
        <v>60.078411814705902</v>
      </c>
    </row>
    <row r="2100" spans="1:10">
      <c r="A2100" s="1" t="s">
        <v>52</v>
      </c>
      <c r="B2100" s="1" t="s">
        <v>26</v>
      </c>
      <c r="C2100" s="1">
        <v>8.3000000000000007</v>
      </c>
      <c r="D2100" s="1">
        <v>7.4</v>
      </c>
      <c r="E2100" s="1">
        <v>454</v>
      </c>
      <c r="F2100" s="1">
        <v>3.5</v>
      </c>
      <c r="G2100" s="1">
        <v>3.5000000000000003E-2</v>
      </c>
      <c r="H2100" s="11">
        <v>55</v>
      </c>
      <c r="I2100" s="14">
        <v>2018</v>
      </c>
      <c r="J2100" s="13">
        <v>68.302229722941206</v>
      </c>
    </row>
    <row r="2101" spans="1:10">
      <c r="A2101" s="1" t="s">
        <v>52</v>
      </c>
      <c r="B2101" s="1" t="s">
        <v>26</v>
      </c>
      <c r="C2101" s="1">
        <v>8.75</v>
      </c>
      <c r="D2101" s="1">
        <v>7.7</v>
      </c>
      <c r="E2101" s="1">
        <v>518</v>
      </c>
      <c r="F2101" s="1">
        <v>3.4</v>
      </c>
      <c r="G2101" s="1">
        <v>0.04</v>
      </c>
      <c r="H2101" s="11">
        <v>72.5</v>
      </c>
      <c r="I2101" s="14">
        <v>2018</v>
      </c>
      <c r="J2101" s="13">
        <v>71.957279209411794</v>
      </c>
    </row>
    <row r="2102" spans="1:10">
      <c r="A2102" s="1" t="s">
        <v>52</v>
      </c>
      <c r="B2102" s="1" t="s">
        <v>26</v>
      </c>
      <c r="C2102" s="1">
        <v>6.35</v>
      </c>
      <c r="D2102" s="1">
        <v>7.1</v>
      </c>
      <c r="E2102" s="1">
        <v>587</v>
      </c>
      <c r="F2102" s="1">
        <v>3.45</v>
      </c>
      <c r="G2102" s="1">
        <v>3.5000000000000003E-2</v>
      </c>
      <c r="H2102" s="11">
        <v>165</v>
      </c>
      <c r="I2102" s="14">
        <v>2018</v>
      </c>
      <c r="J2102" s="13">
        <v>57.646499996470602</v>
      </c>
    </row>
    <row r="2103" spans="1:10">
      <c r="A2103" s="1" t="s">
        <v>52</v>
      </c>
      <c r="B2103" s="1" t="s">
        <v>26</v>
      </c>
      <c r="C2103" s="1">
        <v>8.15</v>
      </c>
      <c r="D2103" s="1">
        <v>7.5</v>
      </c>
      <c r="E2103" s="1">
        <v>494.5</v>
      </c>
      <c r="F2103" s="1">
        <v>3.75</v>
      </c>
      <c r="G2103" s="1">
        <v>3.5000000000000003E-2</v>
      </c>
      <c r="H2103" s="11">
        <v>55</v>
      </c>
      <c r="I2103" s="14">
        <v>2018</v>
      </c>
      <c r="J2103" s="13">
        <v>67.944138031764695</v>
      </c>
    </row>
    <row r="2104" spans="1:10">
      <c r="A2104" s="1" t="s">
        <v>52</v>
      </c>
      <c r="B2104" s="1" t="s">
        <v>26</v>
      </c>
      <c r="C2104" s="1">
        <v>5.65</v>
      </c>
      <c r="D2104" s="1">
        <v>7.45</v>
      </c>
      <c r="E2104" s="1">
        <v>626</v>
      </c>
      <c r="F2104" s="1">
        <v>2.25</v>
      </c>
      <c r="G2104" s="1">
        <v>0.03</v>
      </c>
      <c r="H2104" s="11">
        <v>85</v>
      </c>
      <c r="I2104" s="14">
        <v>2018</v>
      </c>
      <c r="J2104" s="13">
        <v>53.251254092352902</v>
      </c>
    </row>
    <row r="2105" spans="1:10">
      <c r="A2105" s="1" t="s">
        <v>52</v>
      </c>
      <c r="B2105" s="1" t="s">
        <v>26</v>
      </c>
      <c r="C2105" s="1">
        <v>8.8000000000000007</v>
      </c>
      <c r="D2105" s="1">
        <v>7.75</v>
      </c>
      <c r="E2105" s="1">
        <v>624</v>
      </c>
      <c r="F2105" s="1">
        <v>3.85</v>
      </c>
      <c r="G2105" s="1">
        <v>0.04</v>
      </c>
      <c r="H2105" s="11">
        <v>129</v>
      </c>
      <c r="I2105" s="14">
        <v>2018</v>
      </c>
      <c r="J2105" s="13">
        <v>73.510360688823496</v>
      </c>
    </row>
    <row r="2106" spans="1:10">
      <c r="A2106" s="1" t="s">
        <v>52</v>
      </c>
      <c r="B2106" s="1" t="s">
        <v>26</v>
      </c>
      <c r="C2106" s="1">
        <v>10.3</v>
      </c>
      <c r="D2106" s="1">
        <v>7.85</v>
      </c>
      <c r="E2106" s="1">
        <v>268</v>
      </c>
      <c r="F2106" s="1">
        <v>4.75</v>
      </c>
      <c r="G2106" s="1">
        <v>3.5000000000000003E-2</v>
      </c>
      <c r="H2106" s="11">
        <v>47.5</v>
      </c>
      <c r="I2106" s="14">
        <v>2018</v>
      </c>
      <c r="J2106" s="13">
        <v>80.641153237647003</v>
      </c>
    </row>
    <row r="2107" spans="1:10">
      <c r="A2107" s="1" t="s">
        <v>52</v>
      </c>
      <c r="B2107" s="1" t="s">
        <v>26</v>
      </c>
      <c r="C2107" s="1">
        <v>9.85</v>
      </c>
      <c r="D2107" s="1">
        <v>7.65</v>
      </c>
      <c r="E2107" s="1">
        <v>260.5</v>
      </c>
      <c r="F2107" s="1">
        <v>3.85</v>
      </c>
      <c r="G2107" s="1">
        <v>3.5000000000000003E-2</v>
      </c>
      <c r="H2107" s="11">
        <v>27.5</v>
      </c>
      <c r="I2107" s="14">
        <v>2018</v>
      </c>
      <c r="J2107" s="13">
        <v>76.958299719999999</v>
      </c>
    </row>
    <row r="2108" spans="1:10">
      <c r="A2108" s="1" t="s">
        <v>52</v>
      </c>
      <c r="B2108" s="1" t="s">
        <v>26</v>
      </c>
      <c r="C2108" s="1">
        <v>6.95</v>
      </c>
      <c r="D2108" s="1">
        <v>7.35</v>
      </c>
      <c r="E2108" s="1">
        <v>151.5</v>
      </c>
      <c r="F2108" s="1">
        <v>4.3</v>
      </c>
      <c r="G2108" s="1">
        <v>0.04</v>
      </c>
      <c r="H2108" s="11">
        <v>27.5</v>
      </c>
      <c r="I2108" s="14">
        <v>2018</v>
      </c>
      <c r="J2108" s="13">
        <v>58.9572309035294</v>
      </c>
    </row>
    <row r="2109" spans="1:10">
      <c r="A2109" s="1" t="s">
        <v>52</v>
      </c>
      <c r="B2109" s="1" t="s">
        <v>26</v>
      </c>
      <c r="C2109" s="1">
        <v>6.3</v>
      </c>
      <c r="D2109" s="1">
        <v>7.2</v>
      </c>
      <c r="E2109" s="1">
        <v>361.5</v>
      </c>
      <c r="F2109" s="1">
        <v>4</v>
      </c>
      <c r="G2109" s="1">
        <v>3.5000000000000003E-2</v>
      </c>
      <c r="H2109" s="11">
        <v>67.5</v>
      </c>
      <c r="I2109" s="14">
        <v>2018</v>
      </c>
      <c r="J2109" s="13">
        <v>56.001583605294101</v>
      </c>
    </row>
    <row r="2110" spans="1:10">
      <c r="A2110" s="1" t="s">
        <v>52</v>
      </c>
      <c r="B2110" s="1" t="s">
        <v>26</v>
      </c>
      <c r="C2110" s="1">
        <v>11.65</v>
      </c>
      <c r="D2110" s="1">
        <v>8.9499999999999993</v>
      </c>
      <c r="E2110" s="1">
        <v>803</v>
      </c>
      <c r="F2110" s="1">
        <v>4.3499999999999996</v>
      </c>
      <c r="G2110" s="1">
        <v>3.5000000000000003E-2</v>
      </c>
      <c r="H2110" s="11">
        <v>112.5</v>
      </c>
      <c r="I2110" s="14">
        <v>2018</v>
      </c>
      <c r="J2110" s="13">
        <v>93.738944484705897</v>
      </c>
    </row>
    <row r="2111" spans="1:10">
      <c r="A2111" s="1" t="s">
        <v>52</v>
      </c>
      <c r="B2111" s="1" t="s">
        <v>26</v>
      </c>
      <c r="C2111" s="1">
        <v>9.3000000000000007</v>
      </c>
      <c r="D2111" s="1">
        <v>7.85</v>
      </c>
      <c r="E2111" s="1">
        <v>699</v>
      </c>
      <c r="F2111" s="1">
        <v>4.3</v>
      </c>
      <c r="G2111" s="1">
        <v>0.04</v>
      </c>
      <c r="H2111" s="11">
        <v>135</v>
      </c>
      <c r="I2111" s="14">
        <v>2018</v>
      </c>
      <c r="J2111" s="13">
        <v>77.291253697647093</v>
      </c>
    </row>
    <row r="2112" spans="1:10">
      <c r="A2112" s="1" t="s">
        <v>52</v>
      </c>
      <c r="B2112" s="1" t="s">
        <v>26</v>
      </c>
      <c r="C2112" s="1">
        <v>18.5</v>
      </c>
      <c r="D2112" s="1">
        <v>7.9</v>
      </c>
      <c r="E2112" s="1">
        <v>749</v>
      </c>
      <c r="F2112" s="1">
        <v>9.9499999999999993</v>
      </c>
      <c r="G2112" s="1">
        <v>4.4999999999999998E-2</v>
      </c>
      <c r="H2112" s="11">
        <v>137.5</v>
      </c>
      <c r="I2112" s="14">
        <v>2018</v>
      </c>
      <c r="J2112" s="13">
        <v>134.60193578705901</v>
      </c>
    </row>
    <row r="2113" spans="1:10">
      <c r="A2113" s="1" t="s">
        <v>52</v>
      </c>
      <c r="B2113" s="1" t="s">
        <v>30</v>
      </c>
      <c r="C2113" s="1">
        <v>5.6</v>
      </c>
      <c r="D2113" s="1">
        <v>7.75</v>
      </c>
      <c r="E2113" s="1">
        <v>432</v>
      </c>
      <c r="F2113" s="1">
        <v>2.95</v>
      </c>
      <c r="G2113" s="1">
        <v>2.0499999999999998</v>
      </c>
      <c r="H2113" s="11">
        <v>80130</v>
      </c>
      <c r="I2113" s="14">
        <v>2018</v>
      </c>
      <c r="J2113" s="13">
        <v>642.20974760882405</v>
      </c>
    </row>
    <row r="2114" spans="1:10">
      <c r="A2114" s="1" t="s">
        <v>52</v>
      </c>
      <c r="B2114" s="1" t="s">
        <v>30</v>
      </c>
      <c r="C2114" s="1">
        <v>9.1999999999999993</v>
      </c>
      <c r="D2114" s="1">
        <v>8.5500000000000007</v>
      </c>
      <c r="E2114" s="1">
        <v>824.5</v>
      </c>
      <c r="F2114" s="1">
        <v>6.65</v>
      </c>
      <c r="G2114" s="1">
        <v>1.95</v>
      </c>
      <c r="H2114" s="11">
        <v>8001</v>
      </c>
      <c r="I2114" s="14">
        <v>2018</v>
      </c>
      <c r="J2114" s="13">
        <v>137.90383007941199</v>
      </c>
    </row>
    <row r="2115" spans="1:10">
      <c r="A2115" s="1" t="s">
        <v>52</v>
      </c>
      <c r="B2115" s="1" t="s">
        <v>30</v>
      </c>
      <c r="C2115" s="1">
        <v>11.5</v>
      </c>
      <c r="D2115" s="1">
        <v>8.15</v>
      </c>
      <c r="E2115" s="1">
        <v>1062.5</v>
      </c>
      <c r="F2115" s="1">
        <v>5.85</v>
      </c>
      <c r="G2115" s="1">
        <v>9.4</v>
      </c>
      <c r="H2115" s="11">
        <v>8001</v>
      </c>
      <c r="I2115" s="14">
        <v>2018</v>
      </c>
      <c r="J2115" s="13">
        <v>151.84591594411799</v>
      </c>
    </row>
    <row r="2116" spans="1:10">
      <c r="A2116" s="1" t="s">
        <v>52</v>
      </c>
      <c r="B2116" s="1" t="s">
        <v>30</v>
      </c>
      <c r="C2116" s="1">
        <v>6.55</v>
      </c>
      <c r="D2116" s="1">
        <v>8.1999999999999993</v>
      </c>
      <c r="E2116" s="1">
        <v>516.5</v>
      </c>
      <c r="F2116" s="1">
        <v>5.0999999999999996</v>
      </c>
      <c r="G2116" s="1">
        <v>1.2</v>
      </c>
      <c r="H2116" s="11">
        <v>27135</v>
      </c>
      <c r="I2116" s="14">
        <v>2018</v>
      </c>
      <c r="J2116" s="13">
        <v>260.096871823529</v>
      </c>
    </row>
    <row r="2117" spans="1:10">
      <c r="A2117" s="1" t="s">
        <v>52</v>
      </c>
      <c r="B2117" s="1" t="s">
        <v>30</v>
      </c>
      <c r="C2117" s="1">
        <v>7.25</v>
      </c>
      <c r="D2117" s="1">
        <v>7.8</v>
      </c>
      <c r="E2117" s="1">
        <v>897</v>
      </c>
      <c r="F2117" s="1">
        <v>10.25</v>
      </c>
      <c r="G2117" s="1">
        <v>4.2</v>
      </c>
      <c r="H2117" s="11">
        <v>8395</v>
      </c>
      <c r="I2117" s="14">
        <v>2018</v>
      </c>
      <c r="J2117" s="13">
        <v>130.04811173823501</v>
      </c>
    </row>
    <row r="2118" spans="1:10">
      <c r="A2118" s="1" t="s">
        <v>52</v>
      </c>
      <c r="B2118" s="1" t="s">
        <v>30</v>
      </c>
      <c r="C2118" s="1">
        <v>9.8000000000000007</v>
      </c>
      <c r="D2118" s="1">
        <v>7.75</v>
      </c>
      <c r="E2118" s="1">
        <v>466</v>
      </c>
      <c r="F2118" s="1">
        <v>10.45</v>
      </c>
      <c r="G2118" s="1">
        <v>1</v>
      </c>
      <c r="H2118" s="11">
        <v>8065</v>
      </c>
      <c r="I2118" s="14">
        <v>2018</v>
      </c>
      <c r="J2118" s="13">
        <v>140.32740200882401</v>
      </c>
    </row>
    <row r="2119" spans="1:10">
      <c r="A2119" s="1" t="s">
        <v>52</v>
      </c>
      <c r="B2119" s="1" t="s">
        <v>30</v>
      </c>
      <c r="C2119" s="1">
        <v>7.05</v>
      </c>
      <c r="D2119" s="1">
        <v>7.65</v>
      </c>
      <c r="E2119" s="1">
        <v>366</v>
      </c>
      <c r="F2119" s="1">
        <v>1.75</v>
      </c>
      <c r="G2119" s="1">
        <v>1.3</v>
      </c>
      <c r="H2119" s="11">
        <v>2172.5</v>
      </c>
      <c r="I2119" s="14">
        <v>2018</v>
      </c>
      <c r="J2119" s="13">
        <v>75.819982850000002</v>
      </c>
    </row>
    <row r="2120" spans="1:10">
      <c r="A2120" s="1" t="s">
        <v>52</v>
      </c>
      <c r="B2120" s="1" t="s">
        <v>30</v>
      </c>
      <c r="C2120" s="1">
        <v>9.25</v>
      </c>
      <c r="D2120" s="1">
        <v>8.1</v>
      </c>
      <c r="E2120" s="1">
        <v>807.5</v>
      </c>
      <c r="F2120" s="1">
        <v>10.3</v>
      </c>
      <c r="G2120" s="1">
        <v>3.5</v>
      </c>
      <c r="H2120" s="11">
        <v>8085</v>
      </c>
      <c r="I2120" s="14">
        <v>2018</v>
      </c>
      <c r="J2120" s="13">
        <v>139.69849356470601</v>
      </c>
    </row>
    <row r="2121" spans="1:10">
      <c r="A2121" s="1" t="s">
        <v>52</v>
      </c>
      <c r="B2121" s="1" t="s">
        <v>33</v>
      </c>
      <c r="C2121" s="1">
        <v>6.7</v>
      </c>
      <c r="D2121" s="1">
        <v>8</v>
      </c>
      <c r="E2121" s="1">
        <v>420</v>
      </c>
      <c r="F2121" s="1">
        <v>1.45</v>
      </c>
      <c r="G2121" s="1">
        <v>2.8</v>
      </c>
      <c r="H2121" s="11">
        <v>19.5</v>
      </c>
      <c r="I2121" s="14">
        <v>2018</v>
      </c>
      <c r="J2121" s="13">
        <v>58.832206255882397</v>
      </c>
    </row>
    <row r="2122" spans="1:10">
      <c r="A2122" s="1" t="s">
        <v>52</v>
      </c>
      <c r="B2122" s="1" t="s">
        <v>36</v>
      </c>
      <c r="C2122" s="1">
        <v>0.1</v>
      </c>
      <c r="D2122" s="1">
        <v>7.75</v>
      </c>
      <c r="E2122" s="1">
        <v>1566</v>
      </c>
      <c r="F2122" s="1">
        <v>21</v>
      </c>
      <c r="G2122" s="1">
        <v>14.2</v>
      </c>
      <c r="H2122" s="11">
        <v>5450</v>
      </c>
      <c r="I2122" s="14">
        <v>2018</v>
      </c>
      <c r="J2122" s="13">
        <v>75.316224458823498</v>
      </c>
    </row>
    <row r="2123" spans="1:10">
      <c r="A2123" s="1" t="s">
        <v>52</v>
      </c>
      <c r="B2123" s="1" t="s">
        <v>36</v>
      </c>
      <c r="C2123" s="1">
        <v>2.1</v>
      </c>
      <c r="D2123" s="1">
        <v>7.65</v>
      </c>
      <c r="E2123" s="1">
        <v>17025</v>
      </c>
      <c r="F2123" s="1">
        <v>157</v>
      </c>
      <c r="G2123" s="1">
        <v>25.4</v>
      </c>
      <c r="H2123" s="11">
        <v>18002.5</v>
      </c>
      <c r="I2123" s="14">
        <v>2018</v>
      </c>
      <c r="J2123" s="13">
        <v>322.52624479999997</v>
      </c>
    </row>
    <row r="2124" spans="1:10">
      <c r="A2124" s="1" t="s">
        <v>52</v>
      </c>
      <c r="B2124" s="1" t="s">
        <v>36</v>
      </c>
      <c r="C2124" s="1">
        <v>4.8</v>
      </c>
      <c r="D2124" s="1">
        <v>7.75</v>
      </c>
      <c r="E2124" s="1">
        <v>592</v>
      </c>
      <c r="F2124" s="1">
        <v>2.5</v>
      </c>
      <c r="G2124" s="1">
        <v>1.9</v>
      </c>
      <c r="H2124" s="11">
        <v>408.5</v>
      </c>
      <c r="I2124" s="14">
        <v>2018</v>
      </c>
      <c r="J2124" s="13">
        <v>51.304344358823499</v>
      </c>
    </row>
    <row r="2125" spans="1:10">
      <c r="A2125" s="1" t="s">
        <v>52</v>
      </c>
      <c r="B2125" s="1" t="s">
        <v>36</v>
      </c>
      <c r="C2125" s="1">
        <v>0.05</v>
      </c>
      <c r="D2125" s="1">
        <v>6.55</v>
      </c>
      <c r="E2125" s="1">
        <v>9810</v>
      </c>
      <c r="F2125" s="1">
        <v>188.5</v>
      </c>
      <c r="G2125" s="1">
        <v>51.8</v>
      </c>
      <c r="H2125" s="11">
        <v>1675</v>
      </c>
      <c r="I2125" s="14">
        <v>2018</v>
      </c>
      <c r="J2125" s="13">
        <v>169.65085845294101</v>
      </c>
    </row>
    <row r="2126" spans="1:10">
      <c r="A2126" s="1" t="s">
        <v>52</v>
      </c>
      <c r="B2126" s="1" t="s">
        <v>36</v>
      </c>
      <c r="C2126" s="1">
        <v>2.4500000000000002</v>
      </c>
      <c r="D2126" s="1">
        <v>7.65</v>
      </c>
      <c r="E2126" s="1">
        <v>1193.5</v>
      </c>
      <c r="F2126" s="1">
        <v>11</v>
      </c>
      <c r="G2126" s="1">
        <v>13.25</v>
      </c>
      <c r="H2126" s="11">
        <v>4935</v>
      </c>
      <c r="I2126" s="14">
        <v>2018</v>
      </c>
      <c r="J2126" s="13">
        <v>78.368876999999998</v>
      </c>
    </row>
    <row r="2127" spans="1:10">
      <c r="A2127" s="1" t="s">
        <v>52</v>
      </c>
      <c r="B2127" s="1" t="s">
        <v>36</v>
      </c>
      <c r="C2127" s="1">
        <v>0.5</v>
      </c>
      <c r="D2127" s="1">
        <v>7.5</v>
      </c>
      <c r="E2127" s="1">
        <v>1649</v>
      </c>
      <c r="F2127" s="1">
        <v>20</v>
      </c>
      <c r="G2127" s="1">
        <v>25.55</v>
      </c>
      <c r="H2127" s="11">
        <v>6118</v>
      </c>
      <c r="I2127" s="14">
        <v>2018</v>
      </c>
      <c r="J2127" s="13">
        <v>82.663557511764694</v>
      </c>
    </row>
    <row r="2128" spans="1:10">
      <c r="A2128" s="1" t="s">
        <v>52</v>
      </c>
      <c r="B2128" s="1" t="s">
        <v>36</v>
      </c>
      <c r="C2128" s="1">
        <v>1.3</v>
      </c>
      <c r="D2128" s="1">
        <v>7.55</v>
      </c>
      <c r="E2128" s="1">
        <v>1265.5</v>
      </c>
      <c r="F2128" s="1">
        <v>14</v>
      </c>
      <c r="G2128" s="1">
        <v>11</v>
      </c>
      <c r="H2128" s="11">
        <v>6090</v>
      </c>
      <c r="I2128" s="14">
        <v>2018</v>
      </c>
      <c r="J2128" s="13">
        <v>81.587277441176496</v>
      </c>
    </row>
    <row r="2129" spans="1:10">
      <c r="A2129" s="1" t="s">
        <v>52</v>
      </c>
      <c r="B2129" s="1" t="s">
        <v>36</v>
      </c>
      <c r="C2129" s="1">
        <v>1</v>
      </c>
      <c r="D2129" s="1">
        <v>7.65</v>
      </c>
      <c r="E2129" s="1">
        <v>1474</v>
      </c>
      <c r="F2129" s="1">
        <v>22</v>
      </c>
      <c r="G2129" s="1">
        <v>12.5</v>
      </c>
      <c r="H2129" s="11">
        <v>5331</v>
      </c>
      <c r="I2129" s="14">
        <v>2018</v>
      </c>
      <c r="J2129" s="13">
        <v>79.475255000000004</v>
      </c>
    </row>
    <row r="2130" spans="1:10">
      <c r="A2130" s="1" t="s">
        <v>52</v>
      </c>
      <c r="B2130" s="1" t="s">
        <v>36</v>
      </c>
      <c r="C2130" s="1">
        <v>2.95</v>
      </c>
      <c r="D2130" s="1">
        <v>7.7</v>
      </c>
      <c r="E2130" s="1">
        <v>1401.5</v>
      </c>
      <c r="F2130" s="1">
        <v>9</v>
      </c>
      <c r="G2130" s="1">
        <v>5.5</v>
      </c>
      <c r="H2130" s="11">
        <v>2828</v>
      </c>
      <c r="I2130" s="14">
        <v>2018</v>
      </c>
      <c r="J2130" s="13">
        <v>65.490319029411793</v>
      </c>
    </row>
    <row r="2131" spans="1:10">
      <c r="A2131" s="1" t="s">
        <v>52</v>
      </c>
      <c r="B2131" s="1" t="s">
        <v>36</v>
      </c>
      <c r="C2131" s="1">
        <v>0.95</v>
      </c>
      <c r="D2131" s="1">
        <v>7.6</v>
      </c>
      <c r="E2131" s="1">
        <v>1500.5</v>
      </c>
      <c r="F2131" s="1">
        <v>26</v>
      </c>
      <c r="G2131" s="1">
        <v>5.2</v>
      </c>
      <c r="H2131" s="11">
        <v>860</v>
      </c>
      <c r="I2131" s="14">
        <v>2018</v>
      </c>
      <c r="J2131" s="13">
        <v>47.835367370588202</v>
      </c>
    </row>
    <row r="2132" spans="1:10">
      <c r="A2132" s="1" t="s">
        <v>52</v>
      </c>
      <c r="B2132" s="1" t="s">
        <v>37</v>
      </c>
      <c r="C2132" s="1">
        <v>6</v>
      </c>
      <c r="D2132" s="1">
        <v>7.75</v>
      </c>
      <c r="E2132" s="1">
        <v>105.5</v>
      </c>
      <c r="F2132" s="1">
        <v>0.45</v>
      </c>
      <c r="G2132" s="1">
        <v>0.35</v>
      </c>
      <c r="H2132" s="11">
        <v>280</v>
      </c>
      <c r="I2132" s="14">
        <v>2018</v>
      </c>
      <c r="J2132" s="13">
        <v>53.940105208823503</v>
      </c>
    </row>
    <row r="2133" spans="1:10">
      <c r="A2133" s="1" t="s">
        <v>52</v>
      </c>
      <c r="B2133" s="1" t="s">
        <v>37</v>
      </c>
      <c r="C2133" s="1">
        <v>6.3</v>
      </c>
      <c r="D2133" s="1">
        <v>7.75</v>
      </c>
      <c r="E2133" s="1">
        <v>114.5</v>
      </c>
      <c r="F2133" s="1">
        <v>0.55000000000000004</v>
      </c>
      <c r="G2133" s="1">
        <v>0.45</v>
      </c>
      <c r="H2133" s="11">
        <v>250</v>
      </c>
      <c r="I2133" s="14">
        <v>2018</v>
      </c>
      <c r="J2133" s="13">
        <v>55.584915508823499</v>
      </c>
    </row>
    <row r="2134" spans="1:10">
      <c r="A2134" s="1" t="s">
        <v>52</v>
      </c>
      <c r="B2134" s="1" t="s">
        <v>37</v>
      </c>
      <c r="C2134" s="1">
        <v>7.7</v>
      </c>
      <c r="D2134" s="1">
        <v>8</v>
      </c>
      <c r="E2134" s="1">
        <v>125</v>
      </c>
      <c r="F2134" s="1">
        <v>0.8</v>
      </c>
      <c r="G2134" s="1">
        <v>0.5</v>
      </c>
      <c r="H2134" s="11">
        <v>325</v>
      </c>
      <c r="I2134" s="14">
        <v>2018</v>
      </c>
      <c r="J2134" s="13">
        <v>65.067043505882395</v>
      </c>
    </row>
    <row r="2135" spans="1:10">
      <c r="A2135" s="1" t="s">
        <v>52</v>
      </c>
      <c r="B2135" s="1" t="s">
        <v>37</v>
      </c>
      <c r="C2135" s="1">
        <v>7.75</v>
      </c>
      <c r="D2135" s="1">
        <v>7.9</v>
      </c>
      <c r="E2135" s="1">
        <v>111</v>
      </c>
      <c r="F2135" s="1">
        <v>0.65</v>
      </c>
      <c r="G2135" s="1">
        <v>0.45</v>
      </c>
      <c r="H2135" s="11">
        <v>285</v>
      </c>
      <c r="I2135" s="14">
        <v>2018</v>
      </c>
      <c r="J2135" s="13">
        <v>64.718065697058805</v>
      </c>
    </row>
    <row r="2136" spans="1:10">
      <c r="A2136" s="1" t="s">
        <v>52</v>
      </c>
      <c r="B2136" s="1" t="s">
        <v>37</v>
      </c>
      <c r="C2136" s="1">
        <v>7.8</v>
      </c>
      <c r="D2136" s="1">
        <v>7.85</v>
      </c>
      <c r="E2136" s="1">
        <v>124.5</v>
      </c>
      <c r="F2136" s="1">
        <v>0.7</v>
      </c>
      <c r="G2136" s="1">
        <v>0.3</v>
      </c>
      <c r="H2136" s="11">
        <v>285</v>
      </c>
      <c r="I2136" s="14">
        <v>2018</v>
      </c>
      <c r="J2136" s="13">
        <v>64.992553917647101</v>
      </c>
    </row>
    <row r="2137" spans="1:10">
      <c r="A2137" s="1" t="s">
        <v>52</v>
      </c>
      <c r="B2137" s="1" t="s">
        <v>37</v>
      </c>
      <c r="C2137" s="1">
        <v>6.4</v>
      </c>
      <c r="D2137" s="1">
        <v>6.7</v>
      </c>
      <c r="E2137" s="1">
        <v>163</v>
      </c>
      <c r="F2137" s="1">
        <v>1.65</v>
      </c>
      <c r="G2137" s="1">
        <v>0.4</v>
      </c>
      <c r="H2137" s="11">
        <v>285</v>
      </c>
      <c r="I2137" s="14">
        <v>2018</v>
      </c>
      <c r="J2137" s="13">
        <v>55.066806891176498</v>
      </c>
    </row>
    <row r="2138" spans="1:10">
      <c r="A2138" s="1" t="s">
        <v>52</v>
      </c>
      <c r="B2138" s="1" t="s">
        <v>37</v>
      </c>
      <c r="C2138" s="1">
        <v>6.6</v>
      </c>
      <c r="D2138" s="1">
        <v>7.8</v>
      </c>
      <c r="E2138" s="1">
        <v>167.5</v>
      </c>
      <c r="F2138" s="1">
        <v>1.55</v>
      </c>
      <c r="G2138" s="1">
        <v>0.4</v>
      </c>
      <c r="H2138" s="11">
        <v>285</v>
      </c>
      <c r="I2138" s="14">
        <v>2018</v>
      </c>
      <c r="J2138" s="13">
        <v>58.458696938235299</v>
      </c>
    </row>
    <row r="2139" spans="1:10">
      <c r="A2139" s="1" t="s">
        <v>52</v>
      </c>
      <c r="B2139" s="1" t="s">
        <v>37</v>
      </c>
      <c r="C2139" s="1">
        <v>8.1999999999999993</v>
      </c>
      <c r="D2139" s="1">
        <v>7.1</v>
      </c>
      <c r="E2139" s="1">
        <v>173.5</v>
      </c>
      <c r="F2139" s="1">
        <v>2.2999999999999998</v>
      </c>
      <c r="G2139" s="1">
        <v>0.6</v>
      </c>
      <c r="H2139" s="11">
        <v>335</v>
      </c>
      <c r="I2139" s="14">
        <v>2018</v>
      </c>
      <c r="J2139" s="13">
        <v>67.230984176470599</v>
      </c>
    </row>
    <row r="2140" spans="1:10">
      <c r="A2140" s="1" t="s">
        <v>52</v>
      </c>
      <c r="B2140" s="1" t="s">
        <v>37</v>
      </c>
      <c r="C2140" s="1">
        <v>7.5</v>
      </c>
      <c r="D2140" s="1">
        <v>7.45</v>
      </c>
      <c r="E2140" s="1">
        <v>142</v>
      </c>
      <c r="F2140" s="1">
        <v>1.25</v>
      </c>
      <c r="G2140" s="1">
        <v>0.4</v>
      </c>
      <c r="H2140" s="11">
        <v>250</v>
      </c>
      <c r="I2140" s="14">
        <v>2018</v>
      </c>
      <c r="J2140" s="13">
        <v>62.515116432352897</v>
      </c>
    </row>
    <row r="2141" spans="1:10">
      <c r="A2141" s="1" t="s">
        <v>52</v>
      </c>
      <c r="B2141" s="1" t="s">
        <v>37</v>
      </c>
      <c r="C2141" s="1">
        <v>6.95</v>
      </c>
      <c r="D2141" s="1">
        <v>7.05</v>
      </c>
      <c r="E2141" s="1">
        <v>133</v>
      </c>
      <c r="F2141" s="1">
        <v>1.2</v>
      </c>
      <c r="G2141" s="1">
        <v>0.6</v>
      </c>
      <c r="H2141" s="11">
        <v>285</v>
      </c>
      <c r="I2141" s="14">
        <v>2018</v>
      </c>
      <c r="J2141" s="13">
        <v>58.662242047058797</v>
      </c>
    </row>
    <row r="2142" spans="1:10" ht="28.8">
      <c r="A2142" s="1" t="s">
        <v>52</v>
      </c>
      <c r="B2142" s="7" t="s">
        <v>38</v>
      </c>
      <c r="C2142" s="1">
        <v>6.05</v>
      </c>
      <c r="D2142" s="1">
        <v>8.3000000000000007</v>
      </c>
      <c r="E2142" s="1">
        <v>2298.5</v>
      </c>
      <c r="F2142" s="1">
        <v>52.75</v>
      </c>
      <c r="G2142" s="1">
        <v>4.0999999999999996</v>
      </c>
      <c r="H2142" s="11">
        <v>58000</v>
      </c>
      <c r="I2142" s="14">
        <v>2018</v>
      </c>
      <c r="J2142" s="13">
        <v>516.819326832353</v>
      </c>
    </row>
    <row r="2143" spans="1:10" ht="28.8">
      <c r="A2143" s="1" t="s">
        <v>52</v>
      </c>
      <c r="B2143" s="7" t="s">
        <v>38</v>
      </c>
      <c r="C2143" s="1">
        <v>1.25</v>
      </c>
      <c r="D2143" s="1">
        <v>7.8</v>
      </c>
      <c r="E2143" s="1">
        <v>2143</v>
      </c>
      <c r="F2143" s="1">
        <v>66.25</v>
      </c>
      <c r="G2143" s="1">
        <v>4.0999999999999996</v>
      </c>
      <c r="H2143" s="11">
        <v>97500</v>
      </c>
      <c r="I2143" s="14">
        <v>2018</v>
      </c>
      <c r="J2143" s="13">
        <v>784.11804153823505</v>
      </c>
    </row>
    <row r="2144" spans="1:10" ht="28.8">
      <c r="A2144" s="2" t="s">
        <v>56</v>
      </c>
      <c r="B2144" s="5" t="s">
        <v>12</v>
      </c>
      <c r="C2144" s="2">
        <v>7.15</v>
      </c>
      <c r="D2144" s="2">
        <v>7.6</v>
      </c>
      <c r="E2144" s="2">
        <v>844.5</v>
      </c>
      <c r="F2144" s="2">
        <v>2.65</v>
      </c>
      <c r="G2144" s="2">
        <v>1.72</v>
      </c>
      <c r="H2144">
        <v>727.5</v>
      </c>
      <c r="I2144" s="2">
        <v>2022</v>
      </c>
      <c r="J2144" s="6">
        <v>68.486091160588202</v>
      </c>
    </row>
    <row r="2145" spans="1:10" ht="28.8">
      <c r="A2145" s="2" t="s">
        <v>56</v>
      </c>
      <c r="B2145" s="5" t="s">
        <v>12</v>
      </c>
      <c r="C2145" s="2">
        <v>5.75</v>
      </c>
      <c r="D2145" s="2">
        <v>7.45</v>
      </c>
      <c r="E2145" s="2">
        <v>349</v>
      </c>
      <c r="F2145" s="2">
        <v>1.5</v>
      </c>
      <c r="G2145" s="2">
        <v>1.72</v>
      </c>
      <c r="H2145">
        <v>619</v>
      </c>
      <c r="I2145" s="2">
        <v>2022</v>
      </c>
      <c r="J2145" s="6">
        <v>56.1425774223529</v>
      </c>
    </row>
    <row r="2146" spans="1:10" ht="28.8">
      <c r="A2146" s="2" t="s">
        <v>56</v>
      </c>
      <c r="B2146" s="5" t="s">
        <v>12</v>
      </c>
      <c r="C2146" s="2">
        <v>6.85</v>
      </c>
      <c r="D2146" s="2">
        <v>7.9</v>
      </c>
      <c r="E2146" s="2">
        <v>1134</v>
      </c>
      <c r="F2146" s="2">
        <v>2.7</v>
      </c>
      <c r="G2146" s="2">
        <v>2.4550000000000001</v>
      </c>
      <c r="H2146">
        <v>400</v>
      </c>
      <c r="I2146" s="2">
        <v>2022</v>
      </c>
      <c r="J2146" s="6">
        <v>66.408831657058798</v>
      </c>
    </row>
    <row r="2147" spans="1:10">
      <c r="A2147" s="2" t="s">
        <v>56</v>
      </c>
      <c r="B2147" s="2" t="s">
        <v>23</v>
      </c>
      <c r="C2147" s="2">
        <v>4.9000000000000004</v>
      </c>
      <c r="D2147" s="2">
        <v>7.6</v>
      </c>
      <c r="E2147" s="2">
        <v>1030</v>
      </c>
      <c r="F2147" s="2">
        <v>4.0999999999999996</v>
      </c>
      <c r="G2147" s="2">
        <v>0.45</v>
      </c>
      <c r="H2147">
        <v>3050</v>
      </c>
      <c r="I2147" s="2">
        <v>2022</v>
      </c>
      <c r="J2147" s="6">
        <v>73.877986470588198</v>
      </c>
    </row>
    <row r="2148" spans="1:10">
      <c r="A2148" s="2" t="s">
        <v>56</v>
      </c>
      <c r="B2148" s="2" t="s">
        <v>23</v>
      </c>
      <c r="C2148" s="2">
        <v>4.75</v>
      </c>
      <c r="D2148" s="2">
        <v>7.4</v>
      </c>
      <c r="E2148" s="2">
        <v>1240</v>
      </c>
      <c r="F2148" s="2">
        <v>8.5</v>
      </c>
      <c r="G2148" s="2">
        <v>11.42</v>
      </c>
      <c r="H2148">
        <v>28750</v>
      </c>
      <c r="I2148" s="2">
        <v>2022</v>
      </c>
      <c r="J2148" s="6">
        <v>265.57469329294099</v>
      </c>
    </row>
    <row r="2149" spans="1:10">
      <c r="A2149" s="2" t="s">
        <v>56</v>
      </c>
      <c r="B2149" s="2" t="s">
        <v>23</v>
      </c>
      <c r="C2149" s="2">
        <v>1.2</v>
      </c>
      <c r="D2149" s="2">
        <v>7.55</v>
      </c>
      <c r="E2149" s="2">
        <v>738</v>
      </c>
      <c r="F2149" s="2">
        <v>35.450000000000003</v>
      </c>
      <c r="G2149" s="2">
        <v>10.84</v>
      </c>
      <c r="H2149">
        <v>3200</v>
      </c>
      <c r="I2149" s="2">
        <v>2022</v>
      </c>
      <c r="J2149" s="6">
        <v>67.655505771176493</v>
      </c>
    </row>
    <row r="2150" spans="1:10">
      <c r="A2150" s="2" t="s">
        <v>56</v>
      </c>
      <c r="B2150" s="2" t="s">
        <v>23</v>
      </c>
      <c r="C2150" s="2">
        <v>3.25</v>
      </c>
      <c r="D2150" s="2">
        <v>7.65</v>
      </c>
      <c r="E2150" s="2">
        <v>1020</v>
      </c>
      <c r="F2150" s="2">
        <v>9.8000000000000007</v>
      </c>
      <c r="G2150" s="2">
        <v>0.8</v>
      </c>
      <c r="H2150">
        <v>2910</v>
      </c>
      <c r="I2150" s="2">
        <v>2022</v>
      </c>
      <c r="J2150" s="6">
        <v>66.0022424</v>
      </c>
    </row>
    <row r="2151" spans="1:10">
      <c r="A2151" s="2" t="s">
        <v>56</v>
      </c>
      <c r="B2151" s="2" t="s">
        <v>23</v>
      </c>
      <c r="C2151" s="2">
        <v>6.85</v>
      </c>
      <c r="D2151" s="2">
        <v>7.65</v>
      </c>
      <c r="E2151" s="2">
        <v>365</v>
      </c>
      <c r="F2151" s="2">
        <v>2.5</v>
      </c>
      <c r="G2151" s="2">
        <v>0.3</v>
      </c>
      <c r="H2151">
        <v>2210</v>
      </c>
      <c r="I2151" s="2">
        <v>2022</v>
      </c>
      <c r="J2151" s="6">
        <v>75.222552100000001</v>
      </c>
    </row>
    <row r="2152" spans="1:10">
      <c r="A2152" s="2" t="s">
        <v>56</v>
      </c>
      <c r="B2152" s="2" t="s">
        <v>23</v>
      </c>
      <c r="C2152" s="2">
        <v>6.6</v>
      </c>
      <c r="D2152" s="2">
        <v>7.95</v>
      </c>
      <c r="E2152" s="2">
        <v>325</v>
      </c>
      <c r="F2152" s="2">
        <v>2.2999999999999998</v>
      </c>
      <c r="G2152" s="2">
        <v>0.3</v>
      </c>
      <c r="H2152">
        <v>1160</v>
      </c>
      <c r="I2152" s="2">
        <v>2022</v>
      </c>
      <c r="J2152" s="6">
        <v>66.339300076470593</v>
      </c>
    </row>
    <row r="2153" spans="1:10">
      <c r="A2153" s="2" t="s">
        <v>56</v>
      </c>
      <c r="B2153" s="2" t="s">
        <v>23</v>
      </c>
      <c r="C2153" s="2">
        <v>4.75</v>
      </c>
      <c r="D2153" s="2">
        <v>7.1</v>
      </c>
      <c r="E2153" s="2">
        <v>779</v>
      </c>
      <c r="F2153" s="2">
        <v>8.5</v>
      </c>
      <c r="G2153" s="2">
        <v>2.4300000000000002</v>
      </c>
      <c r="H2153">
        <v>81200</v>
      </c>
      <c r="I2153" s="2">
        <v>2022</v>
      </c>
      <c r="J2153" s="6">
        <v>648.20397593647101</v>
      </c>
    </row>
    <row r="2154" spans="1:10">
      <c r="A2154" s="2" t="s">
        <v>56</v>
      </c>
      <c r="B2154" s="2" t="s">
        <v>23</v>
      </c>
      <c r="C2154" s="2">
        <v>4.4000000000000004</v>
      </c>
      <c r="D2154" s="2">
        <v>7.25</v>
      </c>
      <c r="E2154" s="2">
        <v>630</v>
      </c>
      <c r="F2154" s="2">
        <v>3.6</v>
      </c>
      <c r="G2154" s="2">
        <v>9.65</v>
      </c>
      <c r="H2154">
        <v>27345</v>
      </c>
      <c r="I2154" s="2">
        <v>2022</v>
      </c>
      <c r="J2154" s="6">
        <v>247.36549066470599</v>
      </c>
    </row>
    <row r="2155" spans="1:10">
      <c r="A2155" s="2" t="s">
        <v>56</v>
      </c>
      <c r="B2155" s="2" t="s">
        <v>23</v>
      </c>
      <c r="C2155" s="2">
        <v>3.25</v>
      </c>
      <c r="D2155" s="2">
        <v>7.5</v>
      </c>
      <c r="E2155" s="2">
        <v>545</v>
      </c>
      <c r="F2155" s="2">
        <v>15.5</v>
      </c>
      <c r="G2155" s="2">
        <v>1.61</v>
      </c>
      <c r="H2155">
        <v>278000</v>
      </c>
      <c r="I2155" s="2">
        <v>2022</v>
      </c>
      <c r="J2155" s="6">
        <v>2090.87282993176</v>
      </c>
    </row>
    <row r="2156" spans="1:10">
      <c r="A2156" s="2" t="s">
        <v>56</v>
      </c>
      <c r="B2156" s="2" t="s">
        <v>23</v>
      </c>
      <c r="C2156" s="2">
        <v>3.2</v>
      </c>
      <c r="D2156" s="2">
        <v>7.2</v>
      </c>
      <c r="E2156" s="2">
        <v>1762</v>
      </c>
      <c r="F2156" s="2">
        <v>54.5</v>
      </c>
      <c r="G2156" s="2">
        <v>10.5</v>
      </c>
      <c r="H2156">
        <v>1201200</v>
      </c>
      <c r="I2156" s="2">
        <v>2022</v>
      </c>
      <c r="J2156" s="6">
        <v>8910.3514027352903</v>
      </c>
    </row>
    <row r="2157" spans="1:10">
      <c r="A2157" s="2" t="s">
        <v>56</v>
      </c>
      <c r="B2157" s="2" t="s">
        <v>23</v>
      </c>
      <c r="C2157" s="2">
        <v>4.8</v>
      </c>
      <c r="D2157" s="2">
        <v>6.5</v>
      </c>
      <c r="E2157" s="2">
        <v>379</v>
      </c>
      <c r="F2157" s="2">
        <v>8.5</v>
      </c>
      <c r="G2157" s="2">
        <v>1.4</v>
      </c>
      <c r="H2157">
        <v>461200</v>
      </c>
      <c r="I2157" s="2">
        <v>2022</v>
      </c>
      <c r="J2157" s="6">
        <v>3442.0524601235302</v>
      </c>
    </row>
    <row r="2158" spans="1:10">
      <c r="A2158" s="2" t="s">
        <v>56</v>
      </c>
      <c r="B2158" s="2" t="s">
        <v>23</v>
      </c>
      <c r="C2158" s="2">
        <v>5</v>
      </c>
      <c r="D2158" s="2">
        <v>7.25</v>
      </c>
      <c r="E2158" s="2">
        <v>361.5</v>
      </c>
      <c r="F2158" s="2">
        <v>12</v>
      </c>
      <c r="G2158" s="2">
        <v>2.57</v>
      </c>
      <c r="H2158">
        <v>81750</v>
      </c>
      <c r="I2158" s="2">
        <v>2022</v>
      </c>
      <c r="J2158" s="6">
        <v>653.70666100470601</v>
      </c>
    </row>
    <row r="2159" spans="1:10">
      <c r="A2159" s="2" t="s">
        <v>56</v>
      </c>
      <c r="B2159" s="2" t="s">
        <v>23</v>
      </c>
      <c r="C2159" s="2">
        <v>3.55</v>
      </c>
      <c r="D2159" s="2">
        <v>7.6</v>
      </c>
      <c r="E2159" s="2">
        <v>619</v>
      </c>
      <c r="F2159" s="2">
        <v>29</v>
      </c>
      <c r="G2159" s="2">
        <v>3.28</v>
      </c>
      <c r="H2159">
        <v>92000</v>
      </c>
      <c r="I2159" s="2">
        <v>2022</v>
      </c>
      <c r="J2159" s="6">
        <v>730.96884643058797</v>
      </c>
    </row>
    <row r="2160" spans="1:10">
      <c r="A2160" s="2" t="s">
        <v>56</v>
      </c>
      <c r="B2160" s="2" t="s">
        <v>23</v>
      </c>
      <c r="C2160" s="2">
        <v>5.4</v>
      </c>
      <c r="D2160" s="2">
        <v>7.35</v>
      </c>
      <c r="E2160" s="2">
        <v>387.5</v>
      </c>
      <c r="F2160" s="2">
        <v>5</v>
      </c>
      <c r="G2160" s="2">
        <v>1.2549999999999999</v>
      </c>
      <c r="H2160">
        <v>48700</v>
      </c>
      <c r="I2160" s="2">
        <v>2022</v>
      </c>
      <c r="J2160" s="6">
        <v>409.63304323352901</v>
      </c>
    </row>
    <row r="2161" spans="1:10">
      <c r="A2161" s="2" t="s">
        <v>56</v>
      </c>
      <c r="B2161" s="2" t="s">
        <v>23</v>
      </c>
      <c r="C2161" s="2">
        <v>6.75</v>
      </c>
      <c r="D2161" s="2">
        <v>7.8</v>
      </c>
      <c r="E2161" s="2">
        <v>570</v>
      </c>
      <c r="F2161" s="2">
        <v>2.25</v>
      </c>
      <c r="G2161" s="2">
        <v>0.16</v>
      </c>
      <c r="H2161">
        <v>1650</v>
      </c>
      <c r="I2161" s="2">
        <v>2022</v>
      </c>
      <c r="J2161" s="6">
        <v>71.692761458235296</v>
      </c>
    </row>
    <row r="2162" spans="1:10">
      <c r="A2162" s="2" t="s">
        <v>56</v>
      </c>
      <c r="B2162" s="2" t="s">
        <v>23</v>
      </c>
      <c r="C2162" s="2">
        <v>3.2</v>
      </c>
      <c r="D2162" s="2">
        <v>7.45</v>
      </c>
      <c r="E2162" s="2">
        <v>570.5</v>
      </c>
      <c r="F2162" s="2">
        <v>9.5</v>
      </c>
      <c r="G2162" s="2">
        <v>1.845</v>
      </c>
      <c r="H2162">
        <v>47200</v>
      </c>
      <c r="I2162" s="2">
        <v>2022</v>
      </c>
      <c r="J2162" s="6">
        <v>388.983361172353</v>
      </c>
    </row>
    <row r="2163" spans="1:10">
      <c r="A2163" s="2" t="s">
        <v>56</v>
      </c>
      <c r="B2163" s="2" t="s">
        <v>23</v>
      </c>
      <c r="C2163" s="2">
        <v>4.8499999999999996</v>
      </c>
      <c r="D2163" s="2">
        <v>8.6</v>
      </c>
      <c r="E2163" s="2">
        <v>871</v>
      </c>
      <c r="F2163" s="2">
        <v>16.5</v>
      </c>
      <c r="G2163" s="2">
        <v>4.43</v>
      </c>
      <c r="H2163">
        <v>1751</v>
      </c>
      <c r="I2163" s="2">
        <v>2022</v>
      </c>
      <c r="J2163" s="6">
        <v>71.599107818823498</v>
      </c>
    </row>
    <row r="2164" spans="1:10">
      <c r="A2164" s="2" t="s">
        <v>56</v>
      </c>
      <c r="B2164" s="2" t="s">
        <v>23</v>
      </c>
      <c r="C2164" s="2">
        <v>6.3</v>
      </c>
      <c r="D2164" s="2">
        <v>7.6</v>
      </c>
      <c r="E2164" s="2">
        <v>415</v>
      </c>
      <c r="F2164" s="2">
        <v>2.25</v>
      </c>
      <c r="G2164" s="2">
        <v>0.3</v>
      </c>
      <c r="H2164">
        <v>1750</v>
      </c>
      <c r="I2164" s="2">
        <v>2022</v>
      </c>
      <c r="J2164" s="6">
        <v>68.619190820588202</v>
      </c>
    </row>
    <row r="2165" spans="1:10">
      <c r="A2165" s="2" t="s">
        <v>56</v>
      </c>
      <c r="B2165" s="2" t="s">
        <v>23</v>
      </c>
      <c r="C2165" s="2">
        <v>4.6500000000000004</v>
      </c>
      <c r="D2165" s="2">
        <v>7.7</v>
      </c>
      <c r="E2165" s="2">
        <v>947</v>
      </c>
      <c r="F2165" s="2">
        <v>27.5</v>
      </c>
      <c r="G2165" s="2">
        <v>1.4</v>
      </c>
      <c r="H2165">
        <v>697.5</v>
      </c>
      <c r="I2165" s="2">
        <v>2022</v>
      </c>
      <c r="J2165" s="6">
        <v>66.426084829411806</v>
      </c>
    </row>
    <row r="2166" spans="1:10">
      <c r="A2166" s="2" t="s">
        <v>56</v>
      </c>
      <c r="B2166" s="2" t="s">
        <v>23</v>
      </c>
      <c r="C2166" s="2">
        <v>3.65</v>
      </c>
      <c r="D2166" s="2">
        <v>6.95</v>
      </c>
      <c r="E2166" s="2">
        <v>712</v>
      </c>
      <c r="F2166" s="2">
        <v>45</v>
      </c>
      <c r="G2166" s="2">
        <v>2.7450000000000001</v>
      </c>
      <c r="H2166">
        <v>81200</v>
      </c>
      <c r="I2166" s="2">
        <v>2022</v>
      </c>
      <c r="J2166" s="6">
        <v>659.02122567823506</v>
      </c>
    </row>
    <row r="2167" spans="1:10">
      <c r="A2167" s="2" t="s">
        <v>56</v>
      </c>
      <c r="B2167" s="2" t="s">
        <v>23</v>
      </c>
      <c r="C2167" s="2">
        <v>5.25</v>
      </c>
      <c r="D2167" s="2">
        <v>6.95</v>
      </c>
      <c r="E2167" s="2">
        <v>954.5</v>
      </c>
      <c r="F2167" s="2">
        <v>5.5</v>
      </c>
      <c r="G2167" s="2">
        <v>2.585</v>
      </c>
      <c r="H2167">
        <v>18700</v>
      </c>
      <c r="I2167" s="2">
        <v>2022</v>
      </c>
      <c r="J2167" s="6">
        <v>190.240737558235</v>
      </c>
    </row>
    <row r="2168" spans="1:10">
      <c r="A2168" s="2" t="s">
        <v>56</v>
      </c>
      <c r="B2168" s="2" t="s">
        <v>23</v>
      </c>
      <c r="C2168" s="2">
        <v>5.95</v>
      </c>
      <c r="D2168" s="2">
        <v>7.9</v>
      </c>
      <c r="E2168" s="2">
        <v>460</v>
      </c>
      <c r="F2168" s="2">
        <v>2.5</v>
      </c>
      <c r="G2168" s="2">
        <v>0.16</v>
      </c>
      <c r="H2168">
        <v>1750</v>
      </c>
      <c r="I2168" s="2">
        <v>2022</v>
      </c>
      <c r="J2168" s="6">
        <v>67.5047712670588</v>
      </c>
    </row>
    <row r="2169" spans="1:10">
      <c r="A2169" s="2" t="s">
        <v>56</v>
      </c>
      <c r="B2169" s="2" t="s">
        <v>23</v>
      </c>
      <c r="C2169" s="2">
        <v>2.95</v>
      </c>
      <c r="D2169" s="2">
        <v>7.85</v>
      </c>
      <c r="E2169" s="2">
        <v>1395.5</v>
      </c>
      <c r="F2169" s="2">
        <v>20</v>
      </c>
      <c r="G2169" s="2">
        <v>8.9499999999999993</v>
      </c>
      <c r="H2169">
        <v>1201750</v>
      </c>
      <c r="I2169" s="2">
        <v>2022</v>
      </c>
      <c r="J2169" s="6">
        <v>8895.4331615176507</v>
      </c>
    </row>
    <row r="2170" spans="1:10">
      <c r="A2170" s="2" t="s">
        <v>56</v>
      </c>
      <c r="B2170" s="2" t="s">
        <v>23</v>
      </c>
      <c r="C2170" s="2">
        <v>3.85</v>
      </c>
      <c r="D2170" s="2">
        <v>7.6</v>
      </c>
      <c r="E2170" s="2">
        <v>2640</v>
      </c>
      <c r="F2170" s="2">
        <v>5.25</v>
      </c>
      <c r="G2170" s="2">
        <v>1.05</v>
      </c>
      <c r="H2170">
        <v>1495</v>
      </c>
      <c r="I2170" s="2">
        <v>2022</v>
      </c>
      <c r="J2170" s="6">
        <v>64.750365320588202</v>
      </c>
    </row>
    <row r="2171" spans="1:10">
      <c r="A2171" s="2" t="s">
        <v>56</v>
      </c>
      <c r="B2171" s="2" t="s">
        <v>23</v>
      </c>
      <c r="C2171" s="2">
        <v>5.95</v>
      </c>
      <c r="D2171" s="2">
        <v>8.35</v>
      </c>
      <c r="E2171" s="2">
        <v>726</v>
      </c>
      <c r="F2171" s="2">
        <v>3</v>
      </c>
      <c r="G2171" s="2">
        <v>1.81</v>
      </c>
      <c r="H2171">
        <v>5200</v>
      </c>
      <c r="I2171" s="2">
        <v>2022</v>
      </c>
      <c r="J2171" s="6">
        <v>95.461395831764705</v>
      </c>
    </row>
    <row r="2172" spans="1:10">
      <c r="A2172" s="2" t="s">
        <v>56</v>
      </c>
      <c r="B2172" s="2" t="s">
        <v>23</v>
      </c>
      <c r="C2172" s="2">
        <v>4.45</v>
      </c>
      <c r="D2172" s="2">
        <v>7.3</v>
      </c>
      <c r="E2172" s="2">
        <v>444.5</v>
      </c>
      <c r="F2172" s="2">
        <v>9.5</v>
      </c>
      <c r="G2172" s="2">
        <v>4.4000000000000004</v>
      </c>
      <c r="H2172">
        <v>81200</v>
      </c>
      <c r="I2172" s="2">
        <v>2022</v>
      </c>
      <c r="J2172" s="6">
        <v>645.81027709411796</v>
      </c>
    </row>
    <row r="2173" spans="1:10">
      <c r="A2173" s="2" t="s">
        <v>56</v>
      </c>
      <c r="B2173" s="2" t="s">
        <v>23</v>
      </c>
      <c r="C2173" s="2">
        <v>2.8</v>
      </c>
      <c r="D2173" s="2">
        <v>7.15</v>
      </c>
      <c r="E2173" s="2">
        <v>825.5</v>
      </c>
      <c r="F2173" s="2">
        <v>40.5</v>
      </c>
      <c r="G2173" s="2">
        <v>6.75</v>
      </c>
      <c r="H2173">
        <v>1200001200</v>
      </c>
      <c r="I2173" s="2">
        <v>2022</v>
      </c>
      <c r="J2173" s="6">
        <v>8832064.2083222102</v>
      </c>
    </row>
    <row r="2174" spans="1:10">
      <c r="A2174" s="2" t="s">
        <v>56</v>
      </c>
      <c r="B2174" s="2" t="s">
        <v>23</v>
      </c>
      <c r="C2174" s="2">
        <v>5.5</v>
      </c>
      <c r="D2174" s="2">
        <v>8.1</v>
      </c>
      <c r="E2174" s="2">
        <v>1240</v>
      </c>
      <c r="F2174" s="2">
        <v>3.95</v>
      </c>
      <c r="G2174" s="2">
        <v>0.8</v>
      </c>
      <c r="H2174">
        <v>2210</v>
      </c>
      <c r="I2174" s="2">
        <v>2022</v>
      </c>
      <c r="J2174" s="6">
        <v>73.224776814705905</v>
      </c>
    </row>
    <row r="2175" spans="1:10">
      <c r="A2175" s="2" t="s">
        <v>56</v>
      </c>
      <c r="B2175" s="2" t="s">
        <v>23</v>
      </c>
      <c r="C2175" s="2">
        <v>7</v>
      </c>
      <c r="D2175" s="2">
        <v>7.85</v>
      </c>
      <c r="E2175" s="2">
        <v>440</v>
      </c>
      <c r="F2175" s="2">
        <v>2.2000000000000002</v>
      </c>
      <c r="G2175" s="2">
        <v>0.3</v>
      </c>
      <c r="H2175">
        <v>1160</v>
      </c>
      <c r="I2175" s="2">
        <v>2022</v>
      </c>
      <c r="J2175" s="6">
        <v>69.006108917647097</v>
      </c>
    </row>
    <row r="2176" spans="1:10">
      <c r="A2176" s="2" t="s">
        <v>56</v>
      </c>
      <c r="B2176" s="2" t="s">
        <v>23</v>
      </c>
      <c r="C2176" s="2">
        <v>3.55</v>
      </c>
      <c r="D2176" s="2">
        <v>7.65</v>
      </c>
      <c r="E2176" s="2">
        <v>728.5</v>
      </c>
      <c r="F2176" s="2">
        <v>17.5</v>
      </c>
      <c r="G2176" s="2">
        <v>2.3149999999999999</v>
      </c>
      <c r="H2176">
        <v>176750</v>
      </c>
      <c r="I2176" s="2">
        <v>2022</v>
      </c>
      <c r="J2176" s="6">
        <v>1349.66826883</v>
      </c>
    </row>
    <row r="2177" spans="1:10">
      <c r="A2177" s="2" t="s">
        <v>56</v>
      </c>
      <c r="B2177" s="2" t="s">
        <v>23</v>
      </c>
      <c r="C2177" s="2">
        <v>5.0999999999999996</v>
      </c>
      <c r="D2177" s="2">
        <v>7.65</v>
      </c>
      <c r="E2177" s="2">
        <v>423</v>
      </c>
      <c r="F2177" s="2">
        <v>6</v>
      </c>
      <c r="G2177" s="2">
        <v>4.51</v>
      </c>
      <c r="H2177">
        <v>47200</v>
      </c>
      <c r="I2177" s="2">
        <v>2022</v>
      </c>
      <c r="J2177" s="6">
        <v>398.29434481999999</v>
      </c>
    </row>
    <row r="2178" spans="1:10">
      <c r="A2178" s="2" t="s">
        <v>56</v>
      </c>
      <c r="B2178" s="2" t="s">
        <v>23</v>
      </c>
      <c r="C2178" s="2">
        <v>6.7</v>
      </c>
      <c r="D2178" s="2">
        <v>7.8</v>
      </c>
      <c r="E2178" s="2">
        <v>430</v>
      </c>
      <c r="F2178" s="2">
        <v>2.5</v>
      </c>
      <c r="G2178" s="2">
        <v>0.3</v>
      </c>
      <c r="H2178">
        <v>1310</v>
      </c>
      <c r="I2178" s="2">
        <v>2022</v>
      </c>
      <c r="J2178" s="6">
        <v>68.339882688235306</v>
      </c>
    </row>
    <row r="2179" spans="1:10">
      <c r="A2179" s="2" t="s">
        <v>56</v>
      </c>
      <c r="B2179" s="2" t="s">
        <v>23</v>
      </c>
      <c r="C2179" s="2">
        <v>5.45</v>
      </c>
      <c r="D2179" s="2">
        <v>7.1</v>
      </c>
      <c r="E2179" s="2">
        <v>337.5</v>
      </c>
      <c r="F2179" s="2">
        <v>5.5</v>
      </c>
      <c r="G2179" s="2">
        <v>1.1850000000000001</v>
      </c>
      <c r="H2179">
        <v>81200</v>
      </c>
      <c r="I2179" s="2">
        <v>2022</v>
      </c>
      <c r="J2179" s="6">
        <v>648.61396434647099</v>
      </c>
    </row>
    <row r="2180" spans="1:10">
      <c r="A2180" s="2" t="s">
        <v>56</v>
      </c>
      <c r="B2180" s="2" t="s">
        <v>23</v>
      </c>
      <c r="C2180" s="2">
        <v>4.4000000000000004</v>
      </c>
      <c r="D2180" s="2">
        <v>7.55</v>
      </c>
      <c r="E2180" s="2">
        <v>899.5</v>
      </c>
      <c r="F2180" s="2">
        <v>18</v>
      </c>
      <c r="G2180" s="2">
        <v>3.4049999999999998</v>
      </c>
      <c r="H2180">
        <v>81200</v>
      </c>
      <c r="I2180" s="2">
        <v>2022</v>
      </c>
      <c r="J2180" s="6">
        <v>652.37020065117702</v>
      </c>
    </row>
    <row r="2181" spans="1:10">
      <c r="A2181" s="2" t="s">
        <v>56</v>
      </c>
      <c r="B2181" s="2" t="s">
        <v>23</v>
      </c>
      <c r="C2181" s="2">
        <v>3.4</v>
      </c>
      <c r="D2181" s="2">
        <v>7.5</v>
      </c>
      <c r="E2181" s="2">
        <v>845</v>
      </c>
      <c r="F2181" s="2">
        <v>6.25</v>
      </c>
      <c r="G2181" s="2">
        <v>0.6</v>
      </c>
      <c r="H2181">
        <v>9450</v>
      </c>
      <c r="I2181" s="2">
        <v>2022</v>
      </c>
      <c r="J2181" s="6">
        <v>112.101812361765</v>
      </c>
    </row>
    <row r="2182" spans="1:10">
      <c r="A2182" s="2" t="s">
        <v>56</v>
      </c>
      <c r="B2182" s="2" t="s">
        <v>23</v>
      </c>
      <c r="C2182" s="2">
        <v>8.25</v>
      </c>
      <c r="D2182" s="2">
        <v>8.1999999999999993</v>
      </c>
      <c r="E2182" s="2">
        <v>1612.5</v>
      </c>
      <c r="F2182" s="2">
        <v>14</v>
      </c>
      <c r="G2182" s="2">
        <v>8.76</v>
      </c>
      <c r="H2182">
        <v>80250</v>
      </c>
      <c r="I2182" s="2">
        <v>2022</v>
      </c>
      <c r="J2182" s="6">
        <v>671.223751643529</v>
      </c>
    </row>
    <row r="2183" spans="1:10">
      <c r="A2183" s="2" t="s">
        <v>56</v>
      </c>
      <c r="B2183" s="2" t="s">
        <v>23</v>
      </c>
      <c r="C2183" s="2">
        <v>7.7</v>
      </c>
      <c r="D2183" s="2">
        <v>8.35</v>
      </c>
      <c r="E2183" s="2">
        <v>1005</v>
      </c>
      <c r="F2183" s="2">
        <v>16.399999999999999</v>
      </c>
      <c r="G2183" s="2">
        <v>4.3600000000000003</v>
      </c>
      <c r="H2183">
        <v>215460</v>
      </c>
      <c r="I2183" s="2">
        <v>2022</v>
      </c>
      <c r="J2183" s="6">
        <v>1661.3739823317601</v>
      </c>
    </row>
    <row r="2184" spans="1:10">
      <c r="A2184" s="2" t="s">
        <v>56</v>
      </c>
      <c r="B2184" s="2" t="s">
        <v>23</v>
      </c>
      <c r="C2184" s="2">
        <v>7.9</v>
      </c>
      <c r="D2184" s="2">
        <v>8.4</v>
      </c>
      <c r="E2184" s="2">
        <v>1875</v>
      </c>
      <c r="F2184" s="2">
        <v>14</v>
      </c>
      <c r="G2184" s="2">
        <v>3.57</v>
      </c>
      <c r="H2184">
        <v>175450</v>
      </c>
      <c r="I2184" s="2">
        <v>2022</v>
      </c>
      <c r="J2184" s="6">
        <v>1371.22483068118</v>
      </c>
    </row>
    <row r="2185" spans="1:10">
      <c r="A2185" s="2" t="s">
        <v>56</v>
      </c>
      <c r="B2185" s="2" t="s">
        <v>23</v>
      </c>
      <c r="C2185" s="2">
        <v>3.4</v>
      </c>
      <c r="D2185" s="2">
        <v>7.1</v>
      </c>
      <c r="E2185" s="2">
        <v>1006</v>
      </c>
      <c r="F2185" s="2">
        <v>21</v>
      </c>
      <c r="G2185" s="2">
        <v>3.7</v>
      </c>
      <c r="H2185">
        <v>176750</v>
      </c>
      <c r="I2185" s="2">
        <v>2022</v>
      </c>
      <c r="J2185" s="6">
        <v>1350.82507757647</v>
      </c>
    </row>
    <row r="2186" spans="1:10">
      <c r="A2186" s="2" t="s">
        <v>56</v>
      </c>
      <c r="B2186" s="2" t="s">
        <v>23</v>
      </c>
      <c r="C2186" s="2">
        <v>5.6</v>
      </c>
      <c r="D2186" s="2">
        <v>7.35</v>
      </c>
      <c r="E2186" s="2">
        <v>295.5</v>
      </c>
      <c r="F2186" s="2">
        <v>6.2</v>
      </c>
      <c r="G2186" s="2">
        <v>1.3</v>
      </c>
      <c r="H2186">
        <v>271200</v>
      </c>
      <c r="I2186" s="2">
        <v>2022</v>
      </c>
      <c r="J2186" s="6">
        <v>2048.5507381235302</v>
      </c>
    </row>
    <row r="2187" spans="1:10">
      <c r="A2187" s="2" t="s">
        <v>56</v>
      </c>
      <c r="B2187" s="2" t="s">
        <v>23</v>
      </c>
      <c r="C2187" s="2">
        <v>3.55</v>
      </c>
      <c r="D2187" s="2">
        <v>6.9</v>
      </c>
      <c r="E2187" s="2">
        <v>880</v>
      </c>
      <c r="F2187" s="2">
        <v>13.5</v>
      </c>
      <c r="G2187" s="2">
        <v>3.8450000000000002</v>
      </c>
      <c r="H2187">
        <v>1208000</v>
      </c>
      <c r="I2187" s="2">
        <v>2022</v>
      </c>
      <c r="J2187" s="6">
        <v>8937.0109018488292</v>
      </c>
    </row>
    <row r="2188" spans="1:10">
      <c r="A2188" s="2" t="s">
        <v>56</v>
      </c>
      <c r="B2188" s="2" t="s">
        <v>23</v>
      </c>
      <c r="C2188" s="2">
        <v>7.45</v>
      </c>
      <c r="D2188" s="2">
        <v>7.65</v>
      </c>
      <c r="E2188" s="2">
        <v>394.5</v>
      </c>
      <c r="F2188" s="2">
        <v>2.4500000000000002</v>
      </c>
      <c r="G2188" s="2">
        <v>0.45500000000000002</v>
      </c>
      <c r="H2188">
        <v>48</v>
      </c>
      <c r="I2188" s="2">
        <v>2022</v>
      </c>
      <c r="J2188" s="6">
        <v>62.97256076</v>
      </c>
    </row>
    <row r="2189" spans="1:10">
      <c r="A2189" s="2" t="s">
        <v>56</v>
      </c>
      <c r="B2189" s="2" t="s">
        <v>23</v>
      </c>
      <c r="C2189" s="2">
        <v>6.05</v>
      </c>
      <c r="D2189" s="2">
        <v>7.7</v>
      </c>
      <c r="E2189" s="2">
        <v>465</v>
      </c>
      <c r="F2189" s="2">
        <v>2.25</v>
      </c>
      <c r="G2189" s="2">
        <v>0.3</v>
      </c>
      <c r="H2189">
        <v>1310</v>
      </c>
      <c r="I2189" s="2">
        <v>2022</v>
      </c>
      <c r="J2189" s="6">
        <v>64.357812879411796</v>
      </c>
    </row>
    <row r="2190" spans="1:10">
      <c r="A2190" s="2" t="s">
        <v>56</v>
      </c>
      <c r="B2190" s="2" t="s">
        <v>23</v>
      </c>
      <c r="C2190" s="2">
        <v>7.15</v>
      </c>
      <c r="D2190" s="2">
        <v>7.25</v>
      </c>
      <c r="E2190" s="2">
        <v>177.5</v>
      </c>
      <c r="F2190" s="2">
        <v>3</v>
      </c>
      <c r="G2190" s="2">
        <v>1.855</v>
      </c>
      <c r="H2190">
        <v>277</v>
      </c>
      <c r="I2190" s="2">
        <v>2022</v>
      </c>
      <c r="J2190" s="6">
        <v>61.3640183747059</v>
      </c>
    </row>
    <row r="2191" spans="1:10">
      <c r="A2191" s="2" t="s">
        <v>56</v>
      </c>
      <c r="B2191" s="2" t="s">
        <v>23</v>
      </c>
      <c r="C2191" s="2">
        <v>3.55</v>
      </c>
      <c r="D2191" s="2">
        <v>7.45</v>
      </c>
      <c r="E2191" s="2">
        <v>742.5</v>
      </c>
      <c r="F2191" s="2">
        <v>18</v>
      </c>
      <c r="G2191" s="2">
        <v>7.96</v>
      </c>
      <c r="H2191">
        <v>81750</v>
      </c>
      <c r="I2191" s="2">
        <v>2022</v>
      </c>
      <c r="J2191" s="6">
        <v>650.70720710235298</v>
      </c>
    </row>
    <row r="2192" spans="1:10">
      <c r="A2192" s="2" t="s">
        <v>56</v>
      </c>
      <c r="B2192" s="2" t="s">
        <v>23</v>
      </c>
      <c r="C2192" s="2">
        <v>3.3</v>
      </c>
      <c r="D2192" s="2">
        <v>6.75</v>
      </c>
      <c r="E2192" s="2">
        <v>974.5</v>
      </c>
      <c r="F2192" s="2">
        <v>12.5</v>
      </c>
      <c r="G2192" s="2">
        <v>2.9750000000000001</v>
      </c>
      <c r="H2192">
        <v>1752700</v>
      </c>
      <c r="I2192" s="2">
        <v>2022</v>
      </c>
      <c r="J2192" s="6">
        <v>12944.1469994206</v>
      </c>
    </row>
    <row r="2193" spans="1:10">
      <c r="A2193" s="2" t="s">
        <v>56</v>
      </c>
      <c r="B2193" s="2" t="s">
        <v>23</v>
      </c>
      <c r="C2193" s="2">
        <v>3.1</v>
      </c>
      <c r="D2193" s="2">
        <v>7.25</v>
      </c>
      <c r="E2193" s="2">
        <v>1488</v>
      </c>
      <c r="F2193" s="2">
        <v>52</v>
      </c>
      <c r="G2193" s="2">
        <v>17.8</v>
      </c>
      <c r="H2193">
        <v>46004600</v>
      </c>
      <c r="I2193" s="2">
        <v>2022</v>
      </c>
      <c r="J2193" s="6">
        <v>338660.747039365</v>
      </c>
    </row>
    <row r="2194" spans="1:10">
      <c r="A2194" s="2" t="s">
        <v>56</v>
      </c>
      <c r="B2194" s="2" t="s">
        <v>23</v>
      </c>
      <c r="C2194" s="2">
        <v>6.6</v>
      </c>
      <c r="D2194" s="2">
        <v>7.85</v>
      </c>
      <c r="E2194" s="2">
        <v>395</v>
      </c>
      <c r="F2194" s="2">
        <v>2.1</v>
      </c>
      <c r="G2194" s="2">
        <v>0.3</v>
      </c>
      <c r="H2194">
        <v>1350</v>
      </c>
      <c r="I2194" s="2">
        <v>2022</v>
      </c>
      <c r="J2194" s="6">
        <v>67.779304817647002</v>
      </c>
    </row>
    <row r="2195" spans="1:10">
      <c r="A2195" s="2" t="s">
        <v>56</v>
      </c>
      <c r="B2195" s="2" t="s">
        <v>23</v>
      </c>
      <c r="C2195" s="2">
        <v>7.2</v>
      </c>
      <c r="D2195" s="2">
        <v>7.15</v>
      </c>
      <c r="E2195" s="2">
        <v>261.5</v>
      </c>
      <c r="F2195" s="2">
        <v>2.35</v>
      </c>
      <c r="G2195" s="2">
        <v>1.77</v>
      </c>
      <c r="H2195">
        <v>28.5</v>
      </c>
      <c r="I2195" s="2">
        <v>2022</v>
      </c>
      <c r="J2195" s="6">
        <v>59.7139601958824</v>
      </c>
    </row>
    <row r="2196" spans="1:10">
      <c r="A2196" s="2" t="s">
        <v>56</v>
      </c>
      <c r="B2196" s="2" t="s">
        <v>23</v>
      </c>
      <c r="C2196" s="2">
        <v>7.05</v>
      </c>
      <c r="D2196" s="2">
        <v>7.65</v>
      </c>
      <c r="E2196" s="2">
        <v>440</v>
      </c>
      <c r="F2196" s="2">
        <v>2.2999999999999998</v>
      </c>
      <c r="G2196" s="2">
        <v>0.16</v>
      </c>
      <c r="H2196">
        <v>1900</v>
      </c>
      <c r="I2196" s="2">
        <v>2022</v>
      </c>
      <c r="J2196" s="6">
        <v>74.380255419999997</v>
      </c>
    </row>
    <row r="2197" spans="1:10">
      <c r="A2197" s="2" t="s">
        <v>56</v>
      </c>
      <c r="B2197" s="2" t="s">
        <v>23</v>
      </c>
      <c r="C2197" s="2">
        <v>5.85</v>
      </c>
      <c r="D2197" s="2">
        <v>7.2</v>
      </c>
      <c r="E2197" s="2">
        <v>570</v>
      </c>
      <c r="F2197" s="2">
        <v>4.5</v>
      </c>
      <c r="G2197" s="2">
        <v>1.9750000000000001</v>
      </c>
      <c r="H2197">
        <v>27120</v>
      </c>
      <c r="I2197" s="2">
        <v>2022</v>
      </c>
      <c r="J2197" s="6">
        <v>253.840934685294</v>
      </c>
    </row>
    <row r="2198" spans="1:10">
      <c r="A2198" s="2" t="s">
        <v>56</v>
      </c>
      <c r="B2198" s="2" t="s">
        <v>23</v>
      </c>
      <c r="C2198" s="2">
        <v>6</v>
      </c>
      <c r="D2198" s="2">
        <v>7.8</v>
      </c>
      <c r="E2198" s="2">
        <v>740</v>
      </c>
      <c r="F2198" s="2">
        <v>3.3</v>
      </c>
      <c r="G2198" s="2">
        <v>0.6</v>
      </c>
      <c r="H2198">
        <v>2400</v>
      </c>
      <c r="I2198" s="2">
        <v>2022</v>
      </c>
      <c r="J2198" s="6">
        <v>74.171860088235306</v>
      </c>
    </row>
    <row r="2199" spans="1:10">
      <c r="A2199" s="2" t="s">
        <v>56</v>
      </c>
      <c r="B2199" s="2" t="s">
        <v>23</v>
      </c>
      <c r="C2199" s="2">
        <v>7.05</v>
      </c>
      <c r="D2199" s="2">
        <v>7.6</v>
      </c>
      <c r="E2199" s="2">
        <v>404</v>
      </c>
      <c r="F2199" s="2">
        <v>2.2999999999999998</v>
      </c>
      <c r="G2199" s="2">
        <v>3.08</v>
      </c>
      <c r="H2199">
        <v>505</v>
      </c>
      <c r="I2199" s="2">
        <v>2022</v>
      </c>
      <c r="J2199" s="6">
        <v>64.006465330588199</v>
      </c>
    </row>
    <row r="2200" spans="1:10">
      <c r="A2200" s="2" t="s">
        <v>56</v>
      </c>
      <c r="B2200" s="2" t="s">
        <v>23</v>
      </c>
      <c r="C2200" s="2">
        <v>6.9</v>
      </c>
      <c r="D2200" s="2">
        <v>7.9</v>
      </c>
      <c r="E2200" s="2">
        <v>1724.5</v>
      </c>
      <c r="F2200" s="2">
        <v>9</v>
      </c>
      <c r="G2200" s="2">
        <v>2.25</v>
      </c>
      <c r="H2200">
        <v>80460</v>
      </c>
      <c r="I2200" s="2">
        <v>2022</v>
      </c>
      <c r="J2200" s="6">
        <v>661.92171264705905</v>
      </c>
    </row>
    <row r="2201" spans="1:10">
      <c r="A2201" s="2" t="s">
        <v>56</v>
      </c>
      <c r="B2201" s="2" t="s">
        <v>23</v>
      </c>
      <c r="C2201" s="2">
        <v>2.5499999999999998</v>
      </c>
      <c r="D2201" s="2">
        <v>7.1</v>
      </c>
      <c r="E2201" s="2">
        <v>2212</v>
      </c>
      <c r="F2201" s="2">
        <v>47.5</v>
      </c>
      <c r="G2201" s="2">
        <v>12.335000000000001</v>
      </c>
      <c r="H2201">
        <v>461200</v>
      </c>
      <c r="I2201" s="2">
        <v>2022</v>
      </c>
      <c r="J2201" s="6">
        <v>3458.80162214647</v>
      </c>
    </row>
    <row r="2202" spans="1:10">
      <c r="A2202" s="2" t="s">
        <v>56</v>
      </c>
      <c r="B2202" s="2" t="s">
        <v>23</v>
      </c>
      <c r="C2202" s="2">
        <v>3.9</v>
      </c>
      <c r="D2202" s="2">
        <v>7.75</v>
      </c>
      <c r="E2202" s="2">
        <v>935</v>
      </c>
      <c r="F2202" s="2">
        <v>5.5</v>
      </c>
      <c r="G2202" s="2">
        <v>0.7</v>
      </c>
      <c r="H2202">
        <v>3250</v>
      </c>
      <c r="I2202" s="2">
        <v>2022</v>
      </c>
      <c r="J2202" s="6">
        <v>70.002829958823497</v>
      </c>
    </row>
    <row r="2203" spans="1:10">
      <c r="A2203" s="2" t="s">
        <v>56</v>
      </c>
      <c r="B2203" s="2" t="s">
        <v>23</v>
      </c>
      <c r="C2203" s="2">
        <v>5.85</v>
      </c>
      <c r="D2203" s="2">
        <v>7.5</v>
      </c>
      <c r="E2203" s="2">
        <v>1043</v>
      </c>
      <c r="F2203" s="2">
        <v>6.6</v>
      </c>
      <c r="G2203" s="2">
        <v>1.49</v>
      </c>
      <c r="H2203">
        <v>335</v>
      </c>
      <c r="I2203" s="2">
        <v>2022</v>
      </c>
      <c r="J2203" s="6">
        <v>60.637480191764702</v>
      </c>
    </row>
    <row r="2204" spans="1:10">
      <c r="A2204" s="2" t="s">
        <v>56</v>
      </c>
      <c r="B2204" s="2" t="s">
        <v>23</v>
      </c>
      <c r="C2204" s="2">
        <v>2.65</v>
      </c>
      <c r="D2204" s="2">
        <v>7.1</v>
      </c>
      <c r="E2204" s="2">
        <v>1653</v>
      </c>
      <c r="F2204" s="2">
        <v>47.5</v>
      </c>
      <c r="G2204" s="2">
        <v>11.65</v>
      </c>
      <c r="H2204">
        <v>27004600</v>
      </c>
      <c r="I2204" s="2">
        <v>2022</v>
      </c>
      <c r="J2204" s="6">
        <v>198816.03110497599</v>
      </c>
    </row>
    <row r="2205" spans="1:10">
      <c r="A2205" s="2" t="s">
        <v>56</v>
      </c>
      <c r="B2205" s="2" t="s">
        <v>23</v>
      </c>
      <c r="C2205" s="2">
        <v>3.15</v>
      </c>
      <c r="D2205" s="2">
        <v>7.3</v>
      </c>
      <c r="E2205" s="2">
        <v>836</v>
      </c>
      <c r="F2205" s="2">
        <v>9</v>
      </c>
      <c r="G2205" s="2">
        <v>8</v>
      </c>
      <c r="H2205">
        <v>47750</v>
      </c>
      <c r="I2205" s="2">
        <v>2022</v>
      </c>
      <c r="J2205" s="6">
        <v>393.85120729411801</v>
      </c>
    </row>
    <row r="2206" spans="1:10">
      <c r="A2206" s="2" t="s">
        <v>56</v>
      </c>
      <c r="B2206" s="2" t="s">
        <v>23</v>
      </c>
      <c r="C2206" s="2">
        <v>7.65</v>
      </c>
      <c r="D2206" s="2">
        <v>7.9</v>
      </c>
      <c r="E2206" s="2">
        <v>220</v>
      </c>
      <c r="F2206" s="2">
        <v>2</v>
      </c>
      <c r="G2206" s="2">
        <v>1.45</v>
      </c>
      <c r="H2206">
        <v>229.5</v>
      </c>
      <c r="I2206" s="2">
        <v>2022</v>
      </c>
      <c r="J2206" s="6">
        <v>64.976933547058806</v>
      </c>
    </row>
    <row r="2207" spans="1:10">
      <c r="A2207" s="2" t="s">
        <v>56</v>
      </c>
      <c r="B2207" s="2" t="s">
        <v>23</v>
      </c>
      <c r="C2207" s="2">
        <v>5</v>
      </c>
      <c r="D2207" s="2">
        <v>7.65</v>
      </c>
      <c r="E2207" s="2">
        <v>292.5</v>
      </c>
      <c r="F2207" s="2">
        <v>7.5</v>
      </c>
      <c r="G2207" s="2">
        <v>2.835</v>
      </c>
      <c r="H2207">
        <v>82700</v>
      </c>
      <c r="I2207" s="2">
        <v>2022</v>
      </c>
      <c r="J2207" s="6">
        <v>658.98256046999995</v>
      </c>
    </row>
    <row r="2208" spans="1:10">
      <c r="A2208" s="2" t="s">
        <v>56</v>
      </c>
      <c r="B2208" s="2" t="s">
        <v>23</v>
      </c>
      <c r="C2208" s="2">
        <v>4.25</v>
      </c>
      <c r="D2208" s="2">
        <v>7.4</v>
      </c>
      <c r="E2208" s="2">
        <v>573</v>
      </c>
      <c r="F2208" s="2">
        <v>11.5</v>
      </c>
      <c r="G2208" s="2">
        <v>5.55</v>
      </c>
      <c r="H2208">
        <v>47750</v>
      </c>
      <c r="I2208" s="2">
        <v>2022</v>
      </c>
      <c r="J2208" s="6">
        <v>400.32400995294103</v>
      </c>
    </row>
    <row r="2209" spans="1:10" ht="28.8">
      <c r="A2209" s="2" t="s">
        <v>56</v>
      </c>
      <c r="B2209" s="5" t="s">
        <v>25</v>
      </c>
      <c r="C2209" s="2">
        <v>7.35</v>
      </c>
      <c r="D2209" s="2">
        <v>7.55</v>
      </c>
      <c r="E2209" s="2">
        <v>308</v>
      </c>
      <c r="F2209" s="2">
        <v>1.9</v>
      </c>
      <c r="G2209" s="2">
        <v>1.2</v>
      </c>
      <c r="H2209">
        <v>40</v>
      </c>
      <c r="I2209" s="2">
        <v>2022</v>
      </c>
      <c r="J2209" s="6">
        <v>61.470635241176502</v>
      </c>
    </row>
    <row r="2210" spans="1:10">
      <c r="A2210" s="2" t="s">
        <v>56</v>
      </c>
      <c r="B2210" s="2" t="s">
        <v>35</v>
      </c>
      <c r="C2210" s="2">
        <v>6.3</v>
      </c>
      <c r="D2210" s="2">
        <v>7.1</v>
      </c>
      <c r="E2210" s="2">
        <v>1279</v>
      </c>
      <c r="F2210" s="2">
        <v>1.5</v>
      </c>
      <c r="G2210" s="2">
        <v>1.2649999999999999</v>
      </c>
      <c r="H2210">
        <v>57</v>
      </c>
      <c r="I2210" s="2">
        <v>2022</v>
      </c>
      <c r="J2210" s="6">
        <v>59.0684264064706</v>
      </c>
    </row>
    <row r="2211" spans="1:10">
      <c r="A2211" s="2" t="s">
        <v>56</v>
      </c>
      <c r="B2211" s="2" t="s">
        <v>36</v>
      </c>
      <c r="C2211" s="2">
        <v>5.4</v>
      </c>
      <c r="D2211" s="2">
        <v>7.75</v>
      </c>
      <c r="E2211" s="2">
        <v>1357</v>
      </c>
      <c r="F2211" s="2">
        <v>5.55</v>
      </c>
      <c r="G2211" s="2">
        <v>19.18</v>
      </c>
      <c r="H2211">
        <v>70</v>
      </c>
      <c r="I2211" s="2">
        <v>2022</v>
      </c>
      <c r="J2211" s="6">
        <v>58.613907868823503</v>
      </c>
    </row>
    <row r="2212" spans="1:10">
      <c r="A2212" s="2" t="s">
        <v>56</v>
      </c>
      <c r="B2212" s="2" t="s">
        <v>36</v>
      </c>
      <c r="C2212" s="2">
        <v>0.7</v>
      </c>
      <c r="D2212" s="2">
        <v>7.7</v>
      </c>
      <c r="E2212" s="2">
        <v>1677.5</v>
      </c>
      <c r="F2212" s="2">
        <v>10.8</v>
      </c>
      <c r="G2212" s="2">
        <v>5.85</v>
      </c>
      <c r="H2212">
        <v>635</v>
      </c>
      <c r="I2212" s="2">
        <v>2022</v>
      </c>
      <c r="J2212" s="6">
        <v>38.359348529411797</v>
      </c>
    </row>
    <row r="2213" spans="1:10">
      <c r="A2213" s="2" t="s">
        <v>56</v>
      </c>
      <c r="B2213" s="2" t="s">
        <v>36</v>
      </c>
      <c r="C2213" s="2">
        <v>1.95</v>
      </c>
      <c r="D2213" s="2">
        <v>7.7</v>
      </c>
      <c r="E2213" s="2">
        <v>1153.5</v>
      </c>
      <c r="F2213" s="2">
        <v>14.9</v>
      </c>
      <c r="G2213" s="2">
        <v>2.7</v>
      </c>
      <c r="H2213">
        <v>375</v>
      </c>
      <c r="I2213" s="2">
        <v>2022</v>
      </c>
      <c r="J2213" s="6">
        <v>43.0612103294118</v>
      </c>
    </row>
    <row r="2214" spans="1:10">
      <c r="A2214" s="2" t="s">
        <v>56</v>
      </c>
      <c r="B2214" s="2" t="s">
        <v>36</v>
      </c>
      <c r="C2214" s="2">
        <v>6</v>
      </c>
      <c r="D2214" s="2">
        <v>7.65</v>
      </c>
      <c r="E2214" s="2">
        <v>1786</v>
      </c>
      <c r="F2214" s="2">
        <v>3.9</v>
      </c>
      <c r="G2214" s="2">
        <v>15.69</v>
      </c>
      <c r="H2214">
        <v>84</v>
      </c>
      <c r="I2214" s="2">
        <v>2022</v>
      </c>
      <c r="J2214" s="6">
        <v>63.136145480000003</v>
      </c>
    </row>
    <row r="2215" spans="1:10">
      <c r="A2215" s="2" t="s">
        <v>56</v>
      </c>
      <c r="B2215" s="2" t="s">
        <v>36</v>
      </c>
      <c r="C2215" s="2">
        <v>5.95</v>
      </c>
      <c r="D2215" s="2">
        <v>8.1</v>
      </c>
      <c r="E2215" s="2">
        <v>411</v>
      </c>
      <c r="F2215" s="2">
        <v>1.4</v>
      </c>
      <c r="G2215" s="2">
        <v>1.33</v>
      </c>
      <c r="H2215">
        <v>75.5</v>
      </c>
      <c r="I2215" s="2">
        <v>2022</v>
      </c>
      <c r="J2215" s="6">
        <v>54.876634224705903</v>
      </c>
    </row>
    <row r="2216" spans="1:10">
      <c r="A2216" s="2" t="s">
        <v>56</v>
      </c>
      <c r="B2216" s="2" t="s">
        <v>36</v>
      </c>
      <c r="C2216" s="2">
        <v>5.9</v>
      </c>
      <c r="D2216" s="2">
        <v>7.7</v>
      </c>
      <c r="E2216" s="2">
        <v>1425</v>
      </c>
      <c r="F2216" s="2">
        <v>2.95</v>
      </c>
      <c r="G2216" s="2">
        <v>9.61</v>
      </c>
      <c r="H2216">
        <v>59.5</v>
      </c>
      <c r="I2216" s="2">
        <v>2022</v>
      </c>
      <c r="J2216" s="6">
        <v>59.873282999411799</v>
      </c>
    </row>
    <row r="2217" spans="1:10">
      <c r="A2217" s="2" t="s">
        <v>56</v>
      </c>
      <c r="B2217" s="2" t="s">
        <v>36</v>
      </c>
      <c r="C2217" s="2">
        <v>5.05</v>
      </c>
      <c r="D2217" s="2">
        <v>7.25</v>
      </c>
      <c r="E2217" s="2">
        <v>3800</v>
      </c>
      <c r="F2217" s="2">
        <v>13.3</v>
      </c>
      <c r="G2217" s="2">
        <v>33.25</v>
      </c>
      <c r="H2217">
        <v>106</v>
      </c>
      <c r="I2217" s="2">
        <v>2022</v>
      </c>
      <c r="J2217" s="6">
        <v>72.418353564705896</v>
      </c>
    </row>
    <row r="2218" spans="1:10">
      <c r="A2218" s="2" t="s">
        <v>56</v>
      </c>
      <c r="B2218" s="2" t="s">
        <v>36</v>
      </c>
      <c r="C2218" s="2">
        <v>5.75</v>
      </c>
      <c r="D2218" s="2">
        <v>7.15</v>
      </c>
      <c r="E2218" s="2">
        <v>1842.5</v>
      </c>
      <c r="F2218" s="2">
        <v>6.45</v>
      </c>
      <c r="G2218" s="2">
        <v>18.204999999999998</v>
      </c>
      <c r="H2218">
        <v>105</v>
      </c>
      <c r="I2218" s="2">
        <v>2022</v>
      </c>
      <c r="J2218" s="6">
        <v>62.476490965882299</v>
      </c>
    </row>
    <row r="2219" spans="1:10">
      <c r="A2219" s="2" t="s">
        <v>56</v>
      </c>
      <c r="B2219" s="2" t="s">
        <v>36</v>
      </c>
      <c r="C2219" s="2">
        <v>5.15</v>
      </c>
      <c r="D2219" s="2">
        <v>7.15</v>
      </c>
      <c r="E2219" s="2">
        <v>4112.5</v>
      </c>
      <c r="F2219" s="2">
        <v>9.3000000000000007</v>
      </c>
      <c r="G2219" s="2">
        <v>36.215000000000003</v>
      </c>
      <c r="H2219">
        <v>114.5</v>
      </c>
      <c r="I2219" s="2">
        <v>2022</v>
      </c>
      <c r="J2219" s="6">
        <v>72.611255135882402</v>
      </c>
    </row>
    <row r="2220" spans="1:10">
      <c r="A2220" s="2" t="s">
        <v>56</v>
      </c>
      <c r="B2220" s="2" t="s">
        <v>36</v>
      </c>
      <c r="C2220" s="2">
        <v>5.4</v>
      </c>
      <c r="D2220" s="2">
        <v>7.25</v>
      </c>
      <c r="E2220" s="2">
        <v>3000</v>
      </c>
      <c r="F2220" s="2">
        <v>6</v>
      </c>
      <c r="G2220" s="2">
        <v>23.3</v>
      </c>
      <c r="H2220">
        <v>47</v>
      </c>
      <c r="I2220" s="2">
        <v>2022</v>
      </c>
      <c r="J2220" s="6">
        <v>65.951498364705898</v>
      </c>
    </row>
    <row r="2221" spans="1:10">
      <c r="A2221" s="2" t="s">
        <v>56</v>
      </c>
      <c r="B2221" s="2" t="s">
        <v>36</v>
      </c>
      <c r="C2221" s="2">
        <v>5.25</v>
      </c>
      <c r="D2221" s="2">
        <v>7.45</v>
      </c>
      <c r="E2221" s="2">
        <v>4076.5</v>
      </c>
      <c r="F2221" s="2">
        <v>7.5</v>
      </c>
      <c r="G2221" s="2">
        <v>19.72</v>
      </c>
      <c r="H2221">
        <v>95</v>
      </c>
      <c r="I2221" s="2">
        <v>2022</v>
      </c>
      <c r="J2221" s="6">
        <v>71.636651922352897</v>
      </c>
    </row>
    <row r="2222" spans="1:10">
      <c r="A2222" s="2" t="s">
        <v>56</v>
      </c>
      <c r="B2222" s="2" t="s">
        <v>36</v>
      </c>
      <c r="C2222" s="2">
        <v>5.55</v>
      </c>
      <c r="D2222" s="2">
        <v>7.1</v>
      </c>
      <c r="E2222" s="2">
        <v>2309</v>
      </c>
      <c r="F2222" s="2">
        <v>5</v>
      </c>
      <c r="G2222" s="2">
        <v>20.16</v>
      </c>
      <c r="H2222">
        <v>44</v>
      </c>
      <c r="I2222" s="2">
        <v>2022</v>
      </c>
      <c r="J2222" s="6">
        <v>62.440725296470603</v>
      </c>
    </row>
    <row r="2223" spans="1:10">
      <c r="A2223" s="2" t="s">
        <v>56</v>
      </c>
      <c r="B2223" s="2" t="s">
        <v>36</v>
      </c>
      <c r="C2223" s="2">
        <v>5.95</v>
      </c>
      <c r="D2223" s="2">
        <v>7.85</v>
      </c>
      <c r="E2223" s="2">
        <v>1656.5</v>
      </c>
      <c r="F2223" s="2">
        <v>4.5</v>
      </c>
      <c r="G2223" s="2">
        <v>13.255000000000001</v>
      </c>
      <c r="H2223">
        <v>63</v>
      </c>
      <c r="I2223" s="2">
        <v>2022</v>
      </c>
      <c r="J2223" s="6">
        <v>62.610245027647103</v>
      </c>
    </row>
    <row r="2224" spans="1:10">
      <c r="A2224" s="2" t="s">
        <v>56</v>
      </c>
      <c r="B2224" s="2" t="s">
        <v>36</v>
      </c>
      <c r="C2224" s="2">
        <v>0.65</v>
      </c>
      <c r="D2224" s="2">
        <v>7.6</v>
      </c>
      <c r="E2224" s="2">
        <v>1176.5</v>
      </c>
      <c r="F2224" s="2">
        <v>10</v>
      </c>
      <c r="G2224" s="2">
        <v>8.15</v>
      </c>
      <c r="H2224">
        <v>445</v>
      </c>
      <c r="I2224" s="2">
        <v>2022</v>
      </c>
      <c r="J2224" s="6">
        <v>33.747255270588198</v>
      </c>
    </row>
    <row r="2225" spans="1:10">
      <c r="A2225" s="2" t="s">
        <v>56</v>
      </c>
      <c r="B2225" s="2" t="s">
        <v>36</v>
      </c>
      <c r="C2225" s="2">
        <v>1.7</v>
      </c>
      <c r="D2225" s="2">
        <v>7.45</v>
      </c>
      <c r="E2225" s="2">
        <v>1342.5</v>
      </c>
      <c r="F2225" s="2">
        <v>10.8</v>
      </c>
      <c r="G2225" s="2">
        <v>6.0650000000000004</v>
      </c>
      <c r="H2225">
        <v>445</v>
      </c>
      <c r="I2225" s="2">
        <v>2022</v>
      </c>
      <c r="J2225" s="6">
        <v>40.708695512352897</v>
      </c>
    </row>
    <row r="2226" spans="1:10">
      <c r="A2226" s="2" t="s">
        <v>56</v>
      </c>
      <c r="B2226" s="2" t="s">
        <v>36</v>
      </c>
      <c r="C2226" s="2">
        <v>5.8</v>
      </c>
      <c r="D2226" s="2">
        <v>7.55</v>
      </c>
      <c r="E2226" s="2">
        <v>1044</v>
      </c>
      <c r="F2226" s="2">
        <v>3.45</v>
      </c>
      <c r="G2226" s="2">
        <v>17.149999999999999</v>
      </c>
      <c r="H2226">
        <v>105</v>
      </c>
      <c r="I2226" s="2">
        <v>2022</v>
      </c>
      <c r="J2226" s="6">
        <v>58.133461191176501</v>
      </c>
    </row>
    <row r="2227" spans="1:10">
      <c r="A2227" s="2" t="s">
        <v>56</v>
      </c>
      <c r="B2227" s="2" t="s">
        <v>36</v>
      </c>
      <c r="C2227" s="2">
        <v>0.3</v>
      </c>
      <c r="D2227" s="2">
        <v>7.55</v>
      </c>
      <c r="E2227" s="2">
        <v>3383</v>
      </c>
      <c r="F2227" s="2">
        <v>10</v>
      </c>
      <c r="G2227" s="2">
        <v>10.9</v>
      </c>
      <c r="H2227">
        <v>730</v>
      </c>
      <c r="I2227" s="2">
        <v>2022</v>
      </c>
      <c r="J2227" s="6">
        <v>44.671297741176502</v>
      </c>
    </row>
    <row r="2228" spans="1:10">
      <c r="A2228" s="2" t="s">
        <v>56</v>
      </c>
      <c r="B2228" s="2" t="s">
        <v>36</v>
      </c>
      <c r="C2228" s="2">
        <v>6.2</v>
      </c>
      <c r="D2228" s="2">
        <v>7.9</v>
      </c>
      <c r="E2228" s="2">
        <v>1328.5</v>
      </c>
      <c r="F2228" s="2">
        <v>3.55</v>
      </c>
      <c r="G2228" s="2">
        <v>8.1150000000000002</v>
      </c>
      <c r="H2228">
        <v>39</v>
      </c>
      <c r="I2228" s="2">
        <v>2022</v>
      </c>
      <c r="J2228" s="6">
        <v>61.629247627058803</v>
      </c>
    </row>
    <row r="2229" spans="1:10">
      <c r="A2229" s="2" t="s">
        <v>56</v>
      </c>
      <c r="B2229" s="2" t="s">
        <v>36</v>
      </c>
      <c r="C2229" s="2">
        <v>4.5</v>
      </c>
      <c r="D2229" s="2">
        <v>8.1</v>
      </c>
      <c r="E2229" s="2">
        <v>1077</v>
      </c>
      <c r="F2229" s="2">
        <v>3.1</v>
      </c>
      <c r="G2229" s="2">
        <v>5.46</v>
      </c>
      <c r="H2229">
        <v>301.5</v>
      </c>
      <c r="I2229" s="2">
        <v>2022</v>
      </c>
      <c r="J2229" s="6">
        <v>52.347378584705901</v>
      </c>
    </row>
    <row r="2230" spans="1:10">
      <c r="A2230" s="2" t="s">
        <v>56</v>
      </c>
      <c r="B2230" s="2" t="s">
        <v>36</v>
      </c>
      <c r="C2230" s="2">
        <v>1.05</v>
      </c>
      <c r="D2230" s="2">
        <v>7.65</v>
      </c>
      <c r="E2230" s="2">
        <v>1294.5</v>
      </c>
      <c r="F2230" s="2">
        <v>7</v>
      </c>
      <c r="G2230" s="2">
        <v>5.1349999999999998</v>
      </c>
      <c r="H2230">
        <v>445</v>
      </c>
      <c r="I2230" s="2">
        <v>2022</v>
      </c>
      <c r="J2230" s="6">
        <v>35.133872570000001</v>
      </c>
    </row>
    <row r="2231" spans="1:10">
      <c r="A2231" s="2" t="s">
        <v>56</v>
      </c>
      <c r="B2231" s="2" t="s">
        <v>36</v>
      </c>
      <c r="C2231" s="2">
        <v>5.9</v>
      </c>
      <c r="D2231" s="2">
        <v>7.75</v>
      </c>
      <c r="E2231" s="2">
        <v>1559.5</v>
      </c>
      <c r="F2231" s="2">
        <v>3.6</v>
      </c>
      <c r="G2231" s="2">
        <v>14.605</v>
      </c>
      <c r="H2231">
        <v>49</v>
      </c>
      <c r="I2231" s="2">
        <v>2022</v>
      </c>
      <c r="J2231" s="6">
        <v>61.170932768823498</v>
      </c>
    </row>
    <row r="2232" spans="1:10">
      <c r="A2232" s="2" t="s">
        <v>56</v>
      </c>
      <c r="B2232" s="2" t="s">
        <v>36</v>
      </c>
      <c r="C2232" s="2">
        <v>5.9</v>
      </c>
      <c r="D2232" s="2">
        <v>7.8</v>
      </c>
      <c r="E2232" s="2">
        <v>1148</v>
      </c>
      <c r="F2232" s="2">
        <v>3.75</v>
      </c>
      <c r="G2232" s="2">
        <v>14.64</v>
      </c>
      <c r="H2232">
        <v>54</v>
      </c>
      <c r="I2232" s="2">
        <v>2022</v>
      </c>
      <c r="J2232" s="6">
        <v>59.366040318235299</v>
      </c>
    </row>
    <row r="2233" spans="1:10">
      <c r="A2233" s="2" t="s">
        <v>56</v>
      </c>
      <c r="B2233" s="2" t="s">
        <v>36</v>
      </c>
      <c r="C2233" s="2">
        <v>2.75</v>
      </c>
      <c r="D2233" s="2">
        <v>7.8</v>
      </c>
      <c r="E2233" s="2">
        <v>1822.5</v>
      </c>
      <c r="F2233" s="2">
        <v>47.9</v>
      </c>
      <c r="G2233" s="2">
        <v>5.94</v>
      </c>
      <c r="H2233">
        <v>445</v>
      </c>
      <c r="I2233" s="2">
        <v>2022</v>
      </c>
      <c r="J2233" s="6">
        <v>68.157161068235297</v>
      </c>
    </row>
    <row r="2234" spans="1:10">
      <c r="A2234" s="2" t="s">
        <v>56</v>
      </c>
      <c r="B2234" s="2" t="s">
        <v>36</v>
      </c>
      <c r="C2234" s="2">
        <v>2.0499999999999998</v>
      </c>
      <c r="D2234" s="2">
        <v>7.25</v>
      </c>
      <c r="E2234" s="2">
        <v>808</v>
      </c>
      <c r="F2234" s="2">
        <v>12.8</v>
      </c>
      <c r="G2234" s="2">
        <v>4.1950000000000003</v>
      </c>
      <c r="H2234">
        <v>380</v>
      </c>
      <c r="I2234" s="2">
        <v>2022</v>
      </c>
      <c r="J2234" s="6">
        <v>40.132187554705901</v>
      </c>
    </row>
    <row r="2235" spans="1:10">
      <c r="A2235" s="2" t="s">
        <v>56</v>
      </c>
      <c r="B2235" s="2" t="s">
        <v>36</v>
      </c>
      <c r="C2235" s="2">
        <v>2.0499999999999998</v>
      </c>
      <c r="D2235" s="2">
        <v>7.85</v>
      </c>
      <c r="E2235" s="2">
        <v>1669</v>
      </c>
      <c r="F2235" s="2">
        <v>10.3</v>
      </c>
      <c r="G2235" s="2">
        <v>6.96</v>
      </c>
      <c r="H2235">
        <v>975</v>
      </c>
      <c r="I2235" s="2">
        <v>2022</v>
      </c>
      <c r="J2235" s="6">
        <v>48.894878137647098</v>
      </c>
    </row>
    <row r="2236" spans="1:10">
      <c r="A2236" s="2" t="s">
        <v>56</v>
      </c>
      <c r="B2236" s="2" t="s">
        <v>36</v>
      </c>
      <c r="C2236" s="2">
        <v>5.45</v>
      </c>
      <c r="D2236" s="2">
        <v>7.7</v>
      </c>
      <c r="E2236" s="2">
        <v>2579.5</v>
      </c>
      <c r="F2236" s="2">
        <v>6.5</v>
      </c>
      <c r="G2236" s="2">
        <v>15.16</v>
      </c>
      <c r="H2236">
        <v>56</v>
      </c>
      <c r="I2236" s="2">
        <v>2022</v>
      </c>
      <c r="J2236" s="6">
        <v>64.931667649411807</v>
      </c>
    </row>
    <row r="2237" spans="1:10">
      <c r="A2237" s="2" t="s">
        <v>56</v>
      </c>
      <c r="B2237" s="2" t="s">
        <v>36</v>
      </c>
      <c r="C2237" s="2">
        <v>6.3</v>
      </c>
      <c r="D2237" s="2">
        <v>7.55</v>
      </c>
      <c r="E2237" s="2">
        <v>989.5</v>
      </c>
      <c r="F2237" s="2">
        <v>3.55</v>
      </c>
      <c r="G2237" s="2">
        <v>7.59</v>
      </c>
      <c r="H2237">
        <v>48</v>
      </c>
      <c r="I2237" s="2">
        <v>2022</v>
      </c>
      <c r="J2237" s="6">
        <v>59.876816871176501</v>
      </c>
    </row>
    <row r="2238" spans="1:10">
      <c r="A2238" s="2" t="s">
        <v>56</v>
      </c>
      <c r="B2238" s="2" t="s">
        <v>36</v>
      </c>
      <c r="C2238" s="2">
        <v>5.5</v>
      </c>
      <c r="D2238" s="2">
        <v>7.9</v>
      </c>
      <c r="E2238" s="2">
        <v>713.5</v>
      </c>
      <c r="F2238" s="2">
        <v>6.05</v>
      </c>
      <c r="G2238" s="2">
        <v>3.17</v>
      </c>
      <c r="H2238">
        <v>151</v>
      </c>
      <c r="I2238" s="2">
        <v>2022</v>
      </c>
      <c r="J2238" s="6">
        <v>56.249508637058803</v>
      </c>
    </row>
    <row r="2239" spans="1:10">
      <c r="A2239" s="2" t="s">
        <v>56</v>
      </c>
      <c r="B2239" s="2" t="s">
        <v>36</v>
      </c>
      <c r="C2239" s="2">
        <v>5.0999999999999996</v>
      </c>
      <c r="D2239" s="2">
        <v>8.0500000000000007</v>
      </c>
      <c r="E2239" s="2">
        <v>522</v>
      </c>
      <c r="F2239" s="2">
        <v>2</v>
      </c>
      <c r="G2239" s="2">
        <v>2.09</v>
      </c>
      <c r="H2239">
        <v>129.5</v>
      </c>
      <c r="I2239" s="2">
        <v>2022</v>
      </c>
      <c r="J2239" s="6">
        <v>51.050987615294098</v>
      </c>
    </row>
    <row r="2240" spans="1:10">
      <c r="A2240" s="1" t="s">
        <v>56</v>
      </c>
      <c r="B2240" s="1" t="s">
        <v>41</v>
      </c>
      <c r="C2240" s="1">
        <v>5.8</v>
      </c>
      <c r="D2240" s="1">
        <v>7.1</v>
      </c>
      <c r="E2240" s="1">
        <v>328</v>
      </c>
      <c r="F2240" s="1">
        <v>1.75</v>
      </c>
      <c r="G2240" s="1">
        <v>1.32</v>
      </c>
      <c r="H2240">
        <v>359.5</v>
      </c>
      <c r="I2240" s="1">
        <v>2021</v>
      </c>
      <c r="J2240" s="6">
        <v>53.810030666470603</v>
      </c>
    </row>
    <row r="2241" spans="1:10">
      <c r="A2241" s="1" t="s">
        <v>56</v>
      </c>
      <c r="B2241" s="1" t="s">
        <v>13</v>
      </c>
      <c r="C2241" s="1">
        <v>6</v>
      </c>
      <c r="D2241" s="1">
        <v>6.95</v>
      </c>
      <c r="E2241" s="1">
        <v>75</v>
      </c>
      <c r="F2241" s="1">
        <v>2</v>
      </c>
      <c r="G2241" s="1">
        <v>0.9</v>
      </c>
      <c r="H2241">
        <v>545</v>
      </c>
      <c r="I2241" s="1">
        <v>2021</v>
      </c>
      <c r="J2241" s="6">
        <v>54.903821388235301</v>
      </c>
    </row>
    <row r="2242" spans="1:10">
      <c r="A2242" s="1" t="s">
        <v>56</v>
      </c>
      <c r="B2242" s="1" t="s">
        <v>18</v>
      </c>
      <c r="C2242" s="1">
        <v>5.15</v>
      </c>
      <c r="D2242" s="1">
        <v>7.8</v>
      </c>
      <c r="E2242" s="1">
        <v>900</v>
      </c>
      <c r="F2242" s="1">
        <v>18.5</v>
      </c>
      <c r="G2242" s="1">
        <v>0.68</v>
      </c>
      <c r="H2242">
        <v>485</v>
      </c>
      <c r="I2242" s="1">
        <v>2021</v>
      </c>
      <c r="J2242" s="6">
        <v>63.320738848235301</v>
      </c>
    </row>
    <row r="2243" spans="1:10">
      <c r="A2243" s="1" t="s">
        <v>56</v>
      </c>
      <c r="B2243" s="1" t="s">
        <v>23</v>
      </c>
      <c r="C2243" s="1">
        <v>5.15</v>
      </c>
      <c r="D2243" s="1">
        <v>8.15</v>
      </c>
      <c r="E2243" s="1">
        <v>1317</v>
      </c>
      <c r="F2243" s="1">
        <v>68</v>
      </c>
      <c r="G2243" s="1">
        <v>0.85</v>
      </c>
      <c r="H2243">
        <v>13692906.16</v>
      </c>
      <c r="I2243" s="1">
        <v>2021</v>
      </c>
      <c r="J2243" s="6">
        <v>100866.599024594</v>
      </c>
    </row>
    <row r="2244" spans="1:10">
      <c r="A2244" s="1" t="s">
        <v>56</v>
      </c>
      <c r="B2244" s="1" t="s">
        <v>23</v>
      </c>
      <c r="C2244" s="1">
        <v>5.2</v>
      </c>
      <c r="D2244" s="1">
        <v>7.45</v>
      </c>
      <c r="E2244" s="1">
        <v>822</v>
      </c>
      <c r="F2244" s="1">
        <v>6.25</v>
      </c>
      <c r="G2244" s="1">
        <v>2.95</v>
      </c>
      <c r="H2244">
        <v>46027000</v>
      </c>
      <c r="I2244" s="1">
        <v>2021</v>
      </c>
      <c r="J2244" s="6">
        <v>338811.79239053198</v>
      </c>
    </row>
    <row r="2245" spans="1:10">
      <c r="A2245" s="1" t="s">
        <v>56</v>
      </c>
      <c r="B2245" s="1" t="s">
        <v>23</v>
      </c>
      <c r="C2245" s="1">
        <v>5.55</v>
      </c>
      <c r="D2245" s="1">
        <v>6.9</v>
      </c>
      <c r="E2245" s="1">
        <v>383.5</v>
      </c>
      <c r="F2245" s="1">
        <v>9.5</v>
      </c>
      <c r="G2245" s="1">
        <v>1.1499999999999999</v>
      </c>
      <c r="H2245">
        <v>137500</v>
      </c>
      <c r="I2245" s="1">
        <v>2021</v>
      </c>
      <c r="J2245" s="6">
        <v>1065.34972535882</v>
      </c>
    </row>
    <row r="2246" spans="1:10">
      <c r="A2246" s="1" t="s">
        <v>56</v>
      </c>
      <c r="B2246" s="1" t="s">
        <v>23</v>
      </c>
      <c r="C2246" s="1">
        <v>3.8</v>
      </c>
      <c r="D2246" s="1">
        <v>7.3</v>
      </c>
      <c r="E2246" s="1">
        <v>1717</v>
      </c>
      <c r="F2246" s="1">
        <v>35.5</v>
      </c>
      <c r="G2246" s="1">
        <v>5.91</v>
      </c>
      <c r="H2246">
        <v>92000</v>
      </c>
      <c r="I2246" s="1">
        <v>2021</v>
      </c>
      <c r="J2246" s="6">
        <v>740.56191741411806</v>
      </c>
    </row>
    <row r="2247" spans="1:10">
      <c r="A2247" s="1" t="s">
        <v>56</v>
      </c>
      <c r="B2247" s="1" t="s">
        <v>23</v>
      </c>
      <c r="C2247" s="1">
        <v>4.1500000000000004</v>
      </c>
      <c r="D2247" s="1">
        <v>8.0500000000000007</v>
      </c>
      <c r="E2247" s="1">
        <v>438.5</v>
      </c>
      <c r="F2247" s="1">
        <v>30.35</v>
      </c>
      <c r="G2247" s="1">
        <v>2.89</v>
      </c>
      <c r="H2247">
        <v>3200</v>
      </c>
      <c r="I2247" s="1">
        <v>2021</v>
      </c>
      <c r="J2247" s="6">
        <v>81.604443565294105</v>
      </c>
    </row>
    <row r="2248" spans="1:10">
      <c r="A2248" s="1" t="s">
        <v>56</v>
      </c>
      <c r="B2248" s="1" t="s">
        <v>23</v>
      </c>
      <c r="C2248" s="1">
        <v>5.5</v>
      </c>
      <c r="D2248" s="1">
        <v>7.3</v>
      </c>
      <c r="E2248" s="1">
        <v>333</v>
      </c>
      <c r="F2248" s="1">
        <v>5.5</v>
      </c>
      <c r="G2248" s="1">
        <v>0.91500000000000004</v>
      </c>
      <c r="H2248">
        <v>282000</v>
      </c>
      <c r="I2248" s="1">
        <v>2021</v>
      </c>
      <c r="J2248" s="6">
        <v>2127.1658938241198</v>
      </c>
    </row>
    <row r="2249" spans="1:10">
      <c r="A2249" s="1" t="s">
        <v>56</v>
      </c>
      <c r="B2249" s="1" t="s">
        <v>23</v>
      </c>
      <c r="C2249" s="1">
        <v>3.65</v>
      </c>
      <c r="D2249" s="1">
        <v>7.6</v>
      </c>
      <c r="E2249" s="1">
        <v>1455</v>
      </c>
      <c r="F2249" s="1">
        <v>5.0999999999999996</v>
      </c>
      <c r="G2249" s="1">
        <v>1</v>
      </c>
      <c r="H2249">
        <v>3000</v>
      </c>
      <c r="I2249" s="1">
        <v>2021</v>
      </c>
      <c r="J2249" s="6">
        <v>68.758162570588198</v>
      </c>
    </row>
    <row r="2250" spans="1:10">
      <c r="A2250" s="1" t="s">
        <v>56</v>
      </c>
      <c r="B2250" s="1" t="s">
        <v>23</v>
      </c>
      <c r="C2250" s="1">
        <v>6.05</v>
      </c>
      <c r="D2250" s="1">
        <v>7.65</v>
      </c>
      <c r="E2250" s="1">
        <v>370</v>
      </c>
      <c r="F2250" s="1">
        <v>2.2000000000000002</v>
      </c>
      <c r="G2250" s="1">
        <v>0.3</v>
      </c>
      <c r="H2250">
        <v>1060</v>
      </c>
      <c r="I2250" s="1">
        <v>2021</v>
      </c>
      <c r="J2250" s="6">
        <v>61.9252398</v>
      </c>
    </row>
    <row r="2251" spans="1:10">
      <c r="A2251" s="1" t="s">
        <v>56</v>
      </c>
      <c r="B2251" s="1" t="s">
        <v>23</v>
      </c>
      <c r="C2251" s="1">
        <v>4.95</v>
      </c>
      <c r="D2251" s="1">
        <v>7.05</v>
      </c>
      <c r="E2251" s="1">
        <v>732</v>
      </c>
      <c r="F2251" s="1">
        <v>11.5</v>
      </c>
      <c r="G2251" s="1">
        <v>1.8149999999999999</v>
      </c>
      <c r="H2251">
        <v>147000</v>
      </c>
      <c r="I2251" s="1">
        <v>2021</v>
      </c>
      <c r="J2251" s="6">
        <v>1134.77299397706</v>
      </c>
    </row>
    <row r="2252" spans="1:10">
      <c r="A2252" s="1" t="s">
        <v>56</v>
      </c>
      <c r="B2252" s="1" t="s">
        <v>23</v>
      </c>
      <c r="C2252" s="1">
        <v>5.9</v>
      </c>
      <c r="D2252" s="1">
        <v>7.7</v>
      </c>
      <c r="E2252" s="1">
        <v>500</v>
      </c>
      <c r="F2252" s="1">
        <v>2</v>
      </c>
      <c r="G2252" s="1">
        <v>0.3</v>
      </c>
      <c r="H2252">
        <v>2200</v>
      </c>
      <c r="I2252" s="1">
        <v>2021</v>
      </c>
      <c r="J2252" s="6">
        <v>70.074040129411799</v>
      </c>
    </row>
    <row r="2253" spans="1:10">
      <c r="A2253" s="1" t="s">
        <v>56</v>
      </c>
      <c r="B2253" s="1" t="s">
        <v>23</v>
      </c>
      <c r="C2253" s="1">
        <v>3.75</v>
      </c>
      <c r="D2253" s="1">
        <v>7.25</v>
      </c>
      <c r="E2253" s="1">
        <v>691.5</v>
      </c>
      <c r="F2253" s="1">
        <v>13.5</v>
      </c>
      <c r="G2253" s="1">
        <v>1.7150000000000001</v>
      </c>
      <c r="H2253">
        <v>812000</v>
      </c>
      <c r="I2253" s="1">
        <v>2021</v>
      </c>
      <c r="J2253" s="6">
        <v>6023.2912883947101</v>
      </c>
    </row>
    <row r="2254" spans="1:10">
      <c r="A2254" s="1" t="s">
        <v>56</v>
      </c>
      <c r="B2254" s="1" t="s">
        <v>23</v>
      </c>
      <c r="C2254" s="1">
        <v>5.3</v>
      </c>
      <c r="D2254" s="1">
        <v>6.95</v>
      </c>
      <c r="E2254" s="1">
        <v>935</v>
      </c>
      <c r="F2254" s="1">
        <v>6.5</v>
      </c>
      <c r="G2254" s="1">
        <v>4.3499999999999996</v>
      </c>
      <c r="H2254">
        <v>472000</v>
      </c>
      <c r="I2254" s="1">
        <v>2021</v>
      </c>
      <c r="J2254" s="6">
        <v>3527.32208378823</v>
      </c>
    </row>
    <row r="2255" spans="1:10">
      <c r="A2255" s="1" t="s">
        <v>56</v>
      </c>
      <c r="B2255" s="1" t="s">
        <v>23</v>
      </c>
      <c r="C2255" s="1">
        <v>3.9</v>
      </c>
      <c r="D2255" s="1">
        <v>7.45</v>
      </c>
      <c r="E2255" s="1">
        <v>575</v>
      </c>
      <c r="F2255" s="1">
        <v>7.5</v>
      </c>
      <c r="G2255" s="1">
        <v>3.585</v>
      </c>
      <c r="H2255">
        <v>13692906.16</v>
      </c>
      <c r="I2255" s="1">
        <v>2021</v>
      </c>
      <c r="J2255" s="6">
        <v>100824.645662952</v>
      </c>
    </row>
    <row r="2256" spans="1:10">
      <c r="A2256" s="1" t="s">
        <v>56</v>
      </c>
      <c r="B2256" s="1" t="s">
        <v>23</v>
      </c>
      <c r="C2256" s="1">
        <v>3.6</v>
      </c>
      <c r="D2256" s="1">
        <v>7.05</v>
      </c>
      <c r="E2256" s="1">
        <v>1305</v>
      </c>
      <c r="F2256" s="1">
        <v>25</v>
      </c>
      <c r="G2256" s="1">
        <v>40</v>
      </c>
      <c r="H2256">
        <v>477500</v>
      </c>
      <c r="I2256" s="1">
        <v>2021</v>
      </c>
      <c r="J2256" s="6">
        <v>3570.98823764706</v>
      </c>
    </row>
    <row r="2257" spans="1:10">
      <c r="A2257" s="1" t="s">
        <v>56</v>
      </c>
      <c r="B2257" s="1" t="s">
        <v>23</v>
      </c>
      <c r="C2257" s="1">
        <v>4.1500000000000004</v>
      </c>
      <c r="D2257" s="1">
        <v>7.25</v>
      </c>
      <c r="E2257" s="1">
        <v>1117</v>
      </c>
      <c r="F2257" s="1">
        <v>15.5</v>
      </c>
      <c r="G2257" s="1">
        <v>3.4550000000000001</v>
      </c>
      <c r="H2257">
        <v>472000</v>
      </c>
      <c r="I2257" s="1">
        <v>2021</v>
      </c>
      <c r="J2257" s="6">
        <v>3526.4183735747101</v>
      </c>
    </row>
    <row r="2258" spans="1:10">
      <c r="A2258" s="1" t="s">
        <v>56</v>
      </c>
      <c r="B2258" s="1" t="s">
        <v>23</v>
      </c>
      <c r="C2258" s="1">
        <v>4.7</v>
      </c>
      <c r="D2258" s="1">
        <v>7.1</v>
      </c>
      <c r="E2258" s="1">
        <v>748.5</v>
      </c>
      <c r="F2258" s="1">
        <v>8.5</v>
      </c>
      <c r="G2258" s="1">
        <v>2.62</v>
      </c>
      <c r="H2258">
        <v>817500</v>
      </c>
      <c r="I2258" s="1">
        <v>2021</v>
      </c>
      <c r="J2258" s="6">
        <v>6066.93908501647</v>
      </c>
    </row>
    <row r="2259" spans="1:10">
      <c r="A2259" s="1" t="s">
        <v>56</v>
      </c>
      <c r="B2259" s="1" t="s">
        <v>23</v>
      </c>
      <c r="C2259" s="1">
        <v>2.65</v>
      </c>
      <c r="D2259" s="1">
        <v>7.05</v>
      </c>
      <c r="E2259" s="1">
        <v>1704</v>
      </c>
      <c r="F2259" s="1">
        <v>24</v>
      </c>
      <c r="G2259" s="1">
        <v>14</v>
      </c>
      <c r="H2259">
        <v>1762000</v>
      </c>
      <c r="I2259" s="1">
        <v>2021</v>
      </c>
      <c r="J2259" s="6">
        <v>13019.2506226471</v>
      </c>
    </row>
    <row r="2260" spans="1:10">
      <c r="A2260" s="1" t="s">
        <v>56</v>
      </c>
      <c r="B2260" s="1" t="s">
        <v>23</v>
      </c>
      <c r="C2260" s="1">
        <v>4.8499999999999996</v>
      </c>
      <c r="D2260" s="1">
        <v>6.75</v>
      </c>
      <c r="E2260" s="1">
        <v>657</v>
      </c>
      <c r="F2260" s="1">
        <v>8</v>
      </c>
      <c r="G2260" s="1">
        <v>1.5049999999999999</v>
      </c>
      <c r="H2260">
        <v>181500</v>
      </c>
      <c r="I2260" s="1">
        <v>2021</v>
      </c>
      <c r="J2260" s="6">
        <v>1385.3892258805899</v>
      </c>
    </row>
    <row r="2261" spans="1:10">
      <c r="A2261" s="1" t="s">
        <v>56</v>
      </c>
      <c r="B2261" s="1" t="s">
        <v>23</v>
      </c>
      <c r="C2261" s="1">
        <v>5.15</v>
      </c>
      <c r="D2261" s="1">
        <v>7.05</v>
      </c>
      <c r="E2261" s="1">
        <v>1405.5</v>
      </c>
      <c r="F2261" s="1">
        <v>10</v>
      </c>
      <c r="G2261" s="1">
        <v>3.45</v>
      </c>
      <c r="H2261">
        <v>477500</v>
      </c>
      <c r="I2261" s="1">
        <v>2021</v>
      </c>
      <c r="J2261" s="6">
        <v>3571.0957540470599</v>
      </c>
    </row>
    <row r="2262" spans="1:10">
      <c r="A2262" s="1" t="s">
        <v>56</v>
      </c>
      <c r="B2262" s="1" t="s">
        <v>23</v>
      </c>
      <c r="C2262" s="1">
        <v>3.3</v>
      </c>
      <c r="D2262" s="1">
        <v>6.95</v>
      </c>
      <c r="E2262" s="1">
        <v>691</v>
      </c>
      <c r="F2262" s="1">
        <v>21.4</v>
      </c>
      <c r="G2262" s="1">
        <v>2.95</v>
      </c>
      <c r="H2262">
        <v>472000</v>
      </c>
      <c r="I2262" s="1">
        <v>2021</v>
      </c>
      <c r="J2262" s="6">
        <v>3521.5770368882399</v>
      </c>
    </row>
    <row r="2263" spans="1:10">
      <c r="A2263" s="1" t="s">
        <v>56</v>
      </c>
      <c r="B2263" s="1" t="s">
        <v>23</v>
      </c>
      <c r="C2263" s="1">
        <v>6</v>
      </c>
      <c r="D2263" s="1">
        <v>6.9</v>
      </c>
      <c r="E2263" s="1">
        <v>280.5</v>
      </c>
      <c r="F2263" s="1">
        <v>4.5</v>
      </c>
      <c r="G2263" s="1">
        <v>0.65</v>
      </c>
      <c r="H2263">
        <v>92000</v>
      </c>
      <c r="I2263" s="1">
        <v>2021</v>
      </c>
      <c r="J2263" s="6">
        <v>730.13114335882301</v>
      </c>
    </row>
    <row r="2264" spans="1:10">
      <c r="A2264" s="1" t="s">
        <v>56</v>
      </c>
      <c r="B2264" s="1" t="s">
        <v>23</v>
      </c>
      <c r="C2264" s="1">
        <v>4.7</v>
      </c>
      <c r="D2264" s="1">
        <v>7.15</v>
      </c>
      <c r="E2264" s="1">
        <v>1652</v>
      </c>
      <c r="F2264" s="1">
        <v>7</v>
      </c>
      <c r="G2264" s="1">
        <v>2.8</v>
      </c>
      <c r="H2264">
        <v>137500</v>
      </c>
      <c r="I2264" s="1">
        <v>2021</v>
      </c>
      <c r="J2264" s="6">
        <v>1065.9489953058801</v>
      </c>
    </row>
    <row r="2265" spans="1:10">
      <c r="A2265" s="1" t="s">
        <v>56</v>
      </c>
      <c r="B2265" s="1" t="s">
        <v>23</v>
      </c>
      <c r="C2265" s="1">
        <v>5.4</v>
      </c>
      <c r="D2265" s="1">
        <v>7.1</v>
      </c>
      <c r="E2265" s="1">
        <v>505.5</v>
      </c>
      <c r="F2265" s="1">
        <v>5.5</v>
      </c>
      <c r="G2265" s="1">
        <v>1.8</v>
      </c>
      <c r="H2265">
        <v>92000</v>
      </c>
      <c r="I2265" s="1">
        <v>2021</v>
      </c>
      <c r="J2265" s="6">
        <v>728.66813777647099</v>
      </c>
    </row>
    <row r="2266" spans="1:10">
      <c r="A2266" s="1" t="s">
        <v>56</v>
      </c>
      <c r="B2266" s="1" t="s">
        <v>23</v>
      </c>
      <c r="C2266" s="1">
        <v>5.3</v>
      </c>
      <c r="D2266" s="1">
        <v>7.95</v>
      </c>
      <c r="E2266" s="1">
        <v>820</v>
      </c>
      <c r="F2266" s="1">
        <v>2.6</v>
      </c>
      <c r="G2266" s="1">
        <v>0.35</v>
      </c>
      <c r="H2266">
        <v>1600</v>
      </c>
      <c r="I2266" s="1">
        <v>2021</v>
      </c>
      <c r="J2266" s="6">
        <v>64.502026476470604</v>
      </c>
    </row>
    <row r="2267" spans="1:10">
      <c r="A2267" s="1" t="s">
        <v>56</v>
      </c>
      <c r="B2267" s="1" t="s">
        <v>23</v>
      </c>
      <c r="C2267" s="1">
        <v>6.45</v>
      </c>
      <c r="D2267" s="1">
        <v>7.65</v>
      </c>
      <c r="E2267" s="1">
        <v>400</v>
      </c>
      <c r="F2267" s="1">
        <v>2.1</v>
      </c>
      <c r="G2267" s="1">
        <v>0.3</v>
      </c>
      <c r="H2267">
        <v>1160</v>
      </c>
      <c r="I2267" s="1">
        <v>2021</v>
      </c>
      <c r="J2267" s="6">
        <v>65.1147007</v>
      </c>
    </row>
    <row r="2268" spans="1:10">
      <c r="A2268" s="1" t="s">
        <v>56</v>
      </c>
      <c r="B2268" s="1" t="s">
        <v>23</v>
      </c>
      <c r="C2268" s="1">
        <v>4.95</v>
      </c>
      <c r="D2268" s="1">
        <v>7.65</v>
      </c>
      <c r="E2268" s="1">
        <v>445</v>
      </c>
      <c r="F2268" s="1">
        <v>2.4</v>
      </c>
      <c r="G2268" s="1">
        <v>0.3</v>
      </c>
      <c r="H2268">
        <v>1950</v>
      </c>
      <c r="I2268" s="1">
        <v>2021</v>
      </c>
      <c r="J2268" s="6">
        <v>62.464672999999998</v>
      </c>
    </row>
    <row r="2269" spans="1:10">
      <c r="A2269" s="1" t="s">
        <v>56</v>
      </c>
      <c r="B2269" s="1" t="s">
        <v>23</v>
      </c>
      <c r="C2269" s="1">
        <v>5</v>
      </c>
      <c r="D2269" s="1">
        <v>7.65</v>
      </c>
      <c r="E2269" s="1">
        <v>814</v>
      </c>
      <c r="F2269" s="1">
        <v>16.5</v>
      </c>
      <c r="G2269" s="1">
        <v>1.4450000000000001</v>
      </c>
      <c r="H2269">
        <v>420</v>
      </c>
      <c r="I2269" s="1">
        <v>2021</v>
      </c>
      <c r="J2269" s="6">
        <v>60.295133989999997</v>
      </c>
    </row>
    <row r="2270" spans="1:10">
      <c r="A2270" s="1" t="s">
        <v>56</v>
      </c>
      <c r="B2270" s="1" t="s">
        <v>23</v>
      </c>
      <c r="C2270" s="1">
        <v>3.3</v>
      </c>
      <c r="D2270" s="1">
        <v>6.8</v>
      </c>
      <c r="E2270" s="1">
        <v>943.5</v>
      </c>
      <c r="F2270" s="1">
        <v>17</v>
      </c>
      <c r="G2270" s="1">
        <v>3.3</v>
      </c>
      <c r="H2270">
        <v>187000</v>
      </c>
      <c r="I2270" s="1">
        <v>2021</v>
      </c>
      <c r="J2270" s="6">
        <v>1422.7720021</v>
      </c>
    </row>
    <row r="2271" spans="1:10">
      <c r="A2271" s="1" t="s">
        <v>56</v>
      </c>
      <c r="B2271" s="1" t="s">
        <v>23</v>
      </c>
      <c r="C2271" s="1">
        <v>5.7</v>
      </c>
      <c r="D2271" s="1">
        <v>6.75</v>
      </c>
      <c r="E2271" s="1">
        <v>412.5</v>
      </c>
      <c r="F2271" s="1">
        <v>4.5</v>
      </c>
      <c r="G2271" s="1">
        <v>1.35</v>
      </c>
      <c r="H2271">
        <v>27017500</v>
      </c>
      <c r="I2271" s="1">
        <v>2021</v>
      </c>
      <c r="J2271" s="6">
        <v>198900.42797417101</v>
      </c>
    </row>
    <row r="2272" spans="1:10">
      <c r="A2272" s="1" t="s">
        <v>56</v>
      </c>
      <c r="B2272" s="1" t="s">
        <v>23</v>
      </c>
      <c r="C2272" s="1">
        <v>7.2</v>
      </c>
      <c r="D2272" s="1">
        <v>7.9</v>
      </c>
      <c r="E2272" s="1">
        <v>898.5</v>
      </c>
      <c r="F2272" s="1">
        <v>4.25</v>
      </c>
      <c r="G2272" s="1">
        <v>0.8</v>
      </c>
      <c r="H2272">
        <v>3500</v>
      </c>
      <c r="I2272" s="1">
        <v>2021</v>
      </c>
      <c r="J2272" s="6">
        <v>90.793259497058799</v>
      </c>
    </row>
    <row r="2273" spans="1:10">
      <c r="A2273" s="1" t="s">
        <v>56</v>
      </c>
      <c r="B2273" s="1" t="s">
        <v>23</v>
      </c>
      <c r="C2273" s="1">
        <v>6.2</v>
      </c>
      <c r="D2273" s="1">
        <v>7.55</v>
      </c>
      <c r="E2273" s="1">
        <v>485</v>
      </c>
      <c r="F2273" s="1">
        <v>2.2999999999999998</v>
      </c>
      <c r="G2273" s="1">
        <v>0.3</v>
      </c>
      <c r="H2273">
        <v>2350</v>
      </c>
      <c r="I2273" s="1">
        <v>2021</v>
      </c>
      <c r="J2273" s="6">
        <v>72.712511841176493</v>
      </c>
    </row>
    <row r="2274" spans="1:10">
      <c r="A2274" s="1" t="s">
        <v>56</v>
      </c>
      <c r="B2274" s="1" t="s">
        <v>23</v>
      </c>
      <c r="C2274" s="1">
        <v>7.3</v>
      </c>
      <c r="D2274" s="1">
        <v>7.95</v>
      </c>
      <c r="E2274" s="1">
        <v>892</v>
      </c>
      <c r="F2274" s="1">
        <v>4.5</v>
      </c>
      <c r="G2274" s="1">
        <v>0.3</v>
      </c>
      <c r="H2274">
        <v>3500</v>
      </c>
      <c r="I2274" s="1">
        <v>2021</v>
      </c>
      <c r="J2274" s="6">
        <v>91.545299276470601</v>
      </c>
    </row>
    <row r="2275" spans="1:10">
      <c r="A2275" s="1" t="s">
        <v>56</v>
      </c>
      <c r="B2275" s="1" t="s">
        <v>23</v>
      </c>
      <c r="C2275" s="1">
        <v>5.3</v>
      </c>
      <c r="D2275" s="1">
        <v>7.55</v>
      </c>
      <c r="E2275" s="1">
        <v>380</v>
      </c>
      <c r="F2275" s="1">
        <v>2.1</v>
      </c>
      <c r="G2275" s="1">
        <v>0.31</v>
      </c>
      <c r="H2275">
        <v>1950</v>
      </c>
      <c r="I2275" s="1">
        <v>2021</v>
      </c>
      <c r="J2275" s="6">
        <v>63.856257461176497</v>
      </c>
    </row>
    <row r="2276" spans="1:10">
      <c r="A2276" s="1" t="s">
        <v>56</v>
      </c>
      <c r="B2276" s="1" t="s">
        <v>23</v>
      </c>
      <c r="C2276" s="1">
        <v>5.85</v>
      </c>
      <c r="D2276" s="1">
        <v>6.9</v>
      </c>
      <c r="E2276" s="1">
        <v>968.5</v>
      </c>
      <c r="F2276" s="1">
        <v>11</v>
      </c>
      <c r="G2276" s="1">
        <v>2.5</v>
      </c>
      <c r="H2276">
        <v>472000</v>
      </c>
      <c r="I2276" s="1">
        <v>2021</v>
      </c>
      <c r="J2276" s="6">
        <v>3532.7223375588201</v>
      </c>
    </row>
    <row r="2277" spans="1:10">
      <c r="A2277" s="1" t="s">
        <v>56</v>
      </c>
      <c r="B2277" s="1" t="s">
        <v>23</v>
      </c>
      <c r="C2277" s="1">
        <v>5</v>
      </c>
      <c r="D2277" s="1">
        <v>7.9</v>
      </c>
      <c r="E2277" s="1">
        <v>520</v>
      </c>
      <c r="F2277" s="1">
        <v>2.5499999999999998</v>
      </c>
      <c r="G2277" s="1">
        <v>0.3</v>
      </c>
      <c r="H2277">
        <v>2450</v>
      </c>
      <c r="I2277" s="1">
        <v>2021</v>
      </c>
      <c r="J2277" s="6">
        <v>67.390084297058806</v>
      </c>
    </row>
    <row r="2278" spans="1:10">
      <c r="A2278" s="1" t="s">
        <v>56</v>
      </c>
      <c r="B2278" s="1" t="s">
        <v>23</v>
      </c>
      <c r="C2278" s="1">
        <v>6.5</v>
      </c>
      <c r="D2278" s="1">
        <v>9.35</v>
      </c>
      <c r="E2278" s="1">
        <v>2499.5</v>
      </c>
      <c r="F2278" s="1">
        <v>8.65</v>
      </c>
      <c r="G2278" s="1">
        <v>3.4649999999999999</v>
      </c>
      <c r="H2278">
        <v>2400</v>
      </c>
      <c r="I2278" s="1">
        <v>2021</v>
      </c>
      <c r="J2278" s="6">
        <v>91.701849780000003</v>
      </c>
    </row>
    <row r="2279" spans="1:10">
      <c r="A2279" s="1" t="s">
        <v>56</v>
      </c>
      <c r="B2279" s="1" t="s">
        <v>23</v>
      </c>
      <c r="C2279" s="1">
        <v>4.05</v>
      </c>
      <c r="D2279" s="1">
        <v>7.45</v>
      </c>
      <c r="E2279" s="1">
        <v>797</v>
      </c>
      <c r="F2279" s="1">
        <v>14.5</v>
      </c>
      <c r="G2279" s="1">
        <v>2.85</v>
      </c>
      <c r="H2279">
        <v>8012000</v>
      </c>
      <c r="I2279" s="1">
        <v>2021</v>
      </c>
      <c r="J2279" s="6">
        <v>59018.540483082397</v>
      </c>
    </row>
    <row r="2280" spans="1:10">
      <c r="A2280" s="1" t="s">
        <v>56</v>
      </c>
      <c r="B2280" s="1" t="s">
        <v>23</v>
      </c>
      <c r="C2280" s="1">
        <v>2.2000000000000002</v>
      </c>
      <c r="D2280" s="1">
        <v>7</v>
      </c>
      <c r="E2280" s="1">
        <v>1686</v>
      </c>
      <c r="F2280" s="1">
        <v>55</v>
      </c>
      <c r="G2280" s="1">
        <v>8.9</v>
      </c>
      <c r="H2280">
        <v>46012000</v>
      </c>
      <c r="I2280" s="1">
        <v>2021</v>
      </c>
      <c r="J2280" s="6">
        <v>338711.32181091799</v>
      </c>
    </row>
    <row r="2281" spans="1:10">
      <c r="A2281" s="1" t="s">
        <v>56</v>
      </c>
      <c r="B2281" s="1" t="s">
        <v>23</v>
      </c>
      <c r="C2281" s="1">
        <v>3.7</v>
      </c>
      <c r="D2281" s="1">
        <v>7.7</v>
      </c>
      <c r="E2281" s="1">
        <v>2645</v>
      </c>
      <c r="F2281" s="1">
        <v>5.0999999999999996</v>
      </c>
      <c r="G2281" s="1">
        <v>1.2</v>
      </c>
      <c r="H2281">
        <v>2810</v>
      </c>
      <c r="I2281" s="1">
        <v>2021</v>
      </c>
      <c r="J2281" s="6">
        <v>73.709031029411804</v>
      </c>
    </row>
    <row r="2282" spans="1:10">
      <c r="A2282" s="1" t="s">
        <v>56</v>
      </c>
      <c r="B2282" s="1" t="s">
        <v>23</v>
      </c>
      <c r="C2282" s="1">
        <v>6.7</v>
      </c>
      <c r="D2282" s="1">
        <v>8</v>
      </c>
      <c r="E2282" s="1">
        <v>630</v>
      </c>
      <c r="F2282" s="1">
        <v>4.25</v>
      </c>
      <c r="G2282" s="1">
        <v>2.35</v>
      </c>
      <c r="H2282">
        <v>5050</v>
      </c>
      <c r="I2282" s="1">
        <v>2021</v>
      </c>
      <c r="J2282" s="6">
        <v>98.234594155882306</v>
      </c>
    </row>
    <row r="2283" spans="1:10">
      <c r="A2283" s="1" t="s">
        <v>56</v>
      </c>
      <c r="B2283" s="1" t="s">
        <v>23</v>
      </c>
      <c r="C2283" s="1">
        <v>7.05</v>
      </c>
      <c r="D2283" s="1">
        <v>7.85</v>
      </c>
      <c r="E2283" s="1">
        <v>519.5</v>
      </c>
      <c r="F2283" s="1">
        <v>3.65</v>
      </c>
      <c r="G2283" s="1">
        <v>0.75</v>
      </c>
      <c r="H2283">
        <v>251</v>
      </c>
      <c r="I2283" s="1">
        <v>2021</v>
      </c>
      <c r="J2283" s="6">
        <v>63.738389267647101</v>
      </c>
    </row>
    <row r="2284" spans="1:10">
      <c r="A2284" s="1" t="s">
        <v>56</v>
      </c>
      <c r="B2284" s="1" t="s">
        <v>23</v>
      </c>
      <c r="C2284" s="1">
        <v>4.45</v>
      </c>
      <c r="D2284" s="1">
        <v>7.1</v>
      </c>
      <c r="E2284" s="1">
        <v>839</v>
      </c>
      <c r="F2284" s="1">
        <v>21.5</v>
      </c>
      <c r="G2284" s="1">
        <v>3.4449999999999998</v>
      </c>
      <c r="H2284">
        <v>2712000</v>
      </c>
      <c r="I2284" s="1">
        <v>2021</v>
      </c>
      <c r="J2284" s="6">
        <v>20015.858654166499</v>
      </c>
    </row>
    <row r="2285" spans="1:10">
      <c r="A2285" s="1" t="s">
        <v>56</v>
      </c>
      <c r="B2285" s="1" t="s">
        <v>23</v>
      </c>
      <c r="C2285" s="1">
        <v>5.15</v>
      </c>
      <c r="D2285" s="1">
        <v>7.4</v>
      </c>
      <c r="E2285" s="1">
        <v>869.5</v>
      </c>
      <c r="F2285" s="1">
        <v>8</v>
      </c>
      <c r="G2285" s="1">
        <v>2.4</v>
      </c>
      <c r="H2285">
        <v>80017500</v>
      </c>
      <c r="I2285" s="1">
        <v>2021</v>
      </c>
      <c r="J2285" s="6">
        <v>588982.53550865303</v>
      </c>
    </row>
    <row r="2286" spans="1:10">
      <c r="A2286" s="1" t="s">
        <v>56</v>
      </c>
      <c r="B2286" s="1" t="s">
        <v>23</v>
      </c>
      <c r="C2286" s="1">
        <v>5.25</v>
      </c>
      <c r="D2286" s="1">
        <v>8.25</v>
      </c>
      <c r="E2286" s="1">
        <v>1700</v>
      </c>
      <c r="F2286" s="1">
        <v>4.9000000000000004</v>
      </c>
      <c r="G2286" s="1">
        <v>0.8</v>
      </c>
      <c r="H2286">
        <v>1950</v>
      </c>
      <c r="I2286" s="1">
        <v>2021</v>
      </c>
      <c r="J2286" s="6">
        <v>72.868098852941202</v>
      </c>
    </row>
    <row r="2287" spans="1:10">
      <c r="A2287" s="1" t="s">
        <v>56</v>
      </c>
      <c r="B2287" s="1" t="s">
        <v>23</v>
      </c>
      <c r="C2287" s="1">
        <v>6.6</v>
      </c>
      <c r="D2287" s="1">
        <v>7.9</v>
      </c>
      <c r="E2287" s="1">
        <v>295</v>
      </c>
      <c r="F2287" s="1">
        <v>4.3499999999999996</v>
      </c>
      <c r="G2287" s="1">
        <v>0.3</v>
      </c>
      <c r="H2287">
        <v>13692906.16</v>
      </c>
      <c r="I2287" s="1">
        <v>2021</v>
      </c>
      <c r="J2287" s="6">
        <v>100838.34787069701</v>
      </c>
    </row>
    <row r="2288" spans="1:10">
      <c r="A2288" s="1" t="s">
        <v>56</v>
      </c>
      <c r="B2288" s="1" t="s">
        <v>23</v>
      </c>
      <c r="C2288" s="1">
        <v>6.5</v>
      </c>
      <c r="D2288" s="1">
        <v>7.55</v>
      </c>
      <c r="E2288" s="1">
        <v>495</v>
      </c>
      <c r="F2288" s="1">
        <v>2.0499999999999998</v>
      </c>
      <c r="G2288" s="1">
        <v>0.3</v>
      </c>
      <c r="H2288">
        <v>1160</v>
      </c>
      <c r="I2288" s="1">
        <v>2021</v>
      </c>
      <c r="J2288" s="6">
        <v>65.646999091176497</v>
      </c>
    </row>
    <row r="2289" spans="1:10">
      <c r="A2289" s="1" t="s">
        <v>56</v>
      </c>
      <c r="B2289" s="1" t="s">
        <v>23</v>
      </c>
      <c r="C2289" s="1">
        <v>6.9</v>
      </c>
      <c r="D2289" s="1">
        <v>8</v>
      </c>
      <c r="E2289" s="1">
        <v>330</v>
      </c>
      <c r="F2289" s="1">
        <v>2.2999999999999998</v>
      </c>
      <c r="G2289" s="1">
        <v>1.1000000000000001</v>
      </c>
      <c r="H2289">
        <v>13692906.16</v>
      </c>
      <c r="I2289" s="1">
        <v>2021</v>
      </c>
      <c r="J2289" s="6">
        <v>100839.531041806</v>
      </c>
    </row>
    <row r="2290" spans="1:10">
      <c r="A2290" s="1" t="s">
        <v>56</v>
      </c>
      <c r="B2290" s="1" t="s">
        <v>23</v>
      </c>
      <c r="C2290" s="1">
        <v>4.75</v>
      </c>
      <c r="D2290" s="1">
        <v>7.35</v>
      </c>
      <c r="E2290" s="1">
        <v>453</v>
      </c>
      <c r="F2290" s="1">
        <v>15.5</v>
      </c>
      <c r="G2290" s="1">
        <v>1.8049999999999999</v>
      </c>
      <c r="H2290">
        <v>282000</v>
      </c>
      <c r="I2290" s="1">
        <v>2021</v>
      </c>
      <c r="J2290" s="6">
        <v>2128.3996973335302</v>
      </c>
    </row>
    <row r="2291" spans="1:10">
      <c r="A2291" s="1" t="s">
        <v>56</v>
      </c>
      <c r="B2291" s="1" t="s">
        <v>23</v>
      </c>
      <c r="C2291" s="1">
        <v>6</v>
      </c>
      <c r="D2291" s="1">
        <v>7.7</v>
      </c>
      <c r="E2291" s="1">
        <v>495</v>
      </c>
      <c r="F2291" s="1">
        <v>2.5</v>
      </c>
      <c r="G2291" s="1">
        <v>0.3</v>
      </c>
      <c r="H2291">
        <v>1310</v>
      </c>
      <c r="I2291" s="1">
        <v>2021</v>
      </c>
      <c r="J2291" s="6">
        <v>64.333280629411803</v>
      </c>
    </row>
    <row r="2292" spans="1:10">
      <c r="A2292" s="1" t="s">
        <v>56</v>
      </c>
      <c r="B2292" s="1" t="s">
        <v>23</v>
      </c>
      <c r="C2292" s="1">
        <v>5</v>
      </c>
      <c r="D2292" s="1">
        <v>6.9</v>
      </c>
      <c r="E2292" s="1">
        <v>726.5</v>
      </c>
      <c r="F2292" s="1">
        <v>7.5</v>
      </c>
      <c r="G2292" s="1">
        <v>2.1800000000000002</v>
      </c>
      <c r="H2292">
        <v>1762000</v>
      </c>
      <c r="I2292" s="1">
        <v>2021</v>
      </c>
      <c r="J2292" s="6">
        <v>13019.193527818799</v>
      </c>
    </row>
    <row r="2293" spans="1:10">
      <c r="A2293" s="1" t="s">
        <v>56</v>
      </c>
      <c r="B2293" s="1" t="s">
        <v>23</v>
      </c>
      <c r="C2293" s="1">
        <v>4.8499999999999996</v>
      </c>
      <c r="D2293" s="1">
        <v>6.65</v>
      </c>
      <c r="E2293" s="1">
        <v>231</v>
      </c>
      <c r="F2293" s="1">
        <v>10.5</v>
      </c>
      <c r="G2293" s="1">
        <v>1.2</v>
      </c>
      <c r="H2293">
        <v>46012000</v>
      </c>
      <c r="I2293" s="1">
        <v>2021</v>
      </c>
      <c r="J2293" s="6">
        <v>338696.783865312</v>
      </c>
    </row>
    <row r="2294" spans="1:10">
      <c r="A2294" s="1" t="s">
        <v>56</v>
      </c>
      <c r="B2294" s="1" t="s">
        <v>23</v>
      </c>
      <c r="C2294" s="1">
        <v>5.65</v>
      </c>
      <c r="D2294" s="1">
        <v>7.55</v>
      </c>
      <c r="E2294" s="1">
        <v>844</v>
      </c>
      <c r="F2294" s="1">
        <v>6.5</v>
      </c>
      <c r="G2294" s="1">
        <v>2.665</v>
      </c>
      <c r="H2294">
        <v>812000</v>
      </c>
      <c r="I2294" s="1">
        <v>2021</v>
      </c>
      <c r="J2294" s="6">
        <v>6032.45971797118</v>
      </c>
    </row>
    <row r="2295" spans="1:10">
      <c r="A2295" s="1" t="s">
        <v>56</v>
      </c>
      <c r="B2295" s="1" t="s">
        <v>23</v>
      </c>
      <c r="C2295" s="1">
        <v>2.4500000000000002</v>
      </c>
      <c r="D2295" s="1">
        <v>7.65</v>
      </c>
      <c r="E2295" s="1">
        <v>1070</v>
      </c>
      <c r="F2295" s="1">
        <v>4.8</v>
      </c>
      <c r="G2295" s="1">
        <v>0.95</v>
      </c>
      <c r="H2295">
        <v>10000</v>
      </c>
      <c r="I2295" s="1">
        <v>2021</v>
      </c>
      <c r="J2295" s="6">
        <v>111.27472969999999</v>
      </c>
    </row>
    <row r="2296" spans="1:10">
      <c r="A2296" s="1" t="s">
        <v>56</v>
      </c>
      <c r="B2296" s="1" t="s">
        <v>23</v>
      </c>
      <c r="C2296" s="1">
        <v>3.05</v>
      </c>
      <c r="D2296" s="1">
        <v>6.95</v>
      </c>
      <c r="E2296" s="1">
        <v>1136.5</v>
      </c>
      <c r="F2296" s="1">
        <v>21</v>
      </c>
      <c r="G2296" s="1">
        <v>4.7</v>
      </c>
      <c r="H2296">
        <v>4612000</v>
      </c>
      <c r="I2296" s="1">
        <v>2021</v>
      </c>
      <c r="J2296" s="6">
        <v>33992.597797488197</v>
      </c>
    </row>
    <row r="2297" spans="1:10">
      <c r="A2297" s="1" t="s">
        <v>56</v>
      </c>
      <c r="B2297" s="1" t="s">
        <v>23</v>
      </c>
      <c r="C2297" s="1">
        <v>6.85</v>
      </c>
      <c r="D2297" s="1">
        <v>8.3000000000000007</v>
      </c>
      <c r="E2297" s="1">
        <v>1653.5</v>
      </c>
      <c r="F2297" s="1">
        <v>12</v>
      </c>
      <c r="G2297" s="1">
        <v>1.2849999999999999</v>
      </c>
      <c r="H2297">
        <v>97500</v>
      </c>
      <c r="I2297" s="1">
        <v>2021</v>
      </c>
      <c r="J2297" s="6">
        <v>788.92354075235301</v>
      </c>
    </row>
    <row r="2298" spans="1:10">
      <c r="A2298" s="1" t="s">
        <v>56</v>
      </c>
      <c r="B2298" s="1" t="s">
        <v>23</v>
      </c>
      <c r="C2298" s="1">
        <v>5.15</v>
      </c>
      <c r="D2298" s="1">
        <v>7.45</v>
      </c>
      <c r="E2298" s="1">
        <v>871.5</v>
      </c>
      <c r="F2298" s="1">
        <v>7</v>
      </c>
      <c r="G2298" s="1">
        <v>7.17</v>
      </c>
      <c r="H2298">
        <v>187000</v>
      </c>
      <c r="I2298" s="1">
        <v>2021</v>
      </c>
      <c r="J2298" s="6">
        <v>1429.95737232235</v>
      </c>
    </row>
    <row r="2299" spans="1:10">
      <c r="A2299" s="1" t="s">
        <v>56</v>
      </c>
      <c r="B2299" s="1" t="s">
        <v>23</v>
      </c>
      <c r="C2299" s="1">
        <v>3.4</v>
      </c>
      <c r="D2299" s="1">
        <v>6.95</v>
      </c>
      <c r="E2299" s="1">
        <v>958</v>
      </c>
      <c r="F2299" s="1">
        <v>91</v>
      </c>
      <c r="G2299" s="1">
        <v>22.9</v>
      </c>
      <c r="H2299">
        <v>287500</v>
      </c>
      <c r="I2299" s="1">
        <v>2021</v>
      </c>
      <c r="J2299" s="6">
        <v>2200.8828253882398</v>
      </c>
    </row>
    <row r="2300" spans="1:10">
      <c r="A2300" s="1" t="s">
        <v>56</v>
      </c>
      <c r="B2300" s="1" t="s">
        <v>23</v>
      </c>
      <c r="C2300" s="1">
        <v>6.3</v>
      </c>
      <c r="D2300" s="1">
        <v>7.8</v>
      </c>
      <c r="E2300" s="1">
        <v>845</v>
      </c>
      <c r="F2300" s="1">
        <v>19.5</v>
      </c>
      <c r="G2300" s="1">
        <v>1.65</v>
      </c>
      <c r="H2300">
        <v>13692906.16</v>
      </c>
      <c r="I2300" s="1">
        <v>2021</v>
      </c>
      <c r="J2300" s="6">
        <v>100846.58994298799</v>
      </c>
    </row>
    <row r="2301" spans="1:10">
      <c r="A2301" s="1" t="s">
        <v>56</v>
      </c>
      <c r="B2301" s="1" t="s">
        <v>23</v>
      </c>
      <c r="C2301" s="1">
        <v>6.85</v>
      </c>
      <c r="D2301" s="1">
        <v>8.4</v>
      </c>
      <c r="E2301" s="1">
        <v>1559</v>
      </c>
      <c r="F2301" s="1">
        <v>18.5</v>
      </c>
      <c r="G2301" s="1">
        <v>0.33</v>
      </c>
      <c r="H2301">
        <v>107000</v>
      </c>
      <c r="I2301" s="1">
        <v>2021</v>
      </c>
      <c r="J2301" s="6">
        <v>861.71683550117598</v>
      </c>
    </row>
    <row r="2302" spans="1:10">
      <c r="A2302" s="1" t="s">
        <v>56</v>
      </c>
      <c r="B2302" s="1" t="s">
        <v>23</v>
      </c>
      <c r="C2302" s="1">
        <v>3.75</v>
      </c>
      <c r="D2302" s="1">
        <v>7.3</v>
      </c>
      <c r="E2302" s="1">
        <v>1050.5</v>
      </c>
      <c r="F2302" s="1">
        <v>28</v>
      </c>
      <c r="G2302" s="1">
        <v>3.65</v>
      </c>
      <c r="H2302">
        <v>477500</v>
      </c>
      <c r="I2302" s="1">
        <v>2021</v>
      </c>
      <c r="J2302" s="6">
        <v>3570.4637310941198</v>
      </c>
    </row>
    <row r="2303" spans="1:10">
      <c r="A2303" s="1" t="s">
        <v>56</v>
      </c>
      <c r="B2303" s="1" t="s">
        <v>23</v>
      </c>
      <c r="C2303" s="1">
        <v>6.05</v>
      </c>
      <c r="D2303" s="1">
        <v>6.85</v>
      </c>
      <c r="E2303" s="1">
        <v>375</v>
      </c>
      <c r="F2303" s="1">
        <v>3.5</v>
      </c>
      <c r="G2303" s="1">
        <v>1.26</v>
      </c>
      <c r="H2303">
        <v>82700</v>
      </c>
      <c r="I2303" s="1">
        <v>2021</v>
      </c>
      <c r="J2303" s="6">
        <v>661.88462334941198</v>
      </c>
    </row>
    <row r="2304" spans="1:10">
      <c r="A2304" s="1" t="s">
        <v>56</v>
      </c>
      <c r="B2304" s="1" t="s">
        <v>23</v>
      </c>
      <c r="C2304" s="1">
        <v>4.05</v>
      </c>
      <c r="D2304" s="1">
        <v>7.25</v>
      </c>
      <c r="E2304" s="1">
        <v>540.5</v>
      </c>
      <c r="F2304" s="1">
        <v>19</v>
      </c>
      <c r="G2304" s="1">
        <v>1.75</v>
      </c>
      <c r="H2304">
        <v>270012000</v>
      </c>
      <c r="I2304" s="1">
        <v>2021</v>
      </c>
      <c r="J2304" s="6">
        <v>1987339.01768276</v>
      </c>
    </row>
    <row r="2305" spans="1:10">
      <c r="A2305" s="1" t="s">
        <v>56</v>
      </c>
      <c r="B2305" s="1" t="s">
        <v>23</v>
      </c>
      <c r="C2305" s="1">
        <v>3.15</v>
      </c>
      <c r="D2305" s="1">
        <v>7.05</v>
      </c>
      <c r="E2305" s="1">
        <v>721</v>
      </c>
      <c r="F2305" s="1">
        <v>99.3</v>
      </c>
      <c r="G2305" s="1">
        <v>1.7450000000000001</v>
      </c>
      <c r="H2305">
        <v>1762000</v>
      </c>
      <c r="I2305" s="1">
        <v>2021</v>
      </c>
      <c r="J2305" s="6">
        <v>13053.598625037101</v>
      </c>
    </row>
    <row r="2306" spans="1:10">
      <c r="A2306" s="1" t="s">
        <v>56</v>
      </c>
      <c r="B2306" s="1" t="s">
        <v>23</v>
      </c>
      <c r="C2306" s="1">
        <v>7.45</v>
      </c>
      <c r="D2306" s="1">
        <v>7.85</v>
      </c>
      <c r="E2306" s="1">
        <v>382</v>
      </c>
      <c r="F2306" s="1">
        <v>1.75</v>
      </c>
      <c r="G2306" s="1">
        <v>0.62</v>
      </c>
      <c r="H2306">
        <v>21</v>
      </c>
      <c r="I2306" s="1">
        <v>2021</v>
      </c>
      <c r="J2306" s="6">
        <v>62.786229207646997</v>
      </c>
    </row>
    <row r="2307" spans="1:10">
      <c r="A2307" s="1" t="s">
        <v>56</v>
      </c>
      <c r="B2307" s="1" t="s">
        <v>23</v>
      </c>
      <c r="C2307" s="1">
        <v>6.7</v>
      </c>
      <c r="D2307" s="1">
        <v>7.7</v>
      </c>
      <c r="E2307" s="1">
        <v>735</v>
      </c>
      <c r="F2307" s="1">
        <v>3.5</v>
      </c>
      <c r="G2307" s="1">
        <v>1.32</v>
      </c>
      <c r="H2307">
        <v>112</v>
      </c>
      <c r="I2307" s="1">
        <v>2021</v>
      </c>
      <c r="J2307" s="6">
        <v>61.366241269411802</v>
      </c>
    </row>
    <row r="2308" spans="1:10">
      <c r="A2308" s="1" t="s">
        <v>56</v>
      </c>
      <c r="B2308" s="1" t="s">
        <v>23</v>
      </c>
      <c r="C2308" s="1">
        <v>5.8</v>
      </c>
      <c r="D2308" s="1">
        <v>7.6</v>
      </c>
      <c r="E2308" s="1">
        <v>450</v>
      </c>
      <c r="F2308" s="1">
        <v>2.15</v>
      </c>
      <c r="G2308" s="1">
        <v>0.3</v>
      </c>
      <c r="H2308">
        <v>2110</v>
      </c>
      <c r="I2308" s="1">
        <v>2021</v>
      </c>
      <c r="J2308" s="6">
        <v>68.447316720588205</v>
      </c>
    </row>
    <row r="2309" spans="1:10">
      <c r="A2309" s="1" t="s">
        <v>56</v>
      </c>
      <c r="B2309" s="1" t="s">
        <v>23</v>
      </c>
      <c r="C2309" s="1">
        <v>6.4</v>
      </c>
      <c r="D2309" s="1">
        <v>6.85</v>
      </c>
      <c r="E2309" s="1">
        <v>176</v>
      </c>
      <c r="F2309" s="1">
        <v>2.5</v>
      </c>
      <c r="G2309" s="1">
        <v>4.55</v>
      </c>
      <c r="H2309">
        <v>811.5</v>
      </c>
      <c r="I2309" s="1">
        <v>2021</v>
      </c>
      <c r="J2309" s="6">
        <v>59.972706129411797</v>
      </c>
    </row>
    <row r="2310" spans="1:10">
      <c r="A2310" s="1" t="s">
        <v>56</v>
      </c>
      <c r="B2310" s="1" t="s">
        <v>23</v>
      </c>
      <c r="C2310" s="1">
        <v>4.8499999999999996</v>
      </c>
      <c r="D2310" s="1">
        <v>7.8</v>
      </c>
      <c r="E2310" s="1">
        <v>1130.5</v>
      </c>
      <c r="F2310" s="1">
        <v>12.5</v>
      </c>
      <c r="G2310" s="1">
        <v>3</v>
      </c>
      <c r="H2310">
        <v>817500</v>
      </c>
      <c r="I2310" s="1">
        <v>2021</v>
      </c>
      <c r="J2310" s="6">
        <v>6073.1081725882304</v>
      </c>
    </row>
    <row r="2311" spans="1:10">
      <c r="A2311" s="1" t="s">
        <v>56</v>
      </c>
      <c r="B2311" s="1" t="s">
        <v>23</v>
      </c>
      <c r="C2311" s="1">
        <v>4.05</v>
      </c>
      <c r="D2311" s="1">
        <v>6.7</v>
      </c>
      <c r="E2311" s="1">
        <v>798</v>
      </c>
      <c r="F2311" s="1">
        <v>24.5</v>
      </c>
      <c r="G2311" s="1">
        <v>2.0350000000000001</v>
      </c>
      <c r="H2311">
        <v>812000</v>
      </c>
      <c r="I2311" s="1">
        <v>2021</v>
      </c>
      <c r="J2311" s="6">
        <v>6029.8762083111797</v>
      </c>
    </row>
    <row r="2312" spans="1:10">
      <c r="A2312" s="1" t="s">
        <v>56</v>
      </c>
      <c r="B2312" s="1" t="s">
        <v>23</v>
      </c>
      <c r="C2312" s="1">
        <v>3.05</v>
      </c>
      <c r="D2312" s="1">
        <v>7.3</v>
      </c>
      <c r="E2312" s="1">
        <v>1299</v>
      </c>
      <c r="F2312" s="1">
        <v>12.5</v>
      </c>
      <c r="G2312" s="1">
        <v>12.574999999999999</v>
      </c>
      <c r="H2312">
        <v>297000</v>
      </c>
      <c r="I2312" s="1">
        <v>2021</v>
      </c>
      <c r="J2312" s="6">
        <v>2232.0011219441199</v>
      </c>
    </row>
    <row r="2313" spans="1:10">
      <c r="A2313" s="1" t="s">
        <v>56</v>
      </c>
      <c r="B2313" s="1" t="s">
        <v>23</v>
      </c>
      <c r="C2313" s="1">
        <v>7.25</v>
      </c>
      <c r="D2313" s="1">
        <v>7.05</v>
      </c>
      <c r="E2313" s="1">
        <v>207</v>
      </c>
      <c r="F2313" s="1">
        <v>2.4500000000000002</v>
      </c>
      <c r="G2313" s="1">
        <v>0.54500000000000004</v>
      </c>
      <c r="H2313">
        <v>25</v>
      </c>
      <c r="I2313" s="1">
        <v>2021</v>
      </c>
      <c r="J2313" s="6">
        <v>59.488375287058801</v>
      </c>
    </row>
    <row r="2314" spans="1:10">
      <c r="A2314" s="1" t="s">
        <v>56</v>
      </c>
      <c r="B2314" s="1" t="s">
        <v>23</v>
      </c>
      <c r="C2314" s="1">
        <v>5.25</v>
      </c>
      <c r="D2314" s="1">
        <v>7.65</v>
      </c>
      <c r="E2314" s="1">
        <v>575</v>
      </c>
      <c r="F2314" s="1">
        <v>2.2999999999999998</v>
      </c>
      <c r="G2314" s="1">
        <v>0.3</v>
      </c>
      <c r="H2314">
        <v>2300</v>
      </c>
      <c r="I2314" s="1">
        <v>2021</v>
      </c>
      <c r="J2314" s="6">
        <v>67.396003899999997</v>
      </c>
    </row>
    <row r="2315" spans="1:10">
      <c r="A2315" s="1" t="s">
        <v>56</v>
      </c>
      <c r="B2315" s="1" t="s">
        <v>23</v>
      </c>
      <c r="C2315" s="1">
        <v>5.85</v>
      </c>
      <c r="D2315" s="1">
        <v>7.05</v>
      </c>
      <c r="E2315" s="1">
        <v>541</v>
      </c>
      <c r="F2315" s="1">
        <v>5.5</v>
      </c>
      <c r="G2315" s="1">
        <v>1.78</v>
      </c>
      <c r="H2315">
        <v>12001200</v>
      </c>
      <c r="I2315" s="1">
        <v>2021</v>
      </c>
      <c r="J2315" s="6">
        <v>88383.101020107104</v>
      </c>
    </row>
    <row r="2316" spans="1:10">
      <c r="A2316" s="1" t="s">
        <v>56</v>
      </c>
      <c r="B2316" s="1" t="s">
        <v>23</v>
      </c>
      <c r="C2316" s="1">
        <v>5.35</v>
      </c>
      <c r="D2316" s="1">
        <v>7.85</v>
      </c>
      <c r="E2316" s="1">
        <v>1030</v>
      </c>
      <c r="F2316" s="1">
        <v>3.5</v>
      </c>
      <c r="G2316" s="1">
        <v>1</v>
      </c>
      <c r="H2316">
        <v>2800</v>
      </c>
      <c r="I2316" s="1">
        <v>2021</v>
      </c>
      <c r="J2316" s="6">
        <v>74.935059617646999</v>
      </c>
    </row>
    <row r="2317" spans="1:10">
      <c r="A2317" s="1" t="s">
        <v>56</v>
      </c>
      <c r="B2317" s="1" t="s">
        <v>23</v>
      </c>
      <c r="C2317" s="1">
        <v>5.95</v>
      </c>
      <c r="D2317" s="1">
        <v>7.7</v>
      </c>
      <c r="E2317" s="1">
        <v>420</v>
      </c>
      <c r="F2317" s="1">
        <v>2.1</v>
      </c>
      <c r="G2317" s="1">
        <v>0.3</v>
      </c>
      <c r="H2317">
        <v>1750</v>
      </c>
      <c r="I2317" s="1">
        <v>2021</v>
      </c>
      <c r="J2317" s="6">
        <v>66.712964229411796</v>
      </c>
    </row>
    <row r="2318" spans="1:10">
      <c r="A2318" s="1" t="s">
        <v>56</v>
      </c>
      <c r="B2318" s="1" t="s">
        <v>23</v>
      </c>
      <c r="C2318" s="1">
        <v>6.65</v>
      </c>
      <c r="D2318" s="1">
        <v>8</v>
      </c>
      <c r="E2318" s="1">
        <v>217</v>
      </c>
      <c r="F2318" s="1">
        <v>2.5</v>
      </c>
      <c r="G2318" s="1">
        <v>0.38500000000000001</v>
      </c>
      <c r="H2318">
        <v>13692906.16</v>
      </c>
      <c r="I2318" s="1">
        <v>2021</v>
      </c>
      <c r="J2318" s="6">
        <v>100837.560513376</v>
      </c>
    </row>
    <row r="2319" spans="1:10">
      <c r="A2319" s="1" t="s">
        <v>56</v>
      </c>
      <c r="B2319" s="1" t="s">
        <v>23</v>
      </c>
      <c r="C2319" s="1">
        <v>7.1</v>
      </c>
      <c r="D2319" s="1">
        <v>7.95</v>
      </c>
      <c r="E2319" s="1">
        <v>1352.5</v>
      </c>
      <c r="F2319" s="1">
        <v>4.5</v>
      </c>
      <c r="G2319" s="1">
        <v>1.05</v>
      </c>
      <c r="H2319">
        <v>3800</v>
      </c>
      <c r="I2319" s="1">
        <v>2021</v>
      </c>
      <c r="J2319" s="6">
        <v>94.879474276470603</v>
      </c>
    </row>
    <row r="2320" spans="1:10">
      <c r="A2320" s="1" t="s">
        <v>56</v>
      </c>
      <c r="B2320" s="1" t="s">
        <v>23</v>
      </c>
      <c r="C2320" s="1">
        <v>3.05</v>
      </c>
      <c r="D2320" s="1">
        <v>7.05</v>
      </c>
      <c r="E2320" s="1">
        <v>2436</v>
      </c>
      <c r="F2320" s="1">
        <v>44</v>
      </c>
      <c r="G2320" s="1">
        <v>5.5949999999999998</v>
      </c>
      <c r="H2320">
        <v>27017500</v>
      </c>
      <c r="I2320" s="1">
        <v>2021</v>
      </c>
      <c r="J2320" s="6">
        <v>198914.996783437</v>
      </c>
    </row>
    <row r="2321" spans="1:10">
      <c r="A2321" s="1" t="s">
        <v>56</v>
      </c>
      <c r="B2321" s="1" t="s">
        <v>23</v>
      </c>
      <c r="C2321" s="1">
        <v>6.3</v>
      </c>
      <c r="D2321" s="1">
        <v>7.5</v>
      </c>
      <c r="E2321" s="1">
        <v>1036</v>
      </c>
      <c r="F2321" s="1">
        <v>3.9</v>
      </c>
      <c r="G2321" s="1">
        <v>1.17</v>
      </c>
      <c r="H2321">
        <v>133</v>
      </c>
      <c r="I2321" s="1">
        <v>2021</v>
      </c>
      <c r="J2321" s="6">
        <v>60.422438251764703</v>
      </c>
    </row>
    <row r="2322" spans="1:10">
      <c r="A2322" s="1" t="s">
        <v>56</v>
      </c>
      <c r="B2322" s="1" t="s">
        <v>23</v>
      </c>
      <c r="C2322" s="1">
        <v>5.0999999999999996</v>
      </c>
      <c r="D2322" s="1">
        <v>7.55</v>
      </c>
      <c r="E2322" s="1">
        <v>920</v>
      </c>
      <c r="F2322" s="1">
        <v>3.35</v>
      </c>
      <c r="G2322" s="1">
        <v>0.6</v>
      </c>
      <c r="H2322">
        <v>2850</v>
      </c>
      <c r="I2322" s="1">
        <v>2021</v>
      </c>
      <c r="J2322" s="6">
        <v>72.5828169911765</v>
      </c>
    </row>
    <row r="2323" spans="1:10">
      <c r="A2323" s="1" t="s">
        <v>56</v>
      </c>
      <c r="B2323" s="1" t="s">
        <v>23</v>
      </c>
      <c r="C2323" s="1">
        <v>2.5499999999999998</v>
      </c>
      <c r="D2323" s="1">
        <v>7.05</v>
      </c>
      <c r="E2323" s="1">
        <v>1487</v>
      </c>
      <c r="F2323" s="1">
        <v>27.5</v>
      </c>
      <c r="G2323" s="1">
        <v>6.15</v>
      </c>
      <c r="H2323">
        <v>2717500</v>
      </c>
      <c r="I2323" s="1">
        <v>2021</v>
      </c>
      <c r="J2323" s="6">
        <v>20051.332168447101</v>
      </c>
    </row>
    <row r="2324" spans="1:10">
      <c r="A2324" s="1" t="s">
        <v>56</v>
      </c>
      <c r="B2324" s="1" t="s">
        <v>23</v>
      </c>
      <c r="C2324" s="1">
        <v>7.1</v>
      </c>
      <c r="D2324" s="1">
        <v>7.95</v>
      </c>
      <c r="E2324" s="1">
        <v>685.5</v>
      </c>
      <c r="F2324" s="1">
        <v>3.65</v>
      </c>
      <c r="G2324" s="1">
        <v>0.65500000000000003</v>
      </c>
      <c r="H2324">
        <v>307.5</v>
      </c>
      <c r="I2324" s="1">
        <v>2021</v>
      </c>
      <c r="J2324" s="6">
        <v>65.461359536470596</v>
      </c>
    </row>
    <row r="2325" spans="1:10">
      <c r="A2325" s="1" t="s">
        <v>56</v>
      </c>
      <c r="B2325" s="1" t="s">
        <v>23</v>
      </c>
      <c r="C2325" s="1">
        <v>7.1</v>
      </c>
      <c r="D2325" s="1">
        <v>8</v>
      </c>
      <c r="E2325" s="1">
        <v>942</v>
      </c>
      <c r="F2325" s="1">
        <v>3.6</v>
      </c>
      <c r="G2325" s="1">
        <v>1.07</v>
      </c>
      <c r="H2325">
        <v>152.5</v>
      </c>
      <c r="I2325" s="1">
        <v>2021</v>
      </c>
      <c r="J2325" s="6">
        <v>65.680980045882393</v>
      </c>
    </row>
    <row r="2326" spans="1:10">
      <c r="A2326" s="1" t="s">
        <v>56</v>
      </c>
      <c r="B2326" s="1" t="s">
        <v>23</v>
      </c>
      <c r="C2326" s="1">
        <v>3.7</v>
      </c>
      <c r="D2326" s="1">
        <v>8</v>
      </c>
      <c r="E2326" s="1">
        <v>321</v>
      </c>
      <c r="F2326" s="1">
        <v>26</v>
      </c>
      <c r="G2326" s="1">
        <v>1.3</v>
      </c>
      <c r="H2326">
        <v>282000</v>
      </c>
      <c r="I2326" s="1">
        <v>2021</v>
      </c>
      <c r="J2326" s="6">
        <v>2128.0161343058799</v>
      </c>
    </row>
    <row r="2327" spans="1:10">
      <c r="A2327" s="1" t="s">
        <v>56</v>
      </c>
      <c r="B2327" s="1" t="s">
        <v>23</v>
      </c>
      <c r="C2327" s="1">
        <v>3.4</v>
      </c>
      <c r="D2327" s="1">
        <v>7.3</v>
      </c>
      <c r="E2327" s="1">
        <v>3084.5</v>
      </c>
      <c r="F2327" s="1">
        <v>63.5</v>
      </c>
      <c r="G2327" s="1">
        <v>4.9000000000000004</v>
      </c>
      <c r="H2327">
        <v>282000</v>
      </c>
      <c r="I2327" s="1">
        <v>2021</v>
      </c>
      <c r="J2327" s="6">
        <v>2156.9967970941202</v>
      </c>
    </row>
    <row r="2328" spans="1:10">
      <c r="A2328" s="1" t="s">
        <v>56</v>
      </c>
      <c r="B2328" s="1" t="s">
        <v>23</v>
      </c>
      <c r="C2328" s="1">
        <v>4.05</v>
      </c>
      <c r="D2328" s="1">
        <v>6.85</v>
      </c>
      <c r="E2328" s="1">
        <v>998.5</v>
      </c>
      <c r="F2328" s="1">
        <v>41.5</v>
      </c>
      <c r="G2328" s="1">
        <v>6.4</v>
      </c>
      <c r="H2328">
        <v>472000</v>
      </c>
      <c r="I2328" s="1">
        <v>2021</v>
      </c>
      <c r="J2328" s="6">
        <v>3537.36444932941</v>
      </c>
    </row>
    <row r="2329" spans="1:10">
      <c r="A2329" s="1" t="s">
        <v>56</v>
      </c>
      <c r="B2329" s="1" t="s">
        <v>23</v>
      </c>
      <c r="C2329" s="1">
        <v>6.95</v>
      </c>
      <c r="D2329" s="1">
        <v>7.75</v>
      </c>
      <c r="E2329" s="1">
        <v>191</v>
      </c>
      <c r="F2329" s="1">
        <v>2.1</v>
      </c>
      <c r="G2329" s="1">
        <v>0.4</v>
      </c>
      <c r="H2329">
        <v>13692906.16</v>
      </c>
      <c r="I2329" s="1">
        <v>2021</v>
      </c>
      <c r="J2329" s="6">
        <v>100838.49466055899</v>
      </c>
    </row>
    <row r="2330" spans="1:10">
      <c r="A2330" s="1" t="s">
        <v>56</v>
      </c>
      <c r="B2330" s="1" t="s">
        <v>23</v>
      </c>
      <c r="C2330" s="1">
        <v>5.45</v>
      </c>
      <c r="D2330" s="1">
        <v>7.5</v>
      </c>
      <c r="E2330" s="1">
        <v>816</v>
      </c>
      <c r="F2330" s="1">
        <v>9</v>
      </c>
      <c r="G2330" s="1">
        <v>2.4500000000000002</v>
      </c>
      <c r="H2330">
        <v>812000</v>
      </c>
      <c r="I2330" s="1">
        <v>2021</v>
      </c>
      <c r="J2330" s="6">
        <v>6032.2568563117602</v>
      </c>
    </row>
    <row r="2331" spans="1:10">
      <c r="A2331" s="1" t="s">
        <v>56</v>
      </c>
      <c r="B2331" s="1" t="s">
        <v>23</v>
      </c>
      <c r="C2331" s="1">
        <v>4.3499999999999996</v>
      </c>
      <c r="D2331" s="1">
        <v>7.1</v>
      </c>
      <c r="E2331" s="1">
        <v>1339</v>
      </c>
      <c r="F2331" s="1">
        <v>9.5</v>
      </c>
      <c r="G2331" s="1">
        <v>4.41</v>
      </c>
      <c r="H2331">
        <v>472000</v>
      </c>
      <c r="I2331" s="1">
        <v>2021</v>
      </c>
      <c r="J2331" s="6">
        <v>3525.4918532964698</v>
      </c>
    </row>
    <row r="2332" spans="1:10" ht="28.8">
      <c r="A2332" s="1" t="s">
        <v>56</v>
      </c>
      <c r="B2332" s="7" t="s">
        <v>25</v>
      </c>
      <c r="C2332" s="1">
        <v>7.45</v>
      </c>
      <c r="D2332" s="1">
        <v>7.55</v>
      </c>
      <c r="E2332" s="1">
        <v>284</v>
      </c>
      <c r="F2332" s="1">
        <v>1.4</v>
      </c>
      <c r="G2332" s="1">
        <v>0.30499999999999999</v>
      </c>
      <c r="H2332">
        <v>26.5</v>
      </c>
      <c r="I2332" s="1">
        <v>2021</v>
      </c>
      <c r="J2332" s="6">
        <v>61.544292351176502</v>
      </c>
    </row>
    <row r="2333" spans="1:10">
      <c r="A2333" s="1" t="s">
        <v>56</v>
      </c>
      <c r="B2333" s="1" t="s">
        <v>28</v>
      </c>
      <c r="C2333" s="1">
        <v>8</v>
      </c>
      <c r="D2333" s="1">
        <v>7.25</v>
      </c>
      <c r="E2333" s="1">
        <v>206.5</v>
      </c>
      <c r="F2333" s="1">
        <v>1.8</v>
      </c>
      <c r="G2333" s="1">
        <v>2.5000000000000001E-2</v>
      </c>
      <c r="H2333">
        <v>13692906.16</v>
      </c>
      <c r="I2333" s="1">
        <v>2021</v>
      </c>
      <c r="J2333" s="6">
        <v>100843.565410715</v>
      </c>
    </row>
    <row r="2334" spans="1:10">
      <c r="A2334" s="1" t="s">
        <v>56</v>
      </c>
      <c r="B2334" s="1" t="s">
        <v>35</v>
      </c>
      <c r="C2334" s="1">
        <v>5.85</v>
      </c>
      <c r="D2334" s="1">
        <v>7.1</v>
      </c>
      <c r="E2334" s="1">
        <v>1489</v>
      </c>
      <c r="F2334" s="1">
        <v>3</v>
      </c>
      <c r="G2334" s="1">
        <v>0.75</v>
      </c>
      <c r="H2334">
        <v>56</v>
      </c>
      <c r="I2334" s="1">
        <v>2021</v>
      </c>
      <c r="J2334" s="6">
        <v>58.147513676470602</v>
      </c>
    </row>
    <row r="2335" spans="1:10">
      <c r="A2335" s="1" t="s">
        <v>56</v>
      </c>
      <c r="B2335" s="1" t="s">
        <v>36</v>
      </c>
      <c r="C2335" s="1">
        <v>5.5</v>
      </c>
      <c r="D2335" s="1">
        <v>7</v>
      </c>
      <c r="E2335" s="1">
        <v>1172.5</v>
      </c>
      <c r="F2335" s="1">
        <v>4.5999999999999996</v>
      </c>
      <c r="G2335" s="1">
        <v>11.15</v>
      </c>
      <c r="H2335">
        <v>124.5</v>
      </c>
      <c r="I2335" s="1">
        <v>2021</v>
      </c>
      <c r="J2335" s="6">
        <v>56.231434517647102</v>
      </c>
    </row>
    <row r="2336" spans="1:10">
      <c r="A2336" s="1" t="s">
        <v>56</v>
      </c>
      <c r="B2336" s="1" t="s">
        <v>36</v>
      </c>
      <c r="C2336" s="1">
        <v>5.6</v>
      </c>
      <c r="D2336" s="1">
        <v>7.3</v>
      </c>
      <c r="E2336" s="1">
        <v>801</v>
      </c>
      <c r="F2336" s="1">
        <v>3.35</v>
      </c>
      <c r="G2336" s="1">
        <v>8.6150000000000002</v>
      </c>
      <c r="H2336">
        <v>42.5</v>
      </c>
      <c r="I2336" s="1">
        <v>2021</v>
      </c>
      <c r="J2336" s="6">
        <v>54.242405574117598</v>
      </c>
    </row>
    <row r="2337" spans="1:10">
      <c r="A2337" s="1" t="s">
        <v>56</v>
      </c>
      <c r="B2337" s="1" t="s">
        <v>36</v>
      </c>
      <c r="C2337" s="1">
        <v>0.3</v>
      </c>
      <c r="D2337" s="1">
        <v>7.7</v>
      </c>
      <c r="E2337" s="1">
        <v>1769.5</v>
      </c>
      <c r="F2337" s="1">
        <v>13.2</v>
      </c>
      <c r="G2337" s="1">
        <v>12.9</v>
      </c>
      <c r="H2337">
        <v>635</v>
      </c>
      <c r="I2337" s="1">
        <v>2021</v>
      </c>
      <c r="J2337" s="6">
        <v>38.048249029411799</v>
      </c>
    </row>
    <row r="2338" spans="1:10">
      <c r="A2338" s="1" t="s">
        <v>56</v>
      </c>
      <c r="B2338" s="1" t="s">
        <v>36</v>
      </c>
      <c r="C2338" s="1">
        <v>2.4500000000000002</v>
      </c>
      <c r="D2338" s="1">
        <v>7.7</v>
      </c>
      <c r="E2338" s="1">
        <v>1030.5</v>
      </c>
      <c r="F2338" s="1">
        <v>10.9</v>
      </c>
      <c r="G2338" s="1">
        <v>6.7</v>
      </c>
      <c r="H2338">
        <v>325</v>
      </c>
      <c r="I2338" s="1">
        <v>2021</v>
      </c>
      <c r="J2338" s="6">
        <v>43.306563329411802</v>
      </c>
    </row>
    <row r="2339" spans="1:10">
      <c r="A2339" s="1" t="s">
        <v>56</v>
      </c>
      <c r="B2339" s="1" t="s">
        <v>36</v>
      </c>
      <c r="C2339" s="1">
        <v>5.45</v>
      </c>
      <c r="D2339" s="1">
        <v>7.1</v>
      </c>
      <c r="E2339" s="1">
        <v>1241</v>
      </c>
      <c r="F2339" s="1">
        <v>4.5999999999999996</v>
      </c>
      <c r="G2339" s="1">
        <v>12.615</v>
      </c>
      <c r="H2339">
        <v>94.5</v>
      </c>
      <c r="I2339" s="1">
        <v>2021</v>
      </c>
      <c r="J2339" s="6">
        <v>56.3423582064706</v>
      </c>
    </row>
    <row r="2340" spans="1:10">
      <c r="A2340" s="1" t="s">
        <v>56</v>
      </c>
      <c r="B2340" s="1" t="s">
        <v>36</v>
      </c>
      <c r="C2340" s="1">
        <v>5.65</v>
      </c>
      <c r="D2340" s="1">
        <v>8.1999999999999993</v>
      </c>
      <c r="E2340" s="1">
        <v>377.5</v>
      </c>
      <c r="F2340" s="1">
        <v>2.0499999999999998</v>
      </c>
      <c r="G2340" s="1">
        <v>1.45</v>
      </c>
      <c r="H2340">
        <v>147</v>
      </c>
      <c r="I2340" s="1">
        <v>2021</v>
      </c>
      <c r="J2340" s="6">
        <v>54.001761773529402</v>
      </c>
    </row>
    <row r="2341" spans="1:10">
      <c r="A2341" s="1" t="s">
        <v>56</v>
      </c>
      <c r="B2341" s="1" t="s">
        <v>36</v>
      </c>
      <c r="C2341" s="1">
        <v>4.7</v>
      </c>
      <c r="D2341" s="1">
        <v>7.05</v>
      </c>
      <c r="E2341" s="1">
        <v>4335</v>
      </c>
      <c r="F2341" s="1">
        <v>12.5</v>
      </c>
      <c r="G2341" s="1">
        <v>17.164999999999999</v>
      </c>
      <c r="H2341">
        <v>175</v>
      </c>
      <c r="I2341" s="1">
        <v>2021</v>
      </c>
      <c r="J2341" s="6">
        <v>71.743369677058794</v>
      </c>
    </row>
    <row r="2342" spans="1:10">
      <c r="A2342" s="1" t="s">
        <v>56</v>
      </c>
      <c r="B2342" s="1" t="s">
        <v>36</v>
      </c>
      <c r="C2342" s="1">
        <v>5.6</v>
      </c>
      <c r="D2342" s="1">
        <v>7.15</v>
      </c>
      <c r="E2342" s="1">
        <v>1471</v>
      </c>
      <c r="F2342" s="1">
        <v>6.6</v>
      </c>
      <c r="G2342" s="1">
        <v>11.664999999999999</v>
      </c>
      <c r="H2342">
        <v>105</v>
      </c>
      <c r="I2342" s="1">
        <v>2021</v>
      </c>
      <c r="J2342" s="6">
        <v>59.458810835882304</v>
      </c>
    </row>
    <row r="2343" spans="1:10">
      <c r="A2343" s="1" t="s">
        <v>56</v>
      </c>
      <c r="B2343" s="1" t="s">
        <v>36</v>
      </c>
      <c r="C2343" s="1">
        <v>0.75</v>
      </c>
      <c r="D2343" s="1">
        <v>7.75</v>
      </c>
      <c r="E2343" s="1">
        <v>1544.5</v>
      </c>
      <c r="F2343" s="1">
        <v>12.8</v>
      </c>
      <c r="G2343" s="1">
        <v>8.5</v>
      </c>
      <c r="H2343">
        <v>445</v>
      </c>
      <c r="I2343" s="1">
        <v>2021</v>
      </c>
      <c r="J2343" s="6">
        <v>37.842025358823498</v>
      </c>
    </row>
    <row r="2344" spans="1:10">
      <c r="A2344" s="1" t="s">
        <v>56</v>
      </c>
      <c r="B2344" s="1" t="s">
        <v>36</v>
      </c>
      <c r="C2344" s="1">
        <v>4.55</v>
      </c>
      <c r="D2344" s="1">
        <v>7.15</v>
      </c>
      <c r="E2344" s="1">
        <v>3793</v>
      </c>
      <c r="F2344" s="1">
        <v>15</v>
      </c>
      <c r="G2344" s="1">
        <v>18.23</v>
      </c>
      <c r="H2344">
        <v>195</v>
      </c>
      <c r="I2344" s="1">
        <v>2021</v>
      </c>
      <c r="J2344" s="6">
        <v>69.8409145658824</v>
      </c>
    </row>
    <row r="2345" spans="1:10">
      <c r="A2345" s="1" t="s">
        <v>56</v>
      </c>
      <c r="B2345" s="1" t="s">
        <v>36</v>
      </c>
      <c r="C2345" s="1">
        <v>4.8</v>
      </c>
      <c r="D2345" s="1">
        <v>7.75</v>
      </c>
      <c r="E2345" s="1">
        <v>979.5</v>
      </c>
      <c r="F2345" s="1">
        <v>3.15</v>
      </c>
      <c r="G2345" s="1">
        <v>2.4500000000000002</v>
      </c>
      <c r="H2345">
        <v>223.5</v>
      </c>
      <c r="I2345" s="1">
        <v>2021</v>
      </c>
      <c r="J2345" s="6">
        <v>52.195541108823498</v>
      </c>
    </row>
    <row r="2346" spans="1:10">
      <c r="A2346" s="1" t="s">
        <v>56</v>
      </c>
      <c r="B2346" s="1" t="s">
        <v>36</v>
      </c>
      <c r="C2346" s="1">
        <v>4.8</v>
      </c>
      <c r="D2346" s="1">
        <v>7.15</v>
      </c>
      <c r="E2346" s="1">
        <v>2696</v>
      </c>
      <c r="F2346" s="1">
        <v>7.5</v>
      </c>
      <c r="G2346" s="1">
        <v>16.675000000000001</v>
      </c>
      <c r="H2346">
        <v>51</v>
      </c>
      <c r="I2346" s="1">
        <v>2021</v>
      </c>
      <c r="J2346" s="6">
        <v>61.098426555882398</v>
      </c>
    </row>
    <row r="2347" spans="1:10">
      <c r="A2347" s="1" t="s">
        <v>56</v>
      </c>
      <c r="B2347" s="1" t="s">
        <v>36</v>
      </c>
      <c r="C2347" s="1">
        <v>4.75</v>
      </c>
      <c r="D2347" s="1">
        <v>7.35</v>
      </c>
      <c r="E2347" s="1">
        <v>3529</v>
      </c>
      <c r="F2347" s="1">
        <v>6</v>
      </c>
      <c r="G2347" s="1">
        <v>14.11</v>
      </c>
      <c r="H2347">
        <v>106.5</v>
      </c>
      <c r="I2347" s="1">
        <v>2021</v>
      </c>
      <c r="J2347" s="6">
        <v>64.820447843529394</v>
      </c>
    </row>
    <row r="2348" spans="1:10">
      <c r="A2348" s="1" t="s">
        <v>56</v>
      </c>
      <c r="B2348" s="1" t="s">
        <v>36</v>
      </c>
      <c r="C2348" s="1">
        <v>5.6</v>
      </c>
      <c r="D2348" s="1">
        <v>7.1</v>
      </c>
      <c r="E2348" s="1">
        <v>2259.5</v>
      </c>
      <c r="F2348" s="1">
        <v>7.45</v>
      </c>
      <c r="G2348" s="1">
        <v>19.600000000000001</v>
      </c>
      <c r="H2348">
        <v>61</v>
      </c>
      <c r="I2348" s="1">
        <v>2021</v>
      </c>
      <c r="J2348" s="6">
        <v>63.7865828264706</v>
      </c>
    </row>
    <row r="2349" spans="1:10">
      <c r="A2349" s="1" t="s">
        <v>56</v>
      </c>
      <c r="B2349" s="1" t="s">
        <v>36</v>
      </c>
      <c r="C2349" s="1">
        <v>5.95</v>
      </c>
      <c r="D2349" s="1">
        <v>7.25</v>
      </c>
      <c r="E2349" s="1">
        <v>694</v>
      </c>
      <c r="F2349" s="1">
        <v>12.85</v>
      </c>
      <c r="G2349" s="1">
        <v>8.0850000000000009</v>
      </c>
      <c r="H2349">
        <v>39</v>
      </c>
      <c r="I2349" s="1">
        <v>2021</v>
      </c>
      <c r="J2349" s="6">
        <v>60.280985084705897</v>
      </c>
    </row>
    <row r="2350" spans="1:10">
      <c r="A2350" s="1" t="s">
        <v>56</v>
      </c>
      <c r="B2350" s="1" t="s">
        <v>36</v>
      </c>
      <c r="C2350" s="1">
        <v>2.75</v>
      </c>
      <c r="D2350" s="1">
        <v>7.6</v>
      </c>
      <c r="E2350" s="1">
        <v>939</v>
      </c>
      <c r="F2350" s="1">
        <v>4.05</v>
      </c>
      <c r="G2350" s="1">
        <v>3.7</v>
      </c>
      <c r="H2350">
        <v>225.5</v>
      </c>
      <c r="I2350" s="1">
        <v>2021</v>
      </c>
      <c r="J2350" s="6">
        <v>40.150116420588198</v>
      </c>
    </row>
    <row r="2351" spans="1:10">
      <c r="A2351" s="1" t="s">
        <v>56</v>
      </c>
      <c r="B2351" s="1" t="s">
        <v>36</v>
      </c>
      <c r="C2351" s="1">
        <v>5.05</v>
      </c>
      <c r="D2351" s="1">
        <v>7.2</v>
      </c>
      <c r="E2351" s="1">
        <v>1012</v>
      </c>
      <c r="F2351" s="1">
        <v>5</v>
      </c>
      <c r="G2351" s="1">
        <v>8.6349999999999998</v>
      </c>
      <c r="H2351">
        <v>68.5</v>
      </c>
      <c r="I2351" s="1">
        <v>2021</v>
      </c>
      <c r="J2351" s="6">
        <v>52.837648305294103</v>
      </c>
    </row>
    <row r="2352" spans="1:10">
      <c r="A2352" s="1" t="s">
        <v>56</v>
      </c>
      <c r="B2352" s="1" t="s">
        <v>36</v>
      </c>
      <c r="C2352" s="1">
        <v>0.3</v>
      </c>
      <c r="D2352" s="1">
        <v>7.7</v>
      </c>
      <c r="E2352" s="1">
        <v>1429.5</v>
      </c>
      <c r="F2352" s="1">
        <v>17</v>
      </c>
      <c r="G2352" s="1">
        <v>9.9</v>
      </c>
      <c r="H2352">
        <v>330</v>
      </c>
      <c r="I2352" s="1">
        <v>2021</v>
      </c>
      <c r="J2352" s="6">
        <v>35.823048829411803</v>
      </c>
    </row>
    <row r="2353" spans="1:10">
      <c r="A2353" s="1" t="s">
        <v>56</v>
      </c>
      <c r="B2353" s="1" t="s">
        <v>36</v>
      </c>
      <c r="C2353" s="1">
        <v>5.65</v>
      </c>
      <c r="D2353" s="1">
        <v>7.15</v>
      </c>
      <c r="E2353" s="1">
        <v>958.5</v>
      </c>
      <c r="F2353" s="1">
        <v>5</v>
      </c>
      <c r="G2353" s="1">
        <v>8.65</v>
      </c>
      <c r="H2353">
        <v>114</v>
      </c>
      <c r="I2353" s="1">
        <v>2021</v>
      </c>
      <c r="J2353" s="6">
        <v>56.3419935058823</v>
      </c>
    </row>
    <row r="2354" spans="1:10">
      <c r="A2354" s="1" t="s">
        <v>56</v>
      </c>
      <c r="B2354" s="1" t="s">
        <v>36</v>
      </c>
      <c r="C2354" s="1">
        <v>0.3</v>
      </c>
      <c r="D2354" s="1">
        <v>7.6</v>
      </c>
      <c r="E2354" s="1">
        <v>2110</v>
      </c>
      <c r="F2354" s="1">
        <v>12.8</v>
      </c>
      <c r="G2354" s="1">
        <v>7.65</v>
      </c>
      <c r="H2354">
        <v>445</v>
      </c>
      <c r="I2354" s="1">
        <v>2021</v>
      </c>
      <c r="J2354" s="6">
        <v>37.611528570588199</v>
      </c>
    </row>
    <row r="2355" spans="1:10">
      <c r="A2355" s="1" t="s">
        <v>56</v>
      </c>
      <c r="B2355" s="1" t="s">
        <v>36</v>
      </c>
      <c r="C2355" s="1">
        <v>5.9</v>
      </c>
      <c r="D2355" s="1">
        <v>7.15</v>
      </c>
      <c r="E2355" s="1">
        <v>1049.5</v>
      </c>
      <c r="F2355" s="1">
        <v>3.55</v>
      </c>
      <c r="G2355" s="1">
        <v>9.1150000000000002</v>
      </c>
      <c r="H2355">
        <v>58.5</v>
      </c>
      <c r="I2355" s="1">
        <v>2021</v>
      </c>
      <c r="J2355" s="6">
        <v>57.168003685882397</v>
      </c>
    </row>
    <row r="2356" spans="1:10">
      <c r="A2356" s="1" t="s">
        <v>56</v>
      </c>
      <c r="B2356" s="1" t="s">
        <v>36</v>
      </c>
      <c r="C2356" s="1">
        <v>4.1500000000000004</v>
      </c>
      <c r="D2356" s="1">
        <v>8</v>
      </c>
      <c r="E2356" s="1">
        <v>820.5</v>
      </c>
      <c r="F2356" s="1">
        <v>3.05</v>
      </c>
      <c r="G2356" s="1">
        <v>3.7</v>
      </c>
      <c r="H2356">
        <v>250</v>
      </c>
      <c r="I2356" s="1">
        <v>2021</v>
      </c>
      <c r="J2356" s="6">
        <v>48.316874155882402</v>
      </c>
    </row>
    <row r="2357" spans="1:10">
      <c r="A2357" s="1" t="s">
        <v>56</v>
      </c>
      <c r="B2357" s="1" t="s">
        <v>36</v>
      </c>
      <c r="C2357" s="1">
        <v>0.3</v>
      </c>
      <c r="D2357" s="1">
        <v>7.45</v>
      </c>
      <c r="E2357" s="1">
        <v>1975.5</v>
      </c>
      <c r="F2357" s="1">
        <v>10</v>
      </c>
      <c r="G2357" s="1">
        <v>17.149999999999999</v>
      </c>
      <c r="H2357">
        <v>940</v>
      </c>
      <c r="I2357" s="1">
        <v>2021</v>
      </c>
      <c r="J2357" s="6">
        <v>39.474560682352902</v>
      </c>
    </row>
    <row r="2358" spans="1:10">
      <c r="A2358" s="1" t="s">
        <v>56</v>
      </c>
      <c r="B2358" s="1" t="s">
        <v>36</v>
      </c>
      <c r="C2358" s="1">
        <v>5.35</v>
      </c>
      <c r="D2358" s="1">
        <v>7.15</v>
      </c>
      <c r="E2358" s="1">
        <v>1064.5</v>
      </c>
      <c r="F2358" s="1">
        <v>3.95</v>
      </c>
      <c r="G2358" s="1">
        <v>8.1050000000000004</v>
      </c>
      <c r="H2358">
        <v>48</v>
      </c>
      <c r="I2358" s="1">
        <v>2021</v>
      </c>
      <c r="J2358" s="6">
        <v>54.062569265882303</v>
      </c>
    </row>
    <row r="2359" spans="1:10">
      <c r="A2359" s="1" t="s">
        <v>56</v>
      </c>
      <c r="B2359" s="1" t="s">
        <v>36</v>
      </c>
      <c r="C2359" s="1">
        <v>2.4500000000000002</v>
      </c>
      <c r="D2359" s="1">
        <v>7.65</v>
      </c>
      <c r="E2359" s="1">
        <v>802.5</v>
      </c>
      <c r="F2359" s="1">
        <v>5.05</v>
      </c>
      <c r="G2359" s="1">
        <v>3.7</v>
      </c>
      <c r="H2359">
        <v>325</v>
      </c>
      <c r="I2359" s="1">
        <v>2021</v>
      </c>
      <c r="J2359" s="6">
        <v>39.038705450000002</v>
      </c>
    </row>
    <row r="2360" spans="1:10">
      <c r="A2360" s="1" t="s">
        <v>56</v>
      </c>
      <c r="B2360" s="1" t="s">
        <v>36</v>
      </c>
      <c r="C2360" s="1">
        <v>1.45</v>
      </c>
      <c r="D2360" s="1">
        <v>7.9</v>
      </c>
      <c r="E2360" s="1">
        <v>3120.5</v>
      </c>
      <c r="F2360" s="1">
        <v>15.6</v>
      </c>
      <c r="G2360" s="1">
        <v>7.2</v>
      </c>
      <c r="H2360">
        <v>410</v>
      </c>
      <c r="I2360" s="1">
        <v>2021</v>
      </c>
      <c r="J2360" s="6">
        <v>51.042676147058799</v>
      </c>
    </row>
    <row r="2361" spans="1:10">
      <c r="A2361" s="1" t="s">
        <v>56</v>
      </c>
      <c r="B2361" s="1" t="s">
        <v>36</v>
      </c>
      <c r="C2361" s="1">
        <v>2.7</v>
      </c>
      <c r="D2361" s="1">
        <v>7.85</v>
      </c>
      <c r="E2361" s="1">
        <v>956</v>
      </c>
      <c r="F2361" s="1">
        <v>6.05</v>
      </c>
      <c r="G2361" s="1">
        <v>3</v>
      </c>
      <c r="H2361">
        <v>275</v>
      </c>
      <c r="I2361" s="1">
        <v>2021</v>
      </c>
      <c r="J2361" s="6">
        <v>41.7529726676471</v>
      </c>
    </row>
    <row r="2362" spans="1:10">
      <c r="A2362" s="1" t="s">
        <v>56</v>
      </c>
      <c r="B2362" s="1" t="s">
        <v>36</v>
      </c>
      <c r="C2362" s="1">
        <v>5.2</v>
      </c>
      <c r="D2362" s="1">
        <v>7.25</v>
      </c>
      <c r="E2362" s="1">
        <v>902.5</v>
      </c>
      <c r="F2362" s="1">
        <v>3.25</v>
      </c>
      <c r="G2362" s="1">
        <v>7.15</v>
      </c>
      <c r="H2362">
        <v>37</v>
      </c>
      <c r="I2362" s="1">
        <v>2021</v>
      </c>
      <c r="J2362" s="6">
        <v>52.107461314705901</v>
      </c>
    </row>
    <row r="2363" spans="1:10">
      <c r="A2363" s="1" t="s">
        <v>56</v>
      </c>
      <c r="B2363" s="1" t="s">
        <v>36</v>
      </c>
      <c r="C2363" s="1">
        <v>5.75</v>
      </c>
      <c r="D2363" s="1">
        <v>7.05</v>
      </c>
      <c r="E2363" s="1">
        <v>1460.5</v>
      </c>
      <c r="F2363" s="1">
        <v>4.75</v>
      </c>
      <c r="G2363" s="1">
        <v>11.1</v>
      </c>
      <c r="H2363">
        <v>65.5</v>
      </c>
      <c r="I2363" s="1">
        <v>2021</v>
      </c>
      <c r="J2363" s="6">
        <v>58.855018597058802</v>
      </c>
    </row>
    <row r="2364" spans="1:10">
      <c r="A2364" s="1" t="s">
        <v>56</v>
      </c>
      <c r="B2364" s="1" t="s">
        <v>36</v>
      </c>
      <c r="C2364" s="1">
        <v>5.9</v>
      </c>
      <c r="D2364" s="1">
        <v>7.15</v>
      </c>
      <c r="E2364" s="1">
        <v>934.5</v>
      </c>
      <c r="F2364" s="1">
        <v>4.5999999999999996</v>
      </c>
      <c r="G2364" s="1">
        <v>10.130000000000001</v>
      </c>
      <c r="H2364">
        <v>41</v>
      </c>
      <c r="I2364" s="1">
        <v>2021</v>
      </c>
      <c r="J2364" s="6">
        <v>57.049889465882401</v>
      </c>
    </row>
    <row r="2365" spans="1:10">
      <c r="A2365" s="1" t="s">
        <v>56</v>
      </c>
      <c r="B2365" s="1" t="s">
        <v>36</v>
      </c>
      <c r="C2365" s="1">
        <v>4.2</v>
      </c>
      <c r="D2365" s="1">
        <v>7.6</v>
      </c>
      <c r="E2365" s="1">
        <v>582</v>
      </c>
      <c r="F2365" s="1">
        <v>5.05</v>
      </c>
      <c r="G2365" s="1">
        <v>4.45</v>
      </c>
      <c r="H2365">
        <v>290</v>
      </c>
      <c r="I2365" s="1">
        <v>2021</v>
      </c>
      <c r="J2365" s="6">
        <v>47.945924920588197</v>
      </c>
    </row>
    <row r="2366" spans="1:10">
      <c r="A2366" s="1" t="s">
        <v>56</v>
      </c>
      <c r="B2366" s="1" t="s">
        <v>36</v>
      </c>
      <c r="C2366" s="1">
        <v>5.2</v>
      </c>
      <c r="D2366" s="1">
        <v>8.0500000000000007</v>
      </c>
      <c r="E2366" s="1">
        <v>497</v>
      </c>
      <c r="F2366" s="1">
        <v>2.5499999999999998</v>
      </c>
      <c r="G2366" s="1">
        <v>1.55</v>
      </c>
      <c r="H2366">
        <v>188</v>
      </c>
      <c r="I2366" s="1">
        <v>2021</v>
      </c>
      <c r="J2366" s="6">
        <v>52.185786385294101</v>
      </c>
    </row>
    <row r="2367" spans="1:10">
      <c r="A2367" s="1" t="s">
        <v>56</v>
      </c>
      <c r="B2367" s="1" t="s">
        <v>36</v>
      </c>
      <c r="C2367" s="1">
        <v>5.9</v>
      </c>
      <c r="D2367" s="1">
        <v>7.1</v>
      </c>
      <c r="E2367" s="1">
        <v>721</v>
      </c>
      <c r="F2367" s="1">
        <v>3.6</v>
      </c>
      <c r="G2367" s="1">
        <v>12.125</v>
      </c>
      <c r="H2367">
        <v>63.5</v>
      </c>
      <c r="I2367" s="1">
        <v>2021</v>
      </c>
      <c r="J2367" s="6">
        <v>55.692750026470598</v>
      </c>
    </row>
    <row r="2368" spans="1:10" ht="27.6">
      <c r="A2368" s="4" t="s">
        <v>56</v>
      </c>
      <c r="B2368" s="8" t="s">
        <v>12</v>
      </c>
      <c r="C2368" s="4">
        <v>6</v>
      </c>
      <c r="D2368" s="4">
        <v>7</v>
      </c>
      <c r="E2368" s="4">
        <v>438</v>
      </c>
      <c r="F2368" s="4">
        <v>1.65</v>
      </c>
      <c r="G2368" s="4">
        <v>1.7050000000000001</v>
      </c>
      <c r="H2368" s="4">
        <v>405</v>
      </c>
      <c r="I2368" s="4">
        <v>2020</v>
      </c>
      <c r="J2368" s="6">
        <v>55.6321940776471</v>
      </c>
    </row>
    <row r="2369" spans="1:10">
      <c r="A2369" s="4" t="s">
        <v>56</v>
      </c>
      <c r="B2369" s="4" t="s">
        <v>13</v>
      </c>
      <c r="C2369" s="4">
        <v>6.95</v>
      </c>
      <c r="D2369" s="4">
        <v>7.15</v>
      </c>
      <c r="E2369" s="4">
        <v>26</v>
      </c>
      <c r="F2369" s="4">
        <v>1.8</v>
      </c>
      <c r="G2369" s="4">
        <v>0.9</v>
      </c>
      <c r="H2369" s="4">
        <v>450</v>
      </c>
      <c r="I2369" s="4">
        <v>2020</v>
      </c>
      <c r="J2369" s="6">
        <v>59.8674193058824</v>
      </c>
    </row>
    <row r="2370" spans="1:10">
      <c r="A2370" s="4" t="s">
        <v>56</v>
      </c>
      <c r="B2370" s="4" t="s">
        <v>18</v>
      </c>
      <c r="C2370" s="4">
        <v>6.25</v>
      </c>
      <c r="D2370" s="4">
        <v>7.8</v>
      </c>
      <c r="E2370" s="4">
        <v>631.5</v>
      </c>
      <c r="F2370" s="4">
        <v>12</v>
      </c>
      <c r="G2370" s="4">
        <v>0.35</v>
      </c>
      <c r="H2370" s="4">
        <v>239</v>
      </c>
      <c r="I2370" s="4">
        <v>2020</v>
      </c>
      <c r="J2370" s="6">
        <v>63.460856788235297</v>
      </c>
    </row>
    <row r="2371" spans="1:10">
      <c r="A2371" s="4" t="s">
        <v>56</v>
      </c>
      <c r="B2371" s="4" t="s">
        <v>23</v>
      </c>
      <c r="C2371" s="4">
        <v>7</v>
      </c>
      <c r="D2371" s="4">
        <v>7.9</v>
      </c>
      <c r="E2371" s="4">
        <v>339</v>
      </c>
      <c r="F2371" s="4">
        <v>4.5</v>
      </c>
      <c r="G2371" s="4">
        <v>0.2</v>
      </c>
      <c r="H2371" s="4">
        <v>2550</v>
      </c>
      <c r="I2371" s="4">
        <v>2020</v>
      </c>
      <c r="J2371" s="6">
        <v>79.965476547058799</v>
      </c>
    </row>
    <row r="2372" spans="1:10">
      <c r="A2372" s="4" t="s">
        <v>56</v>
      </c>
      <c r="B2372" s="4" t="s">
        <v>23</v>
      </c>
      <c r="C2372" s="4">
        <v>6.2</v>
      </c>
      <c r="D2372" s="4">
        <v>9</v>
      </c>
      <c r="E2372" s="4">
        <v>1976</v>
      </c>
      <c r="F2372" s="4">
        <v>27.5</v>
      </c>
      <c r="G2372" s="4">
        <v>0.67500000000000004</v>
      </c>
      <c r="H2372" s="4">
        <v>57000</v>
      </c>
      <c r="I2372" s="4">
        <v>2020</v>
      </c>
      <c r="J2372" s="6">
        <v>497.59467514411801</v>
      </c>
    </row>
    <row r="2373" spans="1:10">
      <c r="A2373" s="4" t="s">
        <v>56</v>
      </c>
      <c r="B2373" s="4" t="s">
        <v>23</v>
      </c>
      <c r="C2373" s="4">
        <v>7</v>
      </c>
      <c r="D2373" s="4">
        <v>8.3000000000000007</v>
      </c>
      <c r="E2373" s="4">
        <v>399.5</v>
      </c>
      <c r="F2373" s="4">
        <v>5</v>
      </c>
      <c r="G2373" s="4">
        <v>0.2</v>
      </c>
      <c r="H2373" s="4">
        <v>2800</v>
      </c>
      <c r="I2373" s="4">
        <v>2020</v>
      </c>
      <c r="J2373" s="6">
        <v>83.162683782353</v>
      </c>
    </row>
    <row r="2374" spans="1:10">
      <c r="A2374" s="4" t="s">
        <v>56</v>
      </c>
      <c r="B2374" s="4" t="s">
        <v>23</v>
      </c>
      <c r="C2374" s="4">
        <v>6.45</v>
      </c>
      <c r="D2374" s="4">
        <v>7</v>
      </c>
      <c r="E2374" s="4">
        <v>147</v>
      </c>
      <c r="F2374" s="4">
        <v>2.5</v>
      </c>
      <c r="G2374" s="4">
        <v>1.2849999999999999</v>
      </c>
      <c r="H2374" s="4">
        <v>803.5</v>
      </c>
      <c r="I2374" s="4">
        <v>2020</v>
      </c>
      <c r="J2374" s="6">
        <v>60.179308987647097</v>
      </c>
    </row>
    <row r="2375" spans="1:10">
      <c r="A2375" s="4" t="s">
        <v>56</v>
      </c>
      <c r="B2375" s="4" t="s">
        <v>23</v>
      </c>
      <c r="C2375" s="4">
        <v>5.6</v>
      </c>
      <c r="D2375" s="4">
        <v>7.8</v>
      </c>
      <c r="E2375" s="4">
        <v>710</v>
      </c>
      <c r="F2375" s="4">
        <v>5.0999999999999996</v>
      </c>
      <c r="G2375" s="4">
        <v>3.25</v>
      </c>
      <c r="H2375" s="4">
        <v>5300</v>
      </c>
      <c r="I2375" s="4">
        <v>2020</v>
      </c>
      <c r="J2375" s="6">
        <v>94.052611188235304</v>
      </c>
    </row>
    <row r="2376" spans="1:10">
      <c r="A2376" s="4" t="s">
        <v>56</v>
      </c>
      <c r="B2376" s="4" t="s">
        <v>23</v>
      </c>
      <c r="C2376" s="4">
        <v>5.7</v>
      </c>
      <c r="D2376" s="4">
        <v>7.05</v>
      </c>
      <c r="E2376" s="4">
        <v>1074</v>
      </c>
      <c r="F2376" s="4">
        <v>6</v>
      </c>
      <c r="G2376" s="4">
        <v>2.3149999999999999</v>
      </c>
      <c r="H2376" s="4">
        <v>4602700</v>
      </c>
      <c r="I2376" s="4">
        <v>2020</v>
      </c>
      <c r="J2376" s="6">
        <v>33932.150053477097</v>
      </c>
    </row>
    <row r="2377" spans="1:10">
      <c r="A2377" s="4" t="s">
        <v>56</v>
      </c>
      <c r="B2377" s="4" t="s">
        <v>23</v>
      </c>
      <c r="C2377" s="4">
        <v>6.1</v>
      </c>
      <c r="D2377" s="4">
        <v>7.55</v>
      </c>
      <c r="E2377" s="4">
        <v>495.5</v>
      </c>
      <c r="F2377" s="4">
        <v>6.5</v>
      </c>
      <c r="G2377" s="4">
        <v>1.7150000000000001</v>
      </c>
      <c r="H2377" s="4">
        <v>81750</v>
      </c>
      <c r="I2377" s="4">
        <v>2020</v>
      </c>
      <c r="J2377" s="6">
        <v>658.70342557117601</v>
      </c>
    </row>
    <row r="2378" spans="1:10">
      <c r="A2378" s="4" t="s">
        <v>56</v>
      </c>
      <c r="B2378" s="4" t="s">
        <v>23</v>
      </c>
      <c r="C2378" s="4">
        <v>5.6</v>
      </c>
      <c r="D2378" s="4">
        <v>7.55</v>
      </c>
      <c r="E2378" s="4">
        <v>463.5</v>
      </c>
      <c r="F2378" s="4">
        <v>5.5</v>
      </c>
      <c r="G2378" s="4">
        <v>2.3849999999999998</v>
      </c>
      <c r="H2378" s="4">
        <v>271750</v>
      </c>
      <c r="I2378" s="4">
        <v>2020</v>
      </c>
      <c r="J2378" s="6">
        <v>2053.5510115111801</v>
      </c>
    </row>
    <row r="2379" spans="1:10">
      <c r="A2379" s="4" t="s">
        <v>56</v>
      </c>
      <c r="B2379" s="4" t="s">
        <v>23</v>
      </c>
      <c r="C2379" s="4">
        <v>3.4</v>
      </c>
      <c r="D2379" s="4">
        <v>7.15</v>
      </c>
      <c r="E2379" s="4">
        <v>947.5</v>
      </c>
      <c r="F2379" s="4">
        <v>22.5</v>
      </c>
      <c r="G2379" s="4">
        <v>2.29</v>
      </c>
      <c r="H2379" s="4">
        <v>827000</v>
      </c>
      <c r="I2379" s="4">
        <v>2020</v>
      </c>
      <c r="J2379" s="6">
        <v>6137.1329044858803</v>
      </c>
    </row>
    <row r="2380" spans="1:10">
      <c r="A2380" s="4" t="s">
        <v>56</v>
      </c>
      <c r="B2380" s="4" t="s">
        <v>23</v>
      </c>
      <c r="C2380" s="4">
        <v>5.4</v>
      </c>
      <c r="D2380" s="4">
        <v>6.1</v>
      </c>
      <c r="E2380" s="4">
        <v>301</v>
      </c>
      <c r="F2380" s="4">
        <v>4.5</v>
      </c>
      <c r="G2380" s="4">
        <v>1.65</v>
      </c>
      <c r="H2380" s="4">
        <v>802700</v>
      </c>
      <c r="I2380" s="4">
        <v>2020</v>
      </c>
      <c r="J2380" s="6">
        <v>5955.8796623882399</v>
      </c>
    </row>
    <row r="2381" spans="1:10">
      <c r="A2381" s="4" t="s">
        <v>56</v>
      </c>
      <c r="B2381" s="4" t="s">
        <v>23</v>
      </c>
      <c r="C2381" s="4">
        <v>3.8</v>
      </c>
      <c r="D2381" s="4">
        <v>7</v>
      </c>
      <c r="E2381" s="4">
        <v>964</v>
      </c>
      <c r="F2381" s="4">
        <v>16.5</v>
      </c>
      <c r="G2381" s="4">
        <v>2.66</v>
      </c>
      <c r="H2381" s="4">
        <v>804600</v>
      </c>
      <c r="I2381" s="4">
        <v>2020</v>
      </c>
      <c r="J2381" s="6">
        <v>5971.4772097376499</v>
      </c>
    </row>
    <row r="2382" spans="1:10">
      <c r="A2382" s="4" t="s">
        <v>56</v>
      </c>
      <c r="B2382" s="4" t="s">
        <v>23</v>
      </c>
      <c r="C2382" s="4">
        <v>7.25</v>
      </c>
      <c r="D2382" s="4">
        <v>7.7</v>
      </c>
      <c r="E2382" s="4">
        <v>676</v>
      </c>
      <c r="F2382" s="4">
        <v>16.5</v>
      </c>
      <c r="G2382" s="4">
        <v>2.9249999999999998</v>
      </c>
      <c r="H2382" s="4">
        <v>4602700</v>
      </c>
      <c r="I2382" s="4">
        <v>2020</v>
      </c>
      <c r="J2382" s="6">
        <v>33945.8364618794</v>
      </c>
    </row>
    <row r="2383" spans="1:10">
      <c r="A2383" s="4" t="s">
        <v>56</v>
      </c>
      <c r="B2383" s="4" t="s">
        <v>23</v>
      </c>
      <c r="C2383" s="4">
        <v>4.5999999999999996</v>
      </c>
      <c r="D2383" s="4">
        <v>7.35</v>
      </c>
      <c r="E2383" s="4">
        <v>1059.5</v>
      </c>
      <c r="F2383" s="4">
        <v>12</v>
      </c>
      <c r="G2383" s="4">
        <v>3.45</v>
      </c>
      <c r="H2383" s="4">
        <v>179600</v>
      </c>
      <c r="I2383" s="4">
        <v>2020</v>
      </c>
      <c r="J2383" s="6">
        <v>1375.20799022353</v>
      </c>
    </row>
    <row r="2384" spans="1:10">
      <c r="A2384" s="4" t="s">
        <v>56</v>
      </c>
      <c r="B2384" s="4" t="s">
        <v>23</v>
      </c>
      <c r="C2384" s="4">
        <v>4.45</v>
      </c>
      <c r="D2384" s="4">
        <v>7.35</v>
      </c>
      <c r="E2384" s="4">
        <v>2447</v>
      </c>
      <c r="F2384" s="4">
        <v>26</v>
      </c>
      <c r="G2384" s="4">
        <v>9.2100000000000009</v>
      </c>
      <c r="H2384" s="4">
        <v>8004600</v>
      </c>
      <c r="I2384" s="4">
        <v>2020</v>
      </c>
      <c r="J2384" s="6">
        <v>58980.3420420435</v>
      </c>
    </row>
    <row r="2385" spans="1:10">
      <c r="A2385" s="4" t="s">
        <v>56</v>
      </c>
      <c r="B2385" s="4" t="s">
        <v>23</v>
      </c>
      <c r="C2385" s="4">
        <v>3.5</v>
      </c>
      <c r="D2385" s="4">
        <v>7.05</v>
      </c>
      <c r="E2385" s="4">
        <v>1034</v>
      </c>
      <c r="F2385" s="4">
        <v>27</v>
      </c>
      <c r="G2385" s="4">
        <v>6.93</v>
      </c>
      <c r="H2385" s="4">
        <v>2704600</v>
      </c>
      <c r="I2385" s="4">
        <v>2020</v>
      </c>
      <c r="J2385" s="6">
        <v>19959.559764907099</v>
      </c>
    </row>
    <row r="2386" spans="1:10">
      <c r="A2386" s="4" t="s">
        <v>56</v>
      </c>
      <c r="B2386" s="4" t="s">
        <v>23</v>
      </c>
      <c r="C2386" s="4">
        <v>4.95</v>
      </c>
      <c r="D2386" s="4">
        <v>6.55</v>
      </c>
      <c r="E2386" s="4">
        <v>752.5</v>
      </c>
      <c r="F2386" s="4">
        <v>6.5</v>
      </c>
      <c r="G2386" s="4">
        <v>2.355</v>
      </c>
      <c r="H2386" s="4">
        <v>73000</v>
      </c>
      <c r="I2386" s="4">
        <v>2020</v>
      </c>
      <c r="J2386" s="6">
        <v>586.79319346294096</v>
      </c>
    </row>
    <row r="2387" spans="1:10">
      <c r="A2387" s="4" t="s">
        <v>56</v>
      </c>
      <c r="B2387" s="4" t="s">
        <v>23</v>
      </c>
      <c r="C2387" s="4">
        <v>3.15</v>
      </c>
      <c r="D2387" s="4">
        <v>7</v>
      </c>
      <c r="E2387" s="4">
        <v>1312.5</v>
      </c>
      <c r="F2387" s="4">
        <v>27.5</v>
      </c>
      <c r="G2387" s="4">
        <v>15.2</v>
      </c>
      <c r="H2387" s="4">
        <v>468000</v>
      </c>
      <c r="I2387" s="4">
        <v>2020</v>
      </c>
      <c r="J2387" s="6">
        <v>3498.1198855176499</v>
      </c>
    </row>
    <row r="2388" spans="1:10">
      <c r="A2388" s="4" t="s">
        <v>56</v>
      </c>
      <c r="B2388" s="4" t="s">
        <v>23</v>
      </c>
      <c r="C2388" s="4">
        <v>7.05</v>
      </c>
      <c r="D2388" s="4">
        <v>7</v>
      </c>
      <c r="E2388" s="4">
        <v>798.5</v>
      </c>
      <c r="F2388" s="4">
        <v>8</v>
      </c>
      <c r="G2388" s="4">
        <v>6.8650000000000002</v>
      </c>
      <c r="H2388" s="4">
        <v>177700</v>
      </c>
      <c r="I2388" s="4">
        <v>2020</v>
      </c>
      <c r="J2388" s="6">
        <v>1371.8948015476501</v>
      </c>
    </row>
    <row r="2389" spans="1:10">
      <c r="A2389" s="4" t="s">
        <v>56</v>
      </c>
      <c r="B2389" s="4" t="s">
        <v>23</v>
      </c>
      <c r="C2389" s="4">
        <v>4.55</v>
      </c>
      <c r="D2389" s="4">
        <v>7.1</v>
      </c>
      <c r="E2389" s="4">
        <v>1249</v>
      </c>
      <c r="F2389" s="4">
        <v>22</v>
      </c>
      <c r="G2389" s="4">
        <v>4.1150000000000002</v>
      </c>
      <c r="H2389" s="4">
        <v>4617500</v>
      </c>
      <c r="I2389" s="4">
        <v>2020</v>
      </c>
      <c r="J2389" s="6">
        <v>34043.224150606497</v>
      </c>
    </row>
    <row r="2390" spans="1:10">
      <c r="A2390" s="4" t="s">
        <v>56</v>
      </c>
      <c r="B2390" s="4" t="s">
        <v>23</v>
      </c>
      <c r="C2390" s="4">
        <v>4.0999999999999996</v>
      </c>
      <c r="D2390" s="4">
        <v>7.2</v>
      </c>
      <c r="E2390" s="4">
        <v>1102</v>
      </c>
      <c r="F2390" s="4">
        <v>16</v>
      </c>
      <c r="G2390" s="4">
        <v>4.665</v>
      </c>
      <c r="H2390" s="4">
        <v>461750</v>
      </c>
      <c r="I2390" s="4">
        <v>2020</v>
      </c>
      <c r="J2390" s="6">
        <v>3450.8250727652899</v>
      </c>
    </row>
    <row r="2391" spans="1:10">
      <c r="A2391" s="4" t="s">
        <v>56</v>
      </c>
      <c r="B2391" s="4" t="s">
        <v>23</v>
      </c>
      <c r="C2391" s="4">
        <v>5.75</v>
      </c>
      <c r="D2391" s="4">
        <v>7.4</v>
      </c>
      <c r="E2391" s="4">
        <v>1560.5</v>
      </c>
      <c r="F2391" s="4">
        <v>12</v>
      </c>
      <c r="G2391" s="4">
        <v>4.28</v>
      </c>
      <c r="H2391" s="4">
        <v>461750</v>
      </c>
      <c r="I2391" s="4">
        <v>2020</v>
      </c>
      <c r="J2391" s="6">
        <v>3461.2126878129402</v>
      </c>
    </row>
    <row r="2392" spans="1:10">
      <c r="A2392" s="4" t="s">
        <v>56</v>
      </c>
      <c r="B2392" s="4" t="s">
        <v>23</v>
      </c>
      <c r="C2392" s="4">
        <v>5.3</v>
      </c>
      <c r="D2392" s="4">
        <v>7.15</v>
      </c>
      <c r="E2392" s="4">
        <v>726</v>
      </c>
      <c r="F2392" s="4">
        <v>12</v>
      </c>
      <c r="G2392" s="4">
        <v>3.3</v>
      </c>
      <c r="H2392" s="4">
        <v>175000460</v>
      </c>
      <c r="I2392" s="4">
        <v>2020</v>
      </c>
      <c r="J2392" s="6">
        <v>1288058.8065893101</v>
      </c>
    </row>
    <row r="2393" spans="1:10">
      <c r="A2393" s="4" t="s">
        <v>56</v>
      </c>
      <c r="B2393" s="4" t="s">
        <v>23</v>
      </c>
      <c r="C2393" s="4">
        <v>5.25</v>
      </c>
      <c r="D2393" s="4">
        <v>8</v>
      </c>
      <c r="E2393" s="4">
        <v>959.5</v>
      </c>
      <c r="F2393" s="4">
        <v>8.5</v>
      </c>
      <c r="G2393" s="4">
        <v>2.15</v>
      </c>
      <c r="H2393" s="4">
        <v>12017500</v>
      </c>
      <c r="I2393" s="4">
        <v>2020</v>
      </c>
      <c r="J2393" s="6">
        <v>88505.019076005905</v>
      </c>
    </row>
    <row r="2394" spans="1:10">
      <c r="A2394" s="4" t="s">
        <v>56</v>
      </c>
      <c r="B2394" s="4" t="s">
        <v>23</v>
      </c>
      <c r="C2394" s="4">
        <v>4.1500000000000004</v>
      </c>
      <c r="D2394" s="4">
        <v>7.8</v>
      </c>
      <c r="E2394" s="4">
        <v>935.5</v>
      </c>
      <c r="F2394" s="4">
        <v>18.5</v>
      </c>
      <c r="G2394" s="4">
        <v>4.0599999999999996</v>
      </c>
      <c r="H2394" s="4">
        <v>817500</v>
      </c>
      <c r="I2394" s="4">
        <v>2020</v>
      </c>
      <c r="J2394" s="6">
        <v>6071.0360585082399</v>
      </c>
    </row>
    <row r="2395" spans="1:10">
      <c r="A2395" s="4" t="s">
        <v>56</v>
      </c>
      <c r="B2395" s="4" t="s">
        <v>23</v>
      </c>
      <c r="C2395" s="4">
        <v>3.3</v>
      </c>
      <c r="D2395" s="4">
        <v>7.05</v>
      </c>
      <c r="E2395" s="4">
        <v>1571</v>
      </c>
      <c r="F2395" s="4">
        <v>40.5</v>
      </c>
      <c r="G2395" s="4">
        <v>3.32</v>
      </c>
      <c r="H2395" s="4">
        <v>2702700</v>
      </c>
      <c r="I2395" s="4">
        <v>2020</v>
      </c>
      <c r="J2395" s="6">
        <v>19953.4449283871</v>
      </c>
    </row>
    <row r="2396" spans="1:10">
      <c r="A2396" s="4" t="s">
        <v>56</v>
      </c>
      <c r="B2396" s="4" t="s">
        <v>23</v>
      </c>
      <c r="C2396" s="4">
        <v>5.4</v>
      </c>
      <c r="D2396" s="4">
        <v>7.15</v>
      </c>
      <c r="E2396" s="4">
        <v>1386.5</v>
      </c>
      <c r="F2396" s="4">
        <v>16</v>
      </c>
      <c r="G2396" s="4">
        <v>4.5599999999999996</v>
      </c>
      <c r="H2396" s="4">
        <v>464600</v>
      </c>
      <c r="I2396" s="4">
        <v>2020</v>
      </c>
      <c r="J2396" s="6">
        <v>3480.74384812588</v>
      </c>
    </row>
    <row r="2397" spans="1:10">
      <c r="A2397" s="4" t="s">
        <v>56</v>
      </c>
      <c r="B2397" s="4" t="s">
        <v>23</v>
      </c>
      <c r="C2397" s="4">
        <v>5.15</v>
      </c>
      <c r="D2397" s="4">
        <v>7.1</v>
      </c>
      <c r="E2397" s="4">
        <v>1098.5</v>
      </c>
      <c r="F2397" s="4">
        <v>5.8</v>
      </c>
      <c r="G2397" s="4">
        <v>1.395</v>
      </c>
      <c r="H2397" s="4">
        <v>462700</v>
      </c>
      <c r="I2397" s="4">
        <v>2020</v>
      </c>
      <c r="J2397" s="6">
        <v>3458.5812738664699</v>
      </c>
    </row>
    <row r="2398" spans="1:10">
      <c r="A2398" s="4" t="s">
        <v>56</v>
      </c>
      <c r="B2398" s="4" t="s">
        <v>23</v>
      </c>
      <c r="C2398" s="4">
        <v>2.75</v>
      </c>
      <c r="D2398" s="4">
        <v>7.25</v>
      </c>
      <c r="E2398" s="4">
        <v>1241</v>
      </c>
      <c r="F2398" s="4">
        <v>50</v>
      </c>
      <c r="G2398" s="4">
        <v>6.55</v>
      </c>
      <c r="H2398" s="4">
        <v>80027000</v>
      </c>
      <c r="I2398" s="4">
        <v>2020</v>
      </c>
      <c r="J2398" s="6">
        <v>589060.69430086506</v>
      </c>
    </row>
    <row r="2399" spans="1:10">
      <c r="A2399" s="4" t="s">
        <v>56</v>
      </c>
      <c r="B2399" s="4" t="s">
        <v>23</v>
      </c>
      <c r="C2399" s="4">
        <v>3.3</v>
      </c>
      <c r="D2399" s="4">
        <v>7.25</v>
      </c>
      <c r="E2399" s="4">
        <v>973</v>
      </c>
      <c r="F2399" s="4">
        <v>9.5</v>
      </c>
      <c r="G2399" s="4">
        <v>6.85</v>
      </c>
      <c r="H2399" s="4">
        <v>97500</v>
      </c>
      <c r="I2399" s="4">
        <v>2020</v>
      </c>
      <c r="J2399" s="6">
        <v>761.64246896470604</v>
      </c>
    </row>
    <row r="2400" spans="1:10">
      <c r="A2400" s="4" t="s">
        <v>56</v>
      </c>
      <c r="B2400" s="4" t="s">
        <v>23</v>
      </c>
      <c r="C2400" s="4">
        <v>3.7</v>
      </c>
      <c r="D2400" s="4">
        <v>7.05</v>
      </c>
      <c r="E2400" s="4">
        <v>1090</v>
      </c>
      <c r="F2400" s="4">
        <v>16</v>
      </c>
      <c r="G2400" s="4">
        <v>2.86</v>
      </c>
      <c r="H2400" s="4">
        <v>804600</v>
      </c>
      <c r="I2400" s="4">
        <v>2020</v>
      </c>
      <c r="J2400" s="6">
        <v>5971.3749661670599</v>
      </c>
    </row>
    <row r="2401" spans="1:10">
      <c r="A2401" s="4" t="s">
        <v>56</v>
      </c>
      <c r="B2401" s="4" t="s">
        <v>23</v>
      </c>
      <c r="C2401" s="4">
        <v>5.5</v>
      </c>
      <c r="D2401" s="4">
        <v>7.25</v>
      </c>
      <c r="E2401" s="4">
        <v>312.5</v>
      </c>
      <c r="F2401" s="4">
        <v>5.5</v>
      </c>
      <c r="G2401" s="4">
        <v>1.56</v>
      </c>
      <c r="H2401" s="4">
        <v>47750</v>
      </c>
      <c r="I2401" s="4">
        <v>2020</v>
      </c>
      <c r="J2401" s="6">
        <v>402.92140568470597</v>
      </c>
    </row>
    <row r="2402" spans="1:10">
      <c r="A2402" s="4" t="s">
        <v>56</v>
      </c>
      <c r="B2402" s="4" t="s">
        <v>23</v>
      </c>
      <c r="C2402" s="4">
        <v>4.8</v>
      </c>
      <c r="D2402" s="4">
        <v>7.05</v>
      </c>
      <c r="E2402" s="4">
        <v>1068</v>
      </c>
      <c r="F2402" s="4">
        <v>8.1</v>
      </c>
      <c r="G2402" s="4">
        <v>3.73</v>
      </c>
      <c r="H2402" s="4">
        <v>477500</v>
      </c>
      <c r="I2402" s="4">
        <v>2020</v>
      </c>
      <c r="J2402" s="6">
        <v>3566.4629106070602</v>
      </c>
    </row>
    <row r="2403" spans="1:10">
      <c r="A2403" s="4" t="s">
        <v>56</v>
      </c>
      <c r="B2403" s="4" t="s">
        <v>23</v>
      </c>
      <c r="C2403" s="4">
        <v>4.1500000000000004</v>
      </c>
      <c r="D2403" s="4">
        <v>7.85</v>
      </c>
      <c r="E2403" s="4">
        <v>423</v>
      </c>
      <c r="F2403" s="4">
        <v>32</v>
      </c>
      <c r="G2403" s="4">
        <v>3.14</v>
      </c>
      <c r="H2403" s="4">
        <v>2717500</v>
      </c>
      <c r="I2403" s="4">
        <v>2020</v>
      </c>
      <c r="J2403" s="6">
        <v>20059.1932515976</v>
      </c>
    </row>
    <row r="2404" spans="1:10">
      <c r="A2404" s="4" t="s">
        <v>56</v>
      </c>
      <c r="B2404" s="4" t="s">
        <v>23</v>
      </c>
      <c r="C2404" s="4">
        <v>4</v>
      </c>
      <c r="D2404" s="4">
        <v>7.3</v>
      </c>
      <c r="E2404" s="4">
        <v>696</v>
      </c>
      <c r="F2404" s="4">
        <v>43.5</v>
      </c>
      <c r="G2404" s="4">
        <v>3.0950000000000002</v>
      </c>
      <c r="H2404" s="4">
        <v>1754600</v>
      </c>
      <c r="I2404" s="4">
        <v>2020</v>
      </c>
      <c r="J2404" s="6">
        <v>12977.225305584099</v>
      </c>
    </row>
    <row r="2405" spans="1:10">
      <c r="A2405" s="4" t="s">
        <v>56</v>
      </c>
      <c r="B2405" s="4" t="s">
        <v>23</v>
      </c>
      <c r="C2405" s="4">
        <v>6.05</v>
      </c>
      <c r="D2405" s="4">
        <v>7.25</v>
      </c>
      <c r="E2405" s="4">
        <v>885.5</v>
      </c>
      <c r="F2405" s="4">
        <v>10.5</v>
      </c>
      <c r="G2405" s="4">
        <v>3.45</v>
      </c>
      <c r="H2405" s="4">
        <v>802700</v>
      </c>
      <c r="I2405" s="4">
        <v>2020</v>
      </c>
      <c r="J2405" s="6">
        <v>5967.9684236647099</v>
      </c>
    </row>
    <row r="2406" spans="1:10">
      <c r="A2406" s="4" t="s">
        <v>56</v>
      </c>
      <c r="B2406" s="4" t="s">
        <v>23</v>
      </c>
      <c r="C2406" s="4">
        <v>4.55</v>
      </c>
      <c r="D2406" s="4">
        <v>7.4</v>
      </c>
      <c r="E2406" s="4">
        <v>583.5</v>
      </c>
      <c r="F2406" s="4">
        <v>9.5</v>
      </c>
      <c r="G2406" s="4">
        <v>1.75</v>
      </c>
      <c r="H2406" s="4">
        <v>274600</v>
      </c>
      <c r="I2406" s="4">
        <v>2020</v>
      </c>
      <c r="J2406" s="6">
        <v>2070.5528898529401</v>
      </c>
    </row>
    <row r="2407" spans="1:10">
      <c r="A2407" s="4" t="s">
        <v>56</v>
      </c>
      <c r="B2407" s="4" t="s">
        <v>23</v>
      </c>
      <c r="C2407" s="4">
        <v>5.4</v>
      </c>
      <c r="D2407" s="4">
        <v>7.3</v>
      </c>
      <c r="E2407" s="4">
        <v>274</v>
      </c>
      <c r="F2407" s="4">
        <v>7</v>
      </c>
      <c r="G2407" s="4">
        <v>2.145</v>
      </c>
      <c r="H2407" s="4">
        <v>48700</v>
      </c>
      <c r="I2407" s="4">
        <v>2020</v>
      </c>
      <c r="J2407" s="6">
        <v>410.008012184118</v>
      </c>
    </row>
    <row r="2408" spans="1:10">
      <c r="A2408" s="4" t="s">
        <v>56</v>
      </c>
      <c r="B2408" s="4" t="s">
        <v>23</v>
      </c>
      <c r="C2408" s="4">
        <v>3.5</v>
      </c>
      <c r="D2408" s="4">
        <v>7.2</v>
      </c>
      <c r="E2408" s="4">
        <v>981</v>
      </c>
      <c r="F2408" s="4">
        <v>8</v>
      </c>
      <c r="G2408" s="4">
        <v>4.7450000000000001</v>
      </c>
      <c r="H2408" s="4">
        <v>2702700</v>
      </c>
      <c r="I2408" s="4">
        <v>2020</v>
      </c>
      <c r="J2408" s="6">
        <v>19936.169528325299</v>
      </c>
    </row>
    <row r="2409" spans="1:10">
      <c r="A2409" s="4" t="s">
        <v>56</v>
      </c>
      <c r="B2409" s="4" t="s">
        <v>23</v>
      </c>
      <c r="C2409" s="4">
        <v>3.7</v>
      </c>
      <c r="D2409" s="4">
        <v>7.35</v>
      </c>
      <c r="E2409" s="4">
        <v>1322.5</v>
      </c>
      <c r="F2409" s="4">
        <v>12.55</v>
      </c>
      <c r="G2409" s="4">
        <v>10.75</v>
      </c>
      <c r="H2409" s="4">
        <v>176750</v>
      </c>
      <c r="I2409" s="4">
        <v>2020</v>
      </c>
      <c r="J2409" s="6">
        <v>1350.9227798735301</v>
      </c>
    </row>
    <row r="2410" spans="1:10">
      <c r="A2410" s="4" t="s">
        <v>56</v>
      </c>
      <c r="B2410" s="4" t="s">
        <v>23</v>
      </c>
      <c r="C2410" s="4">
        <v>6.05</v>
      </c>
      <c r="D2410" s="4">
        <v>7.2</v>
      </c>
      <c r="E2410" s="4">
        <v>346</v>
      </c>
      <c r="F2410" s="4">
        <v>5</v>
      </c>
      <c r="G2410" s="4">
        <v>2.36</v>
      </c>
      <c r="H2410" s="4">
        <v>80270</v>
      </c>
      <c r="I2410" s="4">
        <v>2020</v>
      </c>
      <c r="J2410" s="6">
        <v>645.37144175529397</v>
      </c>
    </row>
    <row r="2411" spans="1:10">
      <c r="A2411" s="4" t="s">
        <v>56</v>
      </c>
      <c r="B2411" s="4" t="s">
        <v>23</v>
      </c>
      <c r="C2411" s="4">
        <v>4.5999999999999996</v>
      </c>
      <c r="D2411" s="4">
        <v>7.7</v>
      </c>
      <c r="E2411" s="4">
        <v>510</v>
      </c>
      <c r="F2411" s="4">
        <v>3</v>
      </c>
      <c r="G2411" s="4">
        <v>0.2</v>
      </c>
      <c r="H2411" s="4">
        <v>3900</v>
      </c>
      <c r="I2411" s="4">
        <v>2020</v>
      </c>
      <c r="J2411" s="6">
        <v>75.465122929411805</v>
      </c>
    </row>
    <row r="2412" spans="1:10">
      <c r="A2412" s="4" t="s">
        <v>56</v>
      </c>
      <c r="B2412" s="4" t="s">
        <v>23</v>
      </c>
      <c r="C2412" s="4">
        <v>4.4000000000000004</v>
      </c>
      <c r="D2412" s="4">
        <v>8.1</v>
      </c>
      <c r="E2412" s="4">
        <v>2335</v>
      </c>
      <c r="F2412" s="4">
        <v>6</v>
      </c>
      <c r="G2412" s="4">
        <v>1</v>
      </c>
      <c r="H2412" s="4">
        <v>6100</v>
      </c>
      <c r="I2412" s="4">
        <v>2020</v>
      </c>
      <c r="J2412" s="6">
        <v>101.76890476470599</v>
      </c>
    </row>
    <row r="2413" spans="1:10">
      <c r="A2413" s="4" t="s">
        <v>56</v>
      </c>
      <c r="B2413" s="4" t="s">
        <v>23</v>
      </c>
      <c r="C2413" s="4">
        <v>3.95</v>
      </c>
      <c r="D2413" s="4">
        <v>7.55</v>
      </c>
      <c r="E2413" s="4">
        <v>885</v>
      </c>
      <c r="F2413" s="4">
        <v>4.8</v>
      </c>
      <c r="G2413" s="4">
        <v>0.40500000000000003</v>
      </c>
      <c r="H2413" s="4">
        <v>12000</v>
      </c>
      <c r="I2413" s="4">
        <v>2020</v>
      </c>
      <c r="J2413" s="6">
        <v>133.683546951176</v>
      </c>
    </row>
    <row r="2414" spans="1:10">
      <c r="A2414" s="4" t="s">
        <v>56</v>
      </c>
      <c r="B2414" s="4" t="s">
        <v>23</v>
      </c>
      <c r="C2414" s="4">
        <v>5.7</v>
      </c>
      <c r="D2414" s="4">
        <v>7.7</v>
      </c>
      <c r="E2414" s="4">
        <v>480</v>
      </c>
      <c r="F2414" s="4">
        <v>2.4</v>
      </c>
      <c r="G2414" s="4">
        <v>0.17</v>
      </c>
      <c r="H2414" s="4">
        <v>3650</v>
      </c>
      <c r="I2414" s="4">
        <v>2020</v>
      </c>
      <c r="J2414" s="6">
        <v>79.658861869411794</v>
      </c>
    </row>
    <row r="2415" spans="1:10">
      <c r="A2415" s="4" t="s">
        <v>56</v>
      </c>
      <c r="B2415" s="4" t="s">
        <v>23</v>
      </c>
      <c r="C2415" s="4">
        <v>5.75</v>
      </c>
      <c r="D2415" s="4">
        <v>8.1</v>
      </c>
      <c r="E2415" s="4">
        <v>970</v>
      </c>
      <c r="F2415" s="4">
        <v>4</v>
      </c>
      <c r="G2415" s="4">
        <v>0.86</v>
      </c>
      <c r="H2415" s="4">
        <v>3200</v>
      </c>
      <c r="I2415" s="4">
        <v>2020</v>
      </c>
      <c r="J2415" s="6">
        <v>80.686429284705895</v>
      </c>
    </row>
    <row r="2416" spans="1:10">
      <c r="A2416" s="4" t="s">
        <v>56</v>
      </c>
      <c r="B2416" s="4" t="s">
        <v>23</v>
      </c>
      <c r="C2416" s="4">
        <v>6.1</v>
      </c>
      <c r="D2416" s="4">
        <v>7.85</v>
      </c>
      <c r="E2416" s="4">
        <v>420</v>
      </c>
      <c r="F2416" s="4">
        <v>2.2000000000000002</v>
      </c>
      <c r="G2416" s="4">
        <v>0.19500000000000001</v>
      </c>
      <c r="H2416" s="4">
        <v>1650</v>
      </c>
      <c r="I2416" s="4">
        <v>2020</v>
      </c>
      <c r="J2416" s="6">
        <v>67.208716307647094</v>
      </c>
    </row>
    <row r="2417" spans="1:10">
      <c r="A2417" s="4" t="s">
        <v>56</v>
      </c>
      <c r="B2417" s="4" t="s">
        <v>23</v>
      </c>
      <c r="C2417" s="4">
        <v>5.8</v>
      </c>
      <c r="D2417" s="4">
        <v>7.9</v>
      </c>
      <c r="E2417" s="4">
        <v>535</v>
      </c>
      <c r="F2417" s="4">
        <v>2.5</v>
      </c>
      <c r="G2417" s="4">
        <v>0.22</v>
      </c>
      <c r="H2417" s="4">
        <v>2850</v>
      </c>
      <c r="I2417" s="4">
        <v>2020</v>
      </c>
      <c r="J2417" s="6">
        <v>75.089084187058802</v>
      </c>
    </row>
    <row r="2418" spans="1:10">
      <c r="A2418" s="4" t="s">
        <v>56</v>
      </c>
      <c r="B2418" s="4" t="s">
        <v>23</v>
      </c>
      <c r="C2418" s="4">
        <v>5.7</v>
      </c>
      <c r="D2418" s="4">
        <v>7.85</v>
      </c>
      <c r="E2418" s="4">
        <v>435</v>
      </c>
      <c r="F2418" s="4">
        <v>2.6</v>
      </c>
      <c r="G2418" s="4">
        <v>0.22500000000000001</v>
      </c>
      <c r="H2418" s="4">
        <v>3100</v>
      </c>
      <c r="I2418" s="4">
        <v>2020</v>
      </c>
      <c r="J2418" s="6">
        <v>75.797044167647101</v>
      </c>
    </row>
    <row r="2419" spans="1:10">
      <c r="A2419" s="4" t="s">
        <v>56</v>
      </c>
      <c r="B2419" s="4" t="s">
        <v>23</v>
      </c>
      <c r="C2419" s="4">
        <v>5.7</v>
      </c>
      <c r="D2419" s="4">
        <v>7.95</v>
      </c>
      <c r="E2419" s="4">
        <v>545</v>
      </c>
      <c r="F2419" s="4">
        <v>2.6</v>
      </c>
      <c r="G2419" s="4">
        <v>0.23499999999999999</v>
      </c>
      <c r="H2419" s="4">
        <v>2800</v>
      </c>
      <c r="I2419" s="4">
        <v>2020</v>
      </c>
      <c r="J2419" s="6">
        <v>74.333150046470607</v>
      </c>
    </row>
    <row r="2420" spans="1:10">
      <c r="A2420" s="4" t="s">
        <v>56</v>
      </c>
      <c r="B2420" s="4" t="s">
        <v>23</v>
      </c>
      <c r="C2420" s="4">
        <v>6.15</v>
      </c>
      <c r="D2420" s="4">
        <v>7.95</v>
      </c>
      <c r="E2420" s="4">
        <v>445</v>
      </c>
      <c r="F2420" s="4">
        <v>2.5</v>
      </c>
      <c r="G2420" s="4">
        <v>0.15</v>
      </c>
      <c r="H2420" s="4">
        <v>1860</v>
      </c>
      <c r="I2420" s="4">
        <v>2020</v>
      </c>
      <c r="J2420" s="6">
        <v>69.519710976470606</v>
      </c>
    </row>
    <row r="2421" spans="1:10">
      <c r="A2421" s="4" t="s">
        <v>56</v>
      </c>
      <c r="B2421" s="4" t="s">
        <v>23</v>
      </c>
      <c r="C2421" s="4">
        <v>5.5</v>
      </c>
      <c r="D2421" s="4">
        <v>7.95</v>
      </c>
      <c r="E2421" s="4">
        <v>800</v>
      </c>
      <c r="F2421" s="4">
        <v>2.9</v>
      </c>
      <c r="G2421" s="4">
        <v>0.65</v>
      </c>
      <c r="H2421" s="4">
        <v>3550</v>
      </c>
      <c r="I2421" s="4">
        <v>2020</v>
      </c>
      <c r="J2421" s="6">
        <v>80.098418376470605</v>
      </c>
    </row>
    <row r="2422" spans="1:10">
      <c r="A2422" s="4" t="s">
        <v>56</v>
      </c>
      <c r="B2422" s="4" t="s">
        <v>23</v>
      </c>
      <c r="C2422" s="4">
        <v>5.7</v>
      </c>
      <c r="D2422" s="4">
        <v>7.75</v>
      </c>
      <c r="E2422" s="4">
        <v>600</v>
      </c>
      <c r="F2422" s="4">
        <v>2.5</v>
      </c>
      <c r="G2422" s="4">
        <v>0.19500000000000001</v>
      </c>
      <c r="H2422" s="4">
        <v>2600</v>
      </c>
      <c r="I2422" s="4">
        <v>2020</v>
      </c>
      <c r="J2422" s="6">
        <v>72.672116548823496</v>
      </c>
    </row>
    <row r="2423" spans="1:10">
      <c r="A2423" s="4" t="s">
        <v>56</v>
      </c>
      <c r="B2423" s="4" t="s">
        <v>23</v>
      </c>
      <c r="C2423" s="4">
        <v>5.55</v>
      </c>
      <c r="D2423" s="4">
        <v>7.75</v>
      </c>
      <c r="E2423" s="4">
        <v>480</v>
      </c>
      <c r="F2423" s="4">
        <v>2.5</v>
      </c>
      <c r="G2423" s="4">
        <v>0.15</v>
      </c>
      <c r="H2423" s="4">
        <v>2800</v>
      </c>
      <c r="I2423" s="4">
        <v>2020</v>
      </c>
      <c r="J2423" s="6">
        <v>72.669381858823499</v>
      </c>
    </row>
    <row r="2424" spans="1:10">
      <c r="A2424" s="4" t="s">
        <v>56</v>
      </c>
      <c r="B2424" s="4" t="s">
        <v>23</v>
      </c>
      <c r="C2424" s="4">
        <v>5.6</v>
      </c>
      <c r="D2424" s="4">
        <v>7.65</v>
      </c>
      <c r="E2424" s="4">
        <v>400</v>
      </c>
      <c r="F2424" s="4">
        <v>2.4</v>
      </c>
      <c r="G2424" s="4">
        <v>0.19</v>
      </c>
      <c r="H2424" s="4">
        <v>2250</v>
      </c>
      <c r="I2424" s="4">
        <v>2020</v>
      </c>
      <c r="J2424" s="6">
        <v>68.272775980000006</v>
      </c>
    </row>
    <row r="2425" spans="1:10">
      <c r="A2425" s="4" t="s">
        <v>56</v>
      </c>
      <c r="B2425" s="4" t="s">
        <v>23</v>
      </c>
      <c r="C2425" s="4">
        <v>6.15</v>
      </c>
      <c r="D2425" s="4">
        <v>7.6</v>
      </c>
      <c r="E2425" s="4">
        <v>420</v>
      </c>
      <c r="F2425" s="4">
        <v>2.5</v>
      </c>
      <c r="G2425" s="4">
        <v>0.20499999999999999</v>
      </c>
      <c r="H2425" s="4">
        <v>2050</v>
      </c>
      <c r="I2425" s="4">
        <v>2020</v>
      </c>
      <c r="J2425" s="6">
        <v>70.085559780588198</v>
      </c>
    </row>
    <row r="2426" spans="1:10">
      <c r="A2426" s="4" t="s">
        <v>56</v>
      </c>
      <c r="B2426" s="4" t="s">
        <v>23</v>
      </c>
      <c r="C2426" s="4">
        <v>5.3</v>
      </c>
      <c r="D2426" s="4">
        <v>7.7</v>
      </c>
      <c r="E2426" s="4">
        <v>440</v>
      </c>
      <c r="F2426" s="4">
        <v>2.5</v>
      </c>
      <c r="G2426" s="4">
        <v>0.20499999999999999</v>
      </c>
      <c r="H2426" s="4">
        <v>1250</v>
      </c>
      <c r="I2426" s="4">
        <v>2020</v>
      </c>
      <c r="J2426" s="6">
        <v>59.494391839411797</v>
      </c>
    </row>
    <row r="2427" spans="1:10">
      <c r="A2427" s="4" t="s">
        <v>56</v>
      </c>
      <c r="B2427" s="4" t="s">
        <v>23</v>
      </c>
      <c r="C2427" s="4">
        <v>3.8</v>
      </c>
      <c r="D2427" s="4">
        <v>7.85</v>
      </c>
      <c r="E2427" s="4">
        <v>1550</v>
      </c>
      <c r="F2427" s="4">
        <v>5</v>
      </c>
      <c r="G2427" s="4">
        <v>1.2</v>
      </c>
      <c r="H2427" s="4">
        <v>5000</v>
      </c>
      <c r="I2427" s="4">
        <v>2020</v>
      </c>
      <c r="J2427" s="6">
        <v>85.299647517647102</v>
      </c>
    </row>
    <row r="2428" spans="1:10">
      <c r="A2428" s="4" t="s">
        <v>56</v>
      </c>
      <c r="B2428" s="4" t="s">
        <v>23</v>
      </c>
      <c r="C2428" s="4">
        <v>5.9</v>
      </c>
      <c r="D2428" s="4">
        <v>7.8</v>
      </c>
      <c r="E2428" s="4">
        <v>370</v>
      </c>
      <c r="F2428" s="4">
        <v>2.2999999999999998</v>
      </c>
      <c r="G2428" s="4">
        <v>0.15</v>
      </c>
      <c r="H2428" s="4">
        <v>1650</v>
      </c>
      <c r="I2428" s="4">
        <v>2020</v>
      </c>
      <c r="J2428" s="6">
        <v>65.730252188235298</v>
      </c>
    </row>
    <row r="2429" spans="1:10">
      <c r="A2429" s="4" t="s">
        <v>56</v>
      </c>
      <c r="B2429" s="4" t="s">
        <v>23</v>
      </c>
      <c r="C2429" s="4">
        <v>6.15</v>
      </c>
      <c r="D2429" s="4">
        <v>7.75</v>
      </c>
      <c r="E2429" s="4">
        <v>350</v>
      </c>
      <c r="F2429" s="4">
        <v>2.4</v>
      </c>
      <c r="G2429" s="4">
        <v>0.21</v>
      </c>
      <c r="H2429" s="4">
        <v>1310</v>
      </c>
      <c r="I2429" s="4">
        <v>2020</v>
      </c>
      <c r="J2429" s="6">
        <v>64.552515678823497</v>
      </c>
    </row>
    <row r="2430" spans="1:10">
      <c r="A2430" s="4" t="s">
        <v>56</v>
      </c>
      <c r="B2430" s="4" t="s">
        <v>23</v>
      </c>
      <c r="C2430" s="4">
        <v>5.75</v>
      </c>
      <c r="D2430" s="4">
        <v>7.9</v>
      </c>
      <c r="E2430" s="4">
        <v>320</v>
      </c>
      <c r="F2430" s="4">
        <v>2.2999999999999998</v>
      </c>
      <c r="G2430" s="4">
        <v>0.14000000000000001</v>
      </c>
      <c r="H2430" s="4">
        <v>1320</v>
      </c>
      <c r="I2430" s="4">
        <v>2020</v>
      </c>
      <c r="J2430" s="6">
        <v>62.376015427058803</v>
      </c>
    </row>
    <row r="2431" spans="1:10">
      <c r="A2431" s="4" t="s">
        <v>56</v>
      </c>
      <c r="B2431" s="4" t="s">
        <v>23</v>
      </c>
      <c r="C2431" s="4">
        <v>7.1</v>
      </c>
      <c r="D2431" s="4">
        <v>8.1999999999999993</v>
      </c>
      <c r="E2431" s="4">
        <v>1617</v>
      </c>
      <c r="F2431" s="4">
        <v>10.25</v>
      </c>
      <c r="G2431" s="4">
        <v>0.48</v>
      </c>
      <c r="H2431" s="4">
        <v>6000</v>
      </c>
      <c r="I2431" s="4">
        <v>2020</v>
      </c>
      <c r="J2431" s="6">
        <v>115.66665393352901</v>
      </c>
    </row>
    <row r="2432" spans="1:10">
      <c r="A2432" s="4" t="s">
        <v>56</v>
      </c>
      <c r="B2432" s="4" t="s">
        <v>23</v>
      </c>
      <c r="C2432" s="4">
        <v>3.5</v>
      </c>
      <c r="D2432" s="4">
        <v>7.4</v>
      </c>
      <c r="E2432" s="4">
        <v>526</v>
      </c>
      <c r="F2432" s="4">
        <v>10.25</v>
      </c>
      <c r="G2432" s="4">
        <v>2.4350000000000001</v>
      </c>
      <c r="H2432" s="4">
        <v>2400</v>
      </c>
      <c r="I2432" s="4">
        <v>2020</v>
      </c>
      <c r="J2432" s="6">
        <v>61.104374772941199</v>
      </c>
    </row>
    <row r="2433" spans="1:10">
      <c r="A2433" s="4" t="s">
        <v>56</v>
      </c>
      <c r="B2433" s="4" t="s">
        <v>23</v>
      </c>
      <c r="C2433" s="4">
        <v>6.8</v>
      </c>
      <c r="D2433" s="4">
        <v>8.9</v>
      </c>
      <c r="E2433" s="4">
        <v>2530</v>
      </c>
      <c r="F2433" s="4">
        <v>3.35</v>
      </c>
      <c r="G2433" s="4">
        <v>2.8849999999999998</v>
      </c>
      <c r="H2433" s="4">
        <v>1600</v>
      </c>
      <c r="I2433" s="4">
        <v>2020</v>
      </c>
      <c r="J2433" s="6">
        <v>84.178327655294098</v>
      </c>
    </row>
    <row r="2434" spans="1:10">
      <c r="A2434" s="4" t="s">
        <v>56</v>
      </c>
      <c r="B2434" s="4" t="s">
        <v>23</v>
      </c>
      <c r="C2434" s="4">
        <v>5.45</v>
      </c>
      <c r="D2434" s="4">
        <v>7.2</v>
      </c>
      <c r="E2434" s="4">
        <v>1201.5</v>
      </c>
      <c r="F2434" s="4">
        <v>6.45</v>
      </c>
      <c r="G2434" s="4">
        <v>1.4350000000000001</v>
      </c>
      <c r="H2434" s="4">
        <v>488</v>
      </c>
      <c r="I2434" s="4">
        <v>2020</v>
      </c>
      <c r="J2434" s="6">
        <v>59.497916355294102</v>
      </c>
    </row>
    <row r="2435" spans="1:10">
      <c r="A2435" s="4" t="s">
        <v>56</v>
      </c>
      <c r="B2435" s="4" t="s">
        <v>23</v>
      </c>
      <c r="C2435" s="4">
        <v>7.5</v>
      </c>
      <c r="D2435" s="4">
        <v>7.85</v>
      </c>
      <c r="E2435" s="4">
        <v>405</v>
      </c>
      <c r="F2435" s="4">
        <v>3.5</v>
      </c>
      <c r="G2435" s="4">
        <v>0.53500000000000003</v>
      </c>
      <c r="H2435" s="4">
        <v>471.5</v>
      </c>
      <c r="I2435" s="4">
        <v>2020</v>
      </c>
      <c r="J2435" s="6">
        <v>67.362889487647095</v>
      </c>
    </row>
    <row r="2436" spans="1:10">
      <c r="A2436" s="4" t="s">
        <v>56</v>
      </c>
      <c r="B2436" s="4" t="s">
        <v>23</v>
      </c>
      <c r="C2436" s="4">
        <v>7.5</v>
      </c>
      <c r="D2436" s="4">
        <v>7.95</v>
      </c>
      <c r="E2436" s="4">
        <v>602</v>
      </c>
      <c r="F2436" s="4">
        <v>2.9</v>
      </c>
      <c r="G2436" s="4">
        <v>0.54500000000000004</v>
      </c>
      <c r="H2436" s="4">
        <v>93</v>
      </c>
      <c r="I2436" s="4">
        <v>2020</v>
      </c>
      <c r="J2436" s="6">
        <v>65.453729766470602</v>
      </c>
    </row>
    <row r="2437" spans="1:10">
      <c r="A2437" s="4" t="s">
        <v>56</v>
      </c>
      <c r="B2437" s="4" t="s">
        <v>23</v>
      </c>
      <c r="C2437" s="4">
        <v>7</v>
      </c>
      <c r="D2437" s="4">
        <v>7.75</v>
      </c>
      <c r="E2437" s="4">
        <v>711.5</v>
      </c>
      <c r="F2437" s="4">
        <v>3.7</v>
      </c>
      <c r="G2437" s="4">
        <v>0.56999999999999995</v>
      </c>
      <c r="H2437" s="4">
        <v>170.5</v>
      </c>
      <c r="I2437" s="4">
        <v>2020</v>
      </c>
      <c r="J2437" s="6">
        <v>63.6038269988235</v>
      </c>
    </row>
    <row r="2438" spans="1:10">
      <c r="A2438" s="4" t="s">
        <v>56</v>
      </c>
      <c r="B2438" s="4" t="s">
        <v>23</v>
      </c>
      <c r="C2438" s="4">
        <v>7.1</v>
      </c>
      <c r="D2438" s="4">
        <v>7.75</v>
      </c>
      <c r="E2438" s="4">
        <v>860</v>
      </c>
      <c r="F2438" s="4">
        <v>3.45</v>
      </c>
      <c r="G2438" s="4">
        <v>0.61</v>
      </c>
      <c r="H2438" s="4">
        <v>635</v>
      </c>
      <c r="I2438" s="4">
        <v>2020</v>
      </c>
      <c r="J2438" s="6">
        <v>68.2197490288235</v>
      </c>
    </row>
    <row r="2439" spans="1:10">
      <c r="A2439" s="4" t="s">
        <v>56</v>
      </c>
      <c r="B2439" s="4" t="s">
        <v>23</v>
      </c>
      <c r="C2439" s="4">
        <v>6.75</v>
      </c>
      <c r="D2439" s="4">
        <v>7.7</v>
      </c>
      <c r="E2439" s="4">
        <v>931</v>
      </c>
      <c r="F2439" s="4">
        <v>3.8</v>
      </c>
      <c r="G2439" s="4">
        <v>0.71</v>
      </c>
      <c r="H2439" s="4">
        <v>90.5</v>
      </c>
      <c r="I2439" s="4">
        <v>2020</v>
      </c>
      <c r="J2439" s="6">
        <v>62.575477549411801</v>
      </c>
    </row>
    <row r="2440" spans="1:10">
      <c r="A2440" s="4" t="s">
        <v>56</v>
      </c>
      <c r="B2440" s="4" t="s">
        <v>23</v>
      </c>
      <c r="C2440" s="4">
        <v>7.2</v>
      </c>
      <c r="D2440" s="4">
        <v>7.85</v>
      </c>
      <c r="E2440" s="4">
        <v>892</v>
      </c>
      <c r="F2440" s="4">
        <v>3.9</v>
      </c>
      <c r="G2440" s="4">
        <v>0.91500000000000004</v>
      </c>
      <c r="H2440" s="4">
        <v>567.5</v>
      </c>
      <c r="I2440" s="4">
        <v>2020</v>
      </c>
      <c r="J2440" s="6">
        <v>68.911320047647095</v>
      </c>
    </row>
    <row r="2441" spans="1:10">
      <c r="A2441" s="4" t="s">
        <v>56</v>
      </c>
      <c r="B2441" s="4" t="s">
        <v>23</v>
      </c>
      <c r="C2441" s="4">
        <v>7.15</v>
      </c>
      <c r="D2441" s="4">
        <v>7.6</v>
      </c>
      <c r="E2441" s="4">
        <v>190</v>
      </c>
      <c r="F2441" s="4">
        <v>2.15</v>
      </c>
      <c r="G2441" s="4">
        <v>0.65</v>
      </c>
      <c r="H2441" s="4">
        <v>850</v>
      </c>
      <c r="I2441" s="4">
        <v>2020</v>
      </c>
      <c r="J2441" s="6">
        <v>65.867710420588296</v>
      </c>
    </row>
    <row r="2442" spans="1:10">
      <c r="A2442" s="4" t="s">
        <v>56</v>
      </c>
      <c r="B2442" s="4" t="s">
        <v>23</v>
      </c>
      <c r="C2442" s="4">
        <v>5.65</v>
      </c>
      <c r="D2442" s="4">
        <v>7.7</v>
      </c>
      <c r="E2442" s="4">
        <v>209</v>
      </c>
      <c r="F2442" s="4">
        <v>3.5</v>
      </c>
      <c r="G2442" s="4">
        <v>3.1</v>
      </c>
      <c r="H2442" s="4">
        <v>80450</v>
      </c>
      <c r="I2442" s="4">
        <v>2020</v>
      </c>
      <c r="J2442" s="6">
        <v>643.99493422941202</v>
      </c>
    </row>
    <row r="2443" spans="1:10">
      <c r="A2443" s="4" t="s">
        <v>56</v>
      </c>
      <c r="B2443" s="4" t="s">
        <v>23</v>
      </c>
      <c r="C2443" s="4">
        <v>6.1</v>
      </c>
      <c r="D2443" s="4">
        <v>7.6</v>
      </c>
      <c r="E2443" s="4">
        <v>695</v>
      </c>
      <c r="F2443" s="4">
        <v>9.6999999999999993</v>
      </c>
      <c r="G2443" s="4">
        <v>11.75</v>
      </c>
      <c r="H2443" s="4">
        <v>14500</v>
      </c>
      <c r="I2443" s="4">
        <v>2020</v>
      </c>
      <c r="J2443" s="6">
        <v>166.985337670588</v>
      </c>
    </row>
    <row r="2444" spans="1:10">
      <c r="A2444" s="4" t="s">
        <v>56</v>
      </c>
      <c r="B2444" s="4" t="s">
        <v>23</v>
      </c>
      <c r="C2444" s="4">
        <v>7.3</v>
      </c>
      <c r="D2444" s="4">
        <v>7.65</v>
      </c>
      <c r="E2444" s="4">
        <v>221</v>
      </c>
      <c r="F2444" s="4">
        <v>2.7</v>
      </c>
      <c r="G2444" s="4">
        <v>0.6</v>
      </c>
      <c r="H2444" s="4">
        <v>1800</v>
      </c>
      <c r="I2444" s="4">
        <v>2020</v>
      </c>
      <c r="J2444" s="6">
        <v>74.263881900000001</v>
      </c>
    </row>
    <row r="2445" spans="1:10">
      <c r="A2445" s="4" t="s">
        <v>56</v>
      </c>
      <c r="B2445" s="4" t="s">
        <v>23</v>
      </c>
      <c r="C2445" s="4">
        <v>6</v>
      </c>
      <c r="D2445" s="4">
        <v>7.65</v>
      </c>
      <c r="E2445" s="4">
        <v>429</v>
      </c>
      <c r="F2445" s="4">
        <v>3.4</v>
      </c>
      <c r="G2445" s="4">
        <v>0.5</v>
      </c>
      <c r="H2445" s="4">
        <v>2500</v>
      </c>
      <c r="I2445" s="4">
        <v>2020</v>
      </c>
      <c r="J2445" s="6">
        <v>73.119343400000005</v>
      </c>
    </row>
    <row r="2446" spans="1:10">
      <c r="A2446" s="4" t="s">
        <v>56</v>
      </c>
      <c r="B2446" s="4" t="s">
        <v>23</v>
      </c>
      <c r="C2446" s="4">
        <v>4.55</v>
      </c>
      <c r="D2446" s="4">
        <v>8.35</v>
      </c>
      <c r="E2446" s="4">
        <v>1205</v>
      </c>
      <c r="F2446" s="4">
        <v>53.3</v>
      </c>
      <c r="G2446" s="4">
        <v>2.2999999999999998</v>
      </c>
      <c r="H2446" s="4">
        <v>165000</v>
      </c>
      <c r="I2446" s="4">
        <v>2020</v>
      </c>
      <c r="J2446" s="6">
        <v>1290.4068383117601</v>
      </c>
    </row>
    <row r="2447" spans="1:10">
      <c r="A2447" s="4" t="s">
        <v>56</v>
      </c>
      <c r="B2447" s="4" t="s">
        <v>23</v>
      </c>
      <c r="C2447" s="4">
        <v>5.5</v>
      </c>
      <c r="D2447" s="4">
        <v>7.7</v>
      </c>
      <c r="E2447" s="4">
        <v>805</v>
      </c>
      <c r="F2447" s="4">
        <v>18.399999999999999</v>
      </c>
      <c r="G2447" s="4">
        <v>17.649999999999999</v>
      </c>
      <c r="H2447" s="4">
        <v>34000</v>
      </c>
      <c r="I2447" s="4">
        <v>2020</v>
      </c>
      <c r="J2447" s="6">
        <v>312.33229022941202</v>
      </c>
    </row>
    <row r="2448" spans="1:10">
      <c r="A2448" s="4" t="s">
        <v>56</v>
      </c>
      <c r="B2448" s="4" t="s">
        <v>23</v>
      </c>
      <c r="C2448" s="4">
        <v>6.95</v>
      </c>
      <c r="D2448" s="4">
        <v>8.35</v>
      </c>
      <c r="E2448" s="4">
        <v>1765.5</v>
      </c>
      <c r="F2448" s="4">
        <v>12.5</v>
      </c>
      <c r="G2448" s="4">
        <v>0.21</v>
      </c>
      <c r="H2448" s="4">
        <v>26100</v>
      </c>
      <c r="I2448" s="4">
        <v>2020</v>
      </c>
      <c r="J2448" s="6">
        <v>264.84187563176499</v>
      </c>
    </row>
    <row r="2449" spans="1:10">
      <c r="A2449" s="4" t="s">
        <v>56</v>
      </c>
      <c r="B2449" s="4" t="s">
        <v>23</v>
      </c>
      <c r="C2449" s="4">
        <v>7.4</v>
      </c>
      <c r="D2449" s="4">
        <v>7.15</v>
      </c>
      <c r="E2449" s="4">
        <v>172.5</v>
      </c>
      <c r="F2449" s="4">
        <v>2.4500000000000002</v>
      </c>
      <c r="G2449" s="4">
        <v>0.46500000000000002</v>
      </c>
      <c r="H2449" s="4">
        <v>54</v>
      </c>
      <c r="I2449" s="4">
        <v>2020</v>
      </c>
      <c r="J2449" s="6">
        <v>60.614805285882397</v>
      </c>
    </row>
    <row r="2450" spans="1:10">
      <c r="A2450" s="4" t="s">
        <v>56</v>
      </c>
      <c r="B2450" s="4" t="s">
        <v>23</v>
      </c>
      <c r="C2450" s="4">
        <v>5.2</v>
      </c>
      <c r="D2450" s="4">
        <v>7.75</v>
      </c>
      <c r="E2450" s="4">
        <v>1074</v>
      </c>
      <c r="F2450" s="4">
        <v>6.5</v>
      </c>
      <c r="G2450" s="4">
        <v>9.3450000000000006</v>
      </c>
      <c r="H2450" s="4">
        <v>47200</v>
      </c>
      <c r="I2450" s="4">
        <v>2020</v>
      </c>
      <c r="J2450" s="6">
        <v>402.81141884882402</v>
      </c>
    </row>
    <row r="2451" spans="1:10">
      <c r="A2451" s="4" t="s">
        <v>56</v>
      </c>
      <c r="B2451" s="4" t="s">
        <v>23</v>
      </c>
      <c r="C2451" s="4">
        <v>3.45</v>
      </c>
      <c r="D2451" s="4">
        <v>7.85</v>
      </c>
      <c r="E2451" s="4">
        <v>1111.5</v>
      </c>
      <c r="F2451" s="4">
        <v>11</v>
      </c>
      <c r="G2451" s="4">
        <v>9.61</v>
      </c>
      <c r="H2451" s="4">
        <v>82700</v>
      </c>
      <c r="I2451" s="4">
        <v>2020</v>
      </c>
      <c r="J2451" s="6">
        <v>656.39836663764697</v>
      </c>
    </row>
    <row r="2452" spans="1:10">
      <c r="A2452" s="4" t="s">
        <v>56</v>
      </c>
      <c r="B2452" s="4" t="s">
        <v>23</v>
      </c>
      <c r="C2452" s="4">
        <v>3.65</v>
      </c>
      <c r="D2452" s="4">
        <v>7.45</v>
      </c>
      <c r="E2452" s="4">
        <v>682.5</v>
      </c>
      <c r="F2452" s="4">
        <v>40.15</v>
      </c>
      <c r="G2452" s="4">
        <v>3.56</v>
      </c>
      <c r="H2452" s="4">
        <v>27017500</v>
      </c>
      <c r="I2452" s="4">
        <v>2020</v>
      </c>
      <c r="J2452" s="6">
        <v>198908.73134195199</v>
      </c>
    </row>
    <row r="2453" spans="1:10">
      <c r="A2453" s="4" t="s">
        <v>56</v>
      </c>
      <c r="B2453" s="4" t="s">
        <v>23</v>
      </c>
      <c r="C2453" s="4">
        <v>3.2</v>
      </c>
      <c r="D2453" s="4">
        <v>6.95</v>
      </c>
      <c r="E2453" s="4">
        <v>904.5</v>
      </c>
      <c r="F2453" s="4">
        <v>59</v>
      </c>
      <c r="G2453" s="4">
        <v>6.38</v>
      </c>
      <c r="H2453" s="4">
        <v>4604600</v>
      </c>
      <c r="I2453" s="4">
        <v>2020</v>
      </c>
      <c r="J2453" s="6">
        <v>33956.623798248198</v>
      </c>
    </row>
    <row r="2454" spans="1:10">
      <c r="A2454" s="4" t="s">
        <v>56</v>
      </c>
      <c r="B2454" s="4" t="s">
        <v>23</v>
      </c>
      <c r="C2454" s="4">
        <v>3.8</v>
      </c>
      <c r="D2454" s="4">
        <v>6.95</v>
      </c>
      <c r="E2454" s="4">
        <v>1299</v>
      </c>
      <c r="F2454" s="4">
        <v>8</v>
      </c>
      <c r="G2454" s="4">
        <v>5.83</v>
      </c>
      <c r="H2454" s="4">
        <v>82700</v>
      </c>
      <c r="I2454" s="4">
        <v>2020</v>
      </c>
      <c r="J2454" s="6">
        <v>655.85096364823505</v>
      </c>
    </row>
    <row r="2455" spans="1:10">
      <c r="A2455" s="4" t="s">
        <v>56</v>
      </c>
      <c r="B2455" s="4" t="s">
        <v>23</v>
      </c>
      <c r="C2455" s="4">
        <v>4.5</v>
      </c>
      <c r="D2455" s="4">
        <v>6.8</v>
      </c>
      <c r="E2455" s="4">
        <v>549.5</v>
      </c>
      <c r="F2455" s="4">
        <v>7.25</v>
      </c>
      <c r="G2455" s="4">
        <v>2.25</v>
      </c>
      <c r="H2455" s="4">
        <v>48700</v>
      </c>
      <c r="I2455" s="4">
        <v>2020</v>
      </c>
      <c r="J2455" s="6">
        <v>405.17054074999999</v>
      </c>
    </row>
    <row r="2456" spans="1:10">
      <c r="A2456" s="4" t="s">
        <v>56</v>
      </c>
      <c r="B2456" s="4" t="s">
        <v>23</v>
      </c>
      <c r="C2456" s="4">
        <v>2.9</v>
      </c>
      <c r="D2456" s="4">
        <v>7.3</v>
      </c>
      <c r="E2456" s="4">
        <v>1525.5</v>
      </c>
      <c r="F2456" s="4">
        <v>26.5</v>
      </c>
      <c r="G2456" s="4">
        <v>3.73</v>
      </c>
      <c r="H2456" s="4">
        <v>802700</v>
      </c>
      <c r="I2456" s="4">
        <v>2020</v>
      </c>
      <c r="J2456" s="6">
        <v>5960.5301751541201</v>
      </c>
    </row>
    <row r="2457" spans="1:10">
      <c r="A2457" s="4" t="s">
        <v>56</v>
      </c>
      <c r="B2457" s="4" t="s">
        <v>23</v>
      </c>
      <c r="C2457" s="4">
        <v>5.55</v>
      </c>
      <c r="D2457" s="4">
        <v>7.65</v>
      </c>
      <c r="E2457" s="4">
        <v>1266</v>
      </c>
      <c r="F2457" s="4">
        <v>11.5</v>
      </c>
      <c r="G2457" s="4">
        <v>5.4050000000000002</v>
      </c>
      <c r="H2457" s="4">
        <v>468000</v>
      </c>
      <c r="I2457" s="4">
        <v>2020</v>
      </c>
      <c r="J2457" s="6">
        <v>3504.9201807099998</v>
      </c>
    </row>
    <row r="2458" spans="1:10">
      <c r="A2458" s="4" t="s">
        <v>56</v>
      </c>
      <c r="B2458" s="4" t="s">
        <v>23</v>
      </c>
      <c r="C2458" s="4">
        <v>3.5</v>
      </c>
      <c r="D2458" s="4">
        <v>7.35</v>
      </c>
      <c r="E2458" s="4">
        <v>1762</v>
      </c>
      <c r="F2458" s="4">
        <v>23</v>
      </c>
      <c r="G2458" s="4">
        <v>7.63</v>
      </c>
      <c r="H2458" s="4">
        <v>802700</v>
      </c>
      <c r="I2458" s="4">
        <v>2020</v>
      </c>
      <c r="J2458" s="6">
        <v>5963.8377554835297</v>
      </c>
    </row>
    <row r="2459" spans="1:10">
      <c r="A2459" s="4" t="s">
        <v>56</v>
      </c>
      <c r="B2459" s="4" t="s">
        <v>23</v>
      </c>
      <c r="C2459" s="4">
        <v>3.4</v>
      </c>
      <c r="D2459" s="4">
        <v>6.85</v>
      </c>
      <c r="E2459" s="4">
        <v>1191.5</v>
      </c>
      <c r="F2459" s="4">
        <v>8</v>
      </c>
      <c r="G2459" s="4">
        <v>2.5</v>
      </c>
      <c r="H2459" s="4">
        <v>31600</v>
      </c>
      <c r="I2459" s="4">
        <v>2020</v>
      </c>
      <c r="J2459" s="6">
        <v>276.47231702941201</v>
      </c>
    </row>
    <row r="2460" spans="1:10" ht="27.6">
      <c r="A2460" s="4" t="s">
        <v>56</v>
      </c>
      <c r="B2460" s="8" t="s">
        <v>25</v>
      </c>
      <c r="C2460" s="4">
        <v>7.6</v>
      </c>
      <c r="D2460" s="4">
        <v>7.6</v>
      </c>
      <c r="E2460" s="4">
        <v>276.5</v>
      </c>
      <c r="F2460" s="4">
        <v>1.35</v>
      </c>
      <c r="G2460" s="4">
        <v>0.65500000000000003</v>
      </c>
      <c r="H2460" s="4">
        <v>29.5</v>
      </c>
      <c r="I2460" s="4">
        <v>2020</v>
      </c>
      <c r="J2460" s="6">
        <v>62.510762530588202</v>
      </c>
    </row>
    <row r="2461" spans="1:10">
      <c r="A2461" s="4" t="s">
        <v>56</v>
      </c>
      <c r="B2461" s="4" t="s">
        <v>28</v>
      </c>
      <c r="C2461" s="4">
        <v>6.3</v>
      </c>
      <c r="D2461" s="4">
        <v>6.45</v>
      </c>
      <c r="E2461" s="4">
        <v>181</v>
      </c>
      <c r="F2461" s="4">
        <v>1.7</v>
      </c>
      <c r="G2461" s="4">
        <v>0.105</v>
      </c>
      <c r="H2461" s="4">
        <v>3500</v>
      </c>
      <c r="I2461" s="4">
        <v>2020</v>
      </c>
      <c r="J2461" s="6">
        <v>77.726499604117606</v>
      </c>
    </row>
    <row r="2462" spans="1:10">
      <c r="A2462" s="4" t="s">
        <v>56</v>
      </c>
      <c r="B2462" s="4" t="s">
        <v>36</v>
      </c>
      <c r="C2462" s="4">
        <v>6.05</v>
      </c>
      <c r="D2462" s="4">
        <v>8.15</v>
      </c>
      <c r="E2462" s="4">
        <v>283.5</v>
      </c>
      <c r="F2462" s="4">
        <v>2.5</v>
      </c>
      <c r="G2462" s="4">
        <v>1.1499999999999999</v>
      </c>
      <c r="H2462" s="4">
        <v>21.5</v>
      </c>
      <c r="I2462" s="4">
        <v>2020</v>
      </c>
      <c r="J2462" s="6">
        <v>55.073416594117603</v>
      </c>
    </row>
    <row r="2463" spans="1:10">
      <c r="A2463" s="4" t="s">
        <v>56</v>
      </c>
      <c r="B2463" s="4" t="s">
        <v>36</v>
      </c>
      <c r="C2463" s="4">
        <v>6.25</v>
      </c>
      <c r="D2463" s="4">
        <v>7.25</v>
      </c>
      <c r="E2463" s="4">
        <v>495</v>
      </c>
      <c r="F2463" s="4">
        <v>3.5</v>
      </c>
      <c r="G2463" s="4">
        <v>4.7300000000000004</v>
      </c>
      <c r="H2463" s="4">
        <v>68.5</v>
      </c>
      <c r="I2463" s="4">
        <v>2020</v>
      </c>
      <c r="J2463" s="6">
        <v>56.502592124705899</v>
      </c>
    </row>
    <row r="2464" spans="1:10">
      <c r="A2464" s="4" t="s">
        <v>56</v>
      </c>
      <c r="B2464" s="4" t="s">
        <v>36</v>
      </c>
      <c r="C2464" s="4">
        <v>6.1</v>
      </c>
      <c r="D2464" s="4">
        <v>7.15</v>
      </c>
      <c r="E2464" s="4">
        <v>1855.5</v>
      </c>
      <c r="F2464" s="4">
        <v>5.4</v>
      </c>
      <c r="G2464" s="4">
        <v>13.27</v>
      </c>
      <c r="H2464" s="4">
        <v>66.5</v>
      </c>
      <c r="I2464" s="4">
        <v>2020</v>
      </c>
      <c r="J2464" s="6">
        <v>63.512018745882401</v>
      </c>
    </row>
    <row r="2465" spans="1:10">
      <c r="A2465" s="4" t="s">
        <v>56</v>
      </c>
      <c r="B2465" s="4" t="s">
        <v>36</v>
      </c>
      <c r="C2465" s="4">
        <v>6.05</v>
      </c>
      <c r="D2465" s="4">
        <v>7.05</v>
      </c>
      <c r="E2465" s="4">
        <v>3685</v>
      </c>
      <c r="F2465" s="4">
        <v>6.5</v>
      </c>
      <c r="G2465" s="4">
        <v>19.675000000000001</v>
      </c>
      <c r="H2465" s="4">
        <v>63</v>
      </c>
      <c r="I2465" s="4">
        <v>2020</v>
      </c>
      <c r="J2465" s="6">
        <v>72.882352497058804</v>
      </c>
    </row>
    <row r="2466" spans="1:10">
      <c r="A2466" s="4" t="s">
        <v>56</v>
      </c>
      <c r="B2466" s="4" t="s">
        <v>36</v>
      </c>
      <c r="C2466" s="4">
        <v>1.95</v>
      </c>
      <c r="D2466" s="4">
        <v>7.65</v>
      </c>
      <c r="E2466" s="4">
        <v>3890</v>
      </c>
      <c r="F2466" s="4">
        <v>42</v>
      </c>
      <c r="G2466" s="4">
        <v>9.25</v>
      </c>
      <c r="H2466" s="4">
        <v>277</v>
      </c>
      <c r="I2466" s="4">
        <v>2020</v>
      </c>
      <c r="J2466" s="6">
        <v>69.349465499999994</v>
      </c>
    </row>
    <row r="2467" spans="1:10">
      <c r="A2467" s="4" t="s">
        <v>56</v>
      </c>
      <c r="B2467" s="4" t="s">
        <v>36</v>
      </c>
      <c r="C2467" s="4">
        <v>5.2</v>
      </c>
      <c r="D2467" s="4">
        <v>7.15</v>
      </c>
      <c r="E2467" s="4">
        <v>2795</v>
      </c>
      <c r="F2467" s="4">
        <v>4.2</v>
      </c>
      <c r="G2467" s="4">
        <v>34.75</v>
      </c>
      <c r="H2467" s="4">
        <v>43.5</v>
      </c>
      <c r="I2467" s="4">
        <v>2020</v>
      </c>
      <c r="J2467" s="6">
        <v>63.329351405882299</v>
      </c>
    </row>
    <row r="2468" spans="1:10">
      <c r="A2468" s="4" t="s">
        <v>56</v>
      </c>
      <c r="B2468" s="4" t="s">
        <v>36</v>
      </c>
      <c r="C2468" s="4">
        <v>0.2</v>
      </c>
      <c r="D2468" s="4">
        <v>7.4</v>
      </c>
      <c r="E2468" s="4">
        <v>1806.5</v>
      </c>
      <c r="F2468" s="4">
        <v>34</v>
      </c>
      <c r="G2468" s="4">
        <v>9.3000000000000007</v>
      </c>
      <c r="H2468" s="4">
        <v>975</v>
      </c>
      <c r="I2468" s="4">
        <v>2020</v>
      </c>
      <c r="J2468" s="6">
        <v>49.526534452941199</v>
      </c>
    </row>
    <row r="2469" spans="1:10">
      <c r="A2469" s="4" t="s">
        <v>56</v>
      </c>
      <c r="B2469" s="4" t="s">
        <v>36</v>
      </c>
      <c r="C2469" s="4">
        <v>5.35</v>
      </c>
      <c r="D2469" s="4">
        <v>7.65</v>
      </c>
      <c r="E2469" s="4">
        <v>820</v>
      </c>
      <c r="F2469" s="4">
        <v>4</v>
      </c>
      <c r="G2469" s="4">
        <v>4.2549999999999999</v>
      </c>
      <c r="H2469" s="4">
        <v>54</v>
      </c>
      <c r="I2469" s="4">
        <v>2020</v>
      </c>
      <c r="J2469" s="6">
        <v>53.723541910000002</v>
      </c>
    </row>
    <row r="2470" spans="1:10">
      <c r="A2470" s="4" t="s">
        <v>56</v>
      </c>
      <c r="B2470" s="4" t="s">
        <v>36</v>
      </c>
      <c r="C2470" s="4">
        <v>2.95</v>
      </c>
      <c r="D2470" s="4">
        <v>8.1999999999999993</v>
      </c>
      <c r="E2470" s="4">
        <v>888.5</v>
      </c>
      <c r="F2470" s="4">
        <v>21.05</v>
      </c>
      <c r="G2470" s="4">
        <v>8.9</v>
      </c>
      <c r="H2470" s="4">
        <v>301.5</v>
      </c>
      <c r="I2470" s="4">
        <v>2020</v>
      </c>
      <c r="J2470" s="6">
        <v>51.509748673529401</v>
      </c>
    </row>
    <row r="2471" spans="1:10">
      <c r="A2471" s="4" t="s">
        <v>56</v>
      </c>
      <c r="B2471" s="4" t="s">
        <v>36</v>
      </c>
      <c r="C2471" s="4">
        <v>6.05</v>
      </c>
      <c r="D2471" s="4">
        <v>7.25</v>
      </c>
      <c r="E2471" s="4">
        <v>1289</v>
      </c>
      <c r="F2471" s="4">
        <v>4.7</v>
      </c>
      <c r="G2471" s="4">
        <v>4.75</v>
      </c>
      <c r="H2471" s="4">
        <v>54.5</v>
      </c>
      <c r="I2471" s="4">
        <v>2020</v>
      </c>
      <c r="J2471" s="6">
        <v>59.708056964705897</v>
      </c>
    </row>
    <row r="2472" spans="1:10">
      <c r="A2472" s="4" t="s">
        <v>56</v>
      </c>
      <c r="B2472" s="4" t="s">
        <v>36</v>
      </c>
      <c r="C2472" s="4">
        <v>3.4</v>
      </c>
      <c r="D2472" s="4">
        <v>7.35</v>
      </c>
      <c r="E2472" s="4">
        <v>1141.5</v>
      </c>
      <c r="F2472" s="4">
        <v>7</v>
      </c>
      <c r="G2472" s="4">
        <v>4.3</v>
      </c>
      <c r="H2472" s="4">
        <v>335</v>
      </c>
      <c r="I2472" s="4">
        <v>2020</v>
      </c>
      <c r="J2472" s="6">
        <v>46.750598923529402</v>
      </c>
    </row>
    <row r="2473" spans="1:10">
      <c r="A2473" s="4" t="s">
        <v>56</v>
      </c>
      <c r="B2473" s="4" t="s">
        <v>36</v>
      </c>
      <c r="C2473" s="4">
        <v>2.75</v>
      </c>
      <c r="D2473" s="4">
        <v>7.2</v>
      </c>
      <c r="E2473" s="4">
        <v>1184.5</v>
      </c>
      <c r="F2473" s="4">
        <v>15</v>
      </c>
      <c r="G2473" s="4">
        <v>4.5</v>
      </c>
      <c r="H2473" s="4">
        <v>355</v>
      </c>
      <c r="I2473" s="4">
        <v>2020</v>
      </c>
      <c r="J2473" s="6">
        <v>46.913088735294103</v>
      </c>
    </row>
    <row r="2474" spans="1:10">
      <c r="A2474" s="4" t="s">
        <v>56</v>
      </c>
      <c r="B2474" s="4" t="s">
        <v>36</v>
      </c>
      <c r="C2474" s="4">
        <v>5.5</v>
      </c>
      <c r="D2474" s="4">
        <v>7.65</v>
      </c>
      <c r="E2474" s="4">
        <v>1234</v>
      </c>
      <c r="F2474" s="4">
        <v>3</v>
      </c>
      <c r="G2474" s="4">
        <v>2.1</v>
      </c>
      <c r="H2474" s="4">
        <v>38</v>
      </c>
      <c r="I2474" s="4">
        <v>2020</v>
      </c>
      <c r="J2474" s="6">
        <v>55.902943200000003</v>
      </c>
    </row>
    <row r="2475" spans="1:10">
      <c r="A2475" s="4" t="s">
        <v>56</v>
      </c>
      <c r="B2475" s="4" t="s">
        <v>36</v>
      </c>
      <c r="C2475" s="4">
        <v>1</v>
      </c>
      <c r="D2475" s="4">
        <v>7.1</v>
      </c>
      <c r="E2475" s="4">
        <v>1466</v>
      </c>
      <c r="F2475" s="4">
        <v>10</v>
      </c>
      <c r="G2475" s="4">
        <v>4.05</v>
      </c>
      <c r="H2475" s="4">
        <v>476.5</v>
      </c>
      <c r="I2475" s="4">
        <v>2020</v>
      </c>
      <c r="J2475" s="6">
        <v>36.200425276470597</v>
      </c>
    </row>
    <row r="2476" spans="1:10">
      <c r="A2476" s="4" t="s">
        <v>56</v>
      </c>
      <c r="B2476" s="4" t="s">
        <v>36</v>
      </c>
      <c r="C2476" s="4">
        <v>3.55</v>
      </c>
      <c r="D2476" s="4">
        <v>7.25</v>
      </c>
      <c r="E2476" s="4">
        <v>2233</v>
      </c>
      <c r="F2476" s="4">
        <v>7.05</v>
      </c>
      <c r="G2476" s="4">
        <v>15.64</v>
      </c>
      <c r="H2476" s="4">
        <v>461</v>
      </c>
      <c r="I2476" s="4">
        <v>2020</v>
      </c>
      <c r="J2476" s="6">
        <v>54.4057037947059</v>
      </c>
    </row>
    <row r="2477" spans="1:10">
      <c r="A2477" s="4" t="s">
        <v>56</v>
      </c>
      <c r="B2477" s="4" t="s">
        <v>36</v>
      </c>
      <c r="C2477" s="4">
        <v>5.7</v>
      </c>
      <c r="D2477" s="4">
        <v>7.2</v>
      </c>
      <c r="E2477" s="4">
        <v>429.5</v>
      </c>
      <c r="F2477" s="4">
        <v>2.75</v>
      </c>
      <c r="G2477" s="4">
        <v>5.58</v>
      </c>
      <c r="H2477" s="4">
        <v>56</v>
      </c>
      <c r="I2477" s="4">
        <v>2020</v>
      </c>
      <c r="J2477" s="6">
        <v>52.430776545294101</v>
      </c>
    </row>
    <row r="2478" spans="1:10">
      <c r="A2478" s="4" t="s">
        <v>56</v>
      </c>
      <c r="B2478" s="4" t="s">
        <v>36</v>
      </c>
      <c r="C2478" s="4">
        <v>6.3</v>
      </c>
      <c r="D2478" s="4">
        <v>7.2</v>
      </c>
      <c r="E2478" s="4">
        <v>633</v>
      </c>
      <c r="F2478" s="4">
        <v>3.15</v>
      </c>
      <c r="G2478" s="4">
        <v>6.2249999999999996</v>
      </c>
      <c r="H2478" s="4">
        <v>36</v>
      </c>
      <c r="I2478" s="4">
        <v>2020</v>
      </c>
      <c r="J2478" s="6">
        <v>57.049386335294102</v>
      </c>
    </row>
    <row r="2479" spans="1:10">
      <c r="A2479" s="4" t="s">
        <v>56</v>
      </c>
      <c r="B2479" s="4" t="s">
        <v>36</v>
      </c>
      <c r="C2479" s="4">
        <v>4.55</v>
      </c>
      <c r="D2479" s="4">
        <v>6.85</v>
      </c>
      <c r="E2479" s="4">
        <v>4600</v>
      </c>
      <c r="F2479" s="4">
        <v>8</v>
      </c>
      <c r="G2479" s="4">
        <v>25.364999999999998</v>
      </c>
      <c r="H2479" s="4">
        <v>111</v>
      </c>
      <c r="I2479" s="4">
        <v>2020</v>
      </c>
      <c r="J2479" s="6">
        <v>69.556668459411796</v>
      </c>
    </row>
    <row r="2480" spans="1:10">
      <c r="A2480" s="4" t="s">
        <v>56</v>
      </c>
      <c r="B2480" s="4" t="s">
        <v>36</v>
      </c>
      <c r="C2480" s="4">
        <v>0.2</v>
      </c>
      <c r="D2480" s="4">
        <v>7.35</v>
      </c>
      <c r="E2480" s="4">
        <v>1358</v>
      </c>
      <c r="F2480" s="4">
        <v>14</v>
      </c>
      <c r="G2480" s="4">
        <v>3.25</v>
      </c>
      <c r="H2480" s="4">
        <v>545</v>
      </c>
      <c r="I2480" s="4">
        <v>2020</v>
      </c>
      <c r="J2480" s="6">
        <v>33.889015323529399</v>
      </c>
    </row>
    <row r="2481" spans="1:10">
      <c r="A2481" s="4" t="s">
        <v>56</v>
      </c>
      <c r="B2481" s="4" t="s">
        <v>36</v>
      </c>
      <c r="C2481" s="4">
        <v>5.55</v>
      </c>
      <c r="D2481" s="4">
        <v>7.15</v>
      </c>
      <c r="E2481" s="4">
        <v>1182.5</v>
      </c>
      <c r="F2481" s="4">
        <v>4.2</v>
      </c>
      <c r="G2481" s="4">
        <v>10.295</v>
      </c>
      <c r="H2481" s="4">
        <v>186</v>
      </c>
      <c r="I2481" s="4">
        <v>2020</v>
      </c>
      <c r="J2481" s="6">
        <v>57.086559595882299</v>
      </c>
    </row>
    <row r="2482" spans="1:10">
      <c r="A2482" s="4" t="s">
        <v>56</v>
      </c>
      <c r="B2482" s="4" t="s">
        <v>36</v>
      </c>
      <c r="C2482" s="4">
        <v>5.5</v>
      </c>
      <c r="D2482" s="4">
        <v>7.1</v>
      </c>
      <c r="E2482" s="4">
        <v>1154.5</v>
      </c>
      <c r="F2482" s="4">
        <v>4</v>
      </c>
      <c r="G2482" s="4">
        <v>9.7050000000000001</v>
      </c>
      <c r="H2482" s="4">
        <v>136.5</v>
      </c>
      <c r="I2482" s="4">
        <v>2020</v>
      </c>
      <c r="J2482" s="6">
        <v>56.055676486470603</v>
      </c>
    </row>
    <row r="2483" spans="1:10">
      <c r="A2483" s="4" t="s">
        <v>56</v>
      </c>
      <c r="B2483" s="4" t="s">
        <v>36</v>
      </c>
      <c r="C2483" s="4">
        <v>5.15</v>
      </c>
      <c r="D2483" s="4">
        <v>7.25</v>
      </c>
      <c r="E2483" s="4">
        <v>287</v>
      </c>
      <c r="F2483" s="4">
        <v>3</v>
      </c>
      <c r="G2483" s="4">
        <v>3.62</v>
      </c>
      <c r="H2483" s="4">
        <v>19.5</v>
      </c>
      <c r="I2483" s="4">
        <v>2020</v>
      </c>
      <c r="J2483" s="6">
        <v>48.333461604705903</v>
      </c>
    </row>
    <row r="2484" spans="1:10">
      <c r="A2484" s="4" t="s">
        <v>56</v>
      </c>
      <c r="B2484" s="4" t="s">
        <v>36</v>
      </c>
      <c r="C2484" s="4">
        <v>4.95</v>
      </c>
      <c r="D2484" s="4">
        <v>7.1</v>
      </c>
      <c r="E2484" s="4">
        <v>1702.5</v>
      </c>
      <c r="F2484" s="4">
        <v>4.3</v>
      </c>
      <c r="G2484" s="4">
        <v>16.725000000000001</v>
      </c>
      <c r="H2484" s="4">
        <v>75</v>
      </c>
      <c r="I2484" s="4">
        <v>2020</v>
      </c>
      <c r="J2484" s="6">
        <v>55.6140664264706</v>
      </c>
    </row>
    <row r="2485" spans="1:10">
      <c r="A2485" s="4" t="s">
        <v>56</v>
      </c>
      <c r="B2485" s="4" t="s">
        <v>36</v>
      </c>
      <c r="C2485" s="4">
        <v>5.15</v>
      </c>
      <c r="D2485" s="4">
        <v>7</v>
      </c>
      <c r="E2485" s="4">
        <v>1286</v>
      </c>
      <c r="F2485" s="4">
        <v>4.5</v>
      </c>
      <c r="G2485" s="4">
        <v>10.744999999999999</v>
      </c>
      <c r="H2485" s="4">
        <v>57</v>
      </c>
      <c r="I2485" s="4">
        <v>2020</v>
      </c>
      <c r="J2485" s="6">
        <v>54.157757707647001</v>
      </c>
    </row>
    <row r="2486" spans="1:10">
      <c r="A2486" s="4" t="s">
        <v>56</v>
      </c>
      <c r="B2486" s="4" t="s">
        <v>36</v>
      </c>
      <c r="C2486" s="4">
        <v>4.25</v>
      </c>
      <c r="D2486" s="4">
        <v>7.05</v>
      </c>
      <c r="E2486" s="4">
        <v>6264</v>
      </c>
      <c r="F2486" s="4">
        <v>45.1</v>
      </c>
      <c r="G2486" s="4">
        <v>26.85</v>
      </c>
      <c r="H2486" s="4">
        <v>117</v>
      </c>
      <c r="I2486" s="4">
        <v>2020</v>
      </c>
      <c r="J2486" s="6">
        <v>94.699156447058797</v>
      </c>
    </row>
    <row r="2487" spans="1:10">
      <c r="A2487" s="4" t="s">
        <v>56</v>
      </c>
      <c r="B2487" s="4" t="s">
        <v>36</v>
      </c>
      <c r="C2487" s="4">
        <v>6.2</v>
      </c>
      <c r="D2487" s="4">
        <v>7.1</v>
      </c>
      <c r="E2487" s="4">
        <v>1131.5</v>
      </c>
      <c r="F2487" s="4">
        <v>3</v>
      </c>
      <c r="G2487" s="4">
        <v>10.32</v>
      </c>
      <c r="H2487" s="4">
        <v>55</v>
      </c>
      <c r="I2487" s="4">
        <v>2020</v>
      </c>
      <c r="J2487" s="6">
        <v>59.010306916470597</v>
      </c>
    </row>
    <row r="2488" spans="1:10">
      <c r="A2488" s="4" t="s">
        <v>56</v>
      </c>
      <c r="B2488" s="4" t="s">
        <v>36</v>
      </c>
      <c r="C2488" s="4">
        <v>5.8</v>
      </c>
      <c r="D2488" s="4">
        <v>7.1</v>
      </c>
      <c r="E2488" s="4">
        <v>1709</v>
      </c>
      <c r="F2488" s="4">
        <v>4</v>
      </c>
      <c r="G2488" s="4">
        <v>12.34</v>
      </c>
      <c r="H2488" s="4">
        <v>50.5</v>
      </c>
      <c r="I2488" s="4">
        <v>2020</v>
      </c>
      <c r="J2488" s="6">
        <v>60.065292056470597</v>
      </c>
    </row>
    <row r="2489" spans="1:10">
      <c r="A2489" s="4" t="s">
        <v>56</v>
      </c>
      <c r="B2489" s="4" t="s">
        <v>36</v>
      </c>
      <c r="C2489" s="4">
        <v>4.7</v>
      </c>
      <c r="D2489" s="4">
        <v>7.2</v>
      </c>
      <c r="E2489" s="4">
        <v>5500</v>
      </c>
      <c r="F2489" s="4">
        <v>7</v>
      </c>
      <c r="G2489" s="4">
        <v>23.3</v>
      </c>
      <c r="H2489" s="4">
        <v>70</v>
      </c>
      <c r="I2489" s="4">
        <v>2020</v>
      </c>
      <c r="J2489" s="6">
        <v>74.655285835294094</v>
      </c>
    </row>
    <row r="2490" spans="1:10">
      <c r="A2490" s="4" t="s">
        <v>56</v>
      </c>
      <c r="B2490" s="4" t="s">
        <v>36</v>
      </c>
      <c r="C2490" s="4">
        <v>3.25</v>
      </c>
      <c r="D2490" s="4">
        <v>7.95</v>
      </c>
      <c r="E2490" s="4">
        <v>768.5</v>
      </c>
      <c r="F2490" s="4">
        <v>9.1</v>
      </c>
      <c r="G2490" s="4">
        <v>1.65</v>
      </c>
      <c r="H2490" s="4">
        <v>229</v>
      </c>
      <c r="I2490" s="4">
        <v>2020</v>
      </c>
      <c r="J2490" s="6">
        <v>45.353779076470602</v>
      </c>
    </row>
    <row r="2491" spans="1:10">
      <c r="A2491" s="4" t="s">
        <v>56</v>
      </c>
      <c r="B2491" s="4" t="s">
        <v>36</v>
      </c>
      <c r="C2491" s="4">
        <v>2.2000000000000002</v>
      </c>
      <c r="D2491" s="4">
        <v>7.6</v>
      </c>
      <c r="E2491" s="4">
        <v>911</v>
      </c>
      <c r="F2491" s="4">
        <v>11</v>
      </c>
      <c r="G2491" s="4">
        <v>4.3</v>
      </c>
      <c r="H2491" s="4">
        <v>277</v>
      </c>
      <c r="I2491" s="4">
        <v>2020</v>
      </c>
      <c r="J2491" s="6">
        <v>40.5988270705882</v>
      </c>
    </row>
    <row r="2492" spans="1:10">
      <c r="A2492" s="4" t="s">
        <v>56</v>
      </c>
      <c r="B2492" s="4" t="s">
        <v>36</v>
      </c>
      <c r="C2492" s="4">
        <v>2.4500000000000002</v>
      </c>
      <c r="D2492" s="4">
        <v>7.8</v>
      </c>
      <c r="E2492" s="4">
        <v>1114.5</v>
      </c>
      <c r="F2492" s="4">
        <v>10.9</v>
      </c>
      <c r="G2492" s="4">
        <v>2.15</v>
      </c>
      <c r="H2492" s="4">
        <v>251.5</v>
      </c>
      <c r="I2492" s="4">
        <v>2020</v>
      </c>
      <c r="J2492" s="6">
        <v>43.113625288235298</v>
      </c>
    </row>
    <row r="2493" spans="1:10">
      <c r="A2493" s="4" t="s">
        <v>56</v>
      </c>
      <c r="B2493" s="4" t="s">
        <v>36</v>
      </c>
      <c r="C2493" s="4">
        <v>5.8</v>
      </c>
      <c r="D2493" s="4">
        <v>7.1</v>
      </c>
      <c r="E2493" s="4">
        <v>1847</v>
      </c>
      <c r="F2493" s="4">
        <v>3.8</v>
      </c>
      <c r="G2493" s="4">
        <v>15.154999999999999</v>
      </c>
      <c r="H2493" s="4">
        <v>52</v>
      </c>
      <c r="I2493" s="4">
        <v>2020</v>
      </c>
      <c r="J2493" s="6">
        <v>60.821112686470599</v>
      </c>
    </row>
    <row r="2494" spans="1:10">
      <c r="A2494" s="4" t="s">
        <v>56</v>
      </c>
      <c r="B2494" s="4" t="s">
        <v>36</v>
      </c>
      <c r="C2494" s="4">
        <v>2.2999999999999998</v>
      </c>
      <c r="D2494" s="4">
        <v>7.55</v>
      </c>
      <c r="E2494" s="4">
        <v>732</v>
      </c>
      <c r="F2494" s="4">
        <v>15</v>
      </c>
      <c r="G2494" s="4">
        <v>9.44</v>
      </c>
      <c r="H2494" s="4">
        <v>204</v>
      </c>
      <c r="I2494" s="4">
        <v>2020</v>
      </c>
      <c r="J2494" s="6">
        <v>41.935568021176501</v>
      </c>
    </row>
    <row r="2495" spans="1:10">
      <c r="A2495" s="4" t="s">
        <v>56</v>
      </c>
      <c r="B2495" s="4" t="s">
        <v>36</v>
      </c>
      <c r="C2495" s="4">
        <v>1.3</v>
      </c>
      <c r="D2495" s="4">
        <v>7.15</v>
      </c>
      <c r="E2495" s="4">
        <v>1458</v>
      </c>
      <c r="F2495" s="4">
        <v>18</v>
      </c>
      <c r="G2495" s="4">
        <v>4.3099999999999996</v>
      </c>
      <c r="H2495" s="4">
        <v>335</v>
      </c>
      <c r="I2495" s="4">
        <v>2020</v>
      </c>
      <c r="J2495" s="6">
        <v>40.928930125882403</v>
      </c>
    </row>
    <row r="2496" spans="1:10">
      <c r="A2496" s="4" t="s">
        <v>56</v>
      </c>
      <c r="B2496" s="4" t="s">
        <v>36</v>
      </c>
      <c r="C2496" s="4">
        <v>1.65</v>
      </c>
      <c r="D2496" s="4">
        <v>7.45</v>
      </c>
      <c r="E2496" s="4">
        <v>1742</v>
      </c>
      <c r="F2496" s="4">
        <v>24</v>
      </c>
      <c r="G2496" s="4">
        <v>4.7</v>
      </c>
      <c r="H2496" s="4">
        <v>620</v>
      </c>
      <c r="I2496" s="4">
        <v>2020</v>
      </c>
      <c r="J2496" s="6">
        <v>50.059374282352898</v>
      </c>
    </row>
    <row r="2497" spans="1:10">
      <c r="A2497" s="4" t="s">
        <v>56</v>
      </c>
      <c r="B2497" s="4" t="s">
        <v>36</v>
      </c>
      <c r="C2497" s="4">
        <v>1.7</v>
      </c>
      <c r="D2497" s="4">
        <v>9</v>
      </c>
      <c r="E2497" s="4">
        <v>1146.5</v>
      </c>
      <c r="F2497" s="4">
        <v>18</v>
      </c>
      <c r="G2497" s="4">
        <v>10.15</v>
      </c>
      <c r="H2497" s="4">
        <v>280</v>
      </c>
      <c r="I2497" s="4">
        <v>2020</v>
      </c>
      <c r="J2497" s="6">
        <v>45.464111094117598</v>
      </c>
    </row>
    <row r="2498" spans="1:10" ht="28.8">
      <c r="A2498" s="1" t="s">
        <v>56</v>
      </c>
      <c r="B2498" s="7" t="s">
        <v>12</v>
      </c>
      <c r="C2498" s="1">
        <v>4.6500000000000004</v>
      </c>
      <c r="D2498" s="1">
        <v>7.35</v>
      </c>
      <c r="E2498" s="1">
        <v>663</v>
      </c>
      <c r="F2498" s="1">
        <v>12</v>
      </c>
      <c r="G2498" s="1">
        <v>2.2000000000000002</v>
      </c>
      <c r="H2498">
        <v>900</v>
      </c>
      <c r="I2498" s="1">
        <v>2019</v>
      </c>
      <c r="J2498" s="6">
        <v>58.251177223529403</v>
      </c>
    </row>
    <row r="2499" spans="1:10">
      <c r="A2499" s="1" t="s">
        <v>56</v>
      </c>
      <c r="B2499" s="1" t="s">
        <v>13</v>
      </c>
      <c r="C2499" s="1">
        <v>6.5</v>
      </c>
      <c r="D2499" s="1">
        <v>7.25</v>
      </c>
      <c r="E2499" s="1">
        <v>24</v>
      </c>
      <c r="F2499" s="1">
        <v>1.85</v>
      </c>
      <c r="G2499" s="1">
        <v>1</v>
      </c>
      <c r="H2499">
        <v>301</v>
      </c>
      <c r="I2499" s="1">
        <v>2019</v>
      </c>
      <c r="J2499" s="6">
        <v>56.345400114705903</v>
      </c>
    </row>
    <row r="2500" spans="1:10">
      <c r="A2500" s="1" t="s">
        <v>56</v>
      </c>
      <c r="B2500" s="1" t="s">
        <v>18</v>
      </c>
      <c r="C2500" s="1">
        <v>6.35</v>
      </c>
      <c r="D2500" s="1">
        <v>7.95</v>
      </c>
      <c r="E2500" s="1">
        <v>1179.5</v>
      </c>
      <c r="F2500" s="1">
        <v>41.6</v>
      </c>
      <c r="G2500" s="1">
        <v>6.5000000000000002E-2</v>
      </c>
      <c r="H2500">
        <v>78</v>
      </c>
      <c r="I2500" s="1">
        <v>2019</v>
      </c>
      <c r="J2500" s="6">
        <v>80.367055606470601</v>
      </c>
    </row>
    <row r="2501" spans="1:10">
      <c r="A2501" s="1" t="s">
        <v>56</v>
      </c>
      <c r="B2501" s="1" t="s">
        <v>23</v>
      </c>
      <c r="C2501" s="1">
        <v>7</v>
      </c>
      <c r="D2501" s="1">
        <v>8.25</v>
      </c>
      <c r="E2501" s="1">
        <v>374</v>
      </c>
      <c r="F2501" s="1">
        <v>4.05</v>
      </c>
      <c r="G2501" s="1">
        <v>0.56499999999999995</v>
      </c>
      <c r="H2501">
        <v>924</v>
      </c>
      <c r="I2501" s="1">
        <v>2019</v>
      </c>
      <c r="J2501" s="6">
        <v>68.683657232941201</v>
      </c>
    </row>
    <row r="2502" spans="1:10">
      <c r="A2502" s="1" t="s">
        <v>56</v>
      </c>
      <c r="B2502" s="1" t="s">
        <v>23</v>
      </c>
      <c r="C2502" s="1">
        <v>7.8</v>
      </c>
      <c r="D2502" s="1">
        <v>9.15</v>
      </c>
      <c r="E2502" s="1">
        <v>2902</v>
      </c>
      <c r="F2502" s="1">
        <v>53</v>
      </c>
      <c r="G2502" s="1">
        <v>0.23</v>
      </c>
      <c r="H2502">
        <v>44500</v>
      </c>
      <c r="I2502" s="1">
        <v>2019</v>
      </c>
      <c r="J2502" s="6">
        <v>432.351875742353</v>
      </c>
    </row>
    <row r="2503" spans="1:10">
      <c r="A2503" s="1" t="s">
        <v>56</v>
      </c>
      <c r="B2503" s="1" t="s">
        <v>23</v>
      </c>
      <c r="C2503" s="1">
        <v>6.5</v>
      </c>
      <c r="D2503" s="1">
        <v>7.65</v>
      </c>
      <c r="E2503" s="1">
        <v>484</v>
      </c>
      <c r="F2503" s="1">
        <v>5.15</v>
      </c>
      <c r="G2503" s="1">
        <v>7.5</v>
      </c>
      <c r="H2503">
        <v>27069</v>
      </c>
      <c r="I2503" s="1">
        <v>2019</v>
      </c>
      <c r="J2503" s="6">
        <v>258.43210164999999</v>
      </c>
    </row>
    <row r="2504" spans="1:10">
      <c r="A2504" s="1" t="s">
        <v>56</v>
      </c>
      <c r="B2504" s="1" t="s">
        <v>23</v>
      </c>
      <c r="C2504" s="1">
        <v>6.45</v>
      </c>
      <c r="D2504" s="1">
        <v>7.4</v>
      </c>
      <c r="E2504" s="1">
        <v>164</v>
      </c>
      <c r="F2504" s="1">
        <v>3</v>
      </c>
      <c r="G2504" s="1">
        <v>0.71</v>
      </c>
      <c r="H2504">
        <v>27</v>
      </c>
      <c r="I2504" s="1">
        <v>2019</v>
      </c>
      <c r="J2504" s="6">
        <v>55.5741645729412</v>
      </c>
    </row>
    <row r="2505" spans="1:10">
      <c r="A2505" s="1" t="s">
        <v>56</v>
      </c>
      <c r="B2505" s="1" t="s">
        <v>23</v>
      </c>
      <c r="C2505" s="1">
        <v>5.5</v>
      </c>
      <c r="D2505" s="1">
        <v>8.1</v>
      </c>
      <c r="E2505" s="1">
        <v>606</v>
      </c>
      <c r="F2505" s="1">
        <v>5.8</v>
      </c>
      <c r="G2505" s="1">
        <v>1.4750000000000001</v>
      </c>
      <c r="H2505">
        <v>5500</v>
      </c>
      <c r="I2505" s="1">
        <v>2019</v>
      </c>
      <c r="J2505" s="6">
        <v>95.2756625147059</v>
      </c>
    </row>
    <row r="2506" spans="1:10">
      <c r="A2506" s="1" t="s">
        <v>56</v>
      </c>
      <c r="B2506" s="1" t="s">
        <v>23</v>
      </c>
      <c r="C2506" s="1">
        <v>3.15</v>
      </c>
      <c r="D2506" s="1">
        <v>7.5</v>
      </c>
      <c r="E2506" s="1">
        <v>975.5</v>
      </c>
      <c r="F2506" s="1">
        <v>20</v>
      </c>
      <c r="G2506" s="1">
        <v>6.0350000000000001</v>
      </c>
      <c r="H2506">
        <v>46001750</v>
      </c>
      <c r="I2506" s="1">
        <v>2019</v>
      </c>
      <c r="J2506" s="6">
        <v>338621.66512578202</v>
      </c>
    </row>
    <row r="2507" spans="1:10">
      <c r="A2507" s="1" t="s">
        <v>56</v>
      </c>
      <c r="B2507" s="1" t="s">
        <v>23</v>
      </c>
      <c r="C2507" s="1">
        <v>6</v>
      </c>
      <c r="D2507" s="1">
        <v>7.65</v>
      </c>
      <c r="E2507" s="1">
        <v>523</v>
      </c>
      <c r="F2507" s="1">
        <v>5</v>
      </c>
      <c r="G2507" s="1">
        <v>8.36</v>
      </c>
      <c r="H2507">
        <v>272700</v>
      </c>
      <c r="I2507" s="1">
        <v>2019</v>
      </c>
      <c r="J2507" s="6">
        <v>2063.5005195200001</v>
      </c>
    </row>
    <row r="2508" spans="1:10">
      <c r="A2508" s="1" t="s">
        <v>56</v>
      </c>
      <c r="B2508" s="1" t="s">
        <v>23</v>
      </c>
      <c r="C2508" s="1">
        <v>4.8499999999999996</v>
      </c>
      <c r="D2508" s="1">
        <v>7.85</v>
      </c>
      <c r="E2508" s="1">
        <v>488.5</v>
      </c>
      <c r="F2508" s="1">
        <v>10</v>
      </c>
      <c r="G2508" s="1">
        <v>22</v>
      </c>
      <c r="H2508">
        <v>462700</v>
      </c>
      <c r="I2508" s="1">
        <v>2019</v>
      </c>
      <c r="J2508" s="6">
        <v>3458.6237826176498</v>
      </c>
    </row>
    <row r="2509" spans="1:10">
      <c r="A2509" s="1" t="s">
        <v>56</v>
      </c>
      <c r="B2509" s="1" t="s">
        <v>23</v>
      </c>
      <c r="C2509" s="1">
        <v>3.7</v>
      </c>
      <c r="D2509" s="1">
        <v>7.25</v>
      </c>
      <c r="E2509" s="1">
        <v>934</v>
      </c>
      <c r="F2509" s="1">
        <v>18</v>
      </c>
      <c r="G2509" s="1">
        <v>16.149999999999999</v>
      </c>
      <c r="H2509">
        <v>846000</v>
      </c>
      <c r="I2509" s="1">
        <v>2019</v>
      </c>
      <c r="J2509" s="6">
        <v>6277.48489206471</v>
      </c>
    </row>
    <row r="2510" spans="1:10">
      <c r="A2510" s="1" t="s">
        <v>56</v>
      </c>
      <c r="B2510" s="1" t="s">
        <v>23</v>
      </c>
      <c r="C2510" s="1">
        <v>6.25</v>
      </c>
      <c r="D2510" s="1">
        <v>6.9</v>
      </c>
      <c r="E2510" s="1">
        <v>370</v>
      </c>
      <c r="F2510" s="1">
        <v>8</v>
      </c>
      <c r="G2510" s="1">
        <v>1.0649999999999999</v>
      </c>
      <c r="H2510">
        <v>477500</v>
      </c>
      <c r="I2510" s="1">
        <v>2019</v>
      </c>
      <c r="J2510" s="6">
        <v>3571.0642493888199</v>
      </c>
    </row>
    <row r="2511" spans="1:10">
      <c r="A2511" s="1" t="s">
        <v>56</v>
      </c>
      <c r="B2511" s="1" t="s">
        <v>23</v>
      </c>
      <c r="C2511" s="1">
        <v>3.85</v>
      </c>
      <c r="D2511" s="1">
        <v>7.6</v>
      </c>
      <c r="E2511" s="1">
        <v>655.5</v>
      </c>
      <c r="F2511" s="1">
        <v>30.3</v>
      </c>
      <c r="G2511" s="1">
        <v>8.15</v>
      </c>
      <c r="H2511">
        <v>272700</v>
      </c>
      <c r="I2511" s="1">
        <v>2019</v>
      </c>
      <c r="J2511" s="6">
        <v>2063.7910955705902</v>
      </c>
    </row>
    <row r="2512" spans="1:10">
      <c r="A2512" s="1" t="s">
        <v>56</v>
      </c>
      <c r="B2512" s="1" t="s">
        <v>23</v>
      </c>
      <c r="C2512" s="1">
        <v>3.15</v>
      </c>
      <c r="D2512" s="1">
        <v>7.9</v>
      </c>
      <c r="E2512" s="1">
        <v>984.5</v>
      </c>
      <c r="F2512" s="1">
        <v>84</v>
      </c>
      <c r="G2512" s="1">
        <v>10.119999999999999</v>
      </c>
      <c r="H2512">
        <v>477500</v>
      </c>
      <c r="I2512" s="1">
        <v>2019</v>
      </c>
      <c r="J2512" s="6">
        <v>3595.6890339870602</v>
      </c>
    </row>
    <row r="2513" spans="1:10">
      <c r="A2513" s="1" t="s">
        <v>56</v>
      </c>
      <c r="B2513" s="1" t="s">
        <v>23</v>
      </c>
      <c r="C2513" s="1">
        <v>3.25</v>
      </c>
      <c r="D2513" s="1">
        <v>7.15</v>
      </c>
      <c r="E2513" s="1">
        <v>2638</v>
      </c>
      <c r="F2513" s="1">
        <v>36.5</v>
      </c>
      <c r="G2513" s="1">
        <v>16.5</v>
      </c>
      <c r="H2513">
        <v>2704600</v>
      </c>
      <c r="I2513" s="1">
        <v>2019</v>
      </c>
      <c r="J2513" s="6">
        <v>19971.3873302059</v>
      </c>
    </row>
    <row r="2514" spans="1:10">
      <c r="A2514" s="1" t="s">
        <v>56</v>
      </c>
      <c r="B2514" s="1" t="s">
        <v>23</v>
      </c>
      <c r="C2514" s="1">
        <v>4.05</v>
      </c>
      <c r="D2514" s="1">
        <v>7.1</v>
      </c>
      <c r="E2514" s="1">
        <v>1124.5</v>
      </c>
      <c r="F2514" s="1">
        <v>25.5</v>
      </c>
      <c r="G2514" s="1">
        <v>38</v>
      </c>
      <c r="H2514">
        <v>464600</v>
      </c>
      <c r="I2514" s="1">
        <v>2019</v>
      </c>
      <c r="J2514" s="6">
        <v>3478.0377141764702</v>
      </c>
    </row>
    <row r="2515" spans="1:10">
      <c r="A2515" s="1" t="s">
        <v>56</v>
      </c>
      <c r="B2515" s="1" t="s">
        <v>23</v>
      </c>
      <c r="C2515" s="1">
        <v>3.95</v>
      </c>
      <c r="D2515" s="1">
        <v>7.55</v>
      </c>
      <c r="E2515" s="1">
        <v>1637</v>
      </c>
      <c r="F2515" s="1">
        <v>11.5</v>
      </c>
      <c r="G2515" s="1">
        <v>3.5</v>
      </c>
      <c r="H2515">
        <v>461750</v>
      </c>
      <c r="I2515" s="1">
        <v>2019</v>
      </c>
      <c r="J2515" s="6">
        <v>3451.0034804411798</v>
      </c>
    </row>
    <row r="2516" spans="1:10">
      <c r="A2516" s="1" t="s">
        <v>56</v>
      </c>
      <c r="B2516" s="1" t="s">
        <v>23</v>
      </c>
      <c r="C2516" s="1">
        <v>5.55</v>
      </c>
      <c r="D2516" s="1">
        <v>6.95</v>
      </c>
      <c r="E2516" s="1">
        <v>1238</v>
      </c>
      <c r="F2516" s="1">
        <v>9.5</v>
      </c>
      <c r="G2516" s="1">
        <v>28.25</v>
      </c>
      <c r="H2516">
        <v>462700</v>
      </c>
      <c r="I2516" s="1">
        <v>2019</v>
      </c>
      <c r="J2516" s="6">
        <v>3464.7123325882399</v>
      </c>
    </row>
    <row r="2517" spans="1:10">
      <c r="A2517" s="1" t="s">
        <v>56</v>
      </c>
      <c r="B2517" s="1" t="s">
        <v>23</v>
      </c>
      <c r="C2517" s="1">
        <v>3.6</v>
      </c>
      <c r="D2517" s="1">
        <v>7.5</v>
      </c>
      <c r="E2517" s="1">
        <v>842.5</v>
      </c>
      <c r="F2517" s="1">
        <v>20</v>
      </c>
      <c r="G2517" s="1">
        <v>9.15</v>
      </c>
      <c r="H2517">
        <v>271750</v>
      </c>
      <c r="I2517" s="1">
        <v>2019</v>
      </c>
      <c r="J2517" s="6">
        <v>2051.0456472117598</v>
      </c>
    </row>
    <row r="2518" spans="1:10">
      <c r="A2518" s="1" t="s">
        <v>56</v>
      </c>
      <c r="B2518" s="1" t="s">
        <v>23</v>
      </c>
      <c r="C2518" s="1">
        <v>3.65</v>
      </c>
      <c r="D2518" s="1">
        <v>7.45</v>
      </c>
      <c r="E2518" s="1">
        <v>1277.5</v>
      </c>
      <c r="F2518" s="1">
        <v>9.9</v>
      </c>
      <c r="G2518" s="1">
        <v>5.3</v>
      </c>
      <c r="H2518">
        <v>468000</v>
      </c>
      <c r="I2518" s="1">
        <v>2019</v>
      </c>
      <c r="J2518" s="6">
        <v>3492.5900588823501</v>
      </c>
    </row>
    <row r="2519" spans="1:10">
      <c r="A2519" s="1" t="s">
        <v>56</v>
      </c>
      <c r="B2519" s="1" t="s">
        <v>23</v>
      </c>
      <c r="C2519" s="1">
        <v>5.9</v>
      </c>
      <c r="D2519" s="1">
        <v>6.95</v>
      </c>
      <c r="E2519" s="1">
        <v>1231.5</v>
      </c>
      <c r="F2519" s="1">
        <v>5</v>
      </c>
      <c r="G2519" s="1">
        <v>2.27</v>
      </c>
      <c r="H2519">
        <v>7300</v>
      </c>
      <c r="I2519" s="1">
        <v>2019</v>
      </c>
      <c r="J2519" s="6">
        <v>111.259478228235</v>
      </c>
    </row>
    <row r="2520" spans="1:10">
      <c r="A2520" s="1" t="s">
        <v>56</v>
      </c>
      <c r="B2520" s="1" t="s">
        <v>23</v>
      </c>
      <c r="C2520" s="1">
        <v>5.15</v>
      </c>
      <c r="D2520" s="1">
        <v>6.95</v>
      </c>
      <c r="E2520" s="1">
        <v>667</v>
      </c>
      <c r="F2520" s="1">
        <v>10</v>
      </c>
      <c r="G2520" s="1">
        <v>5.24</v>
      </c>
      <c r="H2520">
        <v>461750</v>
      </c>
      <c r="I2520" s="1">
        <v>2019</v>
      </c>
      <c r="J2520" s="6">
        <v>3451.4535862682401</v>
      </c>
    </row>
    <row r="2521" spans="1:10">
      <c r="A2521" s="1" t="s">
        <v>56</v>
      </c>
      <c r="B2521" s="1" t="s">
        <v>23</v>
      </c>
      <c r="C2521" s="1">
        <v>3.7</v>
      </c>
      <c r="D2521" s="1">
        <v>7.65</v>
      </c>
      <c r="E2521" s="1">
        <v>974</v>
      </c>
      <c r="F2521" s="1">
        <v>19.5</v>
      </c>
      <c r="G2521" s="1">
        <v>2.78</v>
      </c>
      <c r="H2521">
        <v>804600</v>
      </c>
      <c r="I2521" s="1">
        <v>2019</v>
      </c>
      <c r="J2521" s="6">
        <v>5973.7409444599998</v>
      </c>
    </row>
    <row r="2522" spans="1:10">
      <c r="A2522" s="1" t="s">
        <v>56</v>
      </c>
      <c r="B2522" s="1" t="s">
        <v>23</v>
      </c>
      <c r="C2522" s="1">
        <v>3.25</v>
      </c>
      <c r="D2522" s="1">
        <v>7.3</v>
      </c>
      <c r="E2522" s="1">
        <v>937</v>
      </c>
      <c r="F2522" s="1">
        <v>20.5</v>
      </c>
      <c r="G2522" s="1">
        <v>2</v>
      </c>
      <c r="H2522">
        <v>802700</v>
      </c>
      <c r="I2522" s="1">
        <v>2019</v>
      </c>
      <c r="J2522" s="6">
        <v>5956.6572987941199</v>
      </c>
    </row>
    <row r="2523" spans="1:10">
      <c r="A2523" s="1" t="s">
        <v>56</v>
      </c>
      <c r="B2523" s="1" t="s">
        <v>23</v>
      </c>
      <c r="C2523" s="1">
        <v>4.3</v>
      </c>
      <c r="D2523" s="1">
        <v>6.8</v>
      </c>
      <c r="E2523" s="1">
        <v>727</v>
      </c>
      <c r="F2523" s="1">
        <v>21</v>
      </c>
      <c r="G2523" s="1">
        <v>3.52</v>
      </c>
      <c r="H2523">
        <v>272700</v>
      </c>
      <c r="I2523" s="1">
        <v>2019</v>
      </c>
      <c r="J2523" s="6">
        <v>2060.3256546399998</v>
      </c>
    </row>
    <row r="2524" spans="1:10">
      <c r="A2524" s="1" t="s">
        <v>56</v>
      </c>
      <c r="B2524" s="1" t="s">
        <v>23</v>
      </c>
      <c r="C2524" s="1">
        <v>5.2</v>
      </c>
      <c r="D2524" s="1">
        <v>6.85</v>
      </c>
      <c r="E2524" s="1">
        <v>526</v>
      </c>
      <c r="F2524" s="1">
        <v>6.5</v>
      </c>
      <c r="G2524" s="1">
        <v>2.33</v>
      </c>
      <c r="H2524">
        <v>804600</v>
      </c>
      <c r="I2524" s="1">
        <v>2019</v>
      </c>
      <c r="J2524" s="6">
        <v>5972.3396020894097</v>
      </c>
    </row>
    <row r="2525" spans="1:10">
      <c r="A2525" s="1" t="s">
        <v>56</v>
      </c>
      <c r="B2525" s="1" t="s">
        <v>23</v>
      </c>
      <c r="C2525" s="1">
        <v>3.25</v>
      </c>
      <c r="D2525" s="1">
        <v>7.25</v>
      </c>
      <c r="E2525" s="1">
        <v>1147.5</v>
      </c>
      <c r="F2525" s="1">
        <v>74.5</v>
      </c>
      <c r="G2525" s="1">
        <v>10.35</v>
      </c>
      <c r="H2525">
        <v>46017500</v>
      </c>
      <c r="I2525" s="1">
        <v>2019</v>
      </c>
      <c r="J2525" s="6">
        <v>338765.50532746501</v>
      </c>
    </row>
    <row r="2526" spans="1:10">
      <c r="A2526" s="1" t="s">
        <v>56</v>
      </c>
      <c r="B2526" s="1" t="s">
        <v>23</v>
      </c>
      <c r="C2526" s="1">
        <v>3.4</v>
      </c>
      <c r="D2526" s="1">
        <v>7.2</v>
      </c>
      <c r="E2526" s="1">
        <v>1158</v>
      </c>
      <c r="F2526" s="1">
        <v>12</v>
      </c>
      <c r="G2526" s="1">
        <v>3.35</v>
      </c>
      <c r="H2526">
        <v>2704600</v>
      </c>
      <c r="I2526" s="1">
        <v>2019</v>
      </c>
      <c r="J2526" s="6">
        <v>19952.313860935301</v>
      </c>
    </row>
    <row r="2527" spans="1:10">
      <c r="A2527" s="1" t="s">
        <v>56</v>
      </c>
      <c r="B2527" s="1" t="s">
        <v>23</v>
      </c>
      <c r="C2527" s="1">
        <v>6</v>
      </c>
      <c r="D2527" s="1">
        <v>7.75</v>
      </c>
      <c r="E2527" s="1">
        <v>906</v>
      </c>
      <c r="F2527" s="1">
        <v>9</v>
      </c>
      <c r="G2527" s="1">
        <v>9.86</v>
      </c>
      <c r="H2527">
        <v>464600</v>
      </c>
      <c r="I2527" s="1">
        <v>2019</v>
      </c>
      <c r="J2527" s="6">
        <v>3480.0187345788199</v>
      </c>
    </row>
    <row r="2528" spans="1:10">
      <c r="A2528" s="1" t="s">
        <v>56</v>
      </c>
      <c r="B2528" s="1" t="s">
        <v>23</v>
      </c>
      <c r="C2528" s="1">
        <v>4.6500000000000004</v>
      </c>
      <c r="D2528" s="1">
        <v>7.2</v>
      </c>
      <c r="E2528" s="1">
        <v>787</v>
      </c>
      <c r="F2528" s="1">
        <v>21</v>
      </c>
      <c r="G2528" s="1">
        <v>6.95</v>
      </c>
      <c r="H2528">
        <v>1767500</v>
      </c>
      <c r="I2528" s="1">
        <v>2019</v>
      </c>
      <c r="J2528" s="6">
        <v>13065.425933135301</v>
      </c>
    </row>
    <row r="2529" spans="1:10">
      <c r="A2529" s="1" t="s">
        <v>56</v>
      </c>
      <c r="B2529" s="1" t="s">
        <v>23</v>
      </c>
      <c r="C2529" s="1">
        <v>5.35</v>
      </c>
      <c r="D2529" s="1">
        <v>7.4</v>
      </c>
      <c r="E2529" s="1">
        <v>524</v>
      </c>
      <c r="F2529" s="1">
        <v>15</v>
      </c>
      <c r="G2529" s="1">
        <v>4.7</v>
      </c>
      <c r="H2529">
        <v>462700</v>
      </c>
      <c r="I2529" s="1">
        <v>2019</v>
      </c>
      <c r="J2529" s="6">
        <v>3462.2600657529401</v>
      </c>
    </row>
    <row r="2530" spans="1:10">
      <c r="A2530" s="1" t="s">
        <v>56</v>
      </c>
      <c r="B2530" s="1" t="s">
        <v>23</v>
      </c>
      <c r="C2530" s="1">
        <v>5.4</v>
      </c>
      <c r="D2530" s="1">
        <v>7</v>
      </c>
      <c r="E2530" s="1">
        <v>858.5</v>
      </c>
      <c r="F2530" s="1">
        <v>5</v>
      </c>
      <c r="G2530" s="1">
        <v>2.1</v>
      </c>
      <c r="H2530">
        <v>278000</v>
      </c>
      <c r="I2530" s="1">
        <v>2019</v>
      </c>
      <c r="J2530" s="6">
        <v>2098.9288808176502</v>
      </c>
    </row>
    <row r="2531" spans="1:10">
      <c r="A2531" s="1" t="s">
        <v>56</v>
      </c>
      <c r="B2531" s="1" t="s">
        <v>23</v>
      </c>
      <c r="C2531" s="1">
        <v>4.1500000000000004</v>
      </c>
      <c r="D2531" s="1">
        <v>7.05</v>
      </c>
      <c r="E2531" s="1">
        <v>1056.5</v>
      </c>
      <c r="F2531" s="1">
        <v>8</v>
      </c>
      <c r="G2531" s="1">
        <v>6.45</v>
      </c>
      <c r="H2531">
        <v>316000</v>
      </c>
      <c r="I2531" s="1">
        <v>2019</v>
      </c>
      <c r="J2531" s="6">
        <v>2374.0501750470598</v>
      </c>
    </row>
    <row r="2532" spans="1:10">
      <c r="A2532" s="1" t="s">
        <v>56</v>
      </c>
      <c r="B2532" s="1" t="s">
        <v>23</v>
      </c>
      <c r="C2532" s="1">
        <v>6.4</v>
      </c>
      <c r="D2532" s="1">
        <v>7.05</v>
      </c>
      <c r="E2532" s="1">
        <v>357</v>
      </c>
      <c r="F2532" s="1">
        <v>8.5</v>
      </c>
      <c r="G2532" s="1">
        <v>2.09</v>
      </c>
      <c r="H2532">
        <v>802700</v>
      </c>
      <c r="I2532" s="1">
        <v>2019</v>
      </c>
      <c r="J2532" s="6">
        <v>5965.9670235270596</v>
      </c>
    </row>
    <row r="2533" spans="1:10">
      <c r="A2533" s="1" t="s">
        <v>56</v>
      </c>
      <c r="B2533" s="1" t="s">
        <v>23</v>
      </c>
      <c r="C2533" s="1">
        <v>4.4000000000000004</v>
      </c>
      <c r="D2533" s="1">
        <v>6.95</v>
      </c>
      <c r="E2533" s="1">
        <v>1034</v>
      </c>
      <c r="F2533" s="1">
        <v>9.5</v>
      </c>
      <c r="G2533" s="1">
        <v>15.305</v>
      </c>
      <c r="H2533">
        <v>817500</v>
      </c>
      <c r="I2533" s="1">
        <v>2019</v>
      </c>
      <c r="J2533" s="6">
        <v>6067.5055320982401</v>
      </c>
    </row>
    <row r="2534" spans="1:10">
      <c r="A2534" s="1" t="s">
        <v>56</v>
      </c>
      <c r="B2534" s="1" t="s">
        <v>23</v>
      </c>
      <c r="C2534" s="1">
        <v>3.7</v>
      </c>
      <c r="D2534" s="1">
        <v>6.9</v>
      </c>
      <c r="E2534" s="1">
        <v>1222.5</v>
      </c>
      <c r="F2534" s="1">
        <v>9.48</v>
      </c>
      <c r="G2534" s="1">
        <v>17.425000000000001</v>
      </c>
      <c r="H2534">
        <v>802700</v>
      </c>
      <c r="I2534" s="1">
        <v>2019</v>
      </c>
      <c r="J2534" s="6">
        <v>5955.3938340888199</v>
      </c>
    </row>
    <row r="2535" spans="1:10">
      <c r="A2535" s="1" t="s">
        <v>56</v>
      </c>
      <c r="B2535" s="1" t="s">
        <v>23</v>
      </c>
      <c r="C2535" s="1">
        <v>6.1</v>
      </c>
      <c r="D2535" s="1">
        <v>7.2</v>
      </c>
      <c r="E2535" s="1">
        <v>385</v>
      </c>
      <c r="F2535" s="1">
        <v>6</v>
      </c>
      <c r="G2535" s="1">
        <v>2.29</v>
      </c>
      <c r="H2535">
        <v>271750</v>
      </c>
      <c r="I2535" s="1">
        <v>2019</v>
      </c>
      <c r="J2535" s="6">
        <v>2055.6365990152899</v>
      </c>
    </row>
    <row r="2536" spans="1:10">
      <c r="A2536" s="1" t="s">
        <v>56</v>
      </c>
      <c r="B2536" s="1" t="s">
        <v>23</v>
      </c>
      <c r="C2536" s="1">
        <v>5.3</v>
      </c>
      <c r="D2536" s="1">
        <v>7.3</v>
      </c>
      <c r="E2536" s="1">
        <v>405</v>
      </c>
      <c r="F2536" s="1">
        <v>2.5</v>
      </c>
      <c r="G2536" s="1">
        <v>0.15</v>
      </c>
      <c r="H2536">
        <v>3400</v>
      </c>
      <c r="I2536" s="1">
        <v>2019</v>
      </c>
      <c r="J2536" s="6">
        <v>74.328420094117604</v>
      </c>
    </row>
    <row r="2537" spans="1:10">
      <c r="A2537" s="1" t="s">
        <v>56</v>
      </c>
      <c r="B2537" s="1" t="s">
        <v>23</v>
      </c>
      <c r="C2537" s="1">
        <v>3.15</v>
      </c>
      <c r="D2537" s="1">
        <v>8.35</v>
      </c>
      <c r="E2537" s="1">
        <v>4940</v>
      </c>
      <c r="F2537" s="1">
        <v>19</v>
      </c>
      <c r="G2537" s="1">
        <v>0.75</v>
      </c>
      <c r="H2537">
        <v>4800</v>
      </c>
      <c r="I2537" s="1">
        <v>2019</v>
      </c>
      <c r="J2537" s="6">
        <v>104.496894911765</v>
      </c>
    </row>
    <row r="2538" spans="1:10">
      <c r="A2538" s="1" t="s">
        <v>56</v>
      </c>
      <c r="B2538" s="1" t="s">
        <v>23</v>
      </c>
      <c r="C2538" s="1">
        <v>5</v>
      </c>
      <c r="D2538" s="1">
        <v>8.1</v>
      </c>
      <c r="E2538" s="1">
        <v>440</v>
      </c>
      <c r="F2538" s="1">
        <v>3</v>
      </c>
      <c r="G2538" s="1">
        <v>0.2</v>
      </c>
      <c r="H2538">
        <v>3400</v>
      </c>
      <c r="I2538" s="1">
        <v>2019</v>
      </c>
      <c r="J2538" s="6">
        <v>74.611941164705897</v>
      </c>
    </row>
    <row r="2539" spans="1:10">
      <c r="A2539" s="1" t="s">
        <v>56</v>
      </c>
      <c r="B2539" s="1" t="s">
        <v>23</v>
      </c>
      <c r="C2539" s="1">
        <v>2.7</v>
      </c>
      <c r="D2539" s="1">
        <v>7.45</v>
      </c>
      <c r="E2539" s="1">
        <v>960</v>
      </c>
      <c r="F2539" s="1">
        <v>5.5</v>
      </c>
      <c r="G2539" s="1">
        <v>0.5</v>
      </c>
      <c r="H2539">
        <v>22100</v>
      </c>
      <c r="I2539" s="1">
        <v>2019</v>
      </c>
      <c r="J2539" s="6">
        <v>201.172527382353</v>
      </c>
    </row>
    <row r="2540" spans="1:10">
      <c r="A2540" s="1" t="s">
        <v>56</v>
      </c>
      <c r="B2540" s="1" t="s">
        <v>23</v>
      </c>
      <c r="C2540" s="1">
        <v>5.6</v>
      </c>
      <c r="D2540" s="1">
        <v>7.6</v>
      </c>
      <c r="E2540" s="1">
        <v>620</v>
      </c>
      <c r="F2540" s="1">
        <v>2.5</v>
      </c>
      <c r="G2540" s="1">
        <v>0.2</v>
      </c>
      <c r="H2540">
        <v>7250</v>
      </c>
      <c r="I2540" s="1">
        <v>2019</v>
      </c>
      <c r="J2540" s="6">
        <v>106.100100370588</v>
      </c>
    </row>
    <row r="2541" spans="1:10">
      <c r="A2541" s="1" t="s">
        <v>56</v>
      </c>
      <c r="B2541" s="1" t="s">
        <v>23</v>
      </c>
      <c r="C2541" s="1">
        <v>6.65</v>
      </c>
      <c r="D2541" s="1">
        <v>9.1</v>
      </c>
      <c r="E2541" s="1">
        <v>1130</v>
      </c>
      <c r="F2541" s="1">
        <v>6</v>
      </c>
      <c r="G2541" s="1">
        <v>0.35</v>
      </c>
      <c r="H2541">
        <v>3800</v>
      </c>
      <c r="I2541" s="1">
        <v>2019</v>
      </c>
      <c r="J2541" s="6">
        <v>94.175842052941206</v>
      </c>
    </row>
    <row r="2542" spans="1:10">
      <c r="A2542" s="1" t="s">
        <v>56</v>
      </c>
      <c r="B2542" s="1" t="s">
        <v>23</v>
      </c>
      <c r="C2542" s="1">
        <v>5.0999999999999996</v>
      </c>
      <c r="D2542" s="1">
        <v>7.9</v>
      </c>
      <c r="E2542" s="1">
        <v>340</v>
      </c>
      <c r="F2542" s="1">
        <v>2.5</v>
      </c>
      <c r="G2542" s="1">
        <v>0.15</v>
      </c>
      <c r="H2542">
        <v>1650</v>
      </c>
      <c r="I2542" s="1">
        <v>2019</v>
      </c>
      <c r="J2542" s="6">
        <v>61.174287447058802</v>
      </c>
    </row>
    <row r="2543" spans="1:10">
      <c r="A2543" s="1" t="s">
        <v>56</v>
      </c>
      <c r="B2543" s="1" t="s">
        <v>23</v>
      </c>
      <c r="C2543" s="1">
        <v>5.2</v>
      </c>
      <c r="D2543" s="1">
        <v>7.95</v>
      </c>
      <c r="E2543" s="1">
        <v>545</v>
      </c>
      <c r="F2543" s="1">
        <v>2.5</v>
      </c>
      <c r="G2543" s="1">
        <v>0.15</v>
      </c>
      <c r="H2543">
        <v>2400</v>
      </c>
      <c r="I2543" s="1">
        <v>2019</v>
      </c>
      <c r="J2543" s="6">
        <v>68.390925976470598</v>
      </c>
    </row>
    <row r="2544" spans="1:10">
      <c r="A2544" s="1" t="s">
        <v>56</v>
      </c>
      <c r="B2544" s="1" t="s">
        <v>23</v>
      </c>
      <c r="C2544" s="1">
        <v>4.3499999999999996</v>
      </c>
      <c r="D2544" s="1">
        <v>7.9</v>
      </c>
      <c r="E2544" s="1">
        <v>460</v>
      </c>
      <c r="F2544" s="1">
        <v>2.5</v>
      </c>
      <c r="G2544" s="1">
        <v>0.15</v>
      </c>
      <c r="H2544">
        <v>3100</v>
      </c>
      <c r="I2544" s="1">
        <v>2019</v>
      </c>
      <c r="J2544" s="6">
        <v>68.018902447058807</v>
      </c>
    </row>
    <row r="2545" spans="1:10">
      <c r="A2545" s="1" t="s">
        <v>56</v>
      </c>
      <c r="B2545" s="1" t="s">
        <v>23</v>
      </c>
      <c r="C2545" s="1">
        <v>5.0999999999999996</v>
      </c>
      <c r="D2545" s="1">
        <v>8</v>
      </c>
      <c r="E2545" s="1">
        <v>585</v>
      </c>
      <c r="F2545" s="1">
        <v>2.5</v>
      </c>
      <c r="G2545" s="1">
        <v>0.25</v>
      </c>
      <c r="H2545">
        <v>3200</v>
      </c>
      <c r="I2545" s="1">
        <v>2019</v>
      </c>
      <c r="J2545" s="6">
        <v>73.994137705882295</v>
      </c>
    </row>
    <row r="2546" spans="1:10">
      <c r="A2546" s="1" t="s">
        <v>56</v>
      </c>
      <c r="B2546" s="1" t="s">
        <v>23</v>
      </c>
      <c r="C2546" s="1">
        <v>4.8499999999999996</v>
      </c>
      <c r="D2546" s="1">
        <v>8</v>
      </c>
      <c r="E2546" s="1">
        <v>360</v>
      </c>
      <c r="F2546" s="1">
        <v>2.5</v>
      </c>
      <c r="G2546" s="1">
        <v>0.1</v>
      </c>
      <c r="H2546">
        <v>2200</v>
      </c>
      <c r="I2546" s="1">
        <v>2019</v>
      </c>
      <c r="J2546" s="6">
        <v>64.049155405882402</v>
      </c>
    </row>
    <row r="2547" spans="1:10">
      <c r="A2547" s="1" t="s">
        <v>56</v>
      </c>
      <c r="B2547" s="1" t="s">
        <v>23</v>
      </c>
      <c r="C2547" s="1">
        <v>5.65</v>
      </c>
      <c r="D2547" s="1">
        <v>8.15</v>
      </c>
      <c r="E2547" s="1">
        <v>590</v>
      </c>
      <c r="F2547" s="1">
        <v>2.5</v>
      </c>
      <c r="G2547" s="1">
        <v>0.2</v>
      </c>
      <c r="H2547">
        <v>2600</v>
      </c>
      <c r="I2547" s="1">
        <v>2019</v>
      </c>
      <c r="J2547" s="6">
        <v>73.143914194117599</v>
      </c>
    </row>
    <row r="2548" spans="1:10">
      <c r="A2548" s="1" t="s">
        <v>56</v>
      </c>
      <c r="B2548" s="1" t="s">
        <v>23</v>
      </c>
      <c r="C2548" s="1">
        <v>6.25</v>
      </c>
      <c r="D2548" s="1">
        <v>8</v>
      </c>
      <c r="E2548" s="1">
        <v>405</v>
      </c>
      <c r="F2548" s="1">
        <v>2.5</v>
      </c>
      <c r="G2548" s="1">
        <v>0.25</v>
      </c>
      <c r="H2548">
        <v>3200</v>
      </c>
      <c r="I2548" s="1">
        <v>2019</v>
      </c>
      <c r="J2548" s="6">
        <v>79.882422705882306</v>
      </c>
    </row>
    <row r="2549" spans="1:10">
      <c r="A2549" s="1" t="s">
        <v>56</v>
      </c>
      <c r="B2549" s="1" t="s">
        <v>23</v>
      </c>
      <c r="C2549" s="1">
        <v>5.8</v>
      </c>
      <c r="D2549" s="1">
        <v>7.8</v>
      </c>
      <c r="E2549" s="1">
        <v>465</v>
      </c>
      <c r="F2549" s="1">
        <v>2.5</v>
      </c>
      <c r="G2549" s="1">
        <v>0.2</v>
      </c>
      <c r="H2549">
        <v>2900</v>
      </c>
      <c r="I2549" s="1">
        <v>2019</v>
      </c>
      <c r="J2549" s="6">
        <v>74.908669488235304</v>
      </c>
    </row>
    <row r="2550" spans="1:10">
      <c r="A2550" s="1" t="s">
        <v>56</v>
      </c>
      <c r="B2550" s="1" t="s">
        <v>23</v>
      </c>
      <c r="C2550" s="1">
        <v>4.5999999999999996</v>
      </c>
      <c r="D2550" s="1">
        <v>7.75</v>
      </c>
      <c r="E2550" s="1">
        <v>260</v>
      </c>
      <c r="F2550" s="1">
        <v>2.1</v>
      </c>
      <c r="G2550" s="1">
        <v>0.1</v>
      </c>
      <c r="H2550">
        <v>1310</v>
      </c>
      <c r="I2550" s="1">
        <v>2019</v>
      </c>
      <c r="J2550" s="6">
        <v>54.830336358823502</v>
      </c>
    </row>
    <row r="2551" spans="1:10">
      <c r="A2551" s="1" t="s">
        <v>56</v>
      </c>
      <c r="B2551" s="1" t="s">
        <v>23</v>
      </c>
      <c r="C2551" s="1">
        <v>5.95</v>
      </c>
      <c r="D2551" s="1">
        <v>7.85</v>
      </c>
      <c r="E2551" s="1">
        <v>405</v>
      </c>
      <c r="F2551" s="1">
        <v>2.5</v>
      </c>
      <c r="G2551" s="1">
        <v>0.15</v>
      </c>
      <c r="H2551">
        <v>2250</v>
      </c>
      <c r="I2551" s="1">
        <v>2019</v>
      </c>
      <c r="J2551" s="6">
        <v>70.812423917647095</v>
      </c>
    </row>
    <row r="2552" spans="1:10">
      <c r="A2552" s="1" t="s">
        <v>56</v>
      </c>
      <c r="B2552" s="1" t="s">
        <v>23</v>
      </c>
      <c r="C2552" s="1">
        <v>5.25</v>
      </c>
      <c r="D2552" s="1">
        <v>7.7</v>
      </c>
      <c r="E2552" s="1">
        <v>310</v>
      </c>
      <c r="F2552" s="1">
        <v>2.5</v>
      </c>
      <c r="G2552" s="1">
        <v>0.15</v>
      </c>
      <c r="H2552">
        <v>1310</v>
      </c>
      <c r="I2552" s="1">
        <v>2019</v>
      </c>
      <c r="J2552" s="6">
        <v>59.000428329411797</v>
      </c>
    </row>
    <row r="2553" spans="1:10">
      <c r="A2553" s="1" t="s">
        <v>56</v>
      </c>
      <c r="B2553" s="1" t="s">
        <v>23</v>
      </c>
      <c r="C2553" s="1">
        <v>4.45</v>
      </c>
      <c r="D2553" s="1">
        <v>7.9</v>
      </c>
      <c r="E2553" s="1">
        <v>875</v>
      </c>
      <c r="F2553" s="1">
        <v>3</v>
      </c>
      <c r="G2553" s="1">
        <v>0.45</v>
      </c>
      <c r="H2553">
        <v>3750</v>
      </c>
      <c r="I2553" s="1">
        <v>2019</v>
      </c>
      <c r="J2553" s="6">
        <v>75.691147547058804</v>
      </c>
    </row>
    <row r="2554" spans="1:10">
      <c r="A2554" s="1" t="s">
        <v>56</v>
      </c>
      <c r="B2554" s="1" t="s">
        <v>23</v>
      </c>
      <c r="C2554" s="1">
        <v>5.15</v>
      </c>
      <c r="D2554" s="1">
        <v>7.65</v>
      </c>
      <c r="E2554" s="1">
        <v>250</v>
      </c>
      <c r="F2554" s="1">
        <v>2.5</v>
      </c>
      <c r="G2554" s="1">
        <v>0.15</v>
      </c>
      <c r="H2554">
        <v>1310</v>
      </c>
      <c r="I2554" s="1">
        <v>2019</v>
      </c>
      <c r="J2554" s="6">
        <v>58.015304800000003</v>
      </c>
    </row>
    <row r="2555" spans="1:10">
      <c r="A2555" s="1" t="s">
        <v>56</v>
      </c>
      <c r="B2555" s="1" t="s">
        <v>23</v>
      </c>
      <c r="C2555" s="1">
        <v>4.8</v>
      </c>
      <c r="D2555" s="1">
        <v>7.2</v>
      </c>
      <c r="E2555" s="1">
        <v>230</v>
      </c>
      <c r="F2555" s="1">
        <v>2</v>
      </c>
      <c r="G2555" s="1">
        <v>0.15</v>
      </c>
      <c r="H2555">
        <v>1570</v>
      </c>
      <c r="I2555" s="1">
        <v>2019</v>
      </c>
      <c r="J2555" s="6">
        <v>56.6076525352941</v>
      </c>
    </row>
    <row r="2556" spans="1:10">
      <c r="A2556" s="1" t="s">
        <v>56</v>
      </c>
      <c r="B2556" s="1" t="s">
        <v>23</v>
      </c>
      <c r="C2556" s="1">
        <v>5.65</v>
      </c>
      <c r="D2556" s="1">
        <v>7.5</v>
      </c>
      <c r="E2556" s="1">
        <v>235</v>
      </c>
      <c r="F2556" s="1">
        <v>2</v>
      </c>
      <c r="G2556" s="1">
        <v>0.15</v>
      </c>
      <c r="H2556">
        <v>1750</v>
      </c>
      <c r="I2556" s="1">
        <v>2019</v>
      </c>
      <c r="J2556" s="6">
        <v>63.573283711764702</v>
      </c>
    </row>
    <row r="2557" spans="1:10">
      <c r="A2557" s="1" t="s">
        <v>56</v>
      </c>
      <c r="B2557" s="1" t="s">
        <v>23</v>
      </c>
      <c r="C2557" s="1">
        <v>3.9</v>
      </c>
      <c r="D2557" s="1">
        <v>8.6</v>
      </c>
      <c r="E2557" s="1">
        <v>1776.5</v>
      </c>
      <c r="F2557" s="1">
        <v>11.5</v>
      </c>
      <c r="G2557" s="1">
        <v>7.0000000000000007E-2</v>
      </c>
      <c r="H2557">
        <v>3900</v>
      </c>
      <c r="I2557" s="1">
        <v>2019</v>
      </c>
      <c r="J2557" s="6">
        <v>83.554970798823504</v>
      </c>
    </row>
    <row r="2558" spans="1:10">
      <c r="A2558" s="1" t="s">
        <v>56</v>
      </c>
      <c r="B2558" s="1" t="s">
        <v>23</v>
      </c>
      <c r="C2558" s="1">
        <v>5.55</v>
      </c>
      <c r="D2558" s="1">
        <v>7.7</v>
      </c>
      <c r="E2558" s="1">
        <v>576.5</v>
      </c>
      <c r="F2558" s="1">
        <v>9.25</v>
      </c>
      <c r="G2558" s="1">
        <v>19.3</v>
      </c>
      <c r="H2558">
        <v>2400</v>
      </c>
      <c r="I2558" s="1">
        <v>2019</v>
      </c>
      <c r="J2558" s="6">
        <v>74.536788379411803</v>
      </c>
    </row>
    <row r="2559" spans="1:10">
      <c r="A2559" s="1" t="s">
        <v>56</v>
      </c>
      <c r="B2559" s="1" t="s">
        <v>23</v>
      </c>
      <c r="C2559" s="1">
        <v>7</v>
      </c>
      <c r="D2559" s="1">
        <v>9.1</v>
      </c>
      <c r="E2559" s="1">
        <v>4060.5</v>
      </c>
      <c r="F2559" s="1">
        <v>11.65</v>
      </c>
      <c r="G2559" s="1">
        <v>29.65</v>
      </c>
      <c r="H2559">
        <v>2400</v>
      </c>
      <c r="I2559" s="1">
        <v>2019</v>
      </c>
      <c r="J2559" s="6">
        <v>104.810357302941</v>
      </c>
    </row>
    <row r="2560" spans="1:10">
      <c r="A2560" s="1" t="s">
        <v>56</v>
      </c>
      <c r="B2560" s="1" t="s">
        <v>23</v>
      </c>
      <c r="C2560" s="1">
        <v>5.05</v>
      </c>
      <c r="D2560" s="1">
        <v>7.75</v>
      </c>
      <c r="E2560" s="1">
        <v>1300</v>
      </c>
      <c r="F2560" s="1">
        <v>17.600000000000001</v>
      </c>
      <c r="G2560" s="1">
        <v>1.665</v>
      </c>
      <c r="H2560">
        <v>1324.5</v>
      </c>
      <c r="I2560" s="1">
        <v>2019</v>
      </c>
      <c r="J2560" s="6">
        <v>70.387932188823498</v>
      </c>
    </row>
    <row r="2561" spans="1:10">
      <c r="A2561" s="1" t="s">
        <v>56</v>
      </c>
      <c r="B2561" s="1" t="s">
        <v>23</v>
      </c>
      <c r="C2561" s="1">
        <v>7.2</v>
      </c>
      <c r="D2561" s="1">
        <v>7.85</v>
      </c>
      <c r="E2561" s="1">
        <v>870</v>
      </c>
      <c r="F2561" s="1">
        <v>3.5</v>
      </c>
      <c r="G2561" s="1">
        <v>0.65500000000000003</v>
      </c>
      <c r="H2561">
        <v>1037.5</v>
      </c>
      <c r="I2561" s="1">
        <v>2019</v>
      </c>
      <c r="J2561" s="6">
        <v>72.050980327647096</v>
      </c>
    </row>
    <row r="2562" spans="1:10">
      <c r="A2562" s="1" t="s">
        <v>56</v>
      </c>
      <c r="B2562" s="1" t="s">
        <v>23</v>
      </c>
      <c r="C2562" s="1">
        <v>7.4</v>
      </c>
      <c r="D2562" s="1">
        <v>7.8</v>
      </c>
      <c r="E2562" s="1">
        <v>417</v>
      </c>
      <c r="F2562" s="1">
        <v>2.65</v>
      </c>
      <c r="G2562" s="1">
        <v>0.3</v>
      </c>
      <c r="H2562">
        <v>822.5</v>
      </c>
      <c r="I2562" s="1">
        <v>2019</v>
      </c>
      <c r="J2562" s="6">
        <v>68.883505338235295</v>
      </c>
    </row>
    <row r="2563" spans="1:10">
      <c r="A2563" s="1" t="s">
        <v>56</v>
      </c>
      <c r="B2563" s="1" t="s">
        <v>23</v>
      </c>
      <c r="C2563" s="1">
        <v>6.75</v>
      </c>
      <c r="D2563" s="1">
        <v>7.7</v>
      </c>
      <c r="E2563" s="1">
        <v>702.5</v>
      </c>
      <c r="F2563" s="1">
        <v>3.6</v>
      </c>
      <c r="G2563" s="1">
        <v>0.69499999999999995</v>
      </c>
      <c r="H2563">
        <v>360</v>
      </c>
      <c r="I2563" s="1">
        <v>2019</v>
      </c>
      <c r="J2563" s="6">
        <v>63.338726619411801</v>
      </c>
    </row>
    <row r="2564" spans="1:10">
      <c r="A2564" s="1" t="s">
        <v>56</v>
      </c>
      <c r="B2564" s="1" t="s">
        <v>23</v>
      </c>
      <c r="C2564" s="1">
        <v>6.8</v>
      </c>
      <c r="D2564" s="1">
        <v>7.9</v>
      </c>
      <c r="E2564" s="1">
        <v>895</v>
      </c>
      <c r="F2564" s="1">
        <v>2.2999999999999998</v>
      </c>
      <c r="G2564" s="1">
        <v>0.69</v>
      </c>
      <c r="H2564">
        <v>970</v>
      </c>
      <c r="I2564" s="1">
        <v>2019</v>
      </c>
      <c r="J2564" s="6">
        <v>68.836640527058805</v>
      </c>
    </row>
    <row r="2565" spans="1:10">
      <c r="A2565" s="1" t="s">
        <v>56</v>
      </c>
      <c r="B2565" s="1" t="s">
        <v>23</v>
      </c>
      <c r="C2565" s="1">
        <v>6.45</v>
      </c>
      <c r="D2565" s="1">
        <v>7.55</v>
      </c>
      <c r="E2565" s="1">
        <v>928.5</v>
      </c>
      <c r="F2565" s="1">
        <v>4.5999999999999996</v>
      </c>
      <c r="G2565" s="1">
        <v>1.06</v>
      </c>
      <c r="H2565">
        <v>998.5</v>
      </c>
      <c r="I2565" s="1">
        <v>2019</v>
      </c>
      <c r="J2565" s="6">
        <v>67.587140961176502</v>
      </c>
    </row>
    <row r="2566" spans="1:10">
      <c r="A2566" s="1" t="s">
        <v>56</v>
      </c>
      <c r="B2566" s="1" t="s">
        <v>23</v>
      </c>
      <c r="C2566" s="1">
        <v>6.9</v>
      </c>
      <c r="D2566" s="1">
        <v>7.7</v>
      </c>
      <c r="E2566" s="1">
        <v>1015</v>
      </c>
      <c r="F2566" s="1">
        <v>4.05</v>
      </c>
      <c r="G2566" s="1">
        <v>0.79</v>
      </c>
      <c r="H2566">
        <v>1602.5</v>
      </c>
      <c r="I2566" s="1">
        <v>2019</v>
      </c>
      <c r="J2566" s="6">
        <v>75.126613859411805</v>
      </c>
    </row>
    <row r="2567" spans="1:10">
      <c r="A2567" s="1" t="s">
        <v>56</v>
      </c>
      <c r="B2567" s="1" t="s">
        <v>23</v>
      </c>
      <c r="C2567" s="1">
        <v>6.9</v>
      </c>
      <c r="D2567" s="1">
        <v>7.35</v>
      </c>
      <c r="E2567" s="1">
        <v>119</v>
      </c>
      <c r="F2567" s="1">
        <v>2.8</v>
      </c>
      <c r="G2567" s="1">
        <v>1.03</v>
      </c>
      <c r="H2567">
        <v>700</v>
      </c>
      <c r="I2567" s="1">
        <v>2019</v>
      </c>
      <c r="J2567" s="6">
        <v>62.775195083529397</v>
      </c>
    </row>
    <row r="2568" spans="1:10">
      <c r="A2568" s="1" t="s">
        <v>56</v>
      </c>
      <c r="B2568" s="1" t="s">
        <v>23</v>
      </c>
      <c r="C2568" s="1">
        <v>6.35</v>
      </c>
      <c r="D2568" s="1">
        <v>7.75</v>
      </c>
      <c r="E2568" s="1">
        <v>260</v>
      </c>
      <c r="F2568" s="1">
        <v>2.95</v>
      </c>
      <c r="G2568" s="1">
        <v>0.15</v>
      </c>
      <c r="H2568">
        <v>1350</v>
      </c>
      <c r="I2568" s="1">
        <v>2019</v>
      </c>
      <c r="J2568" s="6">
        <v>65.849292808823506</v>
      </c>
    </row>
    <row r="2569" spans="1:10">
      <c r="A2569" s="1" t="s">
        <v>56</v>
      </c>
      <c r="B2569" s="1" t="s">
        <v>23</v>
      </c>
      <c r="C2569" s="1">
        <v>6</v>
      </c>
      <c r="D2569" s="1">
        <v>7.45</v>
      </c>
      <c r="E2569" s="1">
        <v>558.5</v>
      </c>
      <c r="F2569" s="1">
        <v>13.7</v>
      </c>
      <c r="G2569" s="1">
        <v>2.35</v>
      </c>
      <c r="H2569">
        <v>38500</v>
      </c>
      <c r="I2569" s="1">
        <v>2019</v>
      </c>
      <c r="J2569" s="6">
        <v>343.47035478235301</v>
      </c>
    </row>
    <row r="2570" spans="1:10">
      <c r="A2570" s="1" t="s">
        <v>56</v>
      </c>
      <c r="B2570" s="1" t="s">
        <v>23</v>
      </c>
      <c r="C2570" s="1">
        <v>6.9</v>
      </c>
      <c r="D2570" s="1">
        <v>7.65</v>
      </c>
      <c r="E2570" s="1">
        <v>405.5</v>
      </c>
      <c r="F2570" s="1">
        <v>2.8</v>
      </c>
      <c r="G2570" s="1">
        <v>0.21</v>
      </c>
      <c r="H2570">
        <v>1850</v>
      </c>
      <c r="I2570" s="1">
        <v>2019</v>
      </c>
      <c r="J2570" s="6">
        <v>73.208008520000007</v>
      </c>
    </row>
    <row r="2571" spans="1:10">
      <c r="A2571" s="1" t="s">
        <v>56</v>
      </c>
      <c r="B2571" s="1" t="s">
        <v>23</v>
      </c>
      <c r="C2571" s="1">
        <v>6.4</v>
      </c>
      <c r="D2571" s="1">
        <v>7.35</v>
      </c>
      <c r="E2571" s="1">
        <v>222</v>
      </c>
      <c r="F2571" s="1">
        <v>4.7</v>
      </c>
      <c r="G2571" s="1">
        <v>0.36</v>
      </c>
      <c r="H2571">
        <v>9100</v>
      </c>
      <c r="I2571" s="1">
        <v>2019</v>
      </c>
      <c r="J2571" s="6">
        <v>123.05332804352901</v>
      </c>
    </row>
    <row r="2572" spans="1:10">
      <c r="A2572" s="1" t="s">
        <v>56</v>
      </c>
      <c r="B2572" s="1" t="s">
        <v>23</v>
      </c>
      <c r="C2572" s="1">
        <v>5.3</v>
      </c>
      <c r="D2572" s="1">
        <v>7.55</v>
      </c>
      <c r="E2572" s="1">
        <v>1195</v>
      </c>
      <c r="F2572" s="1">
        <v>56</v>
      </c>
      <c r="G2572" s="1">
        <v>3.3250000000000002</v>
      </c>
      <c r="H2572">
        <v>177500</v>
      </c>
      <c r="I2572" s="1">
        <v>2019</v>
      </c>
      <c r="J2572" s="6">
        <v>1386.5292365911801</v>
      </c>
    </row>
    <row r="2573" spans="1:10">
      <c r="A2573" s="1" t="s">
        <v>56</v>
      </c>
      <c r="B2573" s="1" t="s">
        <v>23</v>
      </c>
      <c r="C2573" s="1">
        <v>4.95</v>
      </c>
      <c r="D2573" s="1">
        <v>7.75</v>
      </c>
      <c r="E2573" s="1">
        <v>578</v>
      </c>
      <c r="F2573" s="1">
        <v>5</v>
      </c>
      <c r="G2573" s="1">
        <v>1.5</v>
      </c>
      <c r="H2573">
        <v>4750</v>
      </c>
      <c r="I2573" s="1">
        <v>2019</v>
      </c>
      <c r="J2573" s="6">
        <v>85.275506058823495</v>
      </c>
    </row>
    <row r="2574" spans="1:10">
      <c r="A2574" s="1" t="s">
        <v>56</v>
      </c>
      <c r="B2574" s="1" t="s">
        <v>23</v>
      </c>
      <c r="C2574" s="1">
        <v>5.6</v>
      </c>
      <c r="D2574" s="1">
        <v>9.15</v>
      </c>
      <c r="E2574" s="1">
        <v>3429</v>
      </c>
      <c r="F2574" s="1">
        <v>22.5</v>
      </c>
      <c r="G2574" s="1">
        <v>0.20499999999999999</v>
      </c>
      <c r="H2574">
        <v>2774.3150000000001</v>
      </c>
      <c r="I2574" s="1">
        <v>2019</v>
      </c>
      <c r="J2574" s="6">
        <v>99.915015592352901</v>
      </c>
    </row>
    <row r="2575" spans="1:10">
      <c r="A2575" s="1" t="s">
        <v>56</v>
      </c>
      <c r="B2575" s="1" t="s">
        <v>23</v>
      </c>
      <c r="C2575" s="1">
        <v>7.35</v>
      </c>
      <c r="D2575" s="1">
        <v>7.1</v>
      </c>
      <c r="E2575" s="1">
        <v>352.5</v>
      </c>
      <c r="F2575" s="1">
        <v>2.4500000000000002</v>
      </c>
      <c r="G2575" s="1">
        <v>0.36</v>
      </c>
      <c r="H2575">
        <v>420</v>
      </c>
      <c r="I2575" s="1">
        <v>2019</v>
      </c>
      <c r="J2575" s="6">
        <v>63.7893541464706</v>
      </c>
    </row>
    <row r="2576" spans="1:10">
      <c r="A2576" s="1" t="s">
        <v>56</v>
      </c>
      <c r="B2576" s="1" t="s">
        <v>23</v>
      </c>
      <c r="C2576" s="1">
        <v>5.5</v>
      </c>
      <c r="D2576" s="1">
        <v>7.6</v>
      </c>
      <c r="E2576" s="1">
        <v>1128.5</v>
      </c>
      <c r="F2576" s="1">
        <v>7</v>
      </c>
      <c r="G2576" s="1">
        <v>2.9</v>
      </c>
      <c r="H2576">
        <v>47750</v>
      </c>
      <c r="I2576" s="1">
        <v>2019</v>
      </c>
      <c r="J2576" s="6">
        <v>408.45357077058799</v>
      </c>
    </row>
    <row r="2577" spans="1:10">
      <c r="A2577" s="1" t="s">
        <v>56</v>
      </c>
      <c r="B2577" s="1" t="s">
        <v>23</v>
      </c>
      <c r="C2577" s="1">
        <v>5.65</v>
      </c>
      <c r="D2577" s="1">
        <v>7.6</v>
      </c>
      <c r="E2577" s="1">
        <v>1005.5</v>
      </c>
      <c r="F2577" s="1">
        <v>8.5</v>
      </c>
      <c r="G2577" s="1">
        <v>3.05</v>
      </c>
      <c r="H2577">
        <v>461750</v>
      </c>
      <c r="I2577" s="1">
        <v>2019</v>
      </c>
      <c r="J2577" s="6">
        <v>3456.51812357059</v>
      </c>
    </row>
    <row r="2578" spans="1:10">
      <c r="A2578" s="1" t="s">
        <v>56</v>
      </c>
      <c r="B2578" s="1" t="s">
        <v>23</v>
      </c>
      <c r="C2578" s="1">
        <v>1.75</v>
      </c>
      <c r="D2578" s="1">
        <v>6.95</v>
      </c>
      <c r="E2578" s="1">
        <v>1158.5</v>
      </c>
      <c r="F2578" s="1">
        <v>62</v>
      </c>
      <c r="G2578" s="1">
        <v>7.7</v>
      </c>
      <c r="H2578">
        <v>8027000</v>
      </c>
      <c r="I2578" s="1">
        <v>2019</v>
      </c>
      <c r="J2578" s="6">
        <v>59139.745938488202</v>
      </c>
    </row>
    <row r="2579" spans="1:10">
      <c r="A2579" s="1" t="s">
        <v>56</v>
      </c>
      <c r="B2579" s="1" t="s">
        <v>23</v>
      </c>
      <c r="C2579" s="1">
        <v>5.25</v>
      </c>
      <c r="D2579" s="1">
        <v>7.55</v>
      </c>
      <c r="E2579" s="1">
        <v>1330</v>
      </c>
      <c r="F2579" s="1">
        <v>20.5</v>
      </c>
      <c r="G2579" s="1">
        <v>5.2350000000000003</v>
      </c>
      <c r="H2579">
        <v>278000</v>
      </c>
      <c r="I2579" s="1">
        <v>2019</v>
      </c>
      <c r="J2579" s="6">
        <v>2109.2702007111802</v>
      </c>
    </row>
    <row r="2580" spans="1:10">
      <c r="A2580" s="1" t="s">
        <v>56</v>
      </c>
      <c r="B2580" s="1" t="s">
        <v>23</v>
      </c>
      <c r="C2580" s="1">
        <v>2.65</v>
      </c>
      <c r="D2580" s="1">
        <v>7.1</v>
      </c>
      <c r="E2580" s="1">
        <v>1941</v>
      </c>
      <c r="F2580" s="1">
        <v>40</v>
      </c>
      <c r="G2580" s="1">
        <v>21.914999999999999</v>
      </c>
      <c r="H2580">
        <v>801750</v>
      </c>
      <c r="I2580" s="1">
        <v>2019</v>
      </c>
      <c r="J2580" s="6">
        <v>5961.3925622064698</v>
      </c>
    </row>
    <row r="2581" spans="1:10">
      <c r="A2581" s="1" t="s">
        <v>56</v>
      </c>
      <c r="B2581" s="1" t="s">
        <v>23</v>
      </c>
      <c r="C2581" s="1">
        <v>3.6</v>
      </c>
      <c r="D2581" s="1">
        <v>7.05</v>
      </c>
      <c r="E2581" s="1">
        <v>1416.5</v>
      </c>
      <c r="F2581" s="1">
        <v>10.5</v>
      </c>
      <c r="G2581" s="1">
        <v>8.4499999999999993</v>
      </c>
      <c r="H2581">
        <v>202000</v>
      </c>
      <c r="I2581" s="1">
        <v>2019</v>
      </c>
      <c r="J2581" s="6">
        <v>1534.8826215470599</v>
      </c>
    </row>
    <row r="2582" spans="1:10">
      <c r="A2582" s="1" t="s">
        <v>56</v>
      </c>
      <c r="B2582" s="1" t="s">
        <v>23</v>
      </c>
      <c r="C2582" s="1">
        <v>3.55</v>
      </c>
      <c r="D2582" s="1">
        <v>7.1</v>
      </c>
      <c r="E2582" s="1">
        <v>1757</v>
      </c>
      <c r="F2582" s="1">
        <v>11</v>
      </c>
      <c r="G2582" s="1">
        <v>11.5</v>
      </c>
      <c r="H2582">
        <v>462700</v>
      </c>
      <c r="I2582" s="1">
        <v>2019</v>
      </c>
      <c r="J2582" s="6">
        <v>3455.53784917647</v>
      </c>
    </row>
    <row r="2583" spans="1:10">
      <c r="A2583" s="1" t="s">
        <v>56</v>
      </c>
      <c r="B2583" s="1" t="s">
        <v>50</v>
      </c>
      <c r="C2583" s="1">
        <v>7.65</v>
      </c>
      <c r="D2583" s="1">
        <v>7.75</v>
      </c>
      <c r="E2583" s="1">
        <v>1801.5</v>
      </c>
      <c r="F2583" s="1">
        <v>1.65</v>
      </c>
      <c r="G2583" s="1">
        <v>0.97</v>
      </c>
      <c r="H2583">
        <v>2524.8150000000001</v>
      </c>
      <c r="I2583" s="1">
        <v>2019</v>
      </c>
      <c r="J2583" s="6">
        <v>89.125246648823506</v>
      </c>
    </row>
    <row r="2584" spans="1:10">
      <c r="A2584" s="1" t="s">
        <v>56</v>
      </c>
      <c r="B2584" s="1" t="s">
        <v>28</v>
      </c>
      <c r="C2584" s="1">
        <v>7.1</v>
      </c>
      <c r="D2584" s="1">
        <v>6.35</v>
      </c>
      <c r="E2584" s="1">
        <v>38</v>
      </c>
      <c r="F2584" s="1">
        <v>1.4</v>
      </c>
      <c r="G2584" s="1">
        <v>0.08</v>
      </c>
      <c r="H2584">
        <v>2774.3150000000001</v>
      </c>
      <c r="I2584" s="1">
        <v>2019</v>
      </c>
      <c r="J2584" s="6">
        <v>76.041970595294103</v>
      </c>
    </row>
    <row r="2585" spans="1:10">
      <c r="A2585" s="1" t="s">
        <v>56</v>
      </c>
      <c r="B2585" s="1" t="s">
        <v>35</v>
      </c>
      <c r="C2585" s="1">
        <v>4.8499999999999996</v>
      </c>
      <c r="D2585" s="1">
        <v>7.25</v>
      </c>
      <c r="E2585" s="1">
        <v>999</v>
      </c>
      <c r="F2585" s="1">
        <v>3.5</v>
      </c>
      <c r="G2585" s="1">
        <v>0.41499999999999998</v>
      </c>
      <c r="H2585">
        <v>2669.3150000000001</v>
      </c>
      <c r="I2585" s="1">
        <v>2019</v>
      </c>
      <c r="J2585" s="6">
        <v>69.620022694705895</v>
      </c>
    </row>
    <row r="2586" spans="1:10">
      <c r="A2586" s="1" t="s">
        <v>56</v>
      </c>
      <c r="B2586" s="1" t="s">
        <v>36</v>
      </c>
      <c r="C2586" s="1">
        <v>5.55</v>
      </c>
      <c r="D2586" s="1">
        <v>7.8</v>
      </c>
      <c r="E2586" s="1">
        <v>343.5</v>
      </c>
      <c r="F2586" s="1">
        <v>3</v>
      </c>
      <c r="G2586" s="1">
        <v>0.45</v>
      </c>
      <c r="H2586">
        <v>2517.3150000000001</v>
      </c>
      <c r="I2586" s="1">
        <v>2019</v>
      </c>
      <c r="J2586" s="6">
        <v>70.283898388235301</v>
      </c>
    </row>
    <row r="2587" spans="1:10">
      <c r="A2587" s="1" t="s">
        <v>56</v>
      </c>
      <c r="B2587" s="1" t="s">
        <v>36</v>
      </c>
      <c r="C2587" s="1">
        <v>6.35</v>
      </c>
      <c r="D2587" s="1">
        <v>7</v>
      </c>
      <c r="E2587" s="1">
        <v>1286</v>
      </c>
      <c r="F2587" s="1">
        <v>3.9</v>
      </c>
      <c r="G2587" s="1">
        <v>11.345000000000001</v>
      </c>
      <c r="H2587">
        <v>2574.3150000000001</v>
      </c>
      <c r="I2587" s="1">
        <v>2019</v>
      </c>
      <c r="J2587" s="6">
        <v>79.492070707647002</v>
      </c>
    </row>
    <row r="2588" spans="1:10">
      <c r="A2588" s="1" t="s">
        <v>56</v>
      </c>
      <c r="B2588" s="1" t="s">
        <v>36</v>
      </c>
      <c r="C2588" s="1">
        <v>4.25</v>
      </c>
      <c r="D2588" s="1">
        <v>7.25</v>
      </c>
      <c r="E2588" s="1">
        <v>2970</v>
      </c>
      <c r="F2588" s="1">
        <v>9</v>
      </c>
      <c r="G2588" s="1">
        <v>20.335000000000001</v>
      </c>
      <c r="H2588">
        <v>2529.3150000000001</v>
      </c>
      <c r="I2588" s="1">
        <v>2019</v>
      </c>
      <c r="J2588" s="6">
        <v>78.600069634705903</v>
      </c>
    </row>
    <row r="2589" spans="1:10">
      <c r="A2589" s="1" t="s">
        <v>56</v>
      </c>
      <c r="B2589" s="1" t="s">
        <v>36</v>
      </c>
      <c r="C2589" s="1">
        <v>6.2</v>
      </c>
      <c r="D2589" s="1">
        <v>7</v>
      </c>
      <c r="E2589" s="1">
        <v>4395.5</v>
      </c>
      <c r="F2589" s="1">
        <v>8.6999999999999993</v>
      </c>
      <c r="G2589" s="1">
        <v>23.914999999999999</v>
      </c>
      <c r="H2589">
        <v>2609.3150000000001</v>
      </c>
      <c r="I2589" s="1">
        <v>2019</v>
      </c>
      <c r="J2589" s="6">
        <v>97.220205747647</v>
      </c>
    </row>
    <row r="2590" spans="1:10">
      <c r="A2590" s="1" t="s">
        <v>56</v>
      </c>
      <c r="B2590" s="1" t="s">
        <v>36</v>
      </c>
      <c r="C2590" s="1">
        <v>0.05</v>
      </c>
      <c r="D2590" s="1">
        <v>7.45</v>
      </c>
      <c r="E2590" s="1">
        <v>4281</v>
      </c>
      <c r="F2590" s="1">
        <v>39</v>
      </c>
      <c r="G2590" s="1">
        <v>14</v>
      </c>
      <c r="H2590">
        <v>455</v>
      </c>
      <c r="I2590" s="1">
        <v>2019</v>
      </c>
      <c r="J2590" s="6">
        <v>59.790534882352901</v>
      </c>
    </row>
    <row r="2591" spans="1:10">
      <c r="A2591" s="1" t="s">
        <v>56</v>
      </c>
      <c r="B2591" s="1" t="s">
        <v>36</v>
      </c>
      <c r="C2591" s="1">
        <v>5.95</v>
      </c>
      <c r="D2591" s="1">
        <v>7.05</v>
      </c>
      <c r="E2591" s="1">
        <v>2595.5</v>
      </c>
      <c r="F2591" s="1">
        <v>2.7</v>
      </c>
      <c r="G2591" s="1">
        <v>19.295000000000002</v>
      </c>
      <c r="H2591">
        <v>2774.3150000000001</v>
      </c>
      <c r="I2591" s="1">
        <v>2019</v>
      </c>
      <c r="J2591" s="6">
        <v>85.015623437058807</v>
      </c>
    </row>
    <row r="2592" spans="1:10">
      <c r="A2592" s="1" t="s">
        <v>56</v>
      </c>
      <c r="B2592" s="1" t="s">
        <v>36</v>
      </c>
      <c r="C2592" s="1">
        <v>0.45</v>
      </c>
      <c r="D2592" s="1">
        <v>7.55</v>
      </c>
      <c r="E2592" s="1">
        <v>1810.5</v>
      </c>
      <c r="F2592" s="1">
        <v>36</v>
      </c>
      <c r="G2592" s="1">
        <v>8.3000000000000007</v>
      </c>
      <c r="H2592">
        <v>605</v>
      </c>
      <c r="I2592" s="1">
        <v>2019</v>
      </c>
      <c r="J2592" s="6">
        <v>49.523158041176501</v>
      </c>
    </row>
    <row r="2593" spans="1:10">
      <c r="A2593" s="1" t="s">
        <v>56</v>
      </c>
      <c r="B2593" s="1" t="s">
        <v>36</v>
      </c>
      <c r="C2593" s="1">
        <v>5.25</v>
      </c>
      <c r="D2593" s="1">
        <v>7.55</v>
      </c>
      <c r="E2593" s="1">
        <v>664.5</v>
      </c>
      <c r="F2593" s="1">
        <v>4.5</v>
      </c>
      <c r="G2593" s="1">
        <v>0.61499999999999999</v>
      </c>
      <c r="H2593">
        <v>2525.8150000000001</v>
      </c>
      <c r="I2593" s="1">
        <v>2019</v>
      </c>
      <c r="J2593" s="6">
        <v>70.391499771176498</v>
      </c>
    </row>
    <row r="2594" spans="1:10">
      <c r="A2594" s="1" t="s">
        <v>56</v>
      </c>
      <c r="B2594" s="1" t="s">
        <v>36</v>
      </c>
      <c r="C2594" s="1">
        <v>1.9</v>
      </c>
      <c r="D2594" s="1">
        <v>7.55</v>
      </c>
      <c r="E2594" s="1">
        <v>1635</v>
      </c>
      <c r="F2594" s="1">
        <v>22</v>
      </c>
      <c r="G2594" s="1">
        <v>2.64</v>
      </c>
      <c r="H2594">
        <v>391</v>
      </c>
      <c r="I2594" s="1">
        <v>2019</v>
      </c>
      <c r="J2594" s="6">
        <v>48.422028421176499</v>
      </c>
    </row>
    <row r="2595" spans="1:10">
      <c r="A2595" s="1" t="s">
        <v>56</v>
      </c>
      <c r="B2595" s="1" t="s">
        <v>36</v>
      </c>
      <c r="C2595" s="1">
        <v>6.75</v>
      </c>
      <c r="D2595" s="1">
        <v>7.15</v>
      </c>
      <c r="E2595" s="1">
        <v>1205.5</v>
      </c>
      <c r="F2595" s="1">
        <v>2.5</v>
      </c>
      <c r="G2595" s="1">
        <v>14.37</v>
      </c>
      <c r="H2595">
        <v>2529.3150000000001</v>
      </c>
      <c r="I2595" s="1">
        <v>2019</v>
      </c>
      <c r="J2595" s="6">
        <v>80.917948445882303</v>
      </c>
    </row>
    <row r="2596" spans="1:10">
      <c r="A2596" s="1" t="s">
        <v>56</v>
      </c>
      <c r="B2596" s="1" t="s">
        <v>36</v>
      </c>
      <c r="C2596" s="1">
        <v>2.4</v>
      </c>
      <c r="D2596" s="1">
        <v>7.6</v>
      </c>
      <c r="E2596" s="1">
        <v>966</v>
      </c>
      <c r="F2596" s="1">
        <v>9</v>
      </c>
      <c r="G2596" s="1">
        <v>2.95</v>
      </c>
      <c r="H2596">
        <v>285</v>
      </c>
      <c r="I2596" s="1">
        <v>2019</v>
      </c>
      <c r="J2596" s="6">
        <v>41.044379370588203</v>
      </c>
    </row>
    <row r="2597" spans="1:10">
      <c r="A2597" s="1" t="s">
        <v>56</v>
      </c>
      <c r="B2597" s="1" t="s">
        <v>36</v>
      </c>
      <c r="C2597" s="1">
        <v>2</v>
      </c>
      <c r="D2597" s="1">
        <v>7.4</v>
      </c>
      <c r="E2597" s="1">
        <v>1135.5</v>
      </c>
      <c r="F2597" s="1">
        <v>12</v>
      </c>
      <c r="G2597" s="1">
        <v>2.7</v>
      </c>
      <c r="H2597">
        <v>325</v>
      </c>
      <c r="I2597" s="1">
        <v>2019</v>
      </c>
      <c r="J2597" s="6">
        <v>40.865054252941199</v>
      </c>
    </row>
    <row r="2598" spans="1:10">
      <c r="A2598" s="1" t="s">
        <v>56</v>
      </c>
      <c r="B2598" s="1" t="s">
        <v>36</v>
      </c>
      <c r="C2598" s="1">
        <v>5.25</v>
      </c>
      <c r="D2598" s="1">
        <v>7.95</v>
      </c>
      <c r="E2598" s="1">
        <v>666.5</v>
      </c>
      <c r="F2598" s="1">
        <v>2.5499999999999998</v>
      </c>
      <c r="G2598" s="1">
        <v>4.66</v>
      </c>
      <c r="H2598">
        <v>2513.3150000000001</v>
      </c>
      <c r="I2598" s="1">
        <v>2019</v>
      </c>
      <c r="J2598" s="6">
        <v>70.405632246470603</v>
      </c>
    </row>
    <row r="2599" spans="1:10">
      <c r="A2599" s="1" t="s">
        <v>56</v>
      </c>
      <c r="B2599" s="1" t="s">
        <v>36</v>
      </c>
      <c r="C2599" s="1">
        <v>3.4</v>
      </c>
      <c r="D2599" s="1">
        <v>7.4</v>
      </c>
      <c r="E2599" s="1">
        <v>1763.5</v>
      </c>
      <c r="F2599" s="1">
        <v>31</v>
      </c>
      <c r="G2599" s="1">
        <v>16.149999999999999</v>
      </c>
      <c r="H2599">
        <v>370</v>
      </c>
      <c r="I2599" s="1">
        <v>2019</v>
      </c>
      <c r="J2599" s="6">
        <v>62.636562152941202</v>
      </c>
    </row>
    <row r="2600" spans="1:10">
      <c r="A2600" s="1" t="s">
        <v>56</v>
      </c>
      <c r="B2600" s="1" t="s">
        <v>36</v>
      </c>
      <c r="C2600" s="1">
        <v>6.45</v>
      </c>
      <c r="D2600" s="1">
        <v>7.05</v>
      </c>
      <c r="E2600" s="1">
        <v>1329</v>
      </c>
      <c r="F2600" s="1">
        <v>2.5</v>
      </c>
      <c r="G2600" s="1">
        <v>8.7050000000000001</v>
      </c>
      <c r="H2600">
        <v>2774.3150000000001</v>
      </c>
      <c r="I2600" s="1">
        <v>2019</v>
      </c>
      <c r="J2600" s="6">
        <v>81.023359357058794</v>
      </c>
    </row>
    <row r="2601" spans="1:10">
      <c r="A2601" s="1" t="s">
        <v>56</v>
      </c>
      <c r="B2601" s="1" t="s">
        <v>36</v>
      </c>
      <c r="C2601" s="1">
        <v>6.15</v>
      </c>
      <c r="D2601" s="1">
        <v>7.05</v>
      </c>
      <c r="E2601" s="1">
        <v>2543</v>
      </c>
      <c r="F2601" s="1">
        <v>3.1</v>
      </c>
      <c r="G2601" s="1">
        <v>12.79</v>
      </c>
      <c r="H2601">
        <v>2520.3150000000001</v>
      </c>
      <c r="I2601" s="1">
        <v>2019</v>
      </c>
      <c r="J2601" s="6">
        <v>83.879474927058794</v>
      </c>
    </row>
    <row r="2602" spans="1:10">
      <c r="A2602" s="1" t="s">
        <v>56</v>
      </c>
      <c r="B2602" s="1" t="s">
        <v>36</v>
      </c>
      <c r="C2602" s="1">
        <v>6.65</v>
      </c>
      <c r="D2602" s="1">
        <v>7.25</v>
      </c>
      <c r="E2602" s="1">
        <v>857.5</v>
      </c>
      <c r="F2602" s="1">
        <v>3.6</v>
      </c>
      <c r="G2602" s="1">
        <v>13.395</v>
      </c>
      <c r="H2602">
        <v>2524.3150000000001</v>
      </c>
      <c r="I2602" s="1">
        <v>2019</v>
      </c>
      <c r="J2602" s="6">
        <v>79.270779654705905</v>
      </c>
    </row>
    <row r="2603" spans="1:10">
      <c r="A2603" s="1" t="s">
        <v>56</v>
      </c>
      <c r="B2603" s="1" t="s">
        <v>36</v>
      </c>
      <c r="C2603" s="1">
        <v>5</v>
      </c>
      <c r="D2603" s="1">
        <v>7</v>
      </c>
      <c r="E2603" s="1">
        <v>6910</v>
      </c>
      <c r="F2603" s="1">
        <v>16.149999999999999</v>
      </c>
      <c r="G2603" s="1">
        <v>33.024999999999999</v>
      </c>
      <c r="H2603">
        <v>2539.3150000000001</v>
      </c>
      <c r="I2603" s="1">
        <v>2019</v>
      </c>
      <c r="J2603" s="6">
        <v>106.169760217647</v>
      </c>
    </row>
    <row r="2604" spans="1:10">
      <c r="A2604" s="1" t="s">
        <v>56</v>
      </c>
      <c r="B2604" s="1" t="s">
        <v>36</v>
      </c>
      <c r="C2604" s="1">
        <v>0.5</v>
      </c>
      <c r="D2604" s="1">
        <v>7.65</v>
      </c>
      <c r="E2604" s="1">
        <v>1655.5</v>
      </c>
      <c r="F2604" s="1">
        <v>28</v>
      </c>
      <c r="G2604" s="1">
        <v>17.5</v>
      </c>
      <c r="H2604">
        <v>445</v>
      </c>
      <c r="I2604" s="1">
        <v>2019</v>
      </c>
      <c r="J2604" s="6">
        <v>44.699321500000003</v>
      </c>
    </row>
    <row r="2605" spans="1:10">
      <c r="A2605" s="1" t="s">
        <v>56</v>
      </c>
      <c r="B2605" s="1" t="s">
        <v>36</v>
      </c>
      <c r="C2605" s="1">
        <v>5.8</v>
      </c>
      <c r="D2605" s="1">
        <v>7.2</v>
      </c>
      <c r="E2605" s="1">
        <v>1553</v>
      </c>
      <c r="F2605" s="1">
        <v>7.6</v>
      </c>
      <c r="G2605" s="1">
        <v>14.43</v>
      </c>
      <c r="H2605">
        <v>2619.3150000000001</v>
      </c>
      <c r="I2605" s="1">
        <v>2019</v>
      </c>
      <c r="J2605" s="6">
        <v>80.299576495294104</v>
      </c>
    </row>
    <row r="2606" spans="1:10">
      <c r="A2606" s="1" t="s">
        <v>56</v>
      </c>
      <c r="B2606" s="1" t="s">
        <v>36</v>
      </c>
      <c r="C2606" s="1">
        <v>6.1</v>
      </c>
      <c r="D2606" s="1">
        <v>7.35</v>
      </c>
      <c r="E2606" s="1">
        <v>1432</v>
      </c>
      <c r="F2606" s="1">
        <v>5.0999999999999996</v>
      </c>
      <c r="G2606" s="1">
        <v>13.845000000000001</v>
      </c>
      <c r="H2606">
        <v>2539.3150000000001</v>
      </c>
      <c r="I2606" s="1">
        <v>2019</v>
      </c>
      <c r="J2606" s="6">
        <v>79.927966613529406</v>
      </c>
    </row>
    <row r="2607" spans="1:10">
      <c r="A2607" s="1" t="s">
        <v>56</v>
      </c>
      <c r="B2607" s="1" t="s">
        <v>36</v>
      </c>
      <c r="C2607" s="1">
        <v>5.55</v>
      </c>
      <c r="D2607" s="1">
        <v>7.1</v>
      </c>
      <c r="E2607" s="1">
        <v>2830</v>
      </c>
      <c r="F2607" s="1">
        <v>6.4</v>
      </c>
      <c r="G2607" s="1">
        <v>17.844999999999999</v>
      </c>
      <c r="H2607">
        <v>2524.3150000000001</v>
      </c>
      <c r="I2607" s="1">
        <v>2019</v>
      </c>
      <c r="J2607" s="6">
        <v>83.803046266470602</v>
      </c>
    </row>
    <row r="2608" spans="1:10">
      <c r="A2608" s="1" t="s">
        <v>56</v>
      </c>
      <c r="B2608" s="1" t="s">
        <v>36</v>
      </c>
      <c r="C2608" s="1">
        <v>5.0999999999999996</v>
      </c>
      <c r="D2608" s="1">
        <v>7.1</v>
      </c>
      <c r="E2608" s="1">
        <v>1211.5</v>
      </c>
      <c r="F2608" s="1">
        <v>3.7</v>
      </c>
      <c r="G2608" s="1">
        <v>8.9</v>
      </c>
      <c r="H2608">
        <v>2774.3150000000001</v>
      </c>
      <c r="I2608" s="1">
        <v>2019</v>
      </c>
      <c r="J2608" s="6">
        <v>73.199766576470594</v>
      </c>
    </row>
    <row r="2609" spans="1:10">
      <c r="A2609" s="1" t="s">
        <v>56</v>
      </c>
      <c r="B2609" s="1" t="s">
        <v>36</v>
      </c>
      <c r="C2609" s="1">
        <v>5.65</v>
      </c>
      <c r="D2609" s="1">
        <v>7.05</v>
      </c>
      <c r="E2609" s="1">
        <v>9335</v>
      </c>
      <c r="F2609" s="1">
        <v>29.8</v>
      </c>
      <c r="G2609" s="1">
        <v>41.664999999999999</v>
      </c>
      <c r="H2609">
        <v>2609.3150000000001</v>
      </c>
      <c r="I2609" s="1">
        <v>2019</v>
      </c>
      <c r="J2609" s="6">
        <v>129.72037637705901</v>
      </c>
    </row>
    <row r="2610" spans="1:10">
      <c r="A2610" s="1" t="s">
        <v>56</v>
      </c>
      <c r="B2610" s="1" t="s">
        <v>36</v>
      </c>
      <c r="C2610" s="1">
        <v>6.5</v>
      </c>
      <c r="D2610" s="1">
        <v>7.2</v>
      </c>
      <c r="E2610" s="1">
        <v>1895</v>
      </c>
      <c r="F2610" s="1">
        <v>19</v>
      </c>
      <c r="G2610" s="1">
        <v>23.895</v>
      </c>
      <c r="H2610">
        <v>2517.3150000000001</v>
      </c>
      <c r="I2610" s="1">
        <v>2019</v>
      </c>
      <c r="J2610" s="6">
        <v>91.5000560252941</v>
      </c>
    </row>
    <row r="2611" spans="1:10">
      <c r="A2611" s="1" t="s">
        <v>56</v>
      </c>
      <c r="B2611" s="1" t="s">
        <v>36</v>
      </c>
      <c r="C2611" s="1">
        <v>5.7</v>
      </c>
      <c r="D2611" s="1">
        <v>7.6</v>
      </c>
      <c r="E2611" s="1">
        <v>2374</v>
      </c>
      <c r="F2611" s="1">
        <v>5.7</v>
      </c>
      <c r="G2611" s="1">
        <v>24.335000000000001</v>
      </c>
      <c r="H2611">
        <v>2524.3150000000001</v>
      </c>
      <c r="I2611" s="1">
        <v>2019</v>
      </c>
      <c r="J2611" s="6">
        <v>83.506095040588207</v>
      </c>
    </row>
    <row r="2612" spans="1:10">
      <c r="A2612" s="1" t="s">
        <v>56</v>
      </c>
      <c r="B2612" s="1" t="s">
        <v>36</v>
      </c>
      <c r="C2612" s="1">
        <v>1.65</v>
      </c>
      <c r="D2612" s="1">
        <v>7.45</v>
      </c>
      <c r="E2612" s="1">
        <v>1218.5</v>
      </c>
      <c r="F2612" s="1">
        <v>16</v>
      </c>
      <c r="G2612" s="1">
        <v>7.1849999999999996</v>
      </c>
      <c r="H2612">
        <v>325</v>
      </c>
      <c r="I2612" s="1">
        <v>2019</v>
      </c>
      <c r="J2612" s="6">
        <v>41.540153552352898</v>
      </c>
    </row>
    <row r="2613" spans="1:10">
      <c r="A2613" s="1" t="s">
        <v>56</v>
      </c>
      <c r="B2613" s="1" t="s">
        <v>36</v>
      </c>
      <c r="C2613" s="1">
        <v>2.85</v>
      </c>
      <c r="D2613" s="1">
        <v>7.35</v>
      </c>
      <c r="E2613" s="1">
        <v>1201</v>
      </c>
      <c r="F2613" s="1">
        <v>11</v>
      </c>
      <c r="G2613" s="1">
        <v>11.25</v>
      </c>
      <c r="H2613">
        <v>315</v>
      </c>
      <c r="I2613" s="1">
        <v>2019</v>
      </c>
      <c r="J2613" s="6">
        <v>46.028794323529397</v>
      </c>
    </row>
    <row r="2614" spans="1:10">
      <c r="A2614" s="1" t="s">
        <v>56</v>
      </c>
      <c r="B2614" s="1" t="s">
        <v>36</v>
      </c>
      <c r="C2614" s="1">
        <v>2.8</v>
      </c>
      <c r="D2614" s="1">
        <v>7.5</v>
      </c>
      <c r="E2614" s="1">
        <v>1454</v>
      </c>
      <c r="F2614" s="1">
        <v>20</v>
      </c>
      <c r="G2614" s="1">
        <v>4</v>
      </c>
      <c r="H2614">
        <v>385</v>
      </c>
      <c r="I2614" s="1">
        <v>2019</v>
      </c>
      <c r="J2614" s="6">
        <v>51.785995411764702</v>
      </c>
    </row>
    <row r="2615" spans="1:10">
      <c r="A2615" s="1" t="s">
        <v>56</v>
      </c>
      <c r="B2615" s="1" t="s">
        <v>36</v>
      </c>
      <c r="C2615" s="1">
        <v>6.25</v>
      </c>
      <c r="D2615" s="1">
        <v>6.75</v>
      </c>
      <c r="E2615" s="1">
        <v>2322.5</v>
      </c>
      <c r="F2615" s="1">
        <v>7.1</v>
      </c>
      <c r="G2615" s="1">
        <v>24.3</v>
      </c>
      <c r="H2615">
        <v>2524.3150000000001</v>
      </c>
      <c r="I2615" s="1">
        <v>2019</v>
      </c>
      <c r="J2615" s="6">
        <v>85.445006070588207</v>
      </c>
    </row>
    <row r="2616" spans="1:10">
      <c r="A2616" s="1" t="s">
        <v>56</v>
      </c>
      <c r="B2616" s="1" t="s">
        <v>36</v>
      </c>
      <c r="C2616" s="1">
        <v>1.65</v>
      </c>
      <c r="D2616" s="1">
        <v>7.25</v>
      </c>
      <c r="E2616" s="1">
        <v>1027</v>
      </c>
      <c r="F2616" s="1">
        <v>34.5</v>
      </c>
      <c r="G2616" s="1">
        <v>20.28</v>
      </c>
      <c r="H2616">
        <v>352</v>
      </c>
      <c r="I2616" s="1">
        <v>2019</v>
      </c>
      <c r="J2616" s="6">
        <v>50.240532224705902</v>
      </c>
    </row>
    <row r="2617" spans="1:10">
      <c r="A2617" s="1" t="s">
        <v>56</v>
      </c>
      <c r="B2617" s="1" t="s">
        <v>36</v>
      </c>
      <c r="C2617" s="1">
        <v>0.5</v>
      </c>
      <c r="D2617" s="1">
        <v>7.35</v>
      </c>
      <c r="E2617" s="1">
        <v>1535.5</v>
      </c>
      <c r="F2617" s="1">
        <v>26</v>
      </c>
      <c r="G2617" s="1">
        <v>9.5</v>
      </c>
      <c r="H2617">
        <v>2679.3150000000001</v>
      </c>
      <c r="I2617" s="1">
        <v>2019</v>
      </c>
      <c r="J2617" s="6">
        <v>58.491360723529397</v>
      </c>
    </row>
    <row r="2618" spans="1:10">
      <c r="A2618" s="1" t="s">
        <v>56</v>
      </c>
      <c r="B2618" s="1" t="s">
        <v>36</v>
      </c>
      <c r="C2618" s="1">
        <v>0.6</v>
      </c>
      <c r="D2618" s="1">
        <v>7.5</v>
      </c>
      <c r="E2618" s="1">
        <v>1713</v>
      </c>
      <c r="F2618" s="1">
        <v>18</v>
      </c>
      <c r="G2618" s="1">
        <v>11.9</v>
      </c>
      <c r="H2618">
        <v>390</v>
      </c>
      <c r="I2618" s="1">
        <v>2019</v>
      </c>
      <c r="J2618" s="6">
        <v>39.623234211764697</v>
      </c>
    </row>
    <row r="2619" spans="1:10">
      <c r="A2619" s="1" t="s">
        <v>56</v>
      </c>
      <c r="B2619" s="1" t="s">
        <v>36</v>
      </c>
      <c r="C2619" s="1">
        <v>0.5</v>
      </c>
      <c r="D2619" s="1">
        <v>7.5</v>
      </c>
      <c r="E2619" s="1">
        <v>1581</v>
      </c>
      <c r="F2619" s="1">
        <v>27</v>
      </c>
      <c r="G2619" s="1">
        <v>13.3</v>
      </c>
      <c r="H2619">
        <v>227.5</v>
      </c>
      <c r="I2619" s="1">
        <v>2019</v>
      </c>
      <c r="J2619" s="6">
        <v>41.6893340117647</v>
      </c>
    </row>
    <row r="2620" spans="1:10">
      <c r="A2620" s="1" t="s">
        <v>56</v>
      </c>
      <c r="B2620" s="1" t="s">
        <v>13</v>
      </c>
      <c r="C2620" s="1">
        <v>6.65</v>
      </c>
      <c r="D2620" s="1">
        <v>6.9</v>
      </c>
      <c r="E2620" s="1">
        <v>18.5</v>
      </c>
      <c r="F2620" s="1">
        <v>2.0499999999999998</v>
      </c>
      <c r="G2620" s="1">
        <v>0.85</v>
      </c>
      <c r="H2620">
        <v>700</v>
      </c>
      <c r="I2620" s="1">
        <v>2018</v>
      </c>
      <c r="J2620" s="6">
        <v>59.514487808823503</v>
      </c>
    </row>
    <row r="2621" spans="1:10">
      <c r="A2621" s="1" t="s">
        <v>56</v>
      </c>
      <c r="B2621" s="1" t="s">
        <v>18</v>
      </c>
      <c r="C2621" s="1">
        <v>6.1</v>
      </c>
      <c r="D2621" s="1">
        <v>7.6</v>
      </c>
      <c r="E2621" s="1">
        <v>1247.5</v>
      </c>
      <c r="F2621" s="1">
        <v>85.5</v>
      </c>
      <c r="G2621" s="1">
        <v>0.3</v>
      </c>
      <c r="H2621">
        <v>183.5</v>
      </c>
      <c r="I2621" s="1">
        <v>2018</v>
      </c>
      <c r="J2621" s="6">
        <v>100.847194070588</v>
      </c>
    </row>
    <row r="2622" spans="1:10">
      <c r="A2622" s="1" t="s">
        <v>56</v>
      </c>
      <c r="B2622" s="1" t="s">
        <v>23</v>
      </c>
      <c r="C2622" s="1">
        <v>7.1</v>
      </c>
      <c r="D2622" s="1">
        <v>7.8</v>
      </c>
      <c r="E2622" s="1">
        <v>582</v>
      </c>
      <c r="F2622" s="1">
        <v>4</v>
      </c>
      <c r="G2622" s="1">
        <v>1.8</v>
      </c>
      <c r="H2622">
        <v>3261</v>
      </c>
      <c r="I2622" s="1">
        <v>2018</v>
      </c>
      <c r="J2622" s="6">
        <v>86.624786188235305</v>
      </c>
    </row>
    <row r="2623" spans="1:10">
      <c r="A2623" s="1" t="s">
        <v>56</v>
      </c>
      <c r="B2623" s="1" t="s">
        <v>23</v>
      </c>
      <c r="C2623" s="1">
        <v>7.3</v>
      </c>
      <c r="D2623" s="1">
        <v>9.25</v>
      </c>
      <c r="E2623" s="1">
        <v>2179</v>
      </c>
      <c r="F2623" s="1">
        <v>27</v>
      </c>
      <c r="G2623" s="1">
        <v>0.1</v>
      </c>
      <c r="H2623">
        <v>20000</v>
      </c>
      <c r="I2623" s="1">
        <v>2018</v>
      </c>
      <c r="J2623" s="6">
        <v>232.97809114117601</v>
      </c>
    </row>
    <row r="2624" spans="1:10">
      <c r="A2624" s="1" t="s">
        <v>56</v>
      </c>
      <c r="B2624" s="1" t="s">
        <v>23</v>
      </c>
      <c r="C2624" s="1">
        <v>7.15</v>
      </c>
      <c r="D2624" s="1">
        <v>7.65</v>
      </c>
      <c r="E2624" s="1">
        <v>439</v>
      </c>
      <c r="F2624" s="1">
        <v>5.5</v>
      </c>
      <c r="G2624" s="1">
        <v>0.05</v>
      </c>
      <c r="H2624">
        <v>1856</v>
      </c>
      <c r="I2624" s="1">
        <v>2018</v>
      </c>
      <c r="J2624" s="6">
        <v>76.204072600000003</v>
      </c>
    </row>
    <row r="2625" spans="1:10">
      <c r="A2625" s="1" t="s">
        <v>56</v>
      </c>
      <c r="B2625" s="1" t="s">
        <v>23</v>
      </c>
      <c r="C2625" s="1">
        <v>6.95</v>
      </c>
      <c r="D2625" s="1">
        <v>7.05</v>
      </c>
      <c r="E2625" s="1">
        <v>200</v>
      </c>
      <c r="F2625" s="1">
        <v>2.5</v>
      </c>
      <c r="G2625" s="1">
        <v>0.85</v>
      </c>
      <c r="H2625">
        <v>18</v>
      </c>
      <c r="I2625" s="1">
        <v>2018</v>
      </c>
      <c r="J2625" s="6">
        <v>57.678509847058798</v>
      </c>
    </row>
    <row r="2626" spans="1:10">
      <c r="A2626" s="1" t="s">
        <v>56</v>
      </c>
      <c r="B2626" s="1" t="s">
        <v>23</v>
      </c>
      <c r="C2626" s="1">
        <v>5.95</v>
      </c>
      <c r="D2626" s="1">
        <v>7.65</v>
      </c>
      <c r="E2626" s="1">
        <v>733</v>
      </c>
      <c r="F2626" s="1">
        <v>4.5999999999999996</v>
      </c>
      <c r="G2626" s="1">
        <v>0.8</v>
      </c>
      <c r="H2626">
        <v>5050</v>
      </c>
      <c r="I2626" s="1">
        <v>2018</v>
      </c>
      <c r="J2626" s="6">
        <v>93.691150199999996</v>
      </c>
    </row>
    <row r="2627" spans="1:10">
      <c r="A2627" s="1" t="s">
        <v>56</v>
      </c>
      <c r="B2627" s="1" t="s">
        <v>23</v>
      </c>
      <c r="C2627" s="1">
        <v>4.25</v>
      </c>
      <c r="D2627" s="1">
        <v>7.5</v>
      </c>
      <c r="E2627" s="1">
        <v>870</v>
      </c>
      <c r="F2627" s="1">
        <v>9.5</v>
      </c>
      <c r="G2627" s="1">
        <v>4.5999999999999996</v>
      </c>
      <c r="H2627">
        <v>28850</v>
      </c>
      <c r="I2627" s="1">
        <v>2018</v>
      </c>
      <c r="J2627" s="6">
        <v>261.84381611176502</v>
      </c>
    </row>
    <row r="2628" spans="1:10">
      <c r="A2628" s="1" t="s">
        <v>56</v>
      </c>
      <c r="B2628" s="1" t="s">
        <v>23</v>
      </c>
      <c r="C2628" s="1">
        <v>7.25</v>
      </c>
      <c r="D2628" s="1">
        <v>7.55</v>
      </c>
      <c r="E2628" s="1">
        <v>481.5</v>
      </c>
      <c r="F2628" s="1">
        <v>4.5</v>
      </c>
      <c r="G2628" s="1">
        <v>3.4</v>
      </c>
      <c r="H2628">
        <v>46545</v>
      </c>
      <c r="I2628" s="1">
        <v>2018</v>
      </c>
      <c r="J2628" s="6">
        <v>405.41530674117598</v>
      </c>
    </row>
    <row r="2629" spans="1:10">
      <c r="A2629" s="1" t="s">
        <v>56</v>
      </c>
      <c r="B2629" s="1" t="s">
        <v>23</v>
      </c>
      <c r="C2629" s="1">
        <v>6.25</v>
      </c>
      <c r="D2629" s="1">
        <v>7.5</v>
      </c>
      <c r="E2629" s="1">
        <v>556</v>
      </c>
      <c r="F2629" s="1">
        <v>6</v>
      </c>
      <c r="G2629" s="1">
        <v>1.25</v>
      </c>
      <c r="H2629">
        <v>18300</v>
      </c>
      <c r="I2629" s="1">
        <v>2018</v>
      </c>
      <c r="J2629" s="6">
        <v>192.51694491176499</v>
      </c>
    </row>
    <row r="2630" spans="1:10">
      <c r="A2630" s="1" t="s">
        <v>56</v>
      </c>
      <c r="B2630" s="1" t="s">
        <v>23</v>
      </c>
      <c r="C2630" s="1">
        <v>5.4</v>
      </c>
      <c r="D2630" s="1">
        <v>7.65</v>
      </c>
      <c r="E2630" s="1">
        <v>859.5</v>
      </c>
      <c r="F2630" s="1">
        <v>11</v>
      </c>
      <c r="G2630" s="1">
        <v>2.0499999999999998</v>
      </c>
      <c r="H2630">
        <v>191500</v>
      </c>
      <c r="I2630" s="1">
        <v>2018</v>
      </c>
      <c r="J2630" s="6">
        <v>1466.5593455999999</v>
      </c>
    </row>
    <row r="2631" spans="1:10">
      <c r="A2631" s="1" t="s">
        <v>56</v>
      </c>
      <c r="B2631" s="1" t="s">
        <v>23</v>
      </c>
      <c r="C2631" s="1">
        <v>6.55</v>
      </c>
      <c r="D2631" s="1">
        <v>7.45</v>
      </c>
      <c r="E2631" s="1">
        <v>894</v>
      </c>
      <c r="F2631" s="1">
        <v>5.5</v>
      </c>
      <c r="G2631" s="1">
        <v>2.25</v>
      </c>
      <c r="H2631">
        <v>176750</v>
      </c>
      <c r="I2631" s="1">
        <v>2018</v>
      </c>
      <c r="J2631" s="6">
        <v>1361.84566388235</v>
      </c>
    </row>
    <row r="2632" spans="1:10">
      <c r="A2632" s="1" t="s">
        <v>56</v>
      </c>
      <c r="B2632" s="1" t="s">
        <v>23</v>
      </c>
      <c r="C2632" s="1">
        <v>4.5</v>
      </c>
      <c r="D2632" s="1">
        <v>7.4</v>
      </c>
      <c r="E2632" s="1">
        <v>1318</v>
      </c>
      <c r="F2632" s="1">
        <v>9.5</v>
      </c>
      <c r="G2632" s="1">
        <v>7.55</v>
      </c>
      <c r="H2632">
        <v>273700</v>
      </c>
      <c r="I2632" s="1">
        <v>2018</v>
      </c>
      <c r="J2632" s="6">
        <v>2067.5801819529402</v>
      </c>
    </row>
    <row r="2633" spans="1:10">
      <c r="A2633" s="1" t="s">
        <v>56</v>
      </c>
      <c r="B2633" s="1" t="s">
        <v>23</v>
      </c>
      <c r="C2633" s="1">
        <v>4.5</v>
      </c>
      <c r="D2633" s="1">
        <v>7.85</v>
      </c>
      <c r="E2633" s="1">
        <v>983</v>
      </c>
      <c r="F2633" s="1">
        <v>27.5</v>
      </c>
      <c r="G2633" s="1">
        <v>4.4000000000000004</v>
      </c>
      <c r="H2633">
        <v>4600175</v>
      </c>
      <c r="I2633" s="1">
        <v>2018</v>
      </c>
      <c r="J2633" s="6">
        <v>33918.356158417599</v>
      </c>
    </row>
    <row r="2634" spans="1:10">
      <c r="A2634" s="1" t="s">
        <v>56</v>
      </c>
      <c r="B2634" s="1" t="s">
        <v>23</v>
      </c>
      <c r="C2634" s="1">
        <v>1.55</v>
      </c>
      <c r="D2634" s="1">
        <v>7.55</v>
      </c>
      <c r="E2634" s="1">
        <v>3525</v>
      </c>
      <c r="F2634" s="1">
        <v>36</v>
      </c>
      <c r="G2634" s="1">
        <v>9.3000000000000007</v>
      </c>
      <c r="H2634">
        <v>4601750</v>
      </c>
      <c r="I2634" s="1">
        <v>2018</v>
      </c>
      <c r="J2634" s="6">
        <v>33928.899421541202</v>
      </c>
    </row>
    <row r="2635" spans="1:10">
      <c r="A2635" s="1" t="s">
        <v>56</v>
      </c>
      <c r="B2635" s="1" t="s">
        <v>23</v>
      </c>
      <c r="C2635" s="1">
        <v>4.4000000000000004</v>
      </c>
      <c r="D2635" s="1">
        <v>7.1</v>
      </c>
      <c r="E2635" s="1">
        <v>1258</v>
      </c>
      <c r="F2635" s="1">
        <v>20.95</v>
      </c>
      <c r="G2635" s="1">
        <v>2.5499999999999998</v>
      </c>
      <c r="H2635">
        <v>1407500</v>
      </c>
      <c r="I2635" s="1">
        <v>2018</v>
      </c>
      <c r="J2635" s="6">
        <v>10416.1776927265</v>
      </c>
    </row>
    <row r="2636" spans="1:10">
      <c r="A2636" s="1" t="s">
        <v>56</v>
      </c>
      <c r="B2636" s="1" t="s">
        <v>23</v>
      </c>
      <c r="C2636" s="1">
        <v>5.3</v>
      </c>
      <c r="D2636" s="1">
        <v>7.35</v>
      </c>
      <c r="E2636" s="1">
        <v>1055.5</v>
      </c>
      <c r="F2636" s="1">
        <v>21</v>
      </c>
      <c r="G2636" s="1">
        <v>2.2999999999999998</v>
      </c>
      <c r="H2636">
        <v>2711750</v>
      </c>
      <c r="I2636" s="1">
        <v>2018</v>
      </c>
      <c r="J2636" s="6">
        <v>20020.2826769235</v>
      </c>
    </row>
    <row r="2637" spans="1:10">
      <c r="A2637" s="1" t="s">
        <v>56</v>
      </c>
      <c r="B2637" s="1" t="s">
        <v>23</v>
      </c>
      <c r="C2637" s="1">
        <v>4.5999999999999996</v>
      </c>
      <c r="D2637" s="1">
        <v>8.5500000000000007</v>
      </c>
      <c r="E2637" s="1">
        <v>1360</v>
      </c>
      <c r="F2637" s="1">
        <v>14.5</v>
      </c>
      <c r="G2637" s="1">
        <v>4.75</v>
      </c>
      <c r="H2637">
        <v>1132000</v>
      </c>
      <c r="I2637" s="1">
        <v>2018</v>
      </c>
      <c r="J2637" s="6">
        <v>8390.0947825294097</v>
      </c>
    </row>
    <row r="2638" spans="1:10">
      <c r="A2638" s="1" t="s">
        <v>56</v>
      </c>
      <c r="B2638" s="1" t="s">
        <v>23</v>
      </c>
      <c r="C2638" s="1">
        <v>3.85</v>
      </c>
      <c r="D2638" s="1">
        <v>7.8</v>
      </c>
      <c r="E2638" s="1">
        <v>879</v>
      </c>
      <c r="F2638" s="1">
        <v>31.5</v>
      </c>
      <c r="G2638" s="1">
        <v>3.85</v>
      </c>
      <c r="H2638">
        <v>46600</v>
      </c>
      <c r="I2638" s="1">
        <v>2018</v>
      </c>
      <c r="J2638" s="6">
        <v>401.53494078823502</v>
      </c>
    </row>
    <row r="2639" spans="1:10">
      <c r="A2639" s="1" t="s">
        <v>56</v>
      </c>
      <c r="B2639" s="1" t="s">
        <v>23</v>
      </c>
      <c r="C2639" s="1">
        <v>5.0999999999999996</v>
      </c>
      <c r="D2639" s="1">
        <v>7.3</v>
      </c>
      <c r="E2639" s="1">
        <v>919.5</v>
      </c>
      <c r="F2639" s="1">
        <v>7</v>
      </c>
      <c r="G2639" s="1">
        <v>2.5</v>
      </c>
      <c r="H2639">
        <v>88900</v>
      </c>
      <c r="I2639" s="1">
        <v>2018</v>
      </c>
      <c r="J2639" s="6">
        <v>707.30189379411797</v>
      </c>
    </row>
    <row r="2640" spans="1:10">
      <c r="A2640" s="1" t="s">
        <v>56</v>
      </c>
      <c r="B2640" s="1" t="s">
        <v>23</v>
      </c>
      <c r="C2640" s="1">
        <v>5.7</v>
      </c>
      <c r="D2640" s="1">
        <v>7.6</v>
      </c>
      <c r="E2640" s="1">
        <v>764.5</v>
      </c>
      <c r="F2640" s="1">
        <v>5</v>
      </c>
      <c r="G2640" s="1">
        <v>2.15</v>
      </c>
      <c r="H2640">
        <v>81105</v>
      </c>
      <c r="I2640" s="1">
        <v>2018</v>
      </c>
      <c r="J2640" s="6">
        <v>652.31233927058804</v>
      </c>
    </row>
    <row r="2641" spans="1:10">
      <c r="A2641" s="1" t="s">
        <v>56</v>
      </c>
      <c r="B2641" s="1" t="s">
        <v>23</v>
      </c>
      <c r="C2641" s="1">
        <v>6.2</v>
      </c>
      <c r="D2641" s="1">
        <v>7.9</v>
      </c>
      <c r="E2641" s="1">
        <v>860.5</v>
      </c>
      <c r="F2641" s="1">
        <v>24.5</v>
      </c>
      <c r="G2641" s="1">
        <v>3.15</v>
      </c>
      <c r="H2641">
        <v>113950</v>
      </c>
      <c r="I2641" s="1">
        <v>2018</v>
      </c>
      <c r="J2641" s="6">
        <v>907.70535894705904</v>
      </c>
    </row>
    <row r="2642" spans="1:10">
      <c r="A2642" s="1" t="s">
        <v>56</v>
      </c>
      <c r="B2642" s="1" t="s">
        <v>23</v>
      </c>
      <c r="C2642" s="1">
        <v>5.7</v>
      </c>
      <c r="D2642" s="1">
        <v>7.95</v>
      </c>
      <c r="E2642" s="1">
        <v>839</v>
      </c>
      <c r="F2642" s="1">
        <v>8</v>
      </c>
      <c r="G2642" s="1">
        <v>1.9</v>
      </c>
      <c r="H2642">
        <v>461200</v>
      </c>
      <c r="I2642" s="1">
        <v>2018</v>
      </c>
      <c r="J2642" s="6">
        <v>3452.3475779764699</v>
      </c>
    </row>
    <row r="2643" spans="1:10">
      <c r="A2643" s="1" t="s">
        <v>56</v>
      </c>
      <c r="B2643" s="1" t="s">
        <v>23</v>
      </c>
      <c r="C2643" s="1">
        <v>5.6</v>
      </c>
      <c r="D2643" s="1">
        <v>7.05</v>
      </c>
      <c r="E2643" s="1">
        <v>569</v>
      </c>
      <c r="F2643" s="1">
        <v>6</v>
      </c>
      <c r="G2643" s="1">
        <v>3.4</v>
      </c>
      <c r="H2643">
        <v>272700</v>
      </c>
      <c r="I2643" s="1">
        <v>2018</v>
      </c>
      <c r="J2643" s="6">
        <v>2060.34707544706</v>
      </c>
    </row>
    <row r="2644" spans="1:10">
      <c r="A2644" s="1" t="s">
        <v>56</v>
      </c>
      <c r="B2644" s="1" t="s">
        <v>23</v>
      </c>
      <c r="C2644" s="1">
        <v>6.25</v>
      </c>
      <c r="D2644" s="1">
        <v>6.85</v>
      </c>
      <c r="E2644" s="1">
        <v>273.5</v>
      </c>
      <c r="F2644" s="1">
        <v>4.5</v>
      </c>
      <c r="G2644" s="1">
        <v>3.2</v>
      </c>
      <c r="H2644">
        <v>81105</v>
      </c>
      <c r="I2644" s="1">
        <v>2018</v>
      </c>
      <c r="J2644" s="6">
        <v>651.42994492941204</v>
      </c>
    </row>
    <row r="2645" spans="1:10">
      <c r="A2645" s="1" t="s">
        <v>56</v>
      </c>
      <c r="B2645" s="1" t="s">
        <v>23</v>
      </c>
      <c r="C2645" s="1">
        <v>5.15</v>
      </c>
      <c r="D2645" s="1">
        <v>7.2</v>
      </c>
      <c r="E2645" s="1">
        <v>1525</v>
      </c>
      <c r="F2645" s="1">
        <v>22.5</v>
      </c>
      <c r="G2645" s="1">
        <v>8.35</v>
      </c>
      <c r="H2645">
        <v>817500</v>
      </c>
      <c r="I2645" s="1">
        <v>2018</v>
      </c>
      <c r="J2645" s="6">
        <v>6080.8099204352902</v>
      </c>
    </row>
    <row r="2646" spans="1:10">
      <c r="A2646" s="1" t="s">
        <v>56</v>
      </c>
      <c r="B2646" s="1" t="s">
        <v>23</v>
      </c>
      <c r="C2646" s="1">
        <v>3.55</v>
      </c>
      <c r="D2646" s="1">
        <v>7.25</v>
      </c>
      <c r="E2646" s="1">
        <v>1281</v>
      </c>
      <c r="F2646" s="1">
        <v>15</v>
      </c>
      <c r="G2646" s="1">
        <v>12.5</v>
      </c>
      <c r="H2646">
        <v>1742700</v>
      </c>
      <c r="I2646" s="1">
        <v>2018</v>
      </c>
      <c r="J2646" s="6">
        <v>12876.3293837647</v>
      </c>
    </row>
    <row r="2647" spans="1:10">
      <c r="A2647" s="1" t="s">
        <v>56</v>
      </c>
      <c r="B2647" s="1" t="s">
        <v>23</v>
      </c>
      <c r="C2647" s="1">
        <v>7.1</v>
      </c>
      <c r="D2647" s="1">
        <v>7.5</v>
      </c>
      <c r="E2647" s="1">
        <v>485</v>
      </c>
      <c r="F2647" s="1">
        <v>4.5</v>
      </c>
      <c r="G2647" s="1">
        <v>2.75</v>
      </c>
      <c r="H2647">
        <v>82700</v>
      </c>
      <c r="I2647" s="1">
        <v>2018</v>
      </c>
      <c r="J2647" s="6">
        <v>670.50988941176502</v>
      </c>
    </row>
    <row r="2648" spans="1:10">
      <c r="A2648" s="1" t="s">
        <v>56</v>
      </c>
      <c r="B2648" s="1" t="s">
        <v>23</v>
      </c>
      <c r="C2648" s="1">
        <v>3.25</v>
      </c>
      <c r="D2648" s="1">
        <v>7.6</v>
      </c>
      <c r="E2648" s="1">
        <v>435</v>
      </c>
      <c r="F2648" s="1">
        <v>50</v>
      </c>
      <c r="G2648" s="1">
        <v>1.25</v>
      </c>
      <c r="H2648">
        <v>175550</v>
      </c>
      <c r="I2648" s="1">
        <v>2018</v>
      </c>
      <c r="J2648" s="6">
        <v>1353.41244897059</v>
      </c>
    </row>
    <row r="2649" spans="1:10">
      <c r="A2649" s="1" t="s">
        <v>56</v>
      </c>
      <c r="B2649" s="1" t="s">
        <v>23</v>
      </c>
      <c r="C2649" s="1">
        <v>6.45</v>
      </c>
      <c r="D2649" s="1">
        <v>7.15</v>
      </c>
      <c r="E2649" s="1">
        <v>582</v>
      </c>
      <c r="F2649" s="1">
        <v>6</v>
      </c>
      <c r="G2649" s="1">
        <v>12.15</v>
      </c>
      <c r="H2649">
        <v>176200</v>
      </c>
      <c r="I2649" s="1">
        <v>2018</v>
      </c>
      <c r="J2649" s="6">
        <v>1355.8948860058799</v>
      </c>
    </row>
    <row r="2650" spans="1:10">
      <c r="A2650" s="1" t="s">
        <v>56</v>
      </c>
      <c r="B2650" s="1" t="s">
        <v>23</v>
      </c>
      <c r="C2650" s="1">
        <v>3.4</v>
      </c>
      <c r="D2650" s="1">
        <v>7.2</v>
      </c>
      <c r="E2650" s="1">
        <v>1248</v>
      </c>
      <c r="F2650" s="1">
        <v>20.65</v>
      </c>
      <c r="G2650" s="1">
        <v>4.0999999999999996</v>
      </c>
      <c r="H2650">
        <v>1050000</v>
      </c>
      <c r="I2650" s="1">
        <v>2018</v>
      </c>
      <c r="J2650" s="6">
        <v>7779.18812958529</v>
      </c>
    </row>
    <row r="2651" spans="1:10">
      <c r="A2651" s="1" t="s">
        <v>56</v>
      </c>
      <c r="B2651" s="1" t="s">
        <v>23</v>
      </c>
      <c r="C2651" s="1">
        <v>4.55</v>
      </c>
      <c r="D2651" s="1">
        <v>7.05</v>
      </c>
      <c r="E2651" s="1">
        <v>562.5</v>
      </c>
      <c r="F2651" s="1">
        <v>3.5</v>
      </c>
      <c r="G2651" s="1">
        <v>1.05</v>
      </c>
      <c r="H2651">
        <v>27860</v>
      </c>
      <c r="I2651" s="1">
        <v>2018</v>
      </c>
      <c r="J2651" s="6">
        <v>250.74496474705899</v>
      </c>
    </row>
    <row r="2652" spans="1:10">
      <c r="A2652" s="1" t="s">
        <v>56</v>
      </c>
      <c r="B2652" s="1" t="s">
        <v>23</v>
      </c>
      <c r="C2652" s="1">
        <v>4.9000000000000004</v>
      </c>
      <c r="D2652" s="1">
        <v>7.55</v>
      </c>
      <c r="E2652" s="1">
        <v>1115</v>
      </c>
      <c r="F2652" s="1">
        <v>32.5</v>
      </c>
      <c r="G2652" s="1">
        <v>2.8</v>
      </c>
      <c r="H2652">
        <v>84600</v>
      </c>
      <c r="I2652" s="1">
        <v>2018</v>
      </c>
      <c r="J2652" s="6">
        <v>688.47520504117699</v>
      </c>
    </row>
    <row r="2653" spans="1:10">
      <c r="A2653" s="1" t="s">
        <v>56</v>
      </c>
      <c r="B2653" s="1" t="s">
        <v>23</v>
      </c>
      <c r="C2653" s="1">
        <v>3.35</v>
      </c>
      <c r="D2653" s="1">
        <v>7.4</v>
      </c>
      <c r="E2653" s="1">
        <v>1163</v>
      </c>
      <c r="F2653" s="1">
        <v>34.5</v>
      </c>
      <c r="G2653" s="1">
        <v>4.0999999999999996</v>
      </c>
      <c r="H2653">
        <v>84600</v>
      </c>
      <c r="I2653" s="1">
        <v>2018</v>
      </c>
      <c r="J2653" s="6">
        <v>680.33618405294101</v>
      </c>
    </row>
    <row r="2654" spans="1:10">
      <c r="A2654" s="1" t="s">
        <v>56</v>
      </c>
      <c r="B2654" s="1" t="s">
        <v>23</v>
      </c>
      <c r="C2654" s="1">
        <v>6.15</v>
      </c>
      <c r="D2654" s="1">
        <v>7</v>
      </c>
      <c r="E2654" s="1">
        <v>327.5</v>
      </c>
      <c r="F2654" s="1">
        <v>4</v>
      </c>
      <c r="G2654" s="1">
        <v>0.4</v>
      </c>
      <c r="H2654">
        <v>28740</v>
      </c>
      <c r="I2654" s="1">
        <v>2018</v>
      </c>
      <c r="J2654" s="6">
        <v>265.59509841764702</v>
      </c>
    </row>
    <row r="2655" spans="1:10">
      <c r="A2655" s="1" t="s">
        <v>56</v>
      </c>
      <c r="B2655" s="1" t="s">
        <v>23</v>
      </c>
      <c r="C2655" s="1">
        <v>5.8</v>
      </c>
      <c r="D2655" s="1">
        <v>7.1</v>
      </c>
      <c r="E2655" s="1">
        <v>1333</v>
      </c>
      <c r="F2655" s="1">
        <v>8.25</v>
      </c>
      <c r="G2655" s="1">
        <v>1.25</v>
      </c>
      <c r="H2655">
        <v>48710</v>
      </c>
      <c r="I2655" s="1">
        <v>2018</v>
      </c>
      <c r="J2655" s="6">
        <v>417.78661542647097</v>
      </c>
    </row>
    <row r="2656" spans="1:10">
      <c r="A2656" s="1" t="s">
        <v>56</v>
      </c>
      <c r="B2656" s="1" t="s">
        <v>23</v>
      </c>
      <c r="C2656" s="1">
        <v>3.65</v>
      </c>
      <c r="D2656" s="1">
        <v>7.6</v>
      </c>
      <c r="E2656" s="1">
        <v>835</v>
      </c>
      <c r="F2656" s="1">
        <v>3.5</v>
      </c>
      <c r="G2656" s="1">
        <v>0.3</v>
      </c>
      <c r="H2656">
        <v>3900</v>
      </c>
      <c r="I2656" s="1">
        <v>2018</v>
      </c>
      <c r="J2656" s="6">
        <v>71.513499570588195</v>
      </c>
    </row>
    <row r="2657" spans="1:10">
      <c r="A2657" s="1" t="s">
        <v>56</v>
      </c>
      <c r="B2657" s="1" t="s">
        <v>23</v>
      </c>
      <c r="C2657" s="1">
        <v>4.9000000000000004</v>
      </c>
      <c r="D2657" s="1">
        <v>7.75</v>
      </c>
      <c r="E2657" s="1">
        <v>870</v>
      </c>
      <c r="F2657" s="1">
        <v>4.5</v>
      </c>
      <c r="G2657" s="1">
        <v>0.25</v>
      </c>
      <c r="H2657">
        <v>15700</v>
      </c>
      <c r="I2657" s="1">
        <v>2018</v>
      </c>
      <c r="J2657" s="6">
        <v>166.686987058824</v>
      </c>
    </row>
    <row r="2658" spans="1:10">
      <c r="A2658" s="1" t="s">
        <v>56</v>
      </c>
      <c r="B2658" s="1" t="s">
        <v>23</v>
      </c>
      <c r="C2658" s="1">
        <v>5.55</v>
      </c>
      <c r="D2658" s="1">
        <v>7.6</v>
      </c>
      <c r="E2658" s="1">
        <v>820</v>
      </c>
      <c r="F2658" s="1">
        <v>4</v>
      </c>
      <c r="G2658" s="1">
        <v>0.25</v>
      </c>
      <c r="H2658">
        <v>10500</v>
      </c>
      <c r="I2658" s="1">
        <v>2018</v>
      </c>
      <c r="J2658" s="6">
        <v>131.44606597058799</v>
      </c>
    </row>
    <row r="2659" spans="1:10">
      <c r="A2659" s="1" t="s">
        <v>56</v>
      </c>
      <c r="B2659" s="1" t="s">
        <v>23</v>
      </c>
      <c r="C2659" s="1">
        <v>5.65</v>
      </c>
      <c r="D2659" s="1">
        <v>8.3000000000000007</v>
      </c>
      <c r="E2659" s="1">
        <v>1145</v>
      </c>
      <c r="F2659" s="1">
        <v>3.5</v>
      </c>
      <c r="G2659" s="1">
        <v>0.25</v>
      </c>
      <c r="H2659">
        <v>2600</v>
      </c>
      <c r="I2659" s="1">
        <v>2018</v>
      </c>
      <c r="J2659" s="6">
        <v>76.666554882352898</v>
      </c>
    </row>
    <row r="2660" spans="1:10">
      <c r="A2660" s="1" t="s">
        <v>56</v>
      </c>
      <c r="B2660" s="1" t="s">
        <v>23</v>
      </c>
      <c r="C2660" s="1">
        <v>4.95</v>
      </c>
      <c r="D2660" s="1">
        <v>7.9</v>
      </c>
      <c r="E2660" s="1">
        <v>560</v>
      </c>
      <c r="F2660" s="1">
        <v>2.5</v>
      </c>
      <c r="G2660" s="1">
        <v>0.2</v>
      </c>
      <c r="H2660">
        <v>1200</v>
      </c>
      <c r="I2660" s="1">
        <v>2018</v>
      </c>
      <c r="J2660" s="6">
        <v>58.061526547058797</v>
      </c>
    </row>
    <row r="2661" spans="1:10">
      <c r="A2661" s="1" t="s">
        <v>56</v>
      </c>
      <c r="B2661" s="1" t="s">
        <v>23</v>
      </c>
      <c r="C2661" s="1">
        <v>4.9000000000000004</v>
      </c>
      <c r="D2661" s="1">
        <v>7.4</v>
      </c>
      <c r="E2661" s="1">
        <v>395</v>
      </c>
      <c r="F2661" s="1">
        <v>2</v>
      </c>
      <c r="G2661" s="1">
        <v>0.15</v>
      </c>
      <c r="H2661">
        <v>1570</v>
      </c>
      <c r="I2661" s="1">
        <v>2018</v>
      </c>
      <c r="J2661" s="6">
        <v>58.413631652941199</v>
      </c>
    </row>
    <row r="2662" spans="1:10">
      <c r="A2662" s="1" t="s">
        <v>56</v>
      </c>
      <c r="B2662" s="1" t="s">
        <v>23</v>
      </c>
      <c r="C2662" s="1">
        <v>4.8</v>
      </c>
      <c r="D2662" s="1">
        <v>7.9</v>
      </c>
      <c r="E2662" s="1">
        <v>550</v>
      </c>
      <c r="F2662" s="1">
        <v>2.5</v>
      </c>
      <c r="G2662" s="1">
        <v>0.15</v>
      </c>
      <c r="H2662">
        <v>1170</v>
      </c>
      <c r="I2662" s="1">
        <v>2018</v>
      </c>
      <c r="J2662" s="6">
        <v>56.905467447058797</v>
      </c>
    </row>
    <row r="2663" spans="1:10">
      <c r="A2663" s="1" t="s">
        <v>56</v>
      </c>
      <c r="B2663" s="1" t="s">
        <v>23</v>
      </c>
      <c r="C2663" s="1">
        <v>5.2</v>
      </c>
      <c r="D2663" s="1">
        <v>7.7</v>
      </c>
      <c r="E2663" s="1">
        <v>495</v>
      </c>
      <c r="F2663" s="1">
        <v>2.5</v>
      </c>
      <c r="G2663" s="1">
        <v>0.15</v>
      </c>
      <c r="H2663">
        <v>2450</v>
      </c>
      <c r="I2663" s="1">
        <v>2018</v>
      </c>
      <c r="J2663" s="6">
        <v>68.004208329411796</v>
      </c>
    </row>
    <row r="2664" spans="1:10">
      <c r="A2664" s="1" t="s">
        <v>56</v>
      </c>
      <c r="B2664" s="1" t="s">
        <v>23</v>
      </c>
      <c r="C2664" s="1">
        <v>4.7</v>
      </c>
      <c r="D2664" s="1">
        <v>7.65</v>
      </c>
      <c r="E2664" s="1">
        <v>615</v>
      </c>
      <c r="F2664" s="1">
        <v>2</v>
      </c>
      <c r="G2664" s="1">
        <v>0.15</v>
      </c>
      <c r="H2664">
        <v>2000</v>
      </c>
      <c r="I2664" s="1">
        <v>2018</v>
      </c>
      <c r="J2664" s="6">
        <v>61.989679299999999</v>
      </c>
    </row>
    <row r="2665" spans="1:10">
      <c r="A2665" s="1" t="s">
        <v>56</v>
      </c>
      <c r="B2665" s="1" t="s">
        <v>23</v>
      </c>
      <c r="C2665" s="1">
        <v>6</v>
      </c>
      <c r="D2665" s="1">
        <v>7.6</v>
      </c>
      <c r="E2665" s="1">
        <v>425</v>
      </c>
      <c r="F2665" s="1">
        <v>2.5</v>
      </c>
      <c r="G2665" s="1">
        <v>0.15</v>
      </c>
      <c r="H2665">
        <v>1650</v>
      </c>
      <c r="I2665" s="1">
        <v>2018</v>
      </c>
      <c r="J2665" s="6">
        <v>66.279611270588205</v>
      </c>
    </row>
    <row r="2666" spans="1:10">
      <c r="A2666" s="1" t="s">
        <v>56</v>
      </c>
      <c r="B2666" s="1" t="s">
        <v>23</v>
      </c>
      <c r="C2666" s="1">
        <v>5.4</v>
      </c>
      <c r="D2666" s="1">
        <v>7.75</v>
      </c>
      <c r="E2666" s="1">
        <v>420</v>
      </c>
      <c r="F2666" s="1">
        <v>2.5</v>
      </c>
      <c r="G2666" s="1">
        <v>0.15</v>
      </c>
      <c r="H2666">
        <v>1750</v>
      </c>
      <c r="I2666" s="1">
        <v>2018</v>
      </c>
      <c r="J2666" s="6">
        <v>63.7637168588235</v>
      </c>
    </row>
    <row r="2667" spans="1:10">
      <c r="A2667" s="1" t="s">
        <v>56</v>
      </c>
      <c r="B2667" s="1" t="s">
        <v>23</v>
      </c>
      <c r="C2667" s="1">
        <v>4.75</v>
      </c>
      <c r="D2667" s="1">
        <v>7.55</v>
      </c>
      <c r="E2667" s="1">
        <v>510</v>
      </c>
      <c r="F2667" s="1">
        <v>2.5</v>
      </c>
      <c r="G2667" s="1">
        <v>0.2</v>
      </c>
      <c r="H2667">
        <v>2550</v>
      </c>
      <c r="I2667" s="1">
        <v>2018</v>
      </c>
      <c r="J2667" s="6">
        <v>65.861401841176502</v>
      </c>
    </row>
    <row r="2668" spans="1:10">
      <c r="A2668" s="1" t="s">
        <v>56</v>
      </c>
      <c r="B2668" s="1" t="s">
        <v>23</v>
      </c>
      <c r="C2668" s="1">
        <v>5.8</v>
      </c>
      <c r="D2668" s="1">
        <v>7.7</v>
      </c>
      <c r="E2668" s="1">
        <v>315</v>
      </c>
      <c r="F2668" s="1">
        <v>2</v>
      </c>
      <c r="G2668" s="1">
        <v>0.15</v>
      </c>
      <c r="H2668">
        <v>1700</v>
      </c>
      <c r="I2668" s="1">
        <v>2018</v>
      </c>
      <c r="J2668" s="6">
        <v>64.888582829411803</v>
      </c>
    </row>
    <row r="2669" spans="1:10">
      <c r="A2669" s="1" t="s">
        <v>56</v>
      </c>
      <c r="B2669" s="1" t="s">
        <v>23</v>
      </c>
      <c r="C2669" s="1">
        <v>5.55</v>
      </c>
      <c r="D2669" s="1">
        <v>7.25</v>
      </c>
      <c r="E2669" s="1">
        <v>300</v>
      </c>
      <c r="F2669" s="1">
        <v>2</v>
      </c>
      <c r="G2669" s="1">
        <v>0.15</v>
      </c>
      <c r="H2669">
        <v>1570</v>
      </c>
      <c r="I2669" s="1">
        <v>2018</v>
      </c>
      <c r="J2669" s="6">
        <v>61.469241064705898</v>
      </c>
    </row>
    <row r="2670" spans="1:10">
      <c r="A2670" s="1" t="s">
        <v>56</v>
      </c>
      <c r="B2670" s="1" t="s">
        <v>23</v>
      </c>
      <c r="C2670" s="1">
        <v>4.8</v>
      </c>
      <c r="D2670" s="1">
        <v>7.4</v>
      </c>
      <c r="E2670" s="1">
        <v>410</v>
      </c>
      <c r="F2670" s="1">
        <v>2.5</v>
      </c>
      <c r="G2670" s="1">
        <v>0.15</v>
      </c>
      <c r="H2670">
        <v>1670</v>
      </c>
      <c r="I2670" s="1">
        <v>2018</v>
      </c>
      <c r="J2670" s="6">
        <v>58.879752152941201</v>
      </c>
    </row>
    <row r="2671" spans="1:10">
      <c r="A2671" s="1" t="s">
        <v>56</v>
      </c>
      <c r="B2671" s="1" t="s">
        <v>23</v>
      </c>
      <c r="C2671" s="1">
        <v>6.2</v>
      </c>
      <c r="D2671" s="1">
        <v>7.65</v>
      </c>
      <c r="E2671" s="1">
        <v>510</v>
      </c>
      <c r="F2671" s="1">
        <v>2</v>
      </c>
      <c r="G2671" s="1">
        <v>0.15</v>
      </c>
      <c r="H2671">
        <v>2400</v>
      </c>
      <c r="I2671" s="1">
        <v>2018</v>
      </c>
      <c r="J2671" s="6">
        <v>73.250894299999999</v>
      </c>
    </row>
    <row r="2672" spans="1:10">
      <c r="A2672" s="1" t="s">
        <v>56</v>
      </c>
      <c r="B2672" s="1" t="s">
        <v>23</v>
      </c>
      <c r="C2672" s="1">
        <v>6.35</v>
      </c>
      <c r="D2672" s="1">
        <v>8.65</v>
      </c>
      <c r="E2672" s="1">
        <v>1286</v>
      </c>
      <c r="F2672" s="1">
        <v>11.9</v>
      </c>
      <c r="G2672" s="1">
        <v>0.05</v>
      </c>
      <c r="H2672">
        <v>6250</v>
      </c>
      <c r="I2672" s="1">
        <v>2018</v>
      </c>
      <c r="J2672" s="6">
        <v>113.167394588235</v>
      </c>
    </row>
    <row r="2673" spans="1:10">
      <c r="A2673" s="1" t="s">
        <v>56</v>
      </c>
      <c r="B2673" s="1" t="s">
        <v>23</v>
      </c>
      <c r="C2673" s="1">
        <v>7.8</v>
      </c>
      <c r="D2673" s="1">
        <v>8.0500000000000007</v>
      </c>
      <c r="E2673" s="1">
        <v>808</v>
      </c>
      <c r="F2673" s="1">
        <v>13.25</v>
      </c>
      <c r="G2673" s="1">
        <v>4.3</v>
      </c>
      <c r="H2673">
        <v>2400</v>
      </c>
      <c r="I2673" s="1">
        <v>2018</v>
      </c>
      <c r="J2673" s="6">
        <v>90.714082585294094</v>
      </c>
    </row>
    <row r="2674" spans="1:10">
      <c r="A2674" s="1" t="s">
        <v>56</v>
      </c>
      <c r="B2674" s="1" t="s">
        <v>23</v>
      </c>
      <c r="C2674" s="1">
        <v>7.3</v>
      </c>
      <c r="D2674" s="1">
        <v>7.8</v>
      </c>
      <c r="E2674" s="1">
        <v>585</v>
      </c>
      <c r="F2674" s="1">
        <v>2.1</v>
      </c>
      <c r="G2674" s="1">
        <v>5.85</v>
      </c>
      <c r="H2674">
        <v>3200</v>
      </c>
      <c r="I2674" s="1">
        <v>2018</v>
      </c>
      <c r="J2674" s="6">
        <v>86.674366388235299</v>
      </c>
    </row>
    <row r="2675" spans="1:10">
      <c r="A2675" s="1" t="s">
        <v>56</v>
      </c>
      <c r="B2675" s="1" t="s">
        <v>23</v>
      </c>
      <c r="C2675" s="1">
        <v>5.0999999999999996</v>
      </c>
      <c r="D2675" s="1">
        <v>7.3</v>
      </c>
      <c r="E2675" s="1">
        <v>563</v>
      </c>
      <c r="F2675" s="1">
        <v>9.5500000000000007</v>
      </c>
      <c r="G2675" s="1">
        <v>7.5</v>
      </c>
      <c r="H2675">
        <v>3200</v>
      </c>
      <c r="I2675" s="1">
        <v>2018</v>
      </c>
      <c r="J2675" s="6">
        <v>76.346220344117697</v>
      </c>
    </row>
    <row r="2676" spans="1:10">
      <c r="A2676" s="1" t="s">
        <v>56</v>
      </c>
      <c r="B2676" s="1" t="s">
        <v>23</v>
      </c>
      <c r="C2676" s="1">
        <v>8.0500000000000007</v>
      </c>
      <c r="D2676" s="1">
        <v>8.75</v>
      </c>
      <c r="E2676" s="1">
        <v>5300</v>
      </c>
      <c r="F2676" s="1">
        <v>7</v>
      </c>
      <c r="G2676" s="1">
        <v>24.3</v>
      </c>
      <c r="H2676">
        <v>3300</v>
      </c>
      <c r="I2676" s="1">
        <v>2018</v>
      </c>
      <c r="J2676" s="6">
        <v>120.389452247059</v>
      </c>
    </row>
    <row r="2677" spans="1:10">
      <c r="A2677" s="1" t="s">
        <v>56</v>
      </c>
      <c r="B2677" s="1" t="s">
        <v>23</v>
      </c>
      <c r="C2677" s="1">
        <v>4.55</v>
      </c>
      <c r="D2677" s="1">
        <v>7.4</v>
      </c>
      <c r="E2677" s="1">
        <v>1096</v>
      </c>
      <c r="F2677" s="1">
        <v>26.65</v>
      </c>
      <c r="G2677" s="1">
        <v>1.5</v>
      </c>
      <c r="H2677">
        <v>1350</v>
      </c>
      <c r="I2677" s="1">
        <v>2018</v>
      </c>
      <c r="J2677" s="6">
        <v>70.348357502941198</v>
      </c>
    </row>
    <row r="2678" spans="1:10">
      <c r="A2678" s="1" t="s">
        <v>56</v>
      </c>
      <c r="B2678" s="1" t="s">
        <v>23</v>
      </c>
      <c r="C2678" s="1">
        <v>7.1</v>
      </c>
      <c r="D2678" s="1">
        <v>7.95</v>
      </c>
      <c r="E2678" s="1">
        <v>1137.5</v>
      </c>
      <c r="F2678" s="1">
        <v>3.6</v>
      </c>
      <c r="G2678" s="1">
        <v>0.7</v>
      </c>
      <c r="H2678">
        <v>1175</v>
      </c>
      <c r="I2678" s="1">
        <v>2018</v>
      </c>
      <c r="J2678" s="6">
        <v>74.042238676470603</v>
      </c>
    </row>
    <row r="2679" spans="1:10">
      <c r="A2679" s="1" t="s">
        <v>56</v>
      </c>
      <c r="B2679" s="1" t="s">
        <v>23</v>
      </c>
      <c r="C2679" s="1">
        <v>7.1</v>
      </c>
      <c r="D2679" s="1">
        <v>8.15</v>
      </c>
      <c r="E2679" s="1">
        <v>1298</v>
      </c>
      <c r="F2679" s="1">
        <v>9.25</v>
      </c>
      <c r="G2679" s="1">
        <v>1.3</v>
      </c>
      <c r="H2679">
        <v>1175</v>
      </c>
      <c r="I2679" s="1">
        <v>2018</v>
      </c>
      <c r="J2679" s="6">
        <v>78.045039644117693</v>
      </c>
    </row>
    <row r="2680" spans="1:10">
      <c r="A2680" s="1" t="s">
        <v>56</v>
      </c>
      <c r="B2680" s="1" t="s">
        <v>23</v>
      </c>
      <c r="C2680" s="1">
        <v>7.35</v>
      </c>
      <c r="D2680" s="1">
        <v>8.0500000000000007</v>
      </c>
      <c r="E2680" s="1">
        <v>643</v>
      </c>
      <c r="F2680" s="1">
        <v>2.8</v>
      </c>
      <c r="G2680" s="1">
        <v>0.5</v>
      </c>
      <c r="H2680">
        <v>505</v>
      </c>
      <c r="I2680" s="1">
        <v>2018</v>
      </c>
      <c r="J2680" s="6">
        <v>67.956020035294102</v>
      </c>
    </row>
    <row r="2681" spans="1:10">
      <c r="A2681" s="1" t="s">
        <v>56</v>
      </c>
      <c r="B2681" s="1" t="s">
        <v>23</v>
      </c>
      <c r="C2681" s="1">
        <v>6.75</v>
      </c>
      <c r="D2681" s="1">
        <v>7.95</v>
      </c>
      <c r="E2681" s="1">
        <v>827</v>
      </c>
      <c r="F2681" s="1">
        <v>4.4000000000000004</v>
      </c>
      <c r="G2681" s="1">
        <v>0.8</v>
      </c>
      <c r="H2681">
        <v>1037.5</v>
      </c>
      <c r="I2681" s="1">
        <v>2018</v>
      </c>
      <c r="J2681" s="6">
        <v>69.844151176470604</v>
      </c>
    </row>
    <row r="2682" spans="1:10">
      <c r="A2682" s="1" t="s">
        <v>56</v>
      </c>
      <c r="B2682" s="1" t="s">
        <v>23</v>
      </c>
      <c r="C2682" s="1">
        <v>7.2</v>
      </c>
      <c r="D2682" s="1">
        <v>8.0500000000000007</v>
      </c>
      <c r="E2682" s="1">
        <v>792.5</v>
      </c>
      <c r="F2682" s="1">
        <v>4.0999999999999996</v>
      </c>
      <c r="G2682" s="1">
        <v>0.8</v>
      </c>
      <c r="H2682">
        <v>1350</v>
      </c>
      <c r="I2682" s="1">
        <v>2018</v>
      </c>
      <c r="J2682" s="6">
        <v>74.681134435294098</v>
      </c>
    </row>
    <row r="2683" spans="1:10">
      <c r="A2683" s="1" t="s">
        <v>56</v>
      </c>
      <c r="B2683" s="1" t="s">
        <v>23</v>
      </c>
      <c r="C2683" s="1">
        <v>6.45</v>
      </c>
      <c r="D2683" s="1">
        <v>7.95</v>
      </c>
      <c r="E2683" s="1">
        <v>844.5</v>
      </c>
      <c r="F2683" s="1">
        <v>9.25</v>
      </c>
      <c r="G2683" s="1">
        <v>1.55</v>
      </c>
      <c r="H2683">
        <v>1700</v>
      </c>
      <c r="I2683" s="1">
        <v>2018</v>
      </c>
      <c r="J2683" s="6">
        <v>75.463546526470594</v>
      </c>
    </row>
    <row r="2684" spans="1:10">
      <c r="A2684" s="1" t="s">
        <v>56</v>
      </c>
      <c r="B2684" s="1" t="s">
        <v>23</v>
      </c>
      <c r="C2684" s="1">
        <v>6.8</v>
      </c>
      <c r="D2684" s="1">
        <v>8.0500000000000007</v>
      </c>
      <c r="E2684" s="1">
        <v>1422</v>
      </c>
      <c r="F2684" s="1">
        <v>4.9000000000000004</v>
      </c>
      <c r="G2684" s="1">
        <v>1.1499999999999999</v>
      </c>
      <c r="H2684">
        <v>1350</v>
      </c>
      <c r="I2684" s="1">
        <v>2018</v>
      </c>
      <c r="J2684" s="6">
        <v>75.827932435294102</v>
      </c>
    </row>
    <row r="2685" spans="1:10">
      <c r="A2685" s="1" t="s">
        <v>56</v>
      </c>
      <c r="B2685" s="1" t="s">
        <v>23</v>
      </c>
      <c r="C2685" s="1">
        <v>6.9</v>
      </c>
      <c r="D2685" s="1">
        <v>7.65</v>
      </c>
      <c r="E2685" s="1">
        <v>170</v>
      </c>
      <c r="F2685" s="1">
        <v>2.5</v>
      </c>
      <c r="G2685" s="1">
        <v>0.1</v>
      </c>
      <c r="H2685">
        <v>950</v>
      </c>
      <c r="I2685" s="1">
        <v>2018</v>
      </c>
      <c r="J2685" s="6">
        <v>65.274725700000005</v>
      </c>
    </row>
    <row r="2686" spans="1:10">
      <c r="A2686" s="1" t="s">
        <v>56</v>
      </c>
      <c r="B2686" s="1" t="s">
        <v>23</v>
      </c>
      <c r="C2686" s="1">
        <v>7.05</v>
      </c>
      <c r="D2686" s="1">
        <v>7.65</v>
      </c>
      <c r="E2686" s="1">
        <v>201</v>
      </c>
      <c r="F2686" s="1">
        <v>2.7</v>
      </c>
      <c r="G2686" s="1">
        <v>0.25</v>
      </c>
      <c r="H2686">
        <v>1050</v>
      </c>
      <c r="I2686" s="1">
        <v>2018</v>
      </c>
      <c r="J2686" s="6">
        <v>67.153058200000004</v>
      </c>
    </row>
    <row r="2687" spans="1:10">
      <c r="A2687" s="1" t="s">
        <v>56</v>
      </c>
      <c r="B2687" s="1" t="s">
        <v>23</v>
      </c>
      <c r="C2687" s="1">
        <v>5.2</v>
      </c>
      <c r="D2687" s="1">
        <v>7.4</v>
      </c>
      <c r="E2687" s="1">
        <v>550</v>
      </c>
      <c r="F2687" s="1">
        <v>9</v>
      </c>
      <c r="G2687" s="1">
        <v>1.45</v>
      </c>
      <c r="H2687">
        <v>56750</v>
      </c>
      <c r="I2687" s="1">
        <v>2018</v>
      </c>
      <c r="J2687" s="6">
        <v>470.57689025294098</v>
      </c>
    </row>
    <row r="2688" spans="1:10">
      <c r="A2688" s="1" t="s">
        <v>56</v>
      </c>
      <c r="B2688" s="1" t="s">
        <v>23</v>
      </c>
      <c r="C2688" s="1">
        <v>7.15</v>
      </c>
      <c r="D2688" s="1">
        <v>7.55</v>
      </c>
      <c r="E2688" s="1">
        <v>205</v>
      </c>
      <c r="F2688" s="1">
        <v>2.7</v>
      </c>
      <c r="G2688" s="1">
        <v>0.2</v>
      </c>
      <c r="H2688">
        <v>1850</v>
      </c>
      <c r="I2688" s="1">
        <v>2018</v>
      </c>
      <c r="J2688" s="6">
        <v>73.442825041176505</v>
      </c>
    </row>
    <row r="2689" spans="1:10">
      <c r="A2689" s="1" t="s">
        <v>56</v>
      </c>
      <c r="B2689" s="1" t="s">
        <v>23</v>
      </c>
      <c r="C2689" s="1">
        <v>6.5</v>
      </c>
      <c r="D2689" s="1">
        <v>7.75</v>
      </c>
      <c r="E2689" s="1">
        <v>220</v>
      </c>
      <c r="F2689" s="1">
        <v>4.75</v>
      </c>
      <c r="G2689" s="1">
        <v>0.3</v>
      </c>
      <c r="H2689">
        <v>2000</v>
      </c>
      <c r="I2689" s="1">
        <v>2018</v>
      </c>
      <c r="J2689" s="6">
        <v>72.212333908823496</v>
      </c>
    </row>
    <row r="2690" spans="1:10">
      <c r="A2690" s="1" t="s">
        <v>56</v>
      </c>
      <c r="B2690" s="1" t="s">
        <v>23</v>
      </c>
      <c r="C2690" s="1">
        <v>4.9000000000000004</v>
      </c>
      <c r="D2690" s="1">
        <v>8.4499999999999993</v>
      </c>
      <c r="E2690" s="1">
        <v>1400</v>
      </c>
      <c r="F2690" s="1">
        <v>150.75</v>
      </c>
      <c r="G2690" s="1">
        <v>2.7</v>
      </c>
      <c r="H2690">
        <v>175000</v>
      </c>
      <c r="I2690" s="1">
        <v>2018</v>
      </c>
      <c r="J2690" s="6">
        <v>1415.06974612059</v>
      </c>
    </row>
    <row r="2691" spans="1:10">
      <c r="A2691" s="1" t="s">
        <v>56</v>
      </c>
      <c r="B2691" s="1" t="s">
        <v>23</v>
      </c>
      <c r="C2691" s="1">
        <v>3.7</v>
      </c>
      <c r="D2691" s="1">
        <v>8.3000000000000007</v>
      </c>
      <c r="E2691" s="1">
        <v>745</v>
      </c>
      <c r="F2691" s="1">
        <v>35.25</v>
      </c>
      <c r="G2691" s="1">
        <v>1.55</v>
      </c>
      <c r="H2691">
        <v>45850</v>
      </c>
      <c r="I2691" s="1">
        <v>2018</v>
      </c>
      <c r="J2691" s="6">
        <v>397.19755573235301</v>
      </c>
    </row>
    <row r="2692" spans="1:10">
      <c r="A2692" s="1" t="s">
        <v>56</v>
      </c>
      <c r="B2692" s="1" t="s">
        <v>36</v>
      </c>
      <c r="C2692" s="1">
        <v>5.6</v>
      </c>
      <c r="D2692" s="1">
        <v>7.95</v>
      </c>
      <c r="E2692" s="1">
        <v>333.5</v>
      </c>
      <c r="F2692" s="1">
        <v>2.5</v>
      </c>
      <c r="G2692" s="1">
        <v>0.5</v>
      </c>
      <c r="H2692">
        <v>104</v>
      </c>
      <c r="I2692" s="1">
        <v>2018</v>
      </c>
      <c r="J2692" s="6">
        <v>52.830464176470599</v>
      </c>
    </row>
    <row r="2693" spans="1:10">
      <c r="A2693" s="1" t="s">
        <v>56</v>
      </c>
      <c r="B2693" s="1" t="s">
        <v>36</v>
      </c>
      <c r="C2693" s="1">
        <v>5.85</v>
      </c>
      <c r="D2693" s="1">
        <v>8</v>
      </c>
      <c r="E2693" s="1">
        <v>705</v>
      </c>
      <c r="F2693" s="1">
        <v>31.5</v>
      </c>
      <c r="G2693" s="1">
        <v>12.65</v>
      </c>
      <c r="H2693">
        <v>753.5</v>
      </c>
      <c r="I2693" s="1">
        <v>2018</v>
      </c>
      <c r="J2693" s="6">
        <v>75.953138505882393</v>
      </c>
    </row>
    <row r="2694" spans="1:10">
      <c r="A2694" s="1" t="s">
        <v>56</v>
      </c>
      <c r="B2694" s="1" t="s">
        <v>36</v>
      </c>
      <c r="C2694" s="1">
        <v>6.35</v>
      </c>
      <c r="D2694" s="1">
        <v>7.55</v>
      </c>
      <c r="E2694" s="1">
        <v>2098</v>
      </c>
      <c r="F2694" s="1">
        <v>20</v>
      </c>
      <c r="G2694" s="1">
        <v>26.35</v>
      </c>
      <c r="H2694">
        <v>2062</v>
      </c>
      <c r="I2694" s="1">
        <v>2018</v>
      </c>
      <c r="J2694" s="6">
        <v>89.610174641176499</v>
      </c>
    </row>
    <row r="2695" spans="1:10">
      <c r="A2695" s="1" t="s">
        <v>56</v>
      </c>
      <c r="B2695" s="1" t="s">
        <v>36</v>
      </c>
      <c r="C2695" s="1">
        <v>4.8</v>
      </c>
      <c r="D2695" s="1">
        <v>7</v>
      </c>
      <c r="E2695" s="1">
        <v>4173</v>
      </c>
      <c r="F2695" s="1">
        <v>20</v>
      </c>
      <c r="G2695" s="1">
        <v>31.35</v>
      </c>
      <c r="H2695">
        <v>852</v>
      </c>
      <c r="I2695" s="1">
        <v>2018</v>
      </c>
      <c r="J2695" s="6">
        <v>80.933535817647098</v>
      </c>
    </row>
    <row r="2696" spans="1:10">
      <c r="A2696" s="1" t="s">
        <v>56</v>
      </c>
      <c r="B2696" s="1" t="s">
        <v>36</v>
      </c>
      <c r="C2696" s="1">
        <v>0.85</v>
      </c>
      <c r="D2696" s="1">
        <v>7.4</v>
      </c>
      <c r="E2696" s="1">
        <v>4600</v>
      </c>
      <c r="F2696" s="1">
        <v>28</v>
      </c>
      <c r="G2696" s="1">
        <v>5.95</v>
      </c>
      <c r="H2696">
        <v>860</v>
      </c>
      <c r="I2696" s="1">
        <v>2018</v>
      </c>
      <c r="J2696" s="6">
        <v>63.073833252941199</v>
      </c>
    </row>
    <row r="2697" spans="1:10">
      <c r="A2697" s="1" t="s">
        <v>56</v>
      </c>
      <c r="B2697" s="1" t="s">
        <v>36</v>
      </c>
      <c r="C2697" s="1">
        <v>5.4</v>
      </c>
      <c r="D2697" s="1">
        <v>7.15</v>
      </c>
      <c r="E2697" s="1">
        <v>5060</v>
      </c>
      <c r="F2697" s="1">
        <v>13</v>
      </c>
      <c r="G2697" s="1">
        <v>16.399999999999999</v>
      </c>
      <c r="H2697">
        <v>5884.85</v>
      </c>
      <c r="I2697" s="1">
        <v>2018</v>
      </c>
      <c r="J2697" s="6">
        <v>121.851298505882</v>
      </c>
    </row>
    <row r="2698" spans="1:10">
      <c r="A2698" s="1" t="s">
        <v>56</v>
      </c>
      <c r="B2698" s="1" t="s">
        <v>36</v>
      </c>
      <c r="C2698" s="1">
        <v>0.05</v>
      </c>
      <c r="D2698" s="1">
        <v>7.65</v>
      </c>
      <c r="E2698" s="1">
        <v>1727.5</v>
      </c>
      <c r="F2698" s="1">
        <v>31.5</v>
      </c>
      <c r="G2698" s="1">
        <v>6.65</v>
      </c>
      <c r="H2698">
        <v>9160</v>
      </c>
      <c r="I2698" s="1">
        <v>2018</v>
      </c>
      <c r="J2698" s="6">
        <v>107.6238393</v>
      </c>
    </row>
    <row r="2699" spans="1:10">
      <c r="A2699" s="1" t="s">
        <v>56</v>
      </c>
      <c r="B2699" s="1" t="s">
        <v>36</v>
      </c>
      <c r="C2699" s="1">
        <v>5.35</v>
      </c>
      <c r="D2699" s="1">
        <v>7.9</v>
      </c>
      <c r="E2699" s="1">
        <v>371</v>
      </c>
      <c r="F2699" s="1">
        <v>41.5</v>
      </c>
      <c r="G2699" s="1">
        <v>2.5499999999999998</v>
      </c>
      <c r="H2699">
        <v>152</v>
      </c>
      <c r="I2699" s="1">
        <v>2018</v>
      </c>
      <c r="J2699" s="6">
        <v>71.0514652470588</v>
      </c>
    </row>
    <row r="2700" spans="1:10">
      <c r="A2700" s="1" t="s">
        <v>56</v>
      </c>
      <c r="B2700" s="1" t="s">
        <v>36</v>
      </c>
      <c r="C2700" s="1">
        <v>3.5</v>
      </c>
      <c r="D2700" s="1">
        <v>8.0500000000000007</v>
      </c>
      <c r="E2700" s="1">
        <v>1462</v>
      </c>
      <c r="F2700" s="1">
        <v>15</v>
      </c>
      <c r="G2700" s="1">
        <v>6.7</v>
      </c>
      <c r="H2700">
        <v>8457.5</v>
      </c>
      <c r="I2700" s="1">
        <v>2018</v>
      </c>
      <c r="J2700" s="6">
        <v>114.186796635294</v>
      </c>
    </row>
    <row r="2701" spans="1:10">
      <c r="A2701" s="1" t="s">
        <v>56</v>
      </c>
      <c r="B2701" s="1" t="s">
        <v>36</v>
      </c>
      <c r="C2701" s="1">
        <v>5.65</v>
      </c>
      <c r="D2701" s="1">
        <v>7.1</v>
      </c>
      <c r="E2701" s="1">
        <v>1093</v>
      </c>
      <c r="F2701" s="1">
        <v>5.5</v>
      </c>
      <c r="G2701" s="1">
        <v>22.5</v>
      </c>
      <c r="H2701">
        <v>686</v>
      </c>
      <c r="I2701" s="1">
        <v>2018</v>
      </c>
      <c r="J2701" s="6">
        <v>62.170892676470601</v>
      </c>
    </row>
    <row r="2702" spans="1:10">
      <c r="A2702" s="1" t="s">
        <v>56</v>
      </c>
      <c r="B2702" s="1" t="s">
        <v>36</v>
      </c>
      <c r="C2702" s="1">
        <v>2.35</v>
      </c>
      <c r="D2702" s="1">
        <v>7.45</v>
      </c>
      <c r="E2702" s="1">
        <v>1607</v>
      </c>
      <c r="F2702" s="1">
        <v>71.5</v>
      </c>
      <c r="G2702" s="1">
        <v>10.1</v>
      </c>
      <c r="H2702">
        <v>812</v>
      </c>
      <c r="I2702" s="1">
        <v>2018</v>
      </c>
      <c r="J2702" s="6">
        <v>78.557644582352907</v>
      </c>
    </row>
    <row r="2703" spans="1:10">
      <c r="A2703" s="1" t="s">
        <v>56</v>
      </c>
      <c r="B2703" s="1" t="s">
        <v>36</v>
      </c>
      <c r="C2703" s="1">
        <v>0.95</v>
      </c>
      <c r="D2703" s="1">
        <v>7.2</v>
      </c>
      <c r="E2703" s="1">
        <v>1300</v>
      </c>
      <c r="F2703" s="1">
        <v>101</v>
      </c>
      <c r="G2703" s="1">
        <v>17.8</v>
      </c>
      <c r="H2703">
        <v>288</v>
      </c>
      <c r="I2703" s="1">
        <v>2018</v>
      </c>
      <c r="J2703" s="6">
        <v>79.370343835294094</v>
      </c>
    </row>
    <row r="2704" spans="1:10">
      <c r="A2704" s="1" t="s">
        <v>56</v>
      </c>
      <c r="B2704" s="1" t="s">
        <v>36</v>
      </c>
      <c r="C2704" s="1">
        <v>4.2</v>
      </c>
      <c r="D2704" s="1">
        <v>7.1</v>
      </c>
      <c r="E2704" s="1">
        <v>773</v>
      </c>
      <c r="F2704" s="1">
        <v>4</v>
      </c>
      <c r="G2704" s="1">
        <v>2.5499999999999998</v>
      </c>
      <c r="H2704">
        <v>38</v>
      </c>
      <c r="I2704" s="1">
        <v>2018</v>
      </c>
      <c r="J2704" s="6">
        <v>45.382605276470599</v>
      </c>
    </row>
    <row r="2705" spans="1:10">
      <c r="A2705" s="1" t="s">
        <v>56</v>
      </c>
      <c r="B2705" s="1" t="s">
        <v>36</v>
      </c>
      <c r="C2705" s="1">
        <v>4.7</v>
      </c>
      <c r="D2705" s="1">
        <v>7.9</v>
      </c>
      <c r="E2705" s="1">
        <v>722</v>
      </c>
      <c r="F2705" s="1">
        <v>13</v>
      </c>
      <c r="G2705" s="1">
        <v>5.6</v>
      </c>
      <c r="H2705">
        <v>127.5</v>
      </c>
      <c r="I2705" s="1">
        <v>2018</v>
      </c>
      <c r="J2705" s="6">
        <v>54.961003847058798</v>
      </c>
    </row>
    <row r="2706" spans="1:10">
      <c r="A2706" s="1" t="s">
        <v>56</v>
      </c>
      <c r="B2706" s="1" t="s">
        <v>36</v>
      </c>
      <c r="C2706" s="1">
        <v>0.05</v>
      </c>
      <c r="D2706" s="1">
        <v>7.2</v>
      </c>
      <c r="E2706" s="1">
        <v>1596.5</v>
      </c>
      <c r="F2706" s="1">
        <v>25.5</v>
      </c>
      <c r="G2706" s="1">
        <v>20.7</v>
      </c>
      <c r="H2706">
        <v>293</v>
      </c>
      <c r="I2706" s="1">
        <v>2018</v>
      </c>
      <c r="J2706" s="6">
        <v>38.686186635294099</v>
      </c>
    </row>
    <row r="2707" spans="1:10">
      <c r="A2707" s="1" t="s">
        <v>56</v>
      </c>
      <c r="B2707" s="1" t="s">
        <v>36</v>
      </c>
      <c r="C2707" s="1">
        <v>7.1</v>
      </c>
      <c r="D2707" s="1">
        <v>7.25</v>
      </c>
      <c r="E2707" s="1">
        <v>4175</v>
      </c>
      <c r="F2707" s="1">
        <v>12.5</v>
      </c>
      <c r="G2707" s="1">
        <v>17.45</v>
      </c>
      <c r="H2707">
        <v>30.5</v>
      </c>
      <c r="I2707" s="1">
        <v>2018</v>
      </c>
      <c r="J2707" s="6">
        <v>84.450925164705893</v>
      </c>
    </row>
    <row r="2708" spans="1:10">
      <c r="A2708" s="1" t="s">
        <v>56</v>
      </c>
      <c r="B2708" s="1" t="s">
        <v>36</v>
      </c>
      <c r="C2708" s="1">
        <v>5.7</v>
      </c>
      <c r="D2708" s="1">
        <v>4.3</v>
      </c>
      <c r="E2708" s="1">
        <v>860.5</v>
      </c>
      <c r="F2708" s="1">
        <v>46.5</v>
      </c>
      <c r="G2708" s="1">
        <v>30.95</v>
      </c>
      <c r="H2708">
        <v>49</v>
      </c>
      <c r="I2708" s="1">
        <v>2018</v>
      </c>
      <c r="J2708" s="6">
        <v>71.547076429411803</v>
      </c>
    </row>
    <row r="2709" spans="1:10">
      <c r="A2709" s="1" t="s">
        <v>56</v>
      </c>
      <c r="B2709" s="1" t="s">
        <v>36</v>
      </c>
      <c r="C2709" s="1">
        <v>7.55</v>
      </c>
      <c r="D2709" s="1">
        <v>7.65</v>
      </c>
      <c r="E2709" s="1">
        <v>703.5</v>
      </c>
      <c r="F2709" s="1">
        <v>6.5</v>
      </c>
      <c r="G2709" s="1">
        <v>8.4499999999999993</v>
      </c>
      <c r="H2709">
        <v>51</v>
      </c>
      <c r="I2709" s="1">
        <v>2018</v>
      </c>
      <c r="J2709" s="6">
        <v>67.557793899999993</v>
      </c>
    </row>
    <row r="2710" spans="1:10">
      <c r="A2710" s="1" t="s">
        <v>56</v>
      </c>
      <c r="B2710" s="1" t="s">
        <v>36</v>
      </c>
      <c r="C2710" s="1">
        <v>5.5</v>
      </c>
      <c r="D2710" s="1">
        <v>6.95</v>
      </c>
      <c r="E2710" s="1">
        <v>5095</v>
      </c>
      <c r="F2710" s="1">
        <v>24</v>
      </c>
      <c r="G2710" s="1">
        <v>26.35</v>
      </c>
      <c r="H2710">
        <v>127</v>
      </c>
      <c r="I2710" s="1">
        <v>2018</v>
      </c>
      <c r="J2710" s="6">
        <v>85.810080288235298</v>
      </c>
    </row>
    <row r="2711" spans="1:10">
      <c r="A2711" s="1" t="s">
        <v>56</v>
      </c>
      <c r="B2711" s="1" t="s">
        <v>36</v>
      </c>
      <c r="C2711" s="1">
        <v>0.5</v>
      </c>
      <c r="D2711" s="1">
        <v>7.25</v>
      </c>
      <c r="E2711" s="1">
        <v>848</v>
      </c>
      <c r="F2711" s="1">
        <v>25</v>
      </c>
      <c r="G2711" s="1">
        <v>36.75</v>
      </c>
      <c r="H2711">
        <v>811.5</v>
      </c>
      <c r="I2711" s="1">
        <v>2018</v>
      </c>
      <c r="J2711" s="6">
        <v>42.280776264705899</v>
      </c>
    </row>
    <row r="2712" spans="1:10">
      <c r="A2712" s="1" t="s">
        <v>56</v>
      </c>
      <c r="B2712" s="1" t="s">
        <v>36</v>
      </c>
      <c r="C2712" s="1">
        <v>2.15</v>
      </c>
      <c r="D2712" s="1">
        <v>7.9</v>
      </c>
      <c r="E2712" s="1">
        <v>1523.5</v>
      </c>
      <c r="F2712" s="1">
        <v>35.5</v>
      </c>
      <c r="G2712" s="1">
        <v>28.15</v>
      </c>
      <c r="H2712">
        <v>809.5</v>
      </c>
      <c r="I2712" s="1">
        <v>2018</v>
      </c>
      <c r="J2712" s="6">
        <v>61.266655947058801</v>
      </c>
    </row>
    <row r="2713" spans="1:10">
      <c r="A2713" s="1" t="s">
        <v>56</v>
      </c>
      <c r="B2713" s="1" t="s">
        <v>36</v>
      </c>
      <c r="C2713" s="1">
        <v>6.8</v>
      </c>
      <c r="D2713" s="1">
        <v>7.45</v>
      </c>
      <c r="E2713" s="1">
        <v>1172.5</v>
      </c>
      <c r="F2713" s="1">
        <v>9.5</v>
      </c>
      <c r="G2713" s="1">
        <v>24.4</v>
      </c>
      <c r="H2713">
        <v>129.5</v>
      </c>
      <c r="I2713" s="1">
        <v>2018</v>
      </c>
      <c r="J2713" s="6">
        <v>68.0244586823529</v>
      </c>
    </row>
    <row r="2714" spans="1:10">
      <c r="A2714" s="1" t="s">
        <v>56</v>
      </c>
      <c r="B2714" s="1" t="s">
        <v>36</v>
      </c>
      <c r="C2714" s="1">
        <v>6.7</v>
      </c>
      <c r="D2714" s="1">
        <v>7.75</v>
      </c>
      <c r="E2714" s="1">
        <v>1156</v>
      </c>
      <c r="F2714" s="1">
        <v>8.5</v>
      </c>
      <c r="G2714" s="1">
        <v>14.8</v>
      </c>
      <c r="H2714">
        <v>94.5</v>
      </c>
      <c r="I2714" s="1">
        <v>2018</v>
      </c>
      <c r="J2714" s="6">
        <v>66.652346158823505</v>
      </c>
    </row>
    <row r="2715" spans="1:10">
      <c r="A2715" s="1" t="s">
        <v>56</v>
      </c>
      <c r="B2715" s="1" t="s">
        <v>36</v>
      </c>
      <c r="C2715" s="1">
        <v>6.15</v>
      </c>
      <c r="D2715" s="1">
        <v>6.9</v>
      </c>
      <c r="E2715" s="1">
        <v>1209</v>
      </c>
      <c r="F2715" s="1">
        <v>7</v>
      </c>
      <c r="G2715" s="1">
        <v>13.25</v>
      </c>
      <c r="H2715">
        <v>36.5</v>
      </c>
      <c r="I2715" s="1">
        <v>2018</v>
      </c>
      <c r="J2715" s="6">
        <v>60.687818558823501</v>
      </c>
    </row>
    <row r="2716" spans="1:10">
      <c r="A2716" s="1" t="s">
        <v>56</v>
      </c>
      <c r="B2716" s="1" t="s">
        <v>36</v>
      </c>
      <c r="C2716" s="1">
        <v>6.2</v>
      </c>
      <c r="D2716" s="1">
        <v>7.2</v>
      </c>
      <c r="E2716" s="1">
        <v>1818</v>
      </c>
      <c r="F2716" s="1">
        <v>8.5</v>
      </c>
      <c r="G2716" s="1">
        <v>26.55</v>
      </c>
      <c r="H2716">
        <v>69</v>
      </c>
      <c r="I2716" s="1">
        <v>2018</v>
      </c>
      <c r="J2716" s="6">
        <v>66.340204835294102</v>
      </c>
    </row>
    <row r="2717" spans="1:10">
      <c r="A2717" s="1" t="s">
        <v>56</v>
      </c>
      <c r="B2717" s="1" t="s">
        <v>36</v>
      </c>
      <c r="C2717" s="1">
        <v>5.2</v>
      </c>
      <c r="D2717" s="1">
        <v>7.65</v>
      </c>
      <c r="E2717" s="1">
        <v>1654</v>
      </c>
      <c r="F2717" s="1">
        <v>4.0999999999999996</v>
      </c>
      <c r="G2717" s="1">
        <v>25</v>
      </c>
      <c r="H2717">
        <v>48</v>
      </c>
      <c r="I2717" s="1">
        <v>2018</v>
      </c>
      <c r="J2717" s="6">
        <v>58.159151100000003</v>
      </c>
    </row>
    <row r="2718" spans="1:10">
      <c r="A2718" s="1" t="s">
        <v>56</v>
      </c>
      <c r="B2718" s="1" t="s">
        <v>36</v>
      </c>
      <c r="C2718" s="1">
        <v>4.5</v>
      </c>
      <c r="D2718" s="1">
        <v>7.3</v>
      </c>
      <c r="E2718" s="1">
        <v>7361.5</v>
      </c>
      <c r="F2718" s="1">
        <v>45.5</v>
      </c>
      <c r="G2718" s="1">
        <v>49.4</v>
      </c>
      <c r="H2718">
        <v>103</v>
      </c>
      <c r="I2718" s="1">
        <v>2018</v>
      </c>
      <c r="J2718" s="6">
        <v>103.487057094118</v>
      </c>
    </row>
    <row r="2719" spans="1:10">
      <c r="A2719" s="1" t="s">
        <v>56</v>
      </c>
      <c r="B2719" s="1" t="s">
        <v>36</v>
      </c>
      <c r="C2719" s="1">
        <v>7.25</v>
      </c>
      <c r="D2719" s="1">
        <v>7.45</v>
      </c>
      <c r="E2719" s="1">
        <v>1968</v>
      </c>
      <c r="F2719" s="1">
        <v>7.9</v>
      </c>
      <c r="G2719" s="1">
        <v>37.799999999999997</v>
      </c>
      <c r="H2719">
        <v>59.5</v>
      </c>
      <c r="I2719" s="1">
        <v>2018</v>
      </c>
      <c r="J2719" s="6">
        <v>74.066425382352904</v>
      </c>
    </row>
    <row r="2720" spans="1:10">
      <c r="A2720" s="1" t="s">
        <v>56</v>
      </c>
      <c r="B2720" s="1" t="s">
        <v>36</v>
      </c>
      <c r="C2720" s="1">
        <v>6.85</v>
      </c>
      <c r="D2720" s="1">
        <v>7.95</v>
      </c>
      <c r="E2720" s="1">
        <v>2980</v>
      </c>
      <c r="F2720" s="1">
        <v>9.4</v>
      </c>
      <c r="G2720" s="1">
        <v>32.450000000000003</v>
      </c>
      <c r="H2720">
        <v>73</v>
      </c>
      <c r="I2720" s="1">
        <v>2018</v>
      </c>
      <c r="J2720" s="6">
        <v>78.216102476470596</v>
      </c>
    </row>
    <row r="2721" spans="1:10">
      <c r="A2721" s="1" t="s">
        <v>56</v>
      </c>
      <c r="B2721" s="1" t="s">
        <v>36</v>
      </c>
      <c r="C2721" s="1">
        <v>3.65</v>
      </c>
      <c r="D2721" s="1">
        <v>7.95</v>
      </c>
      <c r="E2721" s="1">
        <v>1114.5</v>
      </c>
      <c r="F2721" s="1">
        <v>14</v>
      </c>
      <c r="G2721" s="1">
        <v>8.75</v>
      </c>
      <c r="H2721">
        <v>274.5</v>
      </c>
      <c r="I2721" s="1">
        <v>2018</v>
      </c>
      <c r="J2721" s="6">
        <v>52.564249176470597</v>
      </c>
    </row>
    <row r="2722" spans="1:10">
      <c r="A2722" s="1" t="s">
        <v>56</v>
      </c>
      <c r="B2722" s="1" t="s">
        <v>36</v>
      </c>
      <c r="C2722" s="1">
        <v>3.5</v>
      </c>
      <c r="D2722" s="1">
        <v>7.35</v>
      </c>
      <c r="E2722" s="1">
        <v>1126</v>
      </c>
      <c r="F2722" s="1">
        <v>16</v>
      </c>
      <c r="G2722" s="1">
        <v>6.45</v>
      </c>
      <c r="H2722">
        <v>281</v>
      </c>
      <c r="I2722" s="1">
        <v>2018</v>
      </c>
      <c r="J2722" s="6">
        <v>51.4087457235294</v>
      </c>
    </row>
    <row r="2723" spans="1:10">
      <c r="A2723" s="1" t="s">
        <v>56</v>
      </c>
      <c r="B2723" s="1" t="s">
        <v>36</v>
      </c>
      <c r="C2723" s="1">
        <v>3.35</v>
      </c>
      <c r="D2723" s="1">
        <v>7.65</v>
      </c>
      <c r="E2723" s="1">
        <v>1417.5</v>
      </c>
      <c r="F2723" s="1">
        <v>12</v>
      </c>
      <c r="G2723" s="1">
        <v>1.5</v>
      </c>
      <c r="H2723">
        <v>256.5</v>
      </c>
      <c r="I2723" s="1">
        <v>2018</v>
      </c>
      <c r="J2723" s="6">
        <v>50.132582499999998</v>
      </c>
    </row>
    <row r="2724" spans="1:10">
      <c r="A2724" s="1" t="s">
        <v>56</v>
      </c>
      <c r="B2724" s="1" t="s">
        <v>36</v>
      </c>
      <c r="C2724" s="1">
        <v>5.3</v>
      </c>
      <c r="D2724" s="1">
        <v>6.9</v>
      </c>
      <c r="E2724" s="1">
        <v>2442.5</v>
      </c>
      <c r="F2724" s="1">
        <v>10.5</v>
      </c>
      <c r="G2724" s="1">
        <v>30.55</v>
      </c>
      <c r="H2724">
        <v>66</v>
      </c>
      <c r="I2724" s="1">
        <v>2018</v>
      </c>
      <c r="J2724" s="6">
        <v>64.688745158823494</v>
      </c>
    </row>
    <row r="2725" spans="1:10" ht="28.8">
      <c r="A2725" s="2" t="s">
        <v>57</v>
      </c>
      <c r="B2725" s="5" t="s">
        <v>12</v>
      </c>
      <c r="C2725" s="2">
        <v>5.85</v>
      </c>
      <c r="D2725" s="2">
        <v>7.75</v>
      </c>
      <c r="E2725" s="2">
        <v>615</v>
      </c>
      <c r="F2725" s="2">
        <v>1.75</v>
      </c>
      <c r="G2725" s="2">
        <v>0.55500000000000005</v>
      </c>
      <c r="H2725">
        <v>658.5</v>
      </c>
      <c r="I2725" s="2">
        <v>2022</v>
      </c>
      <c r="J2725" s="6">
        <v>58.992705818823502</v>
      </c>
    </row>
    <row r="2726" spans="1:10" ht="28.8">
      <c r="A2726" s="2" t="s">
        <v>57</v>
      </c>
      <c r="B2726" s="5" t="s">
        <v>12</v>
      </c>
      <c r="C2726" s="2">
        <v>7</v>
      </c>
      <c r="D2726" s="2">
        <v>7.85</v>
      </c>
      <c r="E2726" s="2">
        <v>363.5</v>
      </c>
      <c r="F2726" s="2">
        <v>2.2000000000000002</v>
      </c>
      <c r="G2726" s="2">
        <v>1.4850000000000001</v>
      </c>
      <c r="H2726">
        <v>152</v>
      </c>
      <c r="I2726" s="2">
        <v>2022</v>
      </c>
      <c r="J2726" s="6">
        <v>61.281618587647102</v>
      </c>
    </row>
    <row r="2727" spans="1:10" ht="28.8">
      <c r="A2727" s="2" t="s">
        <v>57</v>
      </c>
      <c r="B2727" s="5" t="s">
        <v>12</v>
      </c>
      <c r="C2727" s="2">
        <v>5.95</v>
      </c>
      <c r="D2727" s="2">
        <v>7.5</v>
      </c>
      <c r="E2727" s="2">
        <v>504.5</v>
      </c>
      <c r="F2727" s="2">
        <v>1.6</v>
      </c>
      <c r="G2727" s="2">
        <v>0.72</v>
      </c>
      <c r="H2727">
        <v>626</v>
      </c>
      <c r="I2727" s="2">
        <v>2022</v>
      </c>
      <c r="J2727" s="6">
        <v>58.226856551764698</v>
      </c>
    </row>
    <row r="2728" spans="1:10" ht="28.8">
      <c r="A2728" s="2" t="s">
        <v>57</v>
      </c>
      <c r="B2728" s="5" t="s">
        <v>12</v>
      </c>
      <c r="C2728" s="2">
        <v>5.2</v>
      </c>
      <c r="D2728" s="2">
        <v>7.8</v>
      </c>
      <c r="E2728" s="2">
        <v>541.5</v>
      </c>
      <c r="F2728" s="2">
        <v>5.95</v>
      </c>
      <c r="G2728" s="2">
        <v>1.4650000000000001</v>
      </c>
      <c r="H2728">
        <v>267.5</v>
      </c>
      <c r="I2728" s="2">
        <v>2022</v>
      </c>
      <c r="J2728" s="6">
        <v>54.143244668235297</v>
      </c>
    </row>
    <row r="2729" spans="1:10" ht="28.8">
      <c r="A2729" s="2" t="s">
        <v>57</v>
      </c>
      <c r="B2729" s="5" t="s">
        <v>12</v>
      </c>
      <c r="C2729" s="2">
        <v>7.2</v>
      </c>
      <c r="D2729" s="2">
        <v>7.9</v>
      </c>
      <c r="E2729" s="2">
        <v>29141</v>
      </c>
      <c r="F2729" s="2">
        <v>2.1</v>
      </c>
      <c r="G2729" s="2">
        <v>4.3</v>
      </c>
      <c r="H2729">
        <v>166.5</v>
      </c>
      <c r="I2729" s="2">
        <v>2022</v>
      </c>
      <c r="J2729" s="6">
        <v>203.99574834705899</v>
      </c>
    </row>
    <row r="2730" spans="1:10" ht="28.8">
      <c r="A2730" s="2" t="s">
        <v>57</v>
      </c>
      <c r="B2730" s="5" t="s">
        <v>12</v>
      </c>
      <c r="C2730" s="2">
        <v>5.05</v>
      </c>
      <c r="D2730" s="2">
        <v>7.25</v>
      </c>
      <c r="E2730" s="2">
        <v>1048</v>
      </c>
      <c r="F2730" s="2">
        <v>2.4</v>
      </c>
      <c r="G2730" s="2">
        <v>1.9550000000000001</v>
      </c>
      <c r="H2730">
        <v>1426</v>
      </c>
      <c r="I2730" s="2">
        <v>2022</v>
      </c>
      <c r="J2730" s="6">
        <v>61.438245474705901</v>
      </c>
    </row>
    <row r="2731" spans="1:10" ht="28.8">
      <c r="A2731" s="2" t="s">
        <v>57</v>
      </c>
      <c r="B2731" s="5" t="s">
        <v>12</v>
      </c>
      <c r="C2731" s="2">
        <v>6.35</v>
      </c>
      <c r="D2731" s="2">
        <v>7.8</v>
      </c>
      <c r="E2731" s="2">
        <v>23075</v>
      </c>
      <c r="F2731" s="2">
        <v>2.8</v>
      </c>
      <c r="G2731" s="2">
        <v>1.32</v>
      </c>
      <c r="H2731">
        <v>249</v>
      </c>
      <c r="I2731" s="2">
        <v>2022</v>
      </c>
      <c r="J2731" s="6">
        <v>169.796299628235</v>
      </c>
    </row>
    <row r="2732" spans="1:10" ht="28.8">
      <c r="A2732" s="2" t="s">
        <v>57</v>
      </c>
      <c r="B2732" s="5" t="s">
        <v>12</v>
      </c>
      <c r="C2732" s="2">
        <v>5.15</v>
      </c>
      <c r="D2732" s="2">
        <v>7.2</v>
      </c>
      <c r="E2732" s="2">
        <v>936.5</v>
      </c>
      <c r="F2732" s="2">
        <v>2.4500000000000002</v>
      </c>
      <c r="G2732" s="2">
        <v>2.11</v>
      </c>
      <c r="H2732">
        <v>1209.5</v>
      </c>
      <c r="I2732" s="2">
        <v>2022</v>
      </c>
      <c r="J2732" s="6">
        <v>59.818292705294098</v>
      </c>
    </row>
    <row r="2733" spans="1:10" ht="28.8">
      <c r="A2733" s="2" t="s">
        <v>57</v>
      </c>
      <c r="B2733" s="5" t="s">
        <v>12</v>
      </c>
      <c r="C2733" s="2">
        <v>6.25</v>
      </c>
      <c r="D2733" s="2">
        <v>7.55</v>
      </c>
      <c r="E2733" s="2">
        <v>31100</v>
      </c>
      <c r="F2733" s="2">
        <v>2.75</v>
      </c>
      <c r="G2733" s="2">
        <v>1.25</v>
      </c>
      <c r="H2733">
        <v>153.5</v>
      </c>
      <c r="I2733" s="2">
        <v>2022</v>
      </c>
      <c r="J2733" s="6">
        <v>207.345240691176</v>
      </c>
    </row>
    <row r="2734" spans="1:10" ht="28.8">
      <c r="A2734" s="2" t="s">
        <v>57</v>
      </c>
      <c r="B2734" s="5" t="s">
        <v>12</v>
      </c>
      <c r="C2734" s="2">
        <v>6.25</v>
      </c>
      <c r="D2734" s="2">
        <v>7.45</v>
      </c>
      <c r="E2734" s="2">
        <v>24464.5</v>
      </c>
      <c r="F2734" s="2">
        <v>2.6</v>
      </c>
      <c r="G2734" s="2">
        <v>2.3250000000000002</v>
      </c>
      <c r="H2734">
        <v>115.5</v>
      </c>
      <c r="I2734" s="2">
        <v>2022</v>
      </c>
      <c r="J2734" s="6">
        <v>174.291109632353</v>
      </c>
    </row>
    <row r="2735" spans="1:10" ht="28.8">
      <c r="A2735" s="2" t="s">
        <v>57</v>
      </c>
      <c r="B2735" s="5" t="s">
        <v>12</v>
      </c>
      <c r="C2735" s="2">
        <v>5.85</v>
      </c>
      <c r="D2735" s="2">
        <v>7.7</v>
      </c>
      <c r="E2735" s="2">
        <v>427</v>
      </c>
      <c r="F2735" s="2">
        <v>1.65</v>
      </c>
      <c r="G2735" s="2">
        <v>0.53</v>
      </c>
      <c r="H2735">
        <v>543.5</v>
      </c>
      <c r="I2735" s="2">
        <v>2022</v>
      </c>
      <c r="J2735" s="6">
        <v>57.071375139411799</v>
      </c>
    </row>
    <row r="2736" spans="1:10" ht="28.8">
      <c r="A2736" s="2" t="s">
        <v>57</v>
      </c>
      <c r="B2736" s="5" t="s">
        <v>12</v>
      </c>
      <c r="C2736" s="2">
        <v>5.25</v>
      </c>
      <c r="D2736" s="2">
        <v>7.7</v>
      </c>
      <c r="E2736" s="2">
        <v>26057.5</v>
      </c>
      <c r="F2736" s="2">
        <v>2.15</v>
      </c>
      <c r="G2736" s="2">
        <v>1.43</v>
      </c>
      <c r="H2736">
        <v>144</v>
      </c>
      <c r="I2736" s="2">
        <v>2022</v>
      </c>
      <c r="J2736" s="6">
        <v>176.66527793941199</v>
      </c>
    </row>
    <row r="2737" spans="1:10" ht="28.8">
      <c r="A2737" s="2" t="s">
        <v>57</v>
      </c>
      <c r="B2737" s="5" t="s">
        <v>12</v>
      </c>
      <c r="C2737" s="2">
        <v>6.6</v>
      </c>
      <c r="D2737" s="2">
        <v>7.9</v>
      </c>
      <c r="E2737" s="2">
        <v>1019.5</v>
      </c>
      <c r="F2737" s="2">
        <v>2.7</v>
      </c>
      <c r="G2737" s="2">
        <v>2.23</v>
      </c>
      <c r="H2737">
        <v>110.5</v>
      </c>
      <c r="I2737" s="2">
        <v>2022</v>
      </c>
      <c r="J2737" s="6">
        <v>62.230936707058802</v>
      </c>
    </row>
    <row r="2738" spans="1:10" ht="28.8">
      <c r="A2738" s="2" t="s">
        <v>57</v>
      </c>
      <c r="B2738" s="5" t="s">
        <v>12</v>
      </c>
      <c r="C2738" s="2">
        <v>5.2</v>
      </c>
      <c r="D2738" s="2">
        <v>7.65</v>
      </c>
      <c r="E2738" s="2">
        <v>1599.5</v>
      </c>
      <c r="F2738" s="2">
        <v>2.4500000000000002</v>
      </c>
      <c r="G2738" s="2">
        <v>1.1000000000000001</v>
      </c>
      <c r="H2738">
        <v>1499.5</v>
      </c>
      <c r="I2738" s="2">
        <v>2022</v>
      </c>
      <c r="J2738" s="6">
        <v>66.357839650000003</v>
      </c>
    </row>
    <row r="2739" spans="1:10" ht="28.8">
      <c r="A2739" s="2" t="s">
        <v>57</v>
      </c>
      <c r="B2739" s="5" t="s">
        <v>12</v>
      </c>
      <c r="C2739" s="2">
        <v>6.15</v>
      </c>
      <c r="D2739" s="2">
        <v>7.85</v>
      </c>
      <c r="E2739" s="2">
        <v>4461</v>
      </c>
      <c r="F2739" s="2">
        <v>3.6</v>
      </c>
      <c r="G2739" s="2">
        <v>1.2150000000000001</v>
      </c>
      <c r="H2739">
        <v>180</v>
      </c>
      <c r="I2739" s="2">
        <v>2022</v>
      </c>
      <c r="J2739" s="6">
        <v>77.260145347647097</v>
      </c>
    </row>
    <row r="2740" spans="1:10" ht="28.8">
      <c r="A2740" s="2" t="s">
        <v>57</v>
      </c>
      <c r="B2740" s="5" t="s">
        <v>12</v>
      </c>
      <c r="C2740" s="2">
        <v>3.4</v>
      </c>
      <c r="D2740" s="2">
        <v>7.6</v>
      </c>
      <c r="E2740" s="2">
        <v>1644</v>
      </c>
      <c r="F2740" s="2">
        <v>29.7</v>
      </c>
      <c r="G2740" s="2">
        <v>2.6349999999999998</v>
      </c>
      <c r="H2740">
        <v>1232</v>
      </c>
      <c r="I2740" s="2">
        <v>2022</v>
      </c>
      <c r="J2740" s="6">
        <v>67.368301240588195</v>
      </c>
    </row>
    <row r="2741" spans="1:10" ht="28.8">
      <c r="A2741" s="2" t="s">
        <v>57</v>
      </c>
      <c r="B2741" s="5" t="s">
        <v>12</v>
      </c>
      <c r="C2741" s="2">
        <v>5.55</v>
      </c>
      <c r="D2741" s="2">
        <v>7.55</v>
      </c>
      <c r="E2741" s="2">
        <v>879.5</v>
      </c>
      <c r="F2741" s="2">
        <v>1.95</v>
      </c>
      <c r="G2741" s="2">
        <v>1.1850000000000001</v>
      </c>
      <c r="H2741">
        <v>820</v>
      </c>
      <c r="I2741" s="2">
        <v>2022</v>
      </c>
      <c r="J2741" s="6">
        <v>59.440497061176501</v>
      </c>
    </row>
    <row r="2742" spans="1:10" ht="28.8">
      <c r="A2742" s="2" t="s">
        <v>57</v>
      </c>
      <c r="B2742" s="5" t="s">
        <v>12</v>
      </c>
      <c r="C2742" s="2">
        <v>5.9</v>
      </c>
      <c r="D2742" s="2">
        <v>7.65</v>
      </c>
      <c r="E2742" s="2">
        <v>642</v>
      </c>
      <c r="F2742" s="2">
        <v>1.9</v>
      </c>
      <c r="G2742" s="2">
        <v>1.0049999999999999</v>
      </c>
      <c r="H2742">
        <v>691.5</v>
      </c>
      <c r="I2742" s="2">
        <v>2022</v>
      </c>
      <c r="J2742" s="6">
        <v>59.55884331</v>
      </c>
    </row>
    <row r="2743" spans="1:10" ht="28.8">
      <c r="A2743" s="2" t="s">
        <v>57</v>
      </c>
      <c r="B2743" s="5" t="s">
        <v>12</v>
      </c>
      <c r="C2743" s="2">
        <v>6.85</v>
      </c>
      <c r="D2743" s="2">
        <v>7.8</v>
      </c>
      <c r="E2743" s="2">
        <v>331</v>
      </c>
      <c r="F2743" s="2">
        <v>2</v>
      </c>
      <c r="G2743" s="2">
        <v>1.0649999999999999</v>
      </c>
      <c r="H2743">
        <v>1219.5</v>
      </c>
      <c r="I2743" s="2">
        <v>2022</v>
      </c>
      <c r="J2743" s="6">
        <v>67.870953918235301</v>
      </c>
    </row>
    <row r="2744" spans="1:10" ht="28.8">
      <c r="A2744" s="2" t="s">
        <v>57</v>
      </c>
      <c r="B2744" s="5" t="s">
        <v>12</v>
      </c>
      <c r="C2744" s="2">
        <v>6.45</v>
      </c>
      <c r="D2744" s="2">
        <v>7.5</v>
      </c>
      <c r="E2744" s="2">
        <v>1032.5</v>
      </c>
      <c r="F2744" s="2">
        <v>5.0999999999999996</v>
      </c>
      <c r="G2744" s="2">
        <v>4.42</v>
      </c>
      <c r="H2744">
        <v>1659</v>
      </c>
      <c r="I2744" s="2">
        <v>2022</v>
      </c>
      <c r="J2744" s="6">
        <v>73.300064451764698</v>
      </c>
    </row>
    <row r="2745" spans="1:10" ht="28.8">
      <c r="A2745" s="2" t="s">
        <v>57</v>
      </c>
      <c r="B2745" s="5" t="s">
        <v>12</v>
      </c>
      <c r="C2745" s="2">
        <v>7.1</v>
      </c>
      <c r="D2745" s="2">
        <v>8</v>
      </c>
      <c r="E2745" s="2">
        <v>273.5</v>
      </c>
      <c r="F2745" s="2">
        <v>2.8</v>
      </c>
      <c r="G2745" s="2">
        <v>1.22</v>
      </c>
      <c r="H2745">
        <v>152</v>
      </c>
      <c r="I2745" s="2">
        <v>2022</v>
      </c>
      <c r="J2745" s="6">
        <v>62.013250045882401</v>
      </c>
    </row>
    <row r="2746" spans="1:10">
      <c r="A2746" s="2" t="s">
        <v>57</v>
      </c>
      <c r="B2746" s="2" t="s">
        <v>13</v>
      </c>
      <c r="C2746" s="2">
        <v>4.9000000000000004</v>
      </c>
      <c r="D2746" s="2">
        <v>7.3</v>
      </c>
      <c r="E2746" s="2">
        <v>176.5</v>
      </c>
      <c r="F2746" s="2">
        <v>2.35</v>
      </c>
      <c r="G2746" s="2">
        <v>1.4</v>
      </c>
      <c r="H2746">
        <v>905</v>
      </c>
      <c r="I2746" s="2">
        <v>2022</v>
      </c>
      <c r="J2746" s="6">
        <v>52.488649444117598</v>
      </c>
    </row>
    <row r="2747" spans="1:10">
      <c r="A2747" s="2" t="s">
        <v>57</v>
      </c>
      <c r="B2747" s="2" t="s">
        <v>13</v>
      </c>
      <c r="C2747" s="2">
        <v>5.0999999999999996</v>
      </c>
      <c r="D2747" s="2">
        <v>7.4</v>
      </c>
      <c r="E2747" s="2">
        <v>179</v>
      </c>
      <c r="F2747" s="2">
        <v>2.2999999999999998</v>
      </c>
      <c r="G2747" s="2">
        <v>1.3</v>
      </c>
      <c r="H2747">
        <v>1115</v>
      </c>
      <c r="I2747" s="2">
        <v>2022</v>
      </c>
      <c r="J2747" s="6">
        <v>55.397501252941197</v>
      </c>
    </row>
    <row r="2748" spans="1:10">
      <c r="A2748" s="1" t="s">
        <v>58</v>
      </c>
      <c r="B2748" s="1" t="s">
        <v>41</v>
      </c>
      <c r="C2748" s="1">
        <v>5.95</v>
      </c>
      <c r="D2748" s="1">
        <v>7.65</v>
      </c>
      <c r="E2748" s="1">
        <v>615</v>
      </c>
      <c r="F2748" s="1">
        <v>1.65</v>
      </c>
      <c r="G2748" s="1">
        <v>0.67500000000000004</v>
      </c>
      <c r="H2748">
        <v>483.5</v>
      </c>
      <c r="I2748" s="1">
        <v>2021</v>
      </c>
      <c r="J2748" s="6">
        <v>58.047785500000003</v>
      </c>
    </row>
    <row r="2749" spans="1:10">
      <c r="A2749" s="1" t="s">
        <v>58</v>
      </c>
      <c r="B2749" s="1" t="s">
        <v>41</v>
      </c>
      <c r="C2749" s="1">
        <v>7.15</v>
      </c>
      <c r="D2749" s="1">
        <v>8.0500000000000007</v>
      </c>
      <c r="E2749" s="1">
        <v>239</v>
      </c>
      <c r="F2749" s="1">
        <v>1.7</v>
      </c>
      <c r="G2749" s="1">
        <v>1.105</v>
      </c>
      <c r="H2749">
        <v>106.5</v>
      </c>
      <c r="I2749" s="1">
        <v>2021</v>
      </c>
      <c r="J2749" s="6">
        <v>61.358835545294099</v>
      </c>
    </row>
    <row r="2750" spans="1:10">
      <c r="A2750" s="1" t="s">
        <v>58</v>
      </c>
      <c r="B2750" s="1" t="s">
        <v>41</v>
      </c>
      <c r="C2750" s="1">
        <v>5.75</v>
      </c>
      <c r="D2750" s="1">
        <v>7.5</v>
      </c>
      <c r="E2750" s="1">
        <v>494.5</v>
      </c>
      <c r="F2750" s="1">
        <v>1.6</v>
      </c>
      <c r="G2750" s="1">
        <v>0.495</v>
      </c>
      <c r="H2750">
        <v>406</v>
      </c>
      <c r="I2750" s="1">
        <v>2021</v>
      </c>
      <c r="J2750" s="6">
        <v>55.367678101764703</v>
      </c>
    </row>
    <row r="2751" spans="1:10">
      <c r="A2751" s="1" t="s">
        <v>58</v>
      </c>
      <c r="B2751" s="1" t="s">
        <v>41</v>
      </c>
      <c r="C2751" s="1">
        <v>5.75</v>
      </c>
      <c r="D2751" s="1">
        <v>7.8</v>
      </c>
      <c r="E2751" s="1">
        <v>9612</v>
      </c>
      <c r="F2751" s="1">
        <v>2</v>
      </c>
      <c r="G2751" s="1">
        <v>1.6</v>
      </c>
      <c r="H2751">
        <v>76</v>
      </c>
      <c r="I2751" s="1">
        <v>2021</v>
      </c>
      <c r="J2751" s="6">
        <v>98.551032788235304</v>
      </c>
    </row>
    <row r="2752" spans="1:10">
      <c r="A2752" s="1" t="s">
        <v>58</v>
      </c>
      <c r="B2752" s="1" t="s">
        <v>41</v>
      </c>
      <c r="C2752" s="1">
        <v>5.85</v>
      </c>
      <c r="D2752" s="1">
        <v>7.85</v>
      </c>
      <c r="E2752" s="1">
        <v>34565</v>
      </c>
      <c r="F2752" s="1">
        <v>2.5</v>
      </c>
      <c r="G2752" s="1">
        <v>1.7450000000000001</v>
      </c>
      <c r="H2752">
        <v>92</v>
      </c>
      <c r="I2752" s="1">
        <v>2021</v>
      </c>
      <c r="J2752" s="6">
        <v>222.05775070764699</v>
      </c>
    </row>
    <row r="2753" spans="1:10">
      <c r="A2753" s="1" t="s">
        <v>58</v>
      </c>
      <c r="B2753" s="1" t="s">
        <v>41</v>
      </c>
      <c r="C2753" s="1">
        <v>4.8</v>
      </c>
      <c r="D2753" s="1">
        <v>7.35</v>
      </c>
      <c r="E2753" s="1">
        <v>1064</v>
      </c>
      <c r="F2753" s="1">
        <v>2.85</v>
      </c>
      <c r="G2753" s="1">
        <v>2.7949999999999999</v>
      </c>
      <c r="H2753">
        <v>830</v>
      </c>
      <c r="I2753" s="1">
        <v>2021</v>
      </c>
      <c r="J2753" s="6">
        <v>56.132141363529399</v>
      </c>
    </row>
    <row r="2754" spans="1:10">
      <c r="A2754" s="1" t="s">
        <v>58</v>
      </c>
      <c r="B2754" s="1" t="s">
        <v>41</v>
      </c>
      <c r="C2754" s="1">
        <v>6.8</v>
      </c>
      <c r="D2754" s="1">
        <v>7.6</v>
      </c>
      <c r="E2754" s="1">
        <v>21485</v>
      </c>
      <c r="F2754" s="1">
        <v>2.6</v>
      </c>
      <c r="G2754" s="1">
        <v>1.46</v>
      </c>
      <c r="H2754">
        <v>106.5</v>
      </c>
      <c r="I2754" s="1">
        <v>2021</v>
      </c>
      <c r="J2754" s="6">
        <v>163.09771579058801</v>
      </c>
    </row>
    <row r="2755" spans="1:10">
      <c r="A2755" s="1" t="s">
        <v>58</v>
      </c>
      <c r="B2755" s="1" t="s">
        <v>41</v>
      </c>
      <c r="C2755" s="1">
        <v>4.95</v>
      </c>
      <c r="D2755" s="1">
        <v>7.45</v>
      </c>
      <c r="E2755" s="1">
        <v>1018</v>
      </c>
      <c r="F2755" s="1">
        <v>2.5</v>
      </c>
      <c r="G2755" s="1">
        <v>1.78</v>
      </c>
      <c r="H2755">
        <v>775</v>
      </c>
      <c r="I2755" s="1">
        <v>2021</v>
      </c>
      <c r="J2755" s="6">
        <v>56.357104342352898</v>
      </c>
    </row>
    <row r="2756" spans="1:10">
      <c r="A2756" s="1" t="s">
        <v>58</v>
      </c>
      <c r="B2756" s="1" t="s">
        <v>41</v>
      </c>
      <c r="C2756" s="1">
        <v>5.65</v>
      </c>
      <c r="D2756" s="1">
        <v>7.55</v>
      </c>
      <c r="E2756" s="1">
        <v>29250</v>
      </c>
      <c r="F2756" s="1">
        <v>2.6</v>
      </c>
      <c r="G2756" s="1">
        <v>1.42</v>
      </c>
      <c r="H2756">
        <v>110.5</v>
      </c>
      <c r="I2756" s="1">
        <v>2021</v>
      </c>
      <c r="J2756" s="6">
        <v>194.354236981176</v>
      </c>
    </row>
    <row r="2757" spans="1:10">
      <c r="A2757" s="1" t="s">
        <v>58</v>
      </c>
      <c r="B2757" s="1" t="s">
        <v>41</v>
      </c>
      <c r="C2757" s="1">
        <v>5.8</v>
      </c>
      <c r="D2757" s="1">
        <v>7.45</v>
      </c>
      <c r="E2757" s="1">
        <v>453</v>
      </c>
      <c r="F2757" s="1">
        <v>1.35</v>
      </c>
      <c r="G2757" s="1">
        <v>1.45</v>
      </c>
      <c r="H2757">
        <v>439.5</v>
      </c>
      <c r="I2757" s="1">
        <v>2021</v>
      </c>
      <c r="J2757" s="6">
        <v>55.536698632352902</v>
      </c>
    </row>
    <row r="2758" spans="1:10">
      <c r="A2758" s="1" t="s">
        <v>58</v>
      </c>
      <c r="B2758" s="1" t="s">
        <v>41</v>
      </c>
      <c r="C2758" s="1">
        <v>5</v>
      </c>
      <c r="D2758" s="1">
        <v>7.75</v>
      </c>
      <c r="E2758" s="1">
        <v>29415</v>
      </c>
      <c r="F2758" s="1">
        <v>2.95</v>
      </c>
      <c r="G2758" s="1">
        <v>3.58</v>
      </c>
      <c r="H2758">
        <v>551</v>
      </c>
      <c r="I2758" s="1">
        <v>2021</v>
      </c>
      <c r="J2758" s="6">
        <v>195.284998068824</v>
      </c>
    </row>
    <row r="2759" spans="1:10">
      <c r="A2759" s="1" t="s">
        <v>58</v>
      </c>
      <c r="B2759" s="1" t="s">
        <v>41</v>
      </c>
      <c r="C2759" s="1">
        <v>6.9</v>
      </c>
      <c r="D2759" s="1">
        <v>7.5</v>
      </c>
      <c r="E2759" s="1">
        <v>900</v>
      </c>
      <c r="F2759" s="1">
        <v>2.8</v>
      </c>
      <c r="G2759" s="1">
        <v>1.1200000000000001</v>
      </c>
      <c r="H2759">
        <v>137</v>
      </c>
      <c r="I2759" s="1">
        <v>2021</v>
      </c>
      <c r="J2759" s="6">
        <v>62.774802051764702</v>
      </c>
    </row>
    <row r="2760" spans="1:10">
      <c r="A2760" s="1" t="s">
        <v>58</v>
      </c>
      <c r="B2760" s="1" t="s">
        <v>41</v>
      </c>
      <c r="C2760" s="1">
        <v>6</v>
      </c>
      <c r="D2760" s="1">
        <v>7.75</v>
      </c>
      <c r="E2760" s="1">
        <v>26685.5</v>
      </c>
      <c r="F2760" s="1">
        <v>11.75</v>
      </c>
      <c r="G2760" s="1">
        <v>2.4449999999999998</v>
      </c>
      <c r="H2760">
        <v>290</v>
      </c>
      <c r="I2760" s="1">
        <v>2021</v>
      </c>
      <c r="J2760" s="6">
        <v>190.10993129882399</v>
      </c>
    </row>
    <row r="2761" spans="1:10">
      <c r="A2761" s="1" t="s">
        <v>58</v>
      </c>
      <c r="B2761" s="1" t="s">
        <v>41</v>
      </c>
      <c r="C2761" s="1">
        <v>5.35</v>
      </c>
      <c r="D2761" s="1">
        <v>7.6</v>
      </c>
      <c r="E2761" s="1">
        <v>1316.5</v>
      </c>
      <c r="F2761" s="1">
        <v>2.4</v>
      </c>
      <c r="G2761" s="1">
        <v>1.68</v>
      </c>
      <c r="H2761">
        <v>738</v>
      </c>
      <c r="I2761" s="1">
        <v>2021</v>
      </c>
      <c r="J2761" s="6">
        <v>60.155507130588198</v>
      </c>
    </row>
    <row r="2762" spans="1:10">
      <c r="A2762" s="1" t="s">
        <v>58</v>
      </c>
      <c r="B2762" s="1" t="s">
        <v>41</v>
      </c>
      <c r="C2762" s="1">
        <v>3.9</v>
      </c>
      <c r="D2762" s="1">
        <v>7.15</v>
      </c>
      <c r="E2762" s="1">
        <v>1035</v>
      </c>
      <c r="F2762" s="1">
        <v>27.95</v>
      </c>
      <c r="G2762" s="1">
        <v>4.0250000000000004</v>
      </c>
      <c r="H2762">
        <v>1320</v>
      </c>
      <c r="I2762" s="1">
        <v>2021</v>
      </c>
      <c r="J2762" s="6">
        <v>66.278043205882398</v>
      </c>
    </row>
    <row r="2763" spans="1:10">
      <c r="A2763" s="1" t="s">
        <v>58</v>
      </c>
      <c r="B2763" s="1" t="s">
        <v>41</v>
      </c>
      <c r="C2763" s="1">
        <v>5.75</v>
      </c>
      <c r="D2763" s="1">
        <v>7.35</v>
      </c>
      <c r="E2763" s="1">
        <v>783.5</v>
      </c>
      <c r="F2763" s="1">
        <v>1.95</v>
      </c>
      <c r="G2763" s="1">
        <v>1.36</v>
      </c>
      <c r="H2763">
        <v>530</v>
      </c>
      <c r="I2763" s="1">
        <v>2021</v>
      </c>
      <c r="J2763" s="6">
        <v>57.615495293529399</v>
      </c>
    </row>
    <row r="2764" spans="1:10">
      <c r="A2764" s="1" t="s">
        <v>58</v>
      </c>
      <c r="B2764" s="1" t="s">
        <v>41</v>
      </c>
      <c r="C2764" s="1">
        <v>5.85</v>
      </c>
      <c r="D2764" s="1">
        <v>7.55</v>
      </c>
      <c r="E2764" s="1">
        <v>637.5</v>
      </c>
      <c r="F2764" s="1">
        <v>1.4</v>
      </c>
      <c r="G2764" s="1">
        <v>0.64</v>
      </c>
      <c r="H2764">
        <v>417</v>
      </c>
      <c r="I2764" s="1">
        <v>2021</v>
      </c>
      <c r="J2764" s="6">
        <v>56.751442321176498</v>
      </c>
    </row>
    <row r="2765" spans="1:10">
      <c r="A2765" s="1" t="s">
        <v>58</v>
      </c>
      <c r="B2765" s="1" t="s">
        <v>41</v>
      </c>
      <c r="C2765" s="1">
        <v>6.05</v>
      </c>
      <c r="D2765" s="1">
        <v>7.6</v>
      </c>
      <c r="E2765" s="1">
        <v>304</v>
      </c>
      <c r="F2765" s="1">
        <v>1.8</v>
      </c>
      <c r="G2765" s="1">
        <v>1.3149999999999999</v>
      </c>
      <c r="H2765">
        <v>57</v>
      </c>
      <c r="I2765" s="1">
        <v>2021</v>
      </c>
      <c r="J2765" s="6">
        <v>53.980913100588197</v>
      </c>
    </row>
    <row r="2766" spans="1:10">
      <c r="A2766" s="1" t="s">
        <v>58</v>
      </c>
      <c r="B2766" s="1" t="s">
        <v>41</v>
      </c>
      <c r="C2766" s="1">
        <v>5.15</v>
      </c>
      <c r="D2766" s="1">
        <v>7.5</v>
      </c>
      <c r="E2766" s="1">
        <v>20165</v>
      </c>
      <c r="F2766" s="1">
        <v>3.8</v>
      </c>
      <c r="G2766" s="1">
        <v>1.74</v>
      </c>
      <c r="H2766">
        <v>99.5</v>
      </c>
      <c r="I2766" s="1">
        <v>2021</v>
      </c>
      <c r="J2766" s="6">
        <v>147.25482989176501</v>
      </c>
    </row>
    <row r="2767" spans="1:10">
      <c r="A2767" s="1" t="s">
        <v>58</v>
      </c>
      <c r="B2767" s="1" t="s">
        <v>41</v>
      </c>
      <c r="C2767" s="1">
        <v>7</v>
      </c>
      <c r="D2767" s="1">
        <v>7.7</v>
      </c>
      <c r="E2767" s="1">
        <v>789</v>
      </c>
      <c r="F2767" s="1">
        <v>3.5</v>
      </c>
      <c r="G2767" s="1">
        <v>2.895</v>
      </c>
      <c r="H2767">
        <v>1275</v>
      </c>
      <c r="I2767" s="1">
        <v>2021</v>
      </c>
      <c r="J2767" s="6">
        <v>72.050128419411806</v>
      </c>
    </row>
    <row r="2768" spans="1:10">
      <c r="A2768" s="1" t="s">
        <v>58</v>
      </c>
      <c r="B2768" s="1" t="s">
        <v>41</v>
      </c>
      <c r="C2768" s="1">
        <v>5.2</v>
      </c>
      <c r="D2768" s="1">
        <v>7.55</v>
      </c>
      <c r="E2768" s="1">
        <v>680</v>
      </c>
      <c r="F2768" s="1">
        <v>2.1</v>
      </c>
      <c r="G2768" s="1">
        <v>1.355</v>
      </c>
      <c r="H2768">
        <v>68</v>
      </c>
      <c r="I2768" s="1">
        <v>2021</v>
      </c>
      <c r="J2768" s="6">
        <v>50.949539151176502</v>
      </c>
    </row>
  </sheetData>
  <conditionalFormatting sqref="A2:A1627">
    <cfRule type="containsText" dxfId="84" priority="82" operator="containsText" text="min">
      <formula>NOT(ISERROR(SEARCH("min",A2)))</formula>
    </cfRule>
    <cfRule type="containsText" dxfId="83" priority="83" operator="containsText" text="miin">
      <formula>NOT(ISERROR(SEARCH("miin",A2)))</formula>
    </cfRule>
    <cfRule type="containsBlanks" dxfId="82" priority="84">
      <formula>LEN(TRIM(A2))=0</formula>
    </cfRule>
    <cfRule type="containsText" dxfId="81" priority="85" operator="containsText" text="BDL">
      <formula>NOT(ISERROR(SEARCH("BDL",A2)))</formula>
    </cfRule>
  </conditionalFormatting>
  <conditionalFormatting sqref="A1628:A2143">
    <cfRule type="containsText" dxfId="80" priority="78" operator="containsText" text="min">
      <formula>NOT(ISERROR(SEARCH("min",A1628)))</formula>
    </cfRule>
    <cfRule type="containsText" dxfId="79" priority="79" operator="containsText" text="miin">
      <formula>NOT(ISERROR(SEARCH("miin",A1628)))</formula>
    </cfRule>
    <cfRule type="containsBlanks" dxfId="78" priority="80">
      <formula>LEN(TRIM(A1628))=0</formula>
    </cfRule>
    <cfRule type="containsText" dxfId="77" priority="81" operator="containsText" text="BDL">
      <formula>NOT(ISERROR(SEARCH("BDL",A1628)))</formula>
    </cfRule>
  </conditionalFormatting>
  <conditionalFormatting sqref="A2144:A2724">
    <cfRule type="containsText" dxfId="76" priority="74" operator="containsText" text="min">
      <formula>NOT(ISERROR(SEARCH("min",A2144)))</formula>
    </cfRule>
    <cfRule type="containsText" dxfId="75" priority="75" operator="containsText" text="miin">
      <formula>NOT(ISERROR(SEARCH("miin",A2144)))</formula>
    </cfRule>
    <cfRule type="containsBlanks" dxfId="74" priority="76">
      <formula>LEN(TRIM(A2144))=0</formula>
    </cfRule>
    <cfRule type="containsText" dxfId="73" priority="77" operator="containsText" text="BDL">
      <formula>NOT(ISERROR(SEARCH("BDL",A2144)))</formula>
    </cfRule>
  </conditionalFormatting>
  <conditionalFormatting sqref="A2725:A2768">
    <cfRule type="containsText" dxfId="72" priority="70" operator="containsText" text="min">
      <formula>NOT(ISERROR(SEARCH("min",A2725)))</formula>
    </cfRule>
    <cfRule type="containsText" dxfId="71" priority="71" operator="containsText" text="miin">
      <formula>NOT(ISERROR(SEARCH("miin",A2725)))</formula>
    </cfRule>
    <cfRule type="containsBlanks" dxfId="70" priority="72">
      <formula>LEN(TRIM(A2725))=0</formula>
    </cfRule>
    <cfRule type="containsText" dxfId="69" priority="73" operator="containsText" text="BDL">
      <formula>NOT(ISERROR(SEARCH("BDL",A2725)))</formula>
    </cfRule>
  </conditionalFormatting>
  <conditionalFormatting sqref="B5">
    <cfRule type="containsText" dxfId="68" priority="69" operator="containsText" text="BDL">
      <formula>NOT(ISERROR(SEARCH("BDL",B5)))</formula>
    </cfRule>
  </conditionalFormatting>
  <conditionalFormatting sqref="B2:B1627">
    <cfRule type="containsText" dxfId="67" priority="65" operator="containsText" text="min">
      <formula>NOT(ISERROR(SEARCH("min",B2)))</formula>
    </cfRule>
    <cfRule type="containsText" dxfId="66" priority="66" operator="containsText" text="miin">
      <formula>NOT(ISERROR(SEARCH("miin",B2)))</formula>
    </cfRule>
    <cfRule type="containsBlanks" dxfId="65" priority="67">
      <formula>LEN(TRIM(B2))=0</formula>
    </cfRule>
    <cfRule type="containsText" dxfId="64" priority="68" operator="containsText" text="BDL">
      <formula>NOT(ISERROR(SEARCH("BDL",B2)))</formula>
    </cfRule>
  </conditionalFormatting>
  <conditionalFormatting sqref="C2:C1627">
    <cfRule type="containsText" dxfId="63" priority="61" operator="containsText" text="min">
      <formula>NOT(ISERROR(SEARCH("min",C2)))</formula>
    </cfRule>
    <cfRule type="containsText" dxfId="62" priority="62" operator="containsText" text="miin">
      <formula>NOT(ISERROR(SEARCH("miin",C2)))</formula>
    </cfRule>
    <cfRule type="containsBlanks" dxfId="61" priority="63">
      <formula>LEN(TRIM(C2))=0</formula>
    </cfRule>
    <cfRule type="containsText" dxfId="60" priority="64" operator="containsText" text="BDL">
      <formula>NOT(ISERROR(SEARCH("BDL",C2)))</formula>
    </cfRule>
  </conditionalFormatting>
  <conditionalFormatting sqref="D2:D1627">
    <cfRule type="containsText" dxfId="59" priority="57" operator="containsText" text="min">
      <formula>NOT(ISERROR(SEARCH("min",D2)))</formula>
    </cfRule>
    <cfRule type="containsText" dxfId="58" priority="58" operator="containsText" text="miin">
      <formula>NOT(ISERROR(SEARCH("miin",D2)))</formula>
    </cfRule>
    <cfRule type="containsBlanks" dxfId="57" priority="59">
      <formula>LEN(TRIM(D2))=0</formula>
    </cfRule>
    <cfRule type="containsText" dxfId="56" priority="60" operator="containsText" text="BDL">
      <formula>NOT(ISERROR(SEARCH("BDL",D2)))</formula>
    </cfRule>
  </conditionalFormatting>
  <conditionalFormatting sqref="E2:E1627">
    <cfRule type="containsText" dxfId="55" priority="53" operator="containsText" text="min">
      <formula>NOT(ISERROR(SEARCH("min",E2)))</formula>
    </cfRule>
    <cfRule type="containsText" dxfId="54" priority="54" operator="containsText" text="miin">
      <formula>NOT(ISERROR(SEARCH("miin",E2)))</formula>
    </cfRule>
    <cfRule type="containsBlanks" dxfId="53" priority="55">
      <formula>LEN(TRIM(E2))=0</formula>
    </cfRule>
    <cfRule type="containsText" dxfId="52" priority="56" operator="containsText" text="BDL">
      <formula>NOT(ISERROR(SEARCH("BDL",E2)))</formula>
    </cfRule>
  </conditionalFormatting>
  <conditionalFormatting sqref="F2:F1627">
    <cfRule type="containsText" dxfId="51" priority="49" operator="containsText" text="min">
      <formula>NOT(ISERROR(SEARCH("min",F2)))</formula>
    </cfRule>
    <cfRule type="containsText" dxfId="50" priority="50" operator="containsText" text="miin">
      <formula>NOT(ISERROR(SEARCH("miin",F2)))</formula>
    </cfRule>
    <cfRule type="containsBlanks" dxfId="49" priority="51">
      <formula>LEN(TRIM(F2))=0</formula>
    </cfRule>
    <cfRule type="containsText" dxfId="48" priority="52" operator="containsText" text="BDL">
      <formula>NOT(ISERROR(SEARCH("BDL",F2)))</formula>
    </cfRule>
  </conditionalFormatting>
  <conditionalFormatting sqref="G2:G1627">
    <cfRule type="containsText" dxfId="47" priority="45" operator="containsText" text="min">
      <formula>NOT(ISERROR(SEARCH("min",G2)))</formula>
    </cfRule>
    <cfRule type="containsText" dxfId="46" priority="46" operator="containsText" text="miin">
      <formula>NOT(ISERROR(SEARCH("miin",G2)))</formula>
    </cfRule>
    <cfRule type="containsBlanks" dxfId="45" priority="47">
      <formula>LEN(TRIM(G2))=0</formula>
    </cfRule>
    <cfRule type="containsText" dxfId="44" priority="48" operator="containsText" text="BDL">
      <formula>NOT(ISERROR(SEARCH("BDL",G2)))</formula>
    </cfRule>
  </conditionalFormatting>
  <conditionalFormatting sqref="H2:H1627">
    <cfRule type="containsText" dxfId="43" priority="41" operator="containsText" text="min">
      <formula>NOT(ISERROR(SEARCH("min",H2)))</formula>
    </cfRule>
    <cfRule type="containsText" dxfId="42" priority="42" operator="containsText" text="miin">
      <formula>NOT(ISERROR(SEARCH("miin",H2)))</formula>
    </cfRule>
    <cfRule type="containsBlanks" dxfId="41" priority="43">
      <formula>LEN(TRIM(H2))=0</formula>
    </cfRule>
    <cfRule type="containsText" dxfId="40" priority="44" operator="containsText" text="BDL">
      <formula>NOT(ISERROR(SEARCH("BDL",H2)))</formula>
    </cfRule>
  </conditionalFormatting>
  <conditionalFormatting sqref="B1628:B2143">
    <cfRule type="containsText" dxfId="39" priority="37" operator="containsText" text="min">
      <formula>NOT(ISERROR(SEARCH("min",B1628)))</formula>
    </cfRule>
    <cfRule type="containsText" dxfId="38" priority="38" operator="containsText" text="miin">
      <formula>NOT(ISERROR(SEARCH("miin",B1628)))</formula>
    </cfRule>
    <cfRule type="containsBlanks" dxfId="37" priority="39">
      <formula>LEN(TRIM(B1628))=0</formula>
    </cfRule>
    <cfRule type="containsText" dxfId="36" priority="40" operator="containsText" text="BDL">
      <formula>NOT(ISERROR(SEARCH("BDL",B1628)))</formula>
    </cfRule>
  </conditionalFormatting>
  <conditionalFormatting sqref="C1628:C2143">
    <cfRule type="containsText" dxfId="35" priority="33" operator="containsText" text="min">
      <formula>NOT(ISERROR(SEARCH("min",C1628)))</formula>
    </cfRule>
    <cfRule type="containsText" dxfId="34" priority="34" operator="containsText" text="miin">
      <formula>NOT(ISERROR(SEARCH("miin",C1628)))</formula>
    </cfRule>
    <cfRule type="containsBlanks" dxfId="33" priority="35">
      <formula>LEN(TRIM(C1628))=0</formula>
    </cfRule>
    <cfRule type="containsText" dxfId="32" priority="36" operator="containsText" text="BDL">
      <formula>NOT(ISERROR(SEARCH("BDL",C1628)))</formula>
    </cfRule>
  </conditionalFormatting>
  <conditionalFormatting sqref="D1628:D2143">
    <cfRule type="containsText" dxfId="31" priority="29" operator="containsText" text="min">
      <formula>NOT(ISERROR(SEARCH("min",D1628)))</formula>
    </cfRule>
    <cfRule type="containsText" dxfId="30" priority="30" operator="containsText" text="miin">
      <formula>NOT(ISERROR(SEARCH("miin",D1628)))</formula>
    </cfRule>
    <cfRule type="containsBlanks" dxfId="29" priority="31">
      <formula>LEN(TRIM(D1628))=0</formula>
    </cfRule>
    <cfRule type="containsText" dxfId="28" priority="32" operator="containsText" text="BDL">
      <formula>NOT(ISERROR(SEARCH("BDL",D1628)))</formula>
    </cfRule>
  </conditionalFormatting>
  <conditionalFormatting sqref="E1628:E2143">
    <cfRule type="containsText" dxfId="27" priority="25" operator="containsText" text="min">
      <formula>NOT(ISERROR(SEARCH("min",E1628)))</formula>
    </cfRule>
    <cfRule type="containsText" dxfId="26" priority="26" operator="containsText" text="miin">
      <formula>NOT(ISERROR(SEARCH("miin",E1628)))</formula>
    </cfRule>
    <cfRule type="containsBlanks" dxfId="25" priority="27">
      <formula>LEN(TRIM(E1628))=0</formula>
    </cfRule>
    <cfRule type="containsText" dxfId="24" priority="28" operator="containsText" text="BDL">
      <formula>NOT(ISERROR(SEARCH("BDL",E1628)))</formula>
    </cfRule>
  </conditionalFormatting>
  <conditionalFormatting sqref="F1628:G2143">
    <cfRule type="containsText" dxfId="23" priority="21" operator="containsText" text="min">
      <formula>NOT(ISERROR(SEARCH("min",F1628)))</formula>
    </cfRule>
    <cfRule type="containsText" dxfId="22" priority="22" operator="containsText" text="miin">
      <formula>NOT(ISERROR(SEARCH("miin",F1628)))</formula>
    </cfRule>
    <cfRule type="containsBlanks" dxfId="21" priority="23">
      <formula>LEN(TRIM(F1628))=0</formula>
    </cfRule>
    <cfRule type="containsText" dxfId="20" priority="24" operator="containsText" text="BDL">
      <formula>NOT(ISERROR(SEARCH("BDL",F1628)))</formula>
    </cfRule>
  </conditionalFormatting>
  <conditionalFormatting sqref="H1628:I2143">
    <cfRule type="containsText" dxfId="19" priority="17" operator="containsText" text="min">
      <formula>NOT(ISERROR(SEARCH("min",H1628)))</formula>
    </cfRule>
    <cfRule type="containsText" dxfId="18" priority="18" operator="containsText" text="miin">
      <formula>NOT(ISERROR(SEARCH("miin",H1628)))</formula>
    </cfRule>
    <cfRule type="containsBlanks" dxfId="17" priority="19">
      <formula>LEN(TRIM(H1628))=0</formula>
    </cfRule>
    <cfRule type="containsText" dxfId="16" priority="20" operator="containsText" text="BDL">
      <formula>NOT(ISERROR(SEARCH("BDL",H1628)))</formula>
    </cfRule>
  </conditionalFormatting>
  <conditionalFormatting sqref="B2144:B2724">
    <cfRule type="containsText" dxfId="15" priority="13" operator="containsText" text="min">
      <formula>NOT(ISERROR(SEARCH("min",B2144)))</formula>
    </cfRule>
    <cfRule type="containsText" dxfId="14" priority="14" operator="containsText" text="miin">
      <formula>NOT(ISERROR(SEARCH("miin",B2144)))</formula>
    </cfRule>
    <cfRule type="containsBlanks" dxfId="13" priority="15">
      <formula>LEN(TRIM(B2144))=0</formula>
    </cfRule>
    <cfRule type="containsText" dxfId="12" priority="16" operator="containsText" text="BDL">
      <formula>NOT(ISERROR(SEARCH("BDL",B2144)))</formula>
    </cfRule>
  </conditionalFormatting>
  <conditionalFormatting sqref="C2144:G2724">
    <cfRule type="containsText" dxfId="11" priority="9" operator="containsText" text="min">
      <formula>NOT(ISERROR(SEARCH("min",C2144)))</formula>
    </cfRule>
    <cfRule type="containsText" dxfId="10" priority="10" operator="containsText" text="miin">
      <formula>NOT(ISERROR(SEARCH("miin",C2144)))</formula>
    </cfRule>
    <cfRule type="containsBlanks" dxfId="9" priority="11">
      <formula>LEN(TRIM(C2144))=0</formula>
    </cfRule>
    <cfRule type="containsText" dxfId="8" priority="12" operator="containsText" text="BDL">
      <formula>NOT(ISERROR(SEARCH("BDL",C2144)))</formula>
    </cfRule>
  </conditionalFormatting>
  <conditionalFormatting sqref="H2144:I2724">
    <cfRule type="containsText" dxfId="7" priority="5" operator="containsText" text="min">
      <formula>NOT(ISERROR(SEARCH("min",H2144)))</formula>
    </cfRule>
    <cfRule type="containsText" dxfId="6" priority="6" operator="containsText" text="miin">
      <formula>NOT(ISERROR(SEARCH("miin",H2144)))</formula>
    </cfRule>
    <cfRule type="containsBlanks" dxfId="5" priority="7">
      <formula>LEN(TRIM(H2144))=0</formula>
    </cfRule>
    <cfRule type="containsText" dxfId="4" priority="8" operator="containsText" text="BDL">
      <formula>NOT(ISERROR(SEARCH("BDL",H2144)))</formula>
    </cfRule>
  </conditionalFormatting>
  <conditionalFormatting sqref="B2725:I2768">
    <cfRule type="containsText" dxfId="3" priority="1" operator="containsText" text="min">
      <formula>NOT(ISERROR(SEARCH("min",B2725)))</formula>
    </cfRule>
    <cfRule type="containsText" dxfId="2" priority="2" operator="containsText" text="miin">
      <formula>NOT(ISERROR(SEARCH("miin",B2725)))</formula>
    </cfRule>
    <cfRule type="containsBlanks" dxfId="1" priority="3">
      <formula>LEN(TRIM(B2725))=0</formula>
    </cfRule>
    <cfRule type="containsText" dxfId="0" priority="4" operator="containsText" text="BDL">
      <formula>NOT(ISERROR(SEARCH("BDL",B2725)))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Lake</vt:lpstr>
      <vt:lpstr>Pond</vt:lpstr>
      <vt:lpstr>Tank</vt:lpstr>
      <vt:lpstr>Wetland</vt:lpstr>
      <vt:lpstr>Sheet6</vt:lpstr>
      <vt:lpstr>EDA1</vt:lpstr>
      <vt:lpstr>EDA</vt:lpstr>
      <vt:lpstr>des stats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Attar</dc:creator>
  <cp:lastModifiedBy>Harshada Salve</cp:lastModifiedBy>
  <dcterms:created xsi:type="dcterms:W3CDTF">2024-11-27T12:36:00Z</dcterms:created>
  <dcterms:modified xsi:type="dcterms:W3CDTF">2025-01-17T19:11:37Z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36E475D09DB043A78571FFFE4F977382_13</vt:lpwstr>
  </property>
  <property fmtid="{D5CDD505-2E9C-101B-9397-08002B2CF9AE}" pid="3" name="KSOProductBuildVer">
    <vt:lpwstr>1033-12.2.0.18911</vt:lpwstr>
  </property>
</Properties>
</file>