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RuleKit-classification" sheetId="1" r:id="rId1"/>
    <sheet name="RuleKit-regression" sheetId="2" r:id="rId2"/>
    <sheet name="Ripper" sheetId="3" r:id="rId3"/>
    <sheet name="CN2" sheetId="4" r:id="rId4"/>
    <sheet name="AQ" sheetId="5" r:id="rId5"/>
    <sheet name="M5Rules" sheetId="6" r:id="rId6"/>
  </sheets>
  <calcPr calcId="145621" calcOnSave="0"/>
</workbook>
</file>

<file path=xl/calcChain.xml><?xml version="1.0" encoding="utf-8"?>
<calcChain xmlns="http://schemas.openxmlformats.org/spreadsheetml/2006/main">
  <c r="D50" i="6" l="1"/>
  <c r="E50" i="6"/>
  <c r="F50" i="6"/>
  <c r="G50" i="6"/>
  <c r="H50" i="6"/>
  <c r="I50" i="6"/>
  <c r="J50" i="6"/>
  <c r="K50" i="6"/>
  <c r="L50" i="6"/>
  <c r="M50" i="6"/>
  <c r="N50" i="6"/>
  <c r="C50" i="6"/>
  <c r="N51" i="6"/>
  <c r="M51" i="6"/>
  <c r="L51" i="6"/>
  <c r="K51" i="6"/>
  <c r="J51" i="6"/>
  <c r="I51" i="6"/>
  <c r="H51" i="6"/>
  <c r="G51" i="6"/>
  <c r="F51" i="6"/>
  <c r="E51" i="6"/>
  <c r="D51" i="6"/>
  <c r="C51" i="6"/>
  <c r="N49" i="6"/>
  <c r="M49" i="6"/>
  <c r="L49" i="6"/>
  <c r="K49" i="6"/>
  <c r="J49" i="6"/>
  <c r="I49" i="6"/>
  <c r="H49" i="6"/>
  <c r="G49" i="6"/>
  <c r="F49" i="6"/>
  <c r="E49" i="6"/>
  <c r="D49" i="6"/>
  <c r="C49" i="6"/>
  <c r="C49" i="2" l="1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AA49" i="2"/>
  <c r="AB49" i="2"/>
  <c r="AA50" i="2"/>
  <c r="AB50" i="2"/>
  <c r="AA51" i="2"/>
  <c r="AB51" i="2"/>
  <c r="Z51" i="2"/>
  <c r="Z50" i="2"/>
  <c r="Z49" i="2"/>
  <c r="G48" i="2" l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52" i="1"/>
  <c r="G2" i="2"/>
  <c r="G54" i="1"/>
  <c r="G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D31" i="5" l="1"/>
  <c r="E31" i="5"/>
  <c r="F31" i="5"/>
  <c r="G31" i="5"/>
  <c r="H31" i="5"/>
  <c r="I31" i="5"/>
  <c r="C31" i="5"/>
  <c r="I32" i="5"/>
  <c r="H32" i="5"/>
  <c r="G32" i="5"/>
  <c r="F32" i="5"/>
  <c r="E32" i="5"/>
  <c r="D32" i="5"/>
  <c r="C32" i="5"/>
  <c r="I30" i="5"/>
  <c r="H30" i="5"/>
  <c r="G30" i="5"/>
  <c r="F30" i="5"/>
  <c r="E30" i="5"/>
  <c r="D30" i="5"/>
  <c r="C30" i="5"/>
  <c r="H53" i="4"/>
  <c r="G53" i="4"/>
  <c r="F53" i="4"/>
  <c r="E53" i="4"/>
  <c r="D53" i="4"/>
  <c r="C53" i="4"/>
  <c r="B53" i="4"/>
  <c r="H54" i="4"/>
  <c r="G54" i="4"/>
  <c r="F54" i="4"/>
  <c r="E54" i="4"/>
  <c r="D54" i="4"/>
  <c r="C54" i="4"/>
  <c r="B54" i="4"/>
  <c r="H52" i="4"/>
  <c r="G52" i="4"/>
  <c r="F52" i="4"/>
  <c r="E52" i="4"/>
  <c r="D52" i="4"/>
  <c r="C52" i="4"/>
  <c r="B52" i="4"/>
  <c r="I53" i="3" l="1"/>
  <c r="H53" i="3"/>
  <c r="G53" i="3"/>
  <c r="F53" i="3"/>
  <c r="E53" i="3"/>
  <c r="D53" i="3"/>
  <c r="C53" i="3"/>
  <c r="I54" i="3"/>
  <c r="H54" i="3"/>
  <c r="G54" i="3"/>
  <c r="F54" i="3"/>
  <c r="E54" i="3"/>
  <c r="D54" i="3"/>
  <c r="C54" i="3"/>
  <c r="I52" i="3"/>
  <c r="H52" i="3"/>
  <c r="G52" i="3"/>
  <c r="F52" i="3"/>
  <c r="E52" i="3"/>
  <c r="D52" i="3"/>
  <c r="C52" i="3"/>
</calcChain>
</file>

<file path=xl/sharedStrings.xml><?xml version="1.0" encoding="utf-8"?>
<sst xmlns="http://schemas.openxmlformats.org/spreadsheetml/2006/main" count="474" uniqueCount="218">
  <si>
    <t>Dataset</t>
  </si>
  <si>
    <t xml:space="preserve"> time_total_s</t>
  </si>
  <si>
    <t>time_growing_s</t>
  </si>
  <si>
    <t>time_pruning_s</t>
  </si>
  <si>
    <t>#rules</t>
  </si>
  <si>
    <t>#conditions_per_rule</t>
  </si>
  <si>
    <t>#induced_conditions_per_rule</t>
  </si>
  <si>
    <t>avg_rule_coverage</t>
  </si>
  <si>
    <t>avg_rule_precision</t>
  </si>
  <si>
    <t>avg_rule_quality</t>
  </si>
  <si>
    <t>avg_pvalue</t>
  </si>
  <si>
    <t>avg_FDR_pvalue</t>
  </si>
  <si>
    <t>avg_FWER_pvalue</t>
  </si>
  <si>
    <t>fraction_0.05_significant</t>
  </si>
  <si>
    <t>fraction_0.05_FDR_significant</t>
  </si>
  <si>
    <t>fraction_0.05_FWER_significant</t>
  </si>
  <si>
    <t>accuracy</t>
  </si>
  <si>
    <t>classification_error</t>
  </si>
  <si>
    <t>kappa</t>
  </si>
  <si>
    <t>balanced_accuracy</t>
  </si>
  <si>
    <t>#rules_per_example</t>
  </si>
  <si>
    <t>#voting_conflicts</t>
  </si>
  <si>
    <t>#negative_voting_conflicts</t>
  </si>
  <si>
    <t>cross-entropy</t>
  </si>
  <si>
    <t>margin</t>
  </si>
  <si>
    <t>soft_margin_loss</t>
  </si>
  <si>
    <t>logistic_loss</t>
  </si>
  <si>
    <t>f_measure</t>
  </si>
  <si>
    <t>fallout</t>
  </si>
  <si>
    <t>false_negative</t>
  </si>
  <si>
    <t>false_positive</t>
  </si>
  <si>
    <t>geometric_mean</t>
  </si>
  <si>
    <t>lift</t>
  </si>
  <si>
    <t>negative_predictive_value</t>
  </si>
  <si>
    <t>precision</t>
  </si>
  <si>
    <t>psep</t>
  </si>
  <si>
    <t>sensitivity</t>
  </si>
  <si>
    <t>specificity</t>
  </si>
  <si>
    <t>true_negative</t>
  </si>
  <si>
    <t>true_positive</t>
  </si>
  <si>
    <t>youden</t>
  </si>
  <si>
    <t>anneal</t>
  </si>
  <si>
    <t>audiology</t>
  </si>
  <si>
    <t>auto-mpg</t>
  </si>
  <si>
    <t>autos</t>
  </si>
  <si>
    <t>balance-scale</t>
  </si>
  <si>
    <t>breast-cancer</t>
  </si>
  <si>
    <t>breast-w</t>
  </si>
  <si>
    <t>bupa-liver-disorders</t>
  </si>
  <si>
    <t>car</t>
  </si>
  <si>
    <t>cleveland</t>
  </si>
  <si>
    <t>contact-lenses</t>
  </si>
  <si>
    <t>credit-a</t>
  </si>
  <si>
    <t>credit-g</t>
  </si>
  <si>
    <t>cylinder-bands</t>
  </si>
  <si>
    <t>diabetes</t>
  </si>
  <si>
    <t>echocardiogram</t>
  </si>
  <si>
    <t>ecoli</t>
  </si>
  <si>
    <t>flag</t>
  </si>
  <si>
    <t>glass</t>
  </si>
  <si>
    <t>hayes-roth</t>
  </si>
  <si>
    <t>heart-c</t>
  </si>
  <si>
    <t>heart-statlog</t>
  </si>
  <si>
    <t>hepatitis</t>
  </si>
  <si>
    <t>horse-colic</t>
  </si>
  <si>
    <t>hungarian-heart-disease</t>
  </si>
  <si>
    <t>hypothyroid</t>
  </si>
  <si>
    <t>ionosphere</t>
  </si>
  <si>
    <t>iris</t>
  </si>
  <si>
    <t>kdd-synthetic-control</t>
  </si>
  <si>
    <t>kr-vs-kp</t>
  </si>
  <si>
    <t>labor</t>
  </si>
  <si>
    <t>lymph</t>
  </si>
  <si>
    <t>mammographic-masses</t>
  </si>
  <si>
    <t>mushroom</t>
  </si>
  <si>
    <t>pendigits</t>
  </si>
  <si>
    <t>primary-tumor</t>
  </si>
  <si>
    <t>prnn-synth</t>
  </si>
  <si>
    <t>segment</t>
  </si>
  <si>
    <t>seismic-bumps</t>
  </si>
  <si>
    <t>sick-euthyroid</t>
  </si>
  <si>
    <t>sonar</t>
  </si>
  <si>
    <t>soybean</t>
  </si>
  <si>
    <t>splice</t>
  </si>
  <si>
    <t>tic-tac-toe</t>
  </si>
  <si>
    <t>titanic</t>
  </si>
  <si>
    <t>vehicle</t>
  </si>
  <si>
    <t>vote</t>
  </si>
  <si>
    <t>wine</t>
  </si>
  <si>
    <t>yeast</t>
  </si>
  <si>
    <t>zoo</t>
  </si>
  <si>
    <t>AVERAGE</t>
  </si>
  <si>
    <t>STD</t>
  </si>
  <si>
    <t>SUM</t>
  </si>
  <si>
    <t>absolute_error</t>
  </si>
  <si>
    <t>relative_error</t>
  </si>
  <si>
    <t>relative_error_lenient</t>
  </si>
  <si>
    <t>relative_error_strict</t>
  </si>
  <si>
    <t>normalized_absolute_error</t>
  </si>
  <si>
    <t>squared_error</t>
  </si>
  <si>
    <t>root_mean_squared_error</t>
  </si>
  <si>
    <t>root_relative_squared_error</t>
  </si>
  <si>
    <t>correlation</t>
  </si>
  <si>
    <t>squared_correlation</t>
  </si>
  <si>
    <t>auto-price</t>
  </si>
  <si>
    <t>auto93</t>
  </si>
  <si>
    <t>baseball</t>
  </si>
  <si>
    <t>bodyfat</t>
  </si>
  <si>
    <t>bolts</t>
  </si>
  <si>
    <t>breasttumor</t>
  </si>
  <si>
    <t>cholesterol</t>
  </si>
  <si>
    <t>cloud</t>
  </si>
  <si>
    <t>compressive</t>
  </si>
  <si>
    <t>concrete</t>
  </si>
  <si>
    <t>cpu</t>
  </si>
  <si>
    <t>dee</t>
  </si>
  <si>
    <t>echomonths</t>
  </si>
  <si>
    <t>ele-1</t>
  </si>
  <si>
    <t>ele-2</t>
  </si>
  <si>
    <t>elusage</t>
  </si>
  <si>
    <t>fishcatch</t>
  </si>
  <si>
    <t>forestFires</t>
  </si>
  <si>
    <t>friedman</t>
  </si>
  <si>
    <t>fruitfly</t>
  </si>
  <si>
    <t>gascons</t>
  </si>
  <si>
    <t>housing</t>
  </si>
  <si>
    <t>kidney</t>
  </si>
  <si>
    <t>laser</t>
  </si>
  <si>
    <t>longley</t>
  </si>
  <si>
    <t>lowbwt</t>
  </si>
  <si>
    <t>machine</t>
  </si>
  <si>
    <t>mbagrade</t>
  </si>
  <si>
    <t>mortgage</t>
  </si>
  <si>
    <t>ozone</t>
  </si>
  <si>
    <t>pbc</t>
  </si>
  <si>
    <t>pharynx</t>
  </si>
  <si>
    <t>plastic</t>
  </si>
  <si>
    <t>pollution</t>
  </si>
  <si>
    <t>pwlinear</t>
  </si>
  <si>
    <t>pyrim</t>
  </si>
  <si>
    <t>sensory</t>
  </si>
  <si>
    <t>servo</t>
  </si>
  <si>
    <t>stock</t>
  </si>
  <si>
    <t>strike</t>
  </si>
  <si>
    <t>treasury</t>
  </si>
  <si>
    <t>triazines</t>
  </si>
  <si>
    <t>veteran</t>
  </si>
  <si>
    <t>wankara</t>
  </si>
  <si>
    <t>wizmir</t>
  </si>
  <si>
    <t>dataset</t>
  </si>
  <si>
    <t>nbOfRules</t>
  </si>
  <si>
    <t>nbOfConditions</t>
  </si>
  <si>
    <t>time</t>
  </si>
  <si>
    <t>train_acc</t>
  </si>
  <si>
    <t>test_acc</t>
  </si>
  <si>
    <t>train_bac</t>
  </si>
  <si>
    <t>test_bac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</si>
  <si>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</si>
  <si>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</si>
  <si>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</si>
  <si>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</si>
  <si>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</si>
  <si>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</si>
  <si>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</si>
  <si>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</si>
  <si>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</si>
  <si>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</si>
  <si>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</si>
  <si>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</si>
  <si>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</si>
  <si>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</si>
  <si>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</si>
  <si>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</si>
  <si>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</si>
  <si>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</si>
  <si>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</si>
  <si>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</si>
  <si>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</si>
  <si>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</si>
  <si>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</si>
  <si>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</si>
  <si>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</si>
  <si>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</si>
  <si>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</si>
  <si>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</si>
  <si>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</si>
  <si>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</si>
  <si>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</si>
  <si>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</si>
  <si>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</si>
  <si>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</si>
  <si>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</si>
  <si>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</si>
  <si>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</si>
  <si>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</si>
  <si>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</si>
  <si>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</si>
  <si>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</si>
  <si>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</si>
  <si>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</si>
  <si>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</si>
  <si>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</si>
  <si>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</si>
  <si>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</si>
  <si>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</si>
  <si>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</si>
  <si>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</si>
  <si>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#conditions</t>
  </si>
  <si>
    <t>train_rmse</t>
  </si>
  <si>
    <t>test_rmse</t>
  </si>
  <si>
    <t>train_rrmse</t>
  </si>
  <si>
    <t>test_rrmse</t>
  </si>
  <si>
    <t>train_mae</t>
  </si>
  <si>
    <t>test_mae</t>
  </si>
  <si>
    <t>train_corrRealPred</t>
  </si>
  <si>
    <t>test_corrRealPred</t>
  </si>
  <si>
    <t>#conds</t>
  </si>
  <si>
    <t>test_rrmseMeanValueTest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</si>
</sst>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charset val="1"/>
    </font>
    <font>
      <sz val="10"/>
      <name val="Arial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5" fillId="0" borderId="1" xfId="0" applyFont="1" applyBorder="1" applyAlignment="1">
      <alignment horizontal="center" vertical="top"/>
    </xf>
    <xf numFmtId="0" fontId="2" fillId="0" borderId="0" xfId="0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 applyProtection="1">
      <alignment horizontal="center" vertical="top"/>
    </xf>
    <xf numFmtId="0" fontId="0" fillId="0" borderId="0" xfId="0" applyBorder="1"/>
    <xf numFmtId="0" fontId="2" fillId="0" borderId="2" xfId="0" applyFont="1" applyFill="1" applyBorder="1" applyAlignment="1" applyProtection="1"/>
    <xf numFmtId="0" fontId="0" fillId="0" borderId="2" xfId="0" applyBorder="1"/>
    <xf numFmtId="0" fontId="3" fillId="0" borderId="0" xfId="0" applyFont="1" applyFill="1" applyBorder="1" applyAlignment="1" applyProtection="1">
      <alignment horizontal="center" vertical="top"/>
    </xf>
    <xf numFmtId="0" fontId="3" fillId="0" borderId="3" xfId="0" applyFont="1" applyFill="1" applyBorder="1" applyAlignment="1" applyProtection="1">
      <alignment horizontal="center" vertical="top"/>
    </xf>
    <xf numFmtId="0" fontId="4" fillId="0" borderId="3" xfId="0" applyFont="1" applyFill="1" applyBorder="1" applyAlignment="1" applyProtection="1"/>
    <xf numFmtId="0" fontId="0" fillId="0" borderId="3" xfId="0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"/>
  <sheetViews>
    <sheetView topLeftCell="A22" workbookViewId="0">
      <selection activeCell="S52" sqref="S52"/>
    </sheetView>
  </sheetViews>
  <sheetFormatPr defaultRowHeight="15" x14ac:dyDescent="0.25"/>
  <cols>
    <col min="7" max="7" width="9.7109375" bestFit="1" customWidth="1"/>
  </cols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</row>
    <row r="2" spans="1:43" x14ac:dyDescent="0.25">
      <c r="A2" s="1">
        <v>1</v>
      </c>
      <c r="B2" s="2" t="s">
        <v>41</v>
      </c>
      <c r="C2" s="2">
        <v>0.36500274970000002</v>
      </c>
      <c r="D2" s="2">
        <v>0.48557461629999993</v>
      </c>
      <c r="E2" s="2">
        <v>0.11430829449999998</v>
      </c>
      <c r="F2" s="2">
        <v>29.5</v>
      </c>
      <c r="G2" s="2">
        <f>F2*H2</f>
        <v>69.230025416615163</v>
      </c>
      <c r="H2" s="2">
        <v>2.3467805225971241</v>
      </c>
      <c r="I2" s="2">
        <v>4.617928238165864</v>
      </c>
      <c r="J2" s="2">
        <v>0.12417416423209807</v>
      </c>
      <c r="K2" s="2">
        <v>0.99694314672603634</v>
      </c>
      <c r="L2" s="2">
        <v>0.64101857922666294</v>
      </c>
      <c r="M2" s="2">
        <v>8.3298512240128405E-3</v>
      </c>
      <c r="N2" s="2">
        <v>8.3487319339013467E-3</v>
      </c>
      <c r="O2" s="2">
        <v>8.863511045961359E-3</v>
      </c>
      <c r="P2" s="2">
        <v>0.96593065855065308</v>
      </c>
      <c r="Q2" s="2">
        <v>0.96593065855065308</v>
      </c>
      <c r="R2" s="2">
        <v>0.96593065855065308</v>
      </c>
      <c r="S2" s="2">
        <v>0.98995006242197248</v>
      </c>
      <c r="T2" s="2">
        <v>1.0049937578027468E-2</v>
      </c>
      <c r="U2" s="2">
        <v>0.9743273210273159</v>
      </c>
      <c r="V2" s="2">
        <v>0.94638235294117656</v>
      </c>
      <c r="W2" s="2">
        <v>3.5998917561838915</v>
      </c>
      <c r="X2" s="2">
        <v>1.9</v>
      </c>
      <c r="Y2" s="2">
        <v>0.2</v>
      </c>
      <c r="Z2" s="2"/>
      <c r="AA2" s="2">
        <v>0</v>
      </c>
      <c r="AB2" s="2">
        <v>1</v>
      </c>
      <c r="AC2" s="2">
        <v>0.69314718055994562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1">
        <v>2</v>
      </c>
      <c r="B3" s="2" t="s">
        <v>42</v>
      </c>
      <c r="C3" s="2">
        <v>0.33638680329999998</v>
      </c>
      <c r="D3" s="2">
        <v>1.0548662804000002</v>
      </c>
      <c r="E3" s="2">
        <v>0.26286002620000004</v>
      </c>
      <c r="F3" s="2">
        <v>41.5</v>
      </c>
      <c r="G3" s="2">
        <f t="shared" ref="G3:G51" si="0">F3*H3</f>
        <v>130.65065185830429</v>
      </c>
      <c r="H3" s="2">
        <v>3.1482084785133564</v>
      </c>
      <c r="I3" s="2">
        <v>8.8430628585506632</v>
      </c>
      <c r="J3" s="2">
        <v>3.9661932919013432E-2</v>
      </c>
      <c r="K3" s="2">
        <v>0.98668009413461699</v>
      </c>
      <c r="L3" s="2">
        <v>0.82316386061687274</v>
      </c>
      <c r="M3" s="2">
        <v>3.7078192642851387E-3</v>
      </c>
      <c r="N3" s="2">
        <v>4.2793046943251228E-3</v>
      </c>
      <c r="O3" s="2">
        <v>2.2331879556295491E-2</v>
      </c>
      <c r="P3" s="2">
        <v>1</v>
      </c>
      <c r="Q3" s="2">
        <v>1</v>
      </c>
      <c r="R3" s="2">
        <v>0.65752683630732411</v>
      </c>
      <c r="S3" s="2">
        <v>0.77552138682573468</v>
      </c>
      <c r="T3" s="2">
        <v>0.22447861317426532</v>
      </c>
      <c r="U3" s="2">
        <v>0.73150278565135063</v>
      </c>
      <c r="V3" s="2">
        <v>0.72613924963924958</v>
      </c>
      <c r="W3" s="2">
        <v>1.6256865140961252</v>
      </c>
      <c r="X3" s="2">
        <v>4.3</v>
      </c>
      <c r="Y3" s="2">
        <v>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25">
      <c r="A4" s="1">
        <v>3</v>
      </c>
      <c r="B4" s="2" t="s">
        <v>43</v>
      </c>
      <c r="C4" s="2">
        <v>0.69810009329999989</v>
      </c>
      <c r="D4" s="2">
        <v>0.72537344230000012</v>
      </c>
      <c r="E4" s="2">
        <v>0.23986806240000003</v>
      </c>
      <c r="F4" s="2">
        <v>33.200000000000003</v>
      </c>
      <c r="G4" s="2">
        <f t="shared" si="0"/>
        <v>114.3924285926492</v>
      </c>
      <c r="H4" s="2">
        <v>3.4455550780918429</v>
      </c>
      <c r="I4" s="2">
        <v>24.753451107715811</v>
      </c>
      <c r="J4" s="2">
        <v>0.15138017198883755</v>
      </c>
      <c r="K4" s="2">
        <v>0.90454088986056624</v>
      </c>
      <c r="L4" s="2">
        <v>0.53969291907205919</v>
      </c>
      <c r="M4" s="2">
        <v>7.413806885137722E-3</v>
      </c>
      <c r="N4" s="2">
        <v>7.523552106677758E-3</v>
      </c>
      <c r="O4" s="2">
        <v>1.0851268119748113E-2</v>
      </c>
      <c r="P4" s="2">
        <v>0.95186805025040311</v>
      </c>
      <c r="Q4" s="2">
        <v>0.95186805025040311</v>
      </c>
      <c r="R4" s="2">
        <v>0.93332712630506742</v>
      </c>
      <c r="S4" s="2">
        <v>0.77903846153846146</v>
      </c>
      <c r="T4" s="2">
        <v>0.22096153846153849</v>
      </c>
      <c r="U4" s="2">
        <v>0.55760848654973427</v>
      </c>
      <c r="V4" s="2">
        <v>0.66106349206349191</v>
      </c>
      <c r="W4" s="2">
        <v>4.9226282051282046</v>
      </c>
      <c r="X4" s="2">
        <v>15.4</v>
      </c>
      <c r="Y4" s="2">
        <v>6.8</v>
      </c>
      <c r="Z4" s="2"/>
      <c r="AA4" s="2">
        <v>0</v>
      </c>
      <c r="AB4" s="2">
        <v>1</v>
      </c>
      <c r="AC4" s="2">
        <v>0.69314718055994462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25">
      <c r="A5" s="1">
        <v>4</v>
      </c>
      <c r="B5" s="2" t="s">
        <v>44</v>
      </c>
      <c r="C5" s="2">
        <v>0.24624573109999998</v>
      </c>
      <c r="D5" s="2">
        <v>0.66615825179999999</v>
      </c>
      <c r="E5" s="2">
        <v>0.14424318810000003</v>
      </c>
      <c r="F5" s="2">
        <v>27.4</v>
      </c>
      <c r="G5" s="2">
        <f t="shared" si="0"/>
        <v>96.582133984533982</v>
      </c>
      <c r="H5" s="2">
        <v>3.5248954008954008</v>
      </c>
      <c r="I5" s="2">
        <v>6.1151200370510725</v>
      </c>
      <c r="J5" s="2">
        <v>7.8331965198630352E-2</v>
      </c>
      <c r="K5" s="2">
        <v>0.95939367930592367</v>
      </c>
      <c r="L5" s="2">
        <v>0.64986254304701951</v>
      </c>
      <c r="M5" s="2">
        <v>5.2729097554475113E-4</v>
      </c>
      <c r="N5" s="2">
        <v>5.3962037960837857E-4</v>
      </c>
      <c r="O5" s="2">
        <v>8.3144060308108379E-4</v>
      </c>
      <c r="P5" s="2">
        <v>1</v>
      </c>
      <c r="Q5" s="2">
        <v>1</v>
      </c>
      <c r="R5" s="2">
        <v>1</v>
      </c>
      <c r="S5" s="2">
        <v>0.74600478468899534</v>
      </c>
      <c r="T5" s="2">
        <v>0.25399521531100477</v>
      </c>
      <c r="U5" s="2">
        <v>0.66486603778086784</v>
      </c>
      <c r="V5" s="2">
        <v>0.73706349206349209</v>
      </c>
      <c r="W5" s="2">
        <v>1.9731157439052172</v>
      </c>
      <c r="X5" s="2">
        <v>4.5</v>
      </c>
      <c r="Y5" s="2">
        <v>1.9</v>
      </c>
      <c r="Z5" s="2"/>
      <c r="AA5" s="2">
        <v>0</v>
      </c>
      <c r="AB5" s="2">
        <v>1</v>
      </c>
      <c r="AC5" s="2">
        <v>0.69314718055994529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25">
      <c r="A6" s="1">
        <v>5</v>
      </c>
      <c r="B6" s="2" t="s">
        <v>45</v>
      </c>
      <c r="C6" s="2">
        <v>9.8474883200000002E-2</v>
      </c>
      <c r="D6" s="2">
        <v>0.15063189029999999</v>
      </c>
      <c r="E6" s="2">
        <v>5.1091526600000006E-2</v>
      </c>
      <c r="F6" s="2">
        <v>50</v>
      </c>
      <c r="G6" s="2">
        <f t="shared" si="0"/>
        <v>163.51509431991036</v>
      </c>
      <c r="H6" s="2">
        <v>3.2703018863982072</v>
      </c>
      <c r="I6" s="2">
        <v>5.3489797160933756</v>
      </c>
      <c r="J6" s="2">
        <v>0.11566395610179878</v>
      </c>
      <c r="K6" s="2">
        <v>0.8410933209344964</v>
      </c>
      <c r="L6" s="2">
        <v>0.49405934685452024</v>
      </c>
      <c r="M6" s="2">
        <v>8.5402842964062194E-3</v>
      </c>
      <c r="N6" s="2">
        <v>8.7453470410650339E-3</v>
      </c>
      <c r="O6" s="2">
        <v>1.8282710305595452E-2</v>
      </c>
      <c r="P6" s="2">
        <v>0.94445399211799896</v>
      </c>
      <c r="Q6" s="2">
        <v>0.94445399211799896</v>
      </c>
      <c r="R6" s="2">
        <v>0.91013515044556748</v>
      </c>
      <c r="S6" s="2">
        <v>0.84318996415770608</v>
      </c>
      <c r="T6" s="2">
        <v>0.15681003584229392</v>
      </c>
      <c r="U6" s="2">
        <v>0.71264160434389312</v>
      </c>
      <c r="V6" s="2">
        <v>0.61549261083743845</v>
      </c>
      <c r="W6" s="2">
        <v>5.6448028673835129</v>
      </c>
      <c r="X6" s="2">
        <v>38.5</v>
      </c>
      <c r="Y6" s="2">
        <v>7.9</v>
      </c>
      <c r="Z6" s="2"/>
      <c r="AA6" s="2">
        <v>0</v>
      </c>
      <c r="AB6" s="2">
        <v>1</v>
      </c>
      <c r="AC6" s="2">
        <v>0.69314718055994518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25">
      <c r="A7" s="1">
        <v>6</v>
      </c>
      <c r="B7" s="2" t="s">
        <v>46</v>
      </c>
      <c r="C7" s="2">
        <v>4.11829482E-2</v>
      </c>
      <c r="D7" s="2">
        <v>4.5676104800000006E-2</v>
      </c>
      <c r="E7" s="2">
        <v>1.78719606E-2</v>
      </c>
      <c r="F7" s="2">
        <v>30</v>
      </c>
      <c r="G7" s="2">
        <f t="shared" si="0"/>
        <v>74.535692930258151</v>
      </c>
      <c r="H7" s="2">
        <v>2.4845230976752717</v>
      </c>
      <c r="I7" s="2">
        <v>3.5917305239044373</v>
      </c>
      <c r="J7" s="2">
        <v>0.1915774391341869</v>
      </c>
      <c r="K7" s="2">
        <v>0.76732207699378541</v>
      </c>
      <c r="L7" s="2">
        <v>0.32211941987629877</v>
      </c>
      <c r="M7" s="2">
        <v>9.762086380332631E-2</v>
      </c>
      <c r="N7" s="2">
        <v>0.10899428244335915</v>
      </c>
      <c r="O7" s="2">
        <v>0.34877272851456126</v>
      </c>
      <c r="P7" s="2">
        <v>0.68466387477257051</v>
      </c>
      <c r="Q7" s="2">
        <v>0.6414933416020373</v>
      </c>
      <c r="R7" s="2">
        <v>0.42373272460228983</v>
      </c>
      <c r="S7" s="2">
        <v>0.72019704433497544</v>
      </c>
      <c r="T7" s="2">
        <v>0.27980295566502461</v>
      </c>
      <c r="U7" s="2">
        <v>0.27237600850255939</v>
      </c>
      <c r="V7" s="2">
        <v>0.63230158730158714</v>
      </c>
      <c r="W7" s="2">
        <v>5.4745073891625609</v>
      </c>
      <c r="X7" s="2">
        <v>24.1</v>
      </c>
      <c r="Y7" s="2">
        <v>6.8</v>
      </c>
      <c r="Z7" s="2"/>
      <c r="AA7" s="2">
        <v>0</v>
      </c>
      <c r="AB7" s="2">
        <v>1</v>
      </c>
      <c r="AC7" s="2">
        <v>0.69314718055994506</v>
      </c>
      <c r="AD7" s="2">
        <v>0.79184108459147373</v>
      </c>
      <c r="AE7" s="2">
        <v>0.59111111111111103</v>
      </c>
      <c r="AF7" s="2">
        <v>2.6</v>
      </c>
      <c r="AG7" s="2">
        <v>5.4</v>
      </c>
      <c r="AH7" s="2">
        <v>0.56564339693271581</v>
      </c>
      <c r="AI7" s="2">
        <v>1.1623016625257228</v>
      </c>
      <c r="AJ7" s="2">
        <v>0.59333333333333327</v>
      </c>
      <c r="AK7" s="2">
        <v>0.74281923242449555</v>
      </c>
      <c r="AL7" s="2">
        <v>0.33615256575782893</v>
      </c>
      <c r="AM7" s="2">
        <v>0.85571428571428565</v>
      </c>
      <c r="AN7" s="2">
        <v>0.40888888888888897</v>
      </c>
      <c r="AO7" s="2">
        <v>4.3</v>
      </c>
      <c r="AP7" s="2">
        <v>16.3</v>
      </c>
      <c r="AQ7" s="2">
        <v>0.26460317460317462</v>
      </c>
    </row>
    <row r="8" spans="1:43" x14ac:dyDescent="0.25">
      <c r="A8" s="1">
        <v>7</v>
      </c>
      <c r="B8" s="2" t="s">
        <v>47</v>
      </c>
      <c r="C8" s="2">
        <v>6.5636094800000003E-2</v>
      </c>
      <c r="D8" s="2">
        <v>8.3133565100000001E-2</v>
      </c>
      <c r="E8" s="2">
        <v>2.7231525300000003E-2</v>
      </c>
      <c r="F8" s="2">
        <v>9.4</v>
      </c>
      <c r="G8" s="2">
        <f t="shared" si="0"/>
        <v>37.657681818181814</v>
      </c>
      <c r="H8" s="2">
        <v>4.0061363636363634</v>
      </c>
      <c r="I8" s="2">
        <v>16.54159090909091</v>
      </c>
      <c r="J8" s="2">
        <v>0.46194618682853977</v>
      </c>
      <c r="K8" s="2">
        <v>0.96343802847689264</v>
      </c>
      <c r="L8" s="2">
        <v>0.85517451669382749</v>
      </c>
      <c r="M8" s="2">
        <v>3.976871490766384E-3</v>
      </c>
      <c r="N8" s="2">
        <v>3.976871490766384E-3</v>
      </c>
      <c r="O8" s="2">
        <v>3.976871490766384E-3</v>
      </c>
      <c r="P8" s="2">
        <v>0.97000000000000008</v>
      </c>
      <c r="Q8" s="2">
        <v>0.97000000000000008</v>
      </c>
      <c r="R8" s="2">
        <v>0.97000000000000008</v>
      </c>
      <c r="S8" s="2">
        <v>0.95136470999912537</v>
      </c>
      <c r="T8" s="2">
        <v>4.8635290000874819E-2</v>
      </c>
      <c r="U8" s="2">
        <v>0.89165828942826642</v>
      </c>
      <c r="V8" s="2">
        <v>0.94324516908212552</v>
      </c>
      <c r="W8" s="2">
        <v>4.3625290875688911</v>
      </c>
      <c r="X8" s="2">
        <v>8.6</v>
      </c>
      <c r="Y8" s="2">
        <v>1.9</v>
      </c>
      <c r="Z8" s="2"/>
      <c r="AA8" s="2">
        <v>0</v>
      </c>
      <c r="AB8" s="2">
        <v>1</v>
      </c>
      <c r="AC8" s="2">
        <v>0.6931471805599454</v>
      </c>
      <c r="AD8" s="2">
        <v>0.92843141528750106</v>
      </c>
      <c r="AE8" s="2">
        <v>3.0676328502415456E-2</v>
      </c>
      <c r="AF8" s="2">
        <v>2</v>
      </c>
      <c r="AG8" s="2">
        <v>1.4</v>
      </c>
      <c r="AH8" s="2">
        <v>0.94225607448914095</v>
      </c>
      <c r="AI8" s="2">
        <v>2.7376663879598668</v>
      </c>
      <c r="AJ8" s="2">
        <v>0.95795772934996803</v>
      </c>
      <c r="AK8" s="2">
        <v>0.94383946488294312</v>
      </c>
      <c r="AL8" s="2">
        <v>0.90179719423291105</v>
      </c>
      <c r="AM8" s="2">
        <v>0.91716666666666669</v>
      </c>
      <c r="AN8" s="2">
        <v>0.96932367149758458</v>
      </c>
      <c r="AO8" s="2">
        <v>44.4</v>
      </c>
      <c r="AP8" s="2">
        <v>22.1</v>
      </c>
      <c r="AQ8" s="2">
        <v>0.88649033816425116</v>
      </c>
    </row>
    <row r="9" spans="1:43" x14ac:dyDescent="0.25">
      <c r="A9" s="1">
        <v>8</v>
      </c>
      <c r="B9" s="2" t="s">
        <v>48</v>
      </c>
      <c r="C9" s="2">
        <v>0.10600937930000001</v>
      </c>
      <c r="D9" s="2">
        <v>0.13758913280000001</v>
      </c>
      <c r="E9" s="2">
        <v>4.8250668799999993E-2</v>
      </c>
      <c r="F9" s="2">
        <v>52.5</v>
      </c>
      <c r="G9" s="2">
        <f t="shared" si="0"/>
        <v>212.15854034453648</v>
      </c>
      <c r="H9" s="2">
        <v>4.0411150541816472</v>
      </c>
      <c r="I9" s="2">
        <v>8.9850548994311481</v>
      </c>
      <c r="J9" s="2">
        <v>6.4372151873765007E-2</v>
      </c>
      <c r="K9" s="2">
        <v>0.95313745810414152</v>
      </c>
      <c r="L9" s="2">
        <v>0.50269763002838241</v>
      </c>
      <c r="M9" s="2">
        <v>5.9349184551785242E-3</v>
      </c>
      <c r="N9" s="2">
        <v>6.325944941219519E-3</v>
      </c>
      <c r="O9" s="2">
        <v>2.2579026637119182E-2</v>
      </c>
      <c r="P9" s="2">
        <v>0.95407324245615044</v>
      </c>
      <c r="Q9" s="2">
        <v>0.95407324245615044</v>
      </c>
      <c r="R9" s="2">
        <v>0.84680621088945185</v>
      </c>
      <c r="S9" s="2">
        <v>0.69865546218487407</v>
      </c>
      <c r="T9" s="2">
        <v>0.30134453781512605</v>
      </c>
      <c r="U9" s="2">
        <v>0.38625236309076738</v>
      </c>
      <c r="V9" s="2">
        <v>0.6941666666666666</v>
      </c>
      <c r="W9" s="2">
        <v>3.3683193277310925</v>
      </c>
      <c r="X9" s="2">
        <v>14.3</v>
      </c>
      <c r="Y9" s="2">
        <v>4.5</v>
      </c>
      <c r="Z9" s="2"/>
      <c r="AA9" s="2">
        <v>0</v>
      </c>
      <c r="AB9" s="2">
        <v>1</v>
      </c>
      <c r="AC9" s="2">
        <v>0.69314718055994462</v>
      </c>
      <c r="AD9" s="2">
        <v>0.72538700176936433</v>
      </c>
      <c r="AE9" s="2">
        <v>0.32809523809523811</v>
      </c>
      <c r="AF9" s="2">
        <v>5.5</v>
      </c>
      <c r="AG9" s="2">
        <v>4.9000000000000004</v>
      </c>
      <c r="AH9" s="2">
        <v>0.69005788734715034</v>
      </c>
      <c r="AI9" s="2">
        <v>1.3303437384870043</v>
      </c>
      <c r="AJ9" s="2">
        <v>0.65416159691701492</v>
      </c>
      <c r="AK9" s="2">
        <v>0.74130235007809375</v>
      </c>
      <c r="AL9" s="2">
        <v>0.39546394699510878</v>
      </c>
      <c r="AM9" s="2">
        <v>0.71642857142857141</v>
      </c>
      <c r="AN9" s="2">
        <v>0.67190476190476189</v>
      </c>
      <c r="AO9" s="2">
        <v>10.199999999999999</v>
      </c>
      <c r="AP9" s="2">
        <v>13.9</v>
      </c>
      <c r="AQ9" s="2">
        <v>0.38833333333333336</v>
      </c>
    </row>
    <row r="10" spans="1:43" x14ac:dyDescent="0.25">
      <c r="A10" s="1">
        <v>9</v>
      </c>
      <c r="B10" s="2" t="s">
        <v>49</v>
      </c>
      <c r="C10" s="2">
        <v>0.71213559149999994</v>
      </c>
      <c r="D10" s="2">
        <v>0.90158075450000008</v>
      </c>
      <c r="E10" s="2">
        <v>0.15632720560000002</v>
      </c>
      <c r="F10" s="2">
        <v>70.2</v>
      </c>
      <c r="G10" s="2">
        <f t="shared" si="0"/>
        <v>242.48997354811698</v>
      </c>
      <c r="H10" s="2">
        <v>3.4542731274660539</v>
      </c>
      <c r="I10" s="2">
        <v>3.621250928476651</v>
      </c>
      <c r="J10" s="2">
        <v>3.3051230466058325E-2</v>
      </c>
      <c r="K10" s="2">
        <v>0.74404402537533021</v>
      </c>
      <c r="L10" s="2">
        <v>0.36846600662805074</v>
      </c>
      <c r="M10" s="2">
        <v>1.0469513109184076E-2</v>
      </c>
      <c r="N10" s="2">
        <v>1.0496152914928452E-2</v>
      </c>
      <c r="O10" s="2">
        <v>1.2227280241940083E-2</v>
      </c>
      <c r="P10" s="2">
        <v>0.98429722714946455</v>
      </c>
      <c r="Q10" s="2">
        <v>0.98429722714946455</v>
      </c>
      <c r="R10" s="2">
        <v>0.96279956408739376</v>
      </c>
      <c r="S10" s="2">
        <v>0.88019955461643917</v>
      </c>
      <c r="T10" s="2">
        <v>0.11980044538356069</v>
      </c>
      <c r="U10" s="2">
        <v>0.73789202384581831</v>
      </c>
      <c r="V10" s="2">
        <v>0.572676426444369</v>
      </c>
      <c r="W10" s="2">
        <v>2.3054450960844379</v>
      </c>
      <c r="X10" s="2">
        <v>58.9</v>
      </c>
      <c r="Y10" s="2">
        <v>19.3</v>
      </c>
      <c r="Z10" s="2"/>
      <c r="AA10" s="2">
        <v>0</v>
      </c>
      <c r="AB10" s="2">
        <v>1</v>
      </c>
      <c r="AC10" s="2">
        <v>0.6931471805599464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5">
      <c r="A11" s="1">
        <v>10</v>
      </c>
      <c r="B11" s="2" t="s">
        <v>50</v>
      </c>
      <c r="C11" s="2">
        <v>0.1253923448</v>
      </c>
      <c r="D11" s="2">
        <v>0.18169098430000002</v>
      </c>
      <c r="E11" s="2">
        <v>6.0915216100000003E-2</v>
      </c>
      <c r="F11" s="2">
        <v>39.299999999999997</v>
      </c>
      <c r="G11" s="2">
        <f t="shared" si="0"/>
        <v>225.3778901028368</v>
      </c>
      <c r="H11" s="2">
        <v>5.7348063639398683</v>
      </c>
      <c r="I11" s="2">
        <v>13.77498592393971</v>
      </c>
      <c r="J11" s="2">
        <v>9.6574674183851517E-2</v>
      </c>
      <c r="K11" s="2">
        <v>0.88225487857341245</v>
      </c>
      <c r="L11" s="2">
        <v>0.53284522950717184</v>
      </c>
      <c r="M11" s="2">
        <v>1.4540721028556091E-3</v>
      </c>
      <c r="N11" s="2">
        <v>1.4766602698503329E-3</v>
      </c>
      <c r="O11" s="2">
        <v>2.2166775823787739E-3</v>
      </c>
      <c r="P11" s="2">
        <v>0.99223684210526319</v>
      </c>
      <c r="Q11" s="2">
        <v>0.99223684210526319</v>
      </c>
      <c r="R11" s="2">
        <v>0.98960526315789488</v>
      </c>
      <c r="S11" s="2">
        <v>0.5468084909158325</v>
      </c>
      <c r="T11" s="2">
        <v>0.4531915090841675</v>
      </c>
      <c r="U11" s="2">
        <v>0.22006327592520555</v>
      </c>
      <c r="V11" s="2">
        <v>0.27022058823529405</v>
      </c>
      <c r="W11" s="2">
        <v>3.7258442581704543</v>
      </c>
      <c r="X11" s="2">
        <v>11.8</v>
      </c>
      <c r="Y11" s="2">
        <v>6.7</v>
      </c>
      <c r="Z11" s="2"/>
      <c r="AA11" s="2">
        <v>0</v>
      </c>
      <c r="AB11" s="2">
        <v>1</v>
      </c>
      <c r="AC11" s="2">
        <v>0.69314718055994484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25">
      <c r="A12" s="1">
        <v>11</v>
      </c>
      <c r="B12" s="2" t="s">
        <v>51</v>
      </c>
      <c r="C12" s="2">
        <v>3.2188550000000005E-3</v>
      </c>
      <c r="D12" s="2">
        <v>4.8104714999999999E-3</v>
      </c>
      <c r="E12" s="2">
        <v>6.1653860000000012E-4</v>
      </c>
      <c r="F12" s="2">
        <v>5.3</v>
      </c>
      <c r="G12" s="2">
        <f t="shared" si="0"/>
        <v>10.334999999999999</v>
      </c>
      <c r="H12" s="2">
        <v>1.95</v>
      </c>
      <c r="I12" s="2">
        <v>2.2916666666666665</v>
      </c>
      <c r="J12" s="2">
        <v>0.35041392182696535</v>
      </c>
      <c r="K12" s="2">
        <v>0.90875387414517861</v>
      </c>
      <c r="L12" s="2">
        <v>0.71172420235900624</v>
      </c>
      <c r="M12" s="2">
        <v>0.15537357036058069</v>
      </c>
      <c r="N12" s="2">
        <v>0.15790536521105911</v>
      </c>
      <c r="O12" s="2">
        <v>0.1642163610283815</v>
      </c>
      <c r="P12" s="2">
        <v>0.83499999999999996</v>
      </c>
      <c r="Q12" s="2">
        <v>0.83499999999999996</v>
      </c>
      <c r="R12" s="2">
        <v>0.7616666666666666</v>
      </c>
      <c r="S12" s="2">
        <v>0.86666666666666681</v>
      </c>
      <c r="T12" s="2">
        <v>0.13333333333333336</v>
      </c>
      <c r="U12" s="2"/>
      <c r="V12" s="2">
        <v>0.86666666666666681</v>
      </c>
      <c r="W12" s="2">
        <v>1.7666666666666664</v>
      </c>
      <c r="X12" s="2">
        <v>0.7</v>
      </c>
      <c r="Y12" s="2">
        <v>0</v>
      </c>
      <c r="Z12" s="2"/>
      <c r="AA12" s="2">
        <v>0</v>
      </c>
      <c r="AB12" s="2">
        <v>1</v>
      </c>
      <c r="AC12" s="2">
        <v>0.69314718055994529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25">
      <c r="A13" s="1">
        <v>12</v>
      </c>
      <c r="B13" s="2" t="s">
        <v>52</v>
      </c>
      <c r="C13" s="2">
        <v>1.1113709158999998</v>
      </c>
      <c r="D13" s="2">
        <v>1.3671085679000001</v>
      </c>
      <c r="E13" s="2">
        <v>0.54518157440000015</v>
      </c>
      <c r="F13" s="2">
        <v>26.6</v>
      </c>
      <c r="G13" s="2">
        <f t="shared" si="0"/>
        <v>120.18237339620788</v>
      </c>
      <c r="H13" s="2">
        <v>4.5181343382033035</v>
      </c>
      <c r="I13" s="2">
        <v>64.068659803797729</v>
      </c>
      <c r="J13" s="2">
        <v>0.23793097415580872</v>
      </c>
      <c r="K13" s="2">
        <v>0.88244239539202241</v>
      </c>
      <c r="L13" s="2">
        <v>0.53540080066146656</v>
      </c>
      <c r="M13" s="2">
        <v>7.275195318803755E-3</v>
      </c>
      <c r="N13" s="2">
        <v>7.3431552060105858E-3</v>
      </c>
      <c r="O13" s="2">
        <v>8.9621110212473928E-3</v>
      </c>
      <c r="P13" s="2">
        <v>0.96628985446226812</v>
      </c>
      <c r="Q13" s="2">
        <v>0.96628985446226812</v>
      </c>
      <c r="R13" s="2">
        <v>0.94745696321558392</v>
      </c>
      <c r="S13" s="2">
        <v>0.86247107538667644</v>
      </c>
      <c r="T13" s="2">
        <v>0.13752892461332358</v>
      </c>
      <c r="U13" s="2">
        <v>0.72120880832952783</v>
      </c>
      <c r="V13" s="2">
        <v>0.86032236297940867</v>
      </c>
      <c r="W13" s="2">
        <v>6.2414553647545974</v>
      </c>
      <c r="X13" s="2">
        <v>34</v>
      </c>
      <c r="Y13" s="2">
        <v>6.6</v>
      </c>
      <c r="Z13" s="2"/>
      <c r="AA13" s="2">
        <v>0</v>
      </c>
      <c r="AB13" s="2">
        <v>1</v>
      </c>
      <c r="AC13" s="2">
        <v>0.6931471805599454</v>
      </c>
      <c r="AD13" s="2">
        <v>0.87667918867918859</v>
      </c>
      <c r="AE13" s="2">
        <v>0.15924731182795698</v>
      </c>
      <c r="AF13" s="2">
        <v>4.5999999999999996</v>
      </c>
      <c r="AG13" s="2">
        <v>4.9000000000000004</v>
      </c>
      <c r="AH13" s="2">
        <v>0.85969169053722216</v>
      </c>
      <c r="AI13" s="2">
        <v>1.5749983341329499</v>
      </c>
      <c r="AJ13" s="2">
        <v>0.84928367076934941</v>
      </c>
      <c r="AK13" s="2">
        <v>0.87431305654989855</v>
      </c>
      <c r="AL13" s="2">
        <v>0.72359672731924796</v>
      </c>
      <c r="AM13" s="2">
        <v>0.87989203778677472</v>
      </c>
      <c r="AN13" s="2">
        <v>0.84075268817204307</v>
      </c>
      <c r="AO13" s="2">
        <v>25.8</v>
      </c>
      <c r="AP13" s="2">
        <v>33.700000000000003</v>
      </c>
      <c r="AQ13" s="2">
        <v>0.72064472595881757</v>
      </c>
    </row>
    <row r="14" spans="1:43" x14ac:dyDescent="0.25">
      <c r="A14" s="1">
        <v>13</v>
      </c>
      <c r="B14" s="2" t="s">
        <v>53</v>
      </c>
      <c r="C14" s="2">
        <v>1.5744684992</v>
      </c>
      <c r="D14" s="2">
        <v>1.5965207935000001</v>
      </c>
      <c r="E14" s="2">
        <v>0.51651200190000013</v>
      </c>
      <c r="F14" s="2">
        <v>119.2</v>
      </c>
      <c r="G14" s="2">
        <f t="shared" si="0"/>
        <v>578.58176281351689</v>
      </c>
      <c r="H14" s="2">
        <v>4.8538738491066855</v>
      </c>
      <c r="I14" s="2">
        <v>17.353809282122974</v>
      </c>
      <c r="J14" s="2">
        <v>5.2841235054568322E-2</v>
      </c>
      <c r="K14" s="2">
        <v>0.92641806949984018</v>
      </c>
      <c r="L14" s="2">
        <v>0.45891106358680511</v>
      </c>
      <c r="M14" s="2">
        <v>7.4035334806157828E-3</v>
      </c>
      <c r="N14" s="2">
        <v>7.7517365905959033E-3</v>
      </c>
      <c r="O14" s="2">
        <v>4.331728179670892E-2</v>
      </c>
      <c r="P14" s="2">
        <v>0.96248337401425876</v>
      </c>
      <c r="Q14" s="2">
        <v>0.96248337401425876</v>
      </c>
      <c r="R14" s="2">
        <v>0.78787148017234121</v>
      </c>
      <c r="S14" s="2">
        <v>0.75700000000000001</v>
      </c>
      <c r="T14" s="2">
        <v>0.24299999999999997</v>
      </c>
      <c r="U14" s="2">
        <v>0.38589372776912489</v>
      </c>
      <c r="V14" s="2">
        <v>0.6835714285714285</v>
      </c>
      <c r="W14" s="2">
        <v>6.1929999999999996</v>
      </c>
      <c r="X14" s="2">
        <v>63.1</v>
      </c>
      <c r="Y14" s="2">
        <v>16.899999999999999</v>
      </c>
      <c r="Z14" s="2"/>
      <c r="AA14" s="2">
        <v>0</v>
      </c>
      <c r="AB14" s="2">
        <v>1</v>
      </c>
      <c r="AC14" s="2">
        <v>0.69314718055994573</v>
      </c>
      <c r="AD14" s="2">
        <v>0.58726619385759649</v>
      </c>
      <c r="AE14" s="2">
        <v>0.18523809523809526</v>
      </c>
      <c r="AF14" s="2">
        <v>14</v>
      </c>
      <c r="AG14" s="2">
        <v>10.3</v>
      </c>
      <c r="AH14" s="2">
        <v>0.65307518196792314</v>
      </c>
      <c r="AI14" s="2">
        <v>2.0093199129923418</v>
      </c>
      <c r="AJ14" s="2">
        <v>0.7784877856945297</v>
      </c>
      <c r="AK14" s="2">
        <v>0.64565311675484527</v>
      </c>
      <c r="AL14" s="2">
        <v>0.42414090244937486</v>
      </c>
      <c r="AM14" s="2">
        <v>0.55238095238095242</v>
      </c>
      <c r="AN14" s="2">
        <v>0.81476190476190469</v>
      </c>
      <c r="AO14" s="2">
        <v>55.7</v>
      </c>
      <c r="AP14" s="2">
        <v>20</v>
      </c>
      <c r="AQ14" s="2">
        <v>0.36714285714285716</v>
      </c>
    </row>
    <row r="15" spans="1:43" x14ac:dyDescent="0.25">
      <c r="A15" s="1">
        <v>14</v>
      </c>
      <c r="B15" s="2" t="s">
        <v>54</v>
      </c>
      <c r="C15" s="2">
        <v>0.53321451860000002</v>
      </c>
      <c r="D15" s="2">
        <v>0.83567280319999981</v>
      </c>
      <c r="E15" s="2">
        <v>0.15572897089999999</v>
      </c>
      <c r="F15" s="2">
        <v>69.400000000000006</v>
      </c>
      <c r="G15" s="2">
        <f t="shared" si="0"/>
        <v>272.31436369900899</v>
      </c>
      <c r="H15" s="2">
        <v>3.9238380936456623</v>
      </c>
      <c r="I15" s="2">
        <v>6.6294944174853025</v>
      </c>
      <c r="J15" s="2">
        <v>4.5954153807609789E-2</v>
      </c>
      <c r="K15" s="2">
        <v>0.98935112332517572</v>
      </c>
      <c r="L15" s="2">
        <v>0.53169097913874763</v>
      </c>
      <c r="M15" s="2">
        <v>1.7948330147125845E-3</v>
      </c>
      <c r="N15" s="2">
        <v>1.8491993617807193E-3</v>
      </c>
      <c r="O15" s="2">
        <v>5.1383796982934962E-3</v>
      </c>
      <c r="P15" s="2">
        <v>0.98701256680570226</v>
      </c>
      <c r="Q15" s="2">
        <v>0.98701256680570226</v>
      </c>
      <c r="R15" s="2">
        <v>0.97997031328457562</v>
      </c>
      <c r="S15" s="2">
        <v>0.75924528301886784</v>
      </c>
      <c r="T15" s="2">
        <v>0.24075471698113207</v>
      </c>
      <c r="U15" s="2">
        <v>0.49267318934248222</v>
      </c>
      <c r="V15" s="2">
        <v>0.73866644619405841</v>
      </c>
      <c r="W15" s="2">
        <v>3.1539203354297696</v>
      </c>
      <c r="X15" s="2">
        <v>16.3</v>
      </c>
      <c r="Y15" s="2">
        <v>5.6</v>
      </c>
      <c r="Z15" s="2"/>
      <c r="AA15" s="2">
        <v>0</v>
      </c>
      <c r="AB15" s="2">
        <v>1</v>
      </c>
      <c r="AC15" s="2">
        <v>0.69314718055994473</v>
      </c>
      <c r="AD15" s="2">
        <v>0.79063826232390277</v>
      </c>
      <c r="AE15" s="2">
        <v>0.36658804029070502</v>
      </c>
      <c r="AF15" s="2">
        <v>4.5</v>
      </c>
      <c r="AG15" s="2">
        <v>8.5</v>
      </c>
      <c r="AH15" s="2">
        <v>0.72367090815974111</v>
      </c>
      <c r="AI15" s="2">
        <v>1.3407549503762635</v>
      </c>
      <c r="AJ15" s="2">
        <v>0.79667495547930334</v>
      </c>
      <c r="AK15" s="2">
        <v>0.75069395033272934</v>
      </c>
      <c r="AL15" s="2">
        <v>0.54736890581203268</v>
      </c>
      <c r="AM15" s="2">
        <v>0.84392093267882173</v>
      </c>
      <c r="AN15" s="2">
        <v>0.63341195970929487</v>
      </c>
      <c r="AO15" s="2">
        <v>15.1</v>
      </c>
      <c r="AP15" s="2">
        <v>25.9</v>
      </c>
      <c r="AQ15" s="2">
        <v>0.47733289238811683</v>
      </c>
    </row>
    <row r="16" spans="1:43" x14ac:dyDescent="0.25">
      <c r="A16" s="1">
        <v>15</v>
      </c>
      <c r="B16" s="2" t="s">
        <v>55</v>
      </c>
      <c r="C16" s="2">
        <v>2.5239402269999998</v>
      </c>
      <c r="D16" s="2">
        <v>2.4133554117000005</v>
      </c>
      <c r="E16" s="2">
        <v>0.97820647409999995</v>
      </c>
      <c r="F16" s="2">
        <v>94.7</v>
      </c>
      <c r="G16" s="2">
        <f t="shared" si="0"/>
        <v>518.09260493140016</v>
      </c>
      <c r="H16" s="2">
        <v>5.4708828398247107</v>
      </c>
      <c r="I16" s="2">
        <v>39.764518559645502</v>
      </c>
      <c r="J16" s="2">
        <v>0.10546602644713414</v>
      </c>
      <c r="K16" s="2">
        <v>0.94736927951325911</v>
      </c>
      <c r="L16" s="2">
        <v>0.51963225671643809</v>
      </c>
      <c r="M16" s="2">
        <v>7.7855264566790401E-3</v>
      </c>
      <c r="N16" s="2">
        <v>8.0235287213193292E-3</v>
      </c>
      <c r="O16" s="2">
        <v>2.8418372634015487E-2</v>
      </c>
      <c r="P16" s="2">
        <v>0.95897434908979329</v>
      </c>
      <c r="Q16" s="2">
        <v>0.9493692742027372</v>
      </c>
      <c r="R16" s="2">
        <v>0.86032831909195484</v>
      </c>
      <c r="S16" s="2">
        <v>0.75510936431989062</v>
      </c>
      <c r="T16" s="2">
        <v>0.24489063568010935</v>
      </c>
      <c r="U16" s="2">
        <v>0.45528619103294776</v>
      </c>
      <c r="V16" s="2">
        <v>0.72546153846153849</v>
      </c>
      <c r="W16" s="2">
        <v>9.924624060150375</v>
      </c>
      <c r="X16" s="2">
        <v>32.1</v>
      </c>
      <c r="Y16" s="2">
        <v>10.8</v>
      </c>
      <c r="Z16" s="2"/>
      <c r="AA16" s="2">
        <v>0</v>
      </c>
      <c r="AB16" s="2">
        <v>1</v>
      </c>
      <c r="AC16" s="2">
        <v>0.69314718055994551</v>
      </c>
      <c r="AD16" s="2">
        <v>0.80072836084836196</v>
      </c>
      <c r="AE16" s="2">
        <v>0.37415384615384617</v>
      </c>
      <c r="AF16" s="2">
        <v>8.1</v>
      </c>
      <c r="AG16" s="2">
        <v>10.7</v>
      </c>
      <c r="AH16" s="2">
        <v>0.71622280988755782</v>
      </c>
      <c r="AI16" s="2">
        <v>1.2796590495294156</v>
      </c>
      <c r="AJ16" s="2">
        <v>0.68650673138792451</v>
      </c>
      <c r="AK16" s="2">
        <v>0.78023753859491918</v>
      </c>
      <c r="AL16" s="2">
        <v>0.46674426998284374</v>
      </c>
      <c r="AM16" s="2">
        <v>0.82507692307692315</v>
      </c>
      <c r="AN16" s="2">
        <v>0.62584615384615383</v>
      </c>
      <c r="AO16" s="2">
        <v>18.5</v>
      </c>
      <c r="AP16" s="2">
        <v>39.5</v>
      </c>
      <c r="AQ16" s="2">
        <v>0.45092307692307687</v>
      </c>
    </row>
    <row r="17" spans="1:43" x14ac:dyDescent="0.25">
      <c r="A17" s="1">
        <v>16</v>
      </c>
      <c r="B17" s="2" t="s">
        <v>56</v>
      </c>
      <c r="C17" s="2">
        <v>5.6757504399999992E-2</v>
      </c>
      <c r="D17" s="2">
        <v>5.6155206400000005E-2</v>
      </c>
      <c r="E17" s="2">
        <v>1.7619478799999998E-2</v>
      </c>
      <c r="F17" s="2">
        <v>8</v>
      </c>
      <c r="G17" s="2">
        <f t="shared" si="0"/>
        <v>23.611111111111111</v>
      </c>
      <c r="H17" s="2">
        <v>2.9513888888888888</v>
      </c>
      <c r="I17" s="2">
        <v>12.151388888888889</v>
      </c>
      <c r="J17" s="2">
        <v>0.38443170488534395</v>
      </c>
      <c r="K17" s="2">
        <v>0.92158669832736617</v>
      </c>
      <c r="L17" s="2">
        <v>0.71783323825344247</v>
      </c>
      <c r="M17" s="2">
        <v>5.078232535987642E-5</v>
      </c>
      <c r="N17" s="2">
        <v>5.0862441762977221E-5</v>
      </c>
      <c r="O17" s="2">
        <v>5.1414745770783872E-5</v>
      </c>
      <c r="P17" s="2">
        <v>1</v>
      </c>
      <c r="Q17" s="2">
        <v>1</v>
      </c>
      <c r="R17" s="2">
        <v>1</v>
      </c>
      <c r="S17" s="2">
        <v>0.8487179487179487</v>
      </c>
      <c r="T17" s="2">
        <v>0.15128205128205127</v>
      </c>
      <c r="U17" s="2">
        <v>0.63563537987234808</v>
      </c>
      <c r="V17" s="2">
        <v>0.81541666666666668</v>
      </c>
      <c r="W17" s="2">
        <v>2.9475274725274732</v>
      </c>
      <c r="X17" s="2">
        <v>2.2000000000000002</v>
      </c>
      <c r="Y17" s="2">
        <v>0.8</v>
      </c>
      <c r="Z17" s="2"/>
      <c r="AA17" s="2">
        <v>0</v>
      </c>
      <c r="AB17" s="2">
        <v>1</v>
      </c>
      <c r="AC17" s="2">
        <v>0.69314718055994529</v>
      </c>
      <c r="AD17" s="2">
        <v>0.73972222222222217</v>
      </c>
      <c r="AE17" s="2">
        <v>5.6944444444444443E-2</v>
      </c>
      <c r="AF17" s="2">
        <v>1.5</v>
      </c>
      <c r="AG17" s="2">
        <v>0.5</v>
      </c>
      <c r="AH17" s="2">
        <v>0.78680430046344674</v>
      </c>
      <c r="AI17" s="2">
        <v>2.4036111111111111</v>
      </c>
      <c r="AJ17" s="2">
        <v>0.84426767676767689</v>
      </c>
      <c r="AK17" s="2">
        <v>0.84166666666666656</v>
      </c>
      <c r="AL17" s="2">
        <v>0.68593434343434345</v>
      </c>
      <c r="AM17" s="2">
        <v>0.68777777777777771</v>
      </c>
      <c r="AN17" s="2">
        <v>0.94305555555555554</v>
      </c>
      <c r="AO17" s="2">
        <v>7.8</v>
      </c>
      <c r="AP17" s="2">
        <v>3.3</v>
      </c>
      <c r="AQ17" s="2">
        <v>0.63083333333333336</v>
      </c>
    </row>
    <row r="18" spans="1:43" x14ac:dyDescent="0.25">
      <c r="A18" s="1">
        <v>17</v>
      </c>
      <c r="B18" s="2" t="s">
        <v>57</v>
      </c>
      <c r="C18" s="2">
        <v>0.13462566780000002</v>
      </c>
      <c r="D18" s="2">
        <v>0.18250885829999999</v>
      </c>
      <c r="E18" s="2">
        <v>8.7965333100000015E-2</v>
      </c>
      <c r="F18" s="2">
        <v>29.6</v>
      </c>
      <c r="G18" s="2">
        <f t="shared" si="0"/>
        <v>105.08994993012179</v>
      </c>
      <c r="H18" s="2">
        <v>3.550336146287898</v>
      </c>
      <c r="I18" s="2">
        <v>20.959286582670206</v>
      </c>
      <c r="J18" s="2">
        <v>0.14777123866617572</v>
      </c>
      <c r="K18" s="2">
        <v>0.94430633723018587</v>
      </c>
      <c r="L18" s="2">
        <v>0.76890401659823826</v>
      </c>
      <c r="M18" s="2">
        <v>7.9478042807827381E-4</v>
      </c>
      <c r="N18" s="2">
        <v>8.3290912408594644E-4</v>
      </c>
      <c r="O18" s="2">
        <v>1.8326670794823687E-3</v>
      </c>
      <c r="P18" s="2">
        <v>1</v>
      </c>
      <c r="Q18" s="2">
        <v>1</v>
      </c>
      <c r="R18" s="2">
        <v>1</v>
      </c>
      <c r="S18" s="2">
        <v>0.83900369238604533</v>
      </c>
      <c r="T18" s="2">
        <v>0.16099630761395473</v>
      </c>
      <c r="U18" s="2">
        <v>0.77204541640678048</v>
      </c>
      <c r="V18" s="2">
        <v>0.69909523809523821</v>
      </c>
      <c r="W18" s="2">
        <v>4.375238572701809</v>
      </c>
      <c r="X18" s="2">
        <v>7.6</v>
      </c>
      <c r="Y18" s="2">
        <v>2.5</v>
      </c>
      <c r="Z18" s="2"/>
      <c r="AA18" s="2">
        <v>0</v>
      </c>
      <c r="AB18" s="2">
        <v>1</v>
      </c>
      <c r="AC18" s="2">
        <v>0.69314718055994473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25">
      <c r="A19" s="1">
        <v>18</v>
      </c>
      <c r="B19" s="2" t="s">
        <v>58</v>
      </c>
      <c r="C19" s="2">
        <v>4.1666745200000001E-2</v>
      </c>
      <c r="D19" s="2">
        <v>6.9495394199999991E-2</v>
      </c>
      <c r="E19" s="2">
        <v>2.0319598299999998E-2</v>
      </c>
      <c r="F19" s="2">
        <v>22.6</v>
      </c>
      <c r="G19" s="2">
        <f t="shared" si="0"/>
        <v>91.959784961415394</v>
      </c>
      <c r="H19" s="2">
        <v>4.0690170336909466</v>
      </c>
      <c r="I19" s="2">
        <v>7.9803806700545836</v>
      </c>
      <c r="J19" s="2">
        <v>9.0937969271177158E-2</v>
      </c>
      <c r="K19" s="2">
        <v>0.88434982793733652</v>
      </c>
      <c r="L19" s="2">
        <v>0.51848354732853352</v>
      </c>
      <c r="M19" s="2">
        <v>5.6667395023432474E-3</v>
      </c>
      <c r="N19" s="2">
        <v>5.923524140117294E-3</v>
      </c>
      <c r="O19" s="2">
        <v>1.0296793552770489E-2</v>
      </c>
      <c r="P19" s="2">
        <v>0.9602084509693205</v>
      </c>
      <c r="Q19" s="2">
        <v>0.9602084509693205</v>
      </c>
      <c r="R19" s="2">
        <v>0.92858789760963689</v>
      </c>
      <c r="S19" s="2">
        <v>0.6979030910609858</v>
      </c>
      <c r="T19" s="2">
        <v>0.30209690893901425</v>
      </c>
      <c r="U19" s="2">
        <v>0.52037455787643494</v>
      </c>
      <c r="V19" s="2">
        <v>0.58083333333333331</v>
      </c>
      <c r="W19" s="2">
        <v>1.9269340016708436</v>
      </c>
      <c r="X19" s="2">
        <v>7.2</v>
      </c>
      <c r="Y19" s="2">
        <v>2.2000000000000002</v>
      </c>
      <c r="Z19" s="2"/>
      <c r="AA19" s="2">
        <v>0</v>
      </c>
      <c r="AB19" s="2">
        <v>1</v>
      </c>
      <c r="AC19" s="2">
        <v>0.69314718055994529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25">
      <c r="A20" s="1">
        <v>19</v>
      </c>
      <c r="B20" s="2" t="s">
        <v>59</v>
      </c>
      <c r="C20" s="2">
        <v>4.2990568600000001E-2</v>
      </c>
      <c r="D20" s="2">
        <v>8.236140589999999E-2</v>
      </c>
      <c r="E20" s="2">
        <v>2.3296917200000003E-2</v>
      </c>
      <c r="F20" s="2">
        <v>26.7</v>
      </c>
      <c r="G20" s="2">
        <f t="shared" si="0"/>
        <v>103.6817833943834</v>
      </c>
      <c r="H20" s="2">
        <v>3.8832128612128614</v>
      </c>
      <c r="I20" s="2">
        <v>8.051921041921041</v>
      </c>
      <c r="J20" s="2">
        <v>8.2820867635562151E-2</v>
      </c>
      <c r="K20" s="2">
        <v>0.95619726176542186</v>
      </c>
      <c r="L20" s="2">
        <v>0.64266936130695407</v>
      </c>
      <c r="M20" s="2">
        <v>1.9597547465367232E-3</v>
      </c>
      <c r="N20" s="2">
        <v>1.9810434294952146E-3</v>
      </c>
      <c r="O20" s="2">
        <v>2.4550104092065541E-3</v>
      </c>
      <c r="P20" s="2">
        <v>0.99642857142857155</v>
      </c>
      <c r="Q20" s="2">
        <v>0.99642857142857155</v>
      </c>
      <c r="R20" s="2">
        <v>0.99642857142857155</v>
      </c>
      <c r="S20" s="2">
        <v>0.69099567099567094</v>
      </c>
      <c r="T20" s="2">
        <v>0.309004329004329</v>
      </c>
      <c r="U20" s="2">
        <v>0.5772366859178194</v>
      </c>
      <c r="V20" s="2">
        <v>0.63708333333333322</v>
      </c>
      <c r="W20" s="2">
        <v>2.2398484848484848</v>
      </c>
      <c r="X20" s="2">
        <v>6.7</v>
      </c>
      <c r="Y20" s="2">
        <v>2.9</v>
      </c>
      <c r="Z20" s="2"/>
      <c r="AA20" s="2">
        <v>0</v>
      </c>
      <c r="AB20" s="2">
        <v>1</v>
      </c>
      <c r="AC20" s="2">
        <v>0.69314718055994529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25">
      <c r="A21" s="1">
        <v>20</v>
      </c>
      <c r="B21" s="2" t="s">
        <v>60</v>
      </c>
      <c r="C21" s="2">
        <v>4.045710499999999E-3</v>
      </c>
      <c r="D21" s="2">
        <v>6.2221335000000001E-3</v>
      </c>
      <c r="E21" s="2">
        <v>1.4022971999999999E-3</v>
      </c>
      <c r="F21" s="2">
        <v>14.6</v>
      </c>
      <c r="G21" s="2">
        <f t="shared" si="0"/>
        <v>27.420190476190477</v>
      </c>
      <c r="H21" s="2">
        <v>1.8780952380952383</v>
      </c>
      <c r="I21" s="2">
        <v>2.4057142857142852</v>
      </c>
      <c r="J21" s="2">
        <v>0.1772228213319226</v>
      </c>
      <c r="K21" s="2">
        <v>0.83488788694511218</v>
      </c>
      <c r="L21" s="2">
        <v>0.47425813418510521</v>
      </c>
      <c r="M21" s="2">
        <v>1.0613357456224109E-2</v>
      </c>
      <c r="N21" s="2">
        <v>1.0862975443293059E-2</v>
      </c>
      <c r="O21" s="2">
        <v>1.3390464205637951E-2</v>
      </c>
      <c r="P21" s="2">
        <v>0.94523809523809521</v>
      </c>
      <c r="Q21" s="2">
        <v>0.94523809523809521</v>
      </c>
      <c r="R21" s="2">
        <v>0.94523809523809521</v>
      </c>
      <c r="S21" s="2">
        <v>0.80934065934065935</v>
      </c>
      <c r="T21" s="2">
        <v>0.19065934065934065</v>
      </c>
      <c r="U21" s="2">
        <v>0.70242330410205589</v>
      </c>
      <c r="V21" s="2">
        <v>0.80777777777777771</v>
      </c>
      <c r="W21" s="2">
        <v>2.6203296703296708</v>
      </c>
      <c r="X21" s="2">
        <v>10.199999999999999</v>
      </c>
      <c r="Y21" s="2">
        <v>1.6</v>
      </c>
      <c r="Z21" s="2"/>
      <c r="AA21" s="2">
        <v>0</v>
      </c>
      <c r="AB21" s="2">
        <v>1</v>
      </c>
      <c r="AC21" s="2">
        <v>0.69314718055994529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25">
      <c r="A22" s="1">
        <v>21</v>
      </c>
      <c r="B22" s="2" t="s">
        <v>61</v>
      </c>
      <c r="C22" s="2">
        <v>0.20149081960000004</v>
      </c>
      <c r="D22" s="2">
        <v>0.25752987800000005</v>
      </c>
      <c r="E22" s="2">
        <v>8.8321649299999999E-2</v>
      </c>
      <c r="F22" s="2">
        <v>28.1</v>
      </c>
      <c r="G22" s="2">
        <f t="shared" si="0"/>
        <v>123.47802584891166</v>
      </c>
      <c r="H22" s="2">
        <v>4.394235795334934</v>
      </c>
      <c r="I22" s="2">
        <v>20.092047294499885</v>
      </c>
      <c r="J22" s="2">
        <v>0.18009052333028402</v>
      </c>
      <c r="K22" s="2">
        <v>0.95290345119575792</v>
      </c>
      <c r="L22" s="2">
        <v>0.60323188897174673</v>
      </c>
      <c r="M22" s="2">
        <v>3.2590345668063307E-3</v>
      </c>
      <c r="N22" s="2">
        <v>3.3103162241903627E-3</v>
      </c>
      <c r="O22" s="2">
        <v>4.6344877451642954E-3</v>
      </c>
      <c r="P22" s="2">
        <v>0.96848400944521629</v>
      </c>
      <c r="Q22" s="2">
        <v>0.96848400944521629</v>
      </c>
      <c r="R22" s="2">
        <v>0.96448400944521639</v>
      </c>
      <c r="S22" s="2">
        <v>0.80851316277345187</v>
      </c>
      <c r="T22" s="2">
        <v>0.191486837226548</v>
      </c>
      <c r="U22" s="2">
        <v>0.61267122619722159</v>
      </c>
      <c r="V22" s="2">
        <v>0.80593891402714934</v>
      </c>
      <c r="W22" s="2">
        <v>4.8789840563589175</v>
      </c>
      <c r="X22" s="2">
        <v>9.6</v>
      </c>
      <c r="Y22" s="2">
        <v>2.2000000000000002</v>
      </c>
      <c r="Z22" s="2"/>
      <c r="AA22" s="2">
        <v>0</v>
      </c>
      <c r="AB22" s="2">
        <v>1</v>
      </c>
      <c r="AC22" s="2">
        <v>0.69314718055994484</v>
      </c>
      <c r="AD22" s="2">
        <v>0.77958020103737558</v>
      </c>
      <c r="AE22" s="2">
        <v>0.14096638655462185</v>
      </c>
      <c r="AF22" s="2">
        <v>3.5</v>
      </c>
      <c r="AG22" s="2">
        <v>2.2999999999999998</v>
      </c>
      <c r="AH22" s="2">
        <v>0.79780362193501742</v>
      </c>
      <c r="AI22" s="2">
        <v>1.7873583753027837</v>
      </c>
      <c r="AJ22" s="2">
        <v>0.80817957617829739</v>
      </c>
      <c r="AK22" s="2">
        <v>0.83093298858004727</v>
      </c>
      <c r="AL22" s="2">
        <v>0.63911256475834488</v>
      </c>
      <c r="AM22" s="2">
        <v>0.75284421460892048</v>
      </c>
      <c r="AN22" s="2">
        <v>0.85903361344537821</v>
      </c>
      <c r="AO22" s="2">
        <v>13.9</v>
      </c>
      <c r="AP22" s="2">
        <v>10.6</v>
      </c>
      <c r="AQ22" s="2">
        <v>0.61187782805429869</v>
      </c>
    </row>
    <row r="23" spans="1:43" x14ac:dyDescent="0.25">
      <c r="A23" s="1">
        <v>22</v>
      </c>
      <c r="B23" s="2" t="s">
        <v>62</v>
      </c>
      <c r="C23" s="2">
        <v>0.14348967539999999</v>
      </c>
      <c r="D23" s="2">
        <v>0.18607286719999999</v>
      </c>
      <c r="E23" s="2">
        <v>7.0069808999999997E-2</v>
      </c>
      <c r="F23" s="2">
        <v>24.1</v>
      </c>
      <c r="G23" s="2">
        <f t="shared" si="0"/>
        <v>107.23006532935635</v>
      </c>
      <c r="H23" s="2">
        <v>4.4493803041226698</v>
      </c>
      <c r="I23" s="2">
        <v>17.679990916198957</v>
      </c>
      <c r="J23" s="2">
        <v>0.19718089704125358</v>
      </c>
      <c r="K23" s="2">
        <v>0.94957081707410429</v>
      </c>
      <c r="L23" s="2">
        <v>0.61130440872153435</v>
      </c>
      <c r="M23" s="2">
        <v>4.8153427738368707E-3</v>
      </c>
      <c r="N23" s="2">
        <v>4.8685049488601615E-3</v>
      </c>
      <c r="O23" s="2">
        <v>6.0823623918960677E-3</v>
      </c>
      <c r="P23" s="2">
        <v>0.96382220777723027</v>
      </c>
      <c r="Q23" s="2">
        <v>0.96382220777723027</v>
      </c>
      <c r="R23" s="2">
        <v>0.95492892714481936</v>
      </c>
      <c r="S23" s="2">
        <v>0.81851851851851853</v>
      </c>
      <c r="T23" s="2">
        <v>0.18148148148148152</v>
      </c>
      <c r="U23" s="2">
        <v>0.63024654633136934</v>
      </c>
      <c r="V23" s="2">
        <v>0.81333333333333346</v>
      </c>
      <c r="W23" s="2">
        <v>4.6481481481481479</v>
      </c>
      <c r="X23" s="2">
        <v>7</v>
      </c>
      <c r="Y23" s="2">
        <v>1.7</v>
      </c>
      <c r="Z23" s="2"/>
      <c r="AA23" s="2">
        <v>0</v>
      </c>
      <c r="AB23" s="2">
        <v>1</v>
      </c>
      <c r="AC23" s="2">
        <v>0.69314718055994518</v>
      </c>
      <c r="AD23" s="2">
        <v>0.83735540692159172</v>
      </c>
      <c r="AE23" s="2">
        <v>0.23666666666666666</v>
      </c>
      <c r="AF23" s="2">
        <v>2</v>
      </c>
      <c r="AG23" s="2">
        <v>2.9</v>
      </c>
      <c r="AH23" s="2">
        <v>0.80980730716330684</v>
      </c>
      <c r="AI23" s="2">
        <v>1.5044277634130576</v>
      </c>
      <c r="AJ23" s="2">
        <v>0.82917915417915433</v>
      </c>
      <c r="AK23" s="2">
        <v>0.81656243266537376</v>
      </c>
      <c r="AL23" s="2">
        <v>0.64574158684452798</v>
      </c>
      <c r="AM23" s="2">
        <v>0.86333333333333329</v>
      </c>
      <c r="AN23" s="2">
        <v>0.76333333333333331</v>
      </c>
      <c r="AO23" s="2">
        <v>9.4</v>
      </c>
      <c r="AP23" s="2">
        <v>12.7</v>
      </c>
      <c r="AQ23" s="2">
        <v>0.62666666666666671</v>
      </c>
    </row>
    <row r="24" spans="1:43" x14ac:dyDescent="0.25">
      <c r="A24" s="1">
        <v>23</v>
      </c>
      <c r="B24" s="2" t="s">
        <v>63</v>
      </c>
      <c r="C24" s="2">
        <v>9.9619223100000001E-2</v>
      </c>
      <c r="D24" s="2">
        <v>0.10620802140000001</v>
      </c>
      <c r="E24" s="2">
        <v>2.1198285000000001E-2</v>
      </c>
      <c r="F24" s="2">
        <v>14</v>
      </c>
      <c r="G24" s="2">
        <f t="shared" si="0"/>
        <v>39.816923076923075</v>
      </c>
      <c r="H24" s="2">
        <v>2.844065934065934</v>
      </c>
      <c r="I24" s="2">
        <v>6.7357509157509146</v>
      </c>
      <c r="J24" s="2">
        <v>0.29153777448998408</v>
      </c>
      <c r="K24" s="2">
        <v>0.94980416545694202</v>
      </c>
      <c r="L24" s="2">
        <v>0.63256187675425979</v>
      </c>
      <c r="M24" s="2">
        <v>6.1360849558842424E-3</v>
      </c>
      <c r="N24" s="2">
        <v>6.1499000161358095E-3</v>
      </c>
      <c r="O24" s="2">
        <v>6.3053120485487999E-3</v>
      </c>
      <c r="P24" s="2">
        <v>0.98571428571428577</v>
      </c>
      <c r="Q24" s="2">
        <v>0.98571428571428577</v>
      </c>
      <c r="R24" s="2">
        <v>0.98571428571428577</v>
      </c>
      <c r="S24" s="2">
        <v>0.85291666666666666</v>
      </c>
      <c r="T24" s="2">
        <v>0.14708333333333332</v>
      </c>
      <c r="U24" s="2">
        <v>0.49866344533687335</v>
      </c>
      <c r="V24" s="2">
        <v>0.73814102564102568</v>
      </c>
      <c r="W24" s="2">
        <v>3.9729166666666673</v>
      </c>
      <c r="X24" s="2">
        <v>4.0999999999999996</v>
      </c>
      <c r="Y24" s="2">
        <v>1.3</v>
      </c>
      <c r="Z24" s="2"/>
      <c r="AA24" s="2">
        <v>0</v>
      </c>
      <c r="AB24" s="2">
        <v>1</v>
      </c>
      <c r="AC24" s="2">
        <v>0.69314718055994529</v>
      </c>
      <c r="AD24" s="2"/>
      <c r="AE24" s="2">
        <v>6.5384615384615388E-2</v>
      </c>
      <c r="AF24" s="2">
        <v>1.5</v>
      </c>
      <c r="AG24" s="2">
        <v>0.8</v>
      </c>
      <c r="AH24" s="2">
        <v>0.66604170813712726</v>
      </c>
      <c r="AI24" s="2">
        <v>3.4972222222222222</v>
      </c>
      <c r="AJ24" s="2">
        <v>0.88913919413919407</v>
      </c>
      <c r="AK24" s="2">
        <v>0.7</v>
      </c>
      <c r="AL24" s="2">
        <v>0.58913919413919413</v>
      </c>
      <c r="AM24" s="2">
        <v>0.54166666666666674</v>
      </c>
      <c r="AN24" s="2">
        <v>0.93461538461538451</v>
      </c>
      <c r="AO24" s="2">
        <v>11.5</v>
      </c>
      <c r="AP24" s="2">
        <v>1.7</v>
      </c>
      <c r="AQ24" s="2">
        <v>0.47628205128205126</v>
      </c>
    </row>
    <row r="25" spans="1:43" x14ac:dyDescent="0.25">
      <c r="A25" s="1">
        <v>24</v>
      </c>
      <c r="B25" s="2" t="s">
        <v>64</v>
      </c>
      <c r="C25" s="2">
        <v>0.20282580509999998</v>
      </c>
      <c r="D25" s="2">
        <v>0.25477108500000001</v>
      </c>
      <c r="E25" s="2">
        <v>7.3421277600000001E-2</v>
      </c>
      <c r="F25" s="2">
        <v>26.4</v>
      </c>
      <c r="G25" s="2">
        <f t="shared" si="0"/>
        <v>99.430485781568606</v>
      </c>
      <c r="H25" s="2">
        <v>3.7663062796048719</v>
      </c>
      <c r="I25" s="2">
        <v>16.279917387790267</v>
      </c>
      <c r="J25" s="2">
        <v>0.24971032929879722</v>
      </c>
      <c r="K25" s="2">
        <v>0.89858214705638184</v>
      </c>
      <c r="L25" s="2">
        <v>0.54148435182978294</v>
      </c>
      <c r="M25" s="2">
        <v>1.4257387124054458E-2</v>
      </c>
      <c r="N25" s="2">
        <v>1.4291463683255767E-2</v>
      </c>
      <c r="O25" s="2">
        <v>1.5109076518262621E-2</v>
      </c>
      <c r="P25" s="2">
        <v>0.98026122428296336</v>
      </c>
      <c r="Q25" s="2">
        <v>0.98026122428296336</v>
      </c>
      <c r="R25" s="2">
        <v>0.97306425458599366</v>
      </c>
      <c r="S25" s="2">
        <v>0.83991623202149523</v>
      </c>
      <c r="T25" s="2">
        <v>0.16008376797850479</v>
      </c>
      <c r="U25" s="2">
        <v>0.65210529837424969</v>
      </c>
      <c r="V25" s="2">
        <v>0.82481784519827994</v>
      </c>
      <c r="W25" s="2">
        <v>6.4824442863916545</v>
      </c>
      <c r="X25" s="2">
        <v>25.2</v>
      </c>
      <c r="Y25" s="2">
        <v>4.3</v>
      </c>
      <c r="Z25" s="2"/>
      <c r="AA25" s="2">
        <v>0</v>
      </c>
      <c r="AB25" s="2">
        <v>1</v>
      </c>
      <c r="AC25" s="2">
        <v>0.69314718055994462</v>
      </c>
      <c r="AD25" s="2">
        <v>0.87403725195584359</v>
      </c>
      <c r="AE25" s="2">
        <v>0.23351648351648352</v>
      </c>
      <c r="AF25" s="2">
        <v>2.7</v>
      </c>
      <c r="AG25" s="2">
        <v>3.2</v>
      </c>
      <c r="AH25" s="2">
        <v>0.814430613526967</v>
      </c>
      <c r="AI25" s="2">
        <v>1.3849043201162767</v>
      </c>
      <c r="AJ25" s="2">
        <v>0.80826914098972935</v>
      </c>
      <c r="AK25" s="2">
        <v>0.87334559884559881</v>
      </c>
      <c r="AL25" s="2">
        <v>0.68161473983532817</v>
      </c>
      <c r="AM25" s="2">
        <v>0.88315217391304335</v>
      </c>
      <c r="AN25" s="2">
        <v>0.76648351648351642</v>
      </c>
      <c r="AO25" s="2">
        <v>10.4</v>
      </c>
      <c r="AP25" s="2">
        <v>20.5</v>
      </c>
      <c r="AQ25" s="2">
        <v>0.64963569039656011</v>
      </c>
    </row>
    <row r="26" spans="1:43" x14ac:dyDescent="0.25">
      <c r="A26" s="1">
        <v>25</v>
      </c>
      <c r="B26" s="2" t="s">
        <v>65</v>
      </c>
      <c r="C26" s="2">
        <v>0.12405761609999999</v>
      </c>
      <c r="D26" s="2">
        <v>0.15205099529999996</v>
      </c>
      <c r="E26" s="2">
        <v>6.1661331100000008E-2</v>
      </c>
      <c r="F26" s="2">
        <v>21.9</v>
      </c>
      <c r="G26" s="2">
        <f t="shared" si="0"/>
        <v>92.275823122529644</v>
      </c>
      <c r="H26" s="2">
        <v>4.2135079051383402</v>
      </c>
      <c r="I26" s="2">
        <v>20.61098014304536</v>
      </c>
      <c r="J26" s="2">
        <v>0.21253537845890844</v>
      </c>
      <c r="K26" s="2">
        <v>0.91320381127162875</v>
      </c>
      <c r="L26" s="2">
        <v>0.56768434011844959</v>
      </c>
      <c r="M26" s="2">
        <v>1.0745827049224959E-2</v>
      </c>
      <c r="N26" s="2">
        <v>1.0980155680522527E-2</v>
      </c>
      <c r="O26" s="2">
        <v>1.5606182059114085E-2</v>
      </c>
      <c r="P26" s="2">
        <v>0.96457274609448529</v>
      </c>
      <c r="Q26" s="2">
        <v>0.96457274609448529</v>
      </c>
      <c r="R26" s="2">
        <v>0.90702428006775837</v>
      </c>
      <c r="S26" s="2">
        <v>0.82674876847290635</v>
      </c>
      <c r="T26" s="2">
        <v>0.17325123152709362</v>
      </c>
      <c r="U26" s="2">
        <v>0.61826727044062979</v>
      </c>
      <c r="V26" s="2">
        <v>0.80439393939393944</v>
      </c>
      <c r="W26" s="2">
        <v>4.5111412151067318</v>
      </c>
      <c r="X26" s="2">
        <v>11</v>
      </c>
      <c r="Y26" s="2">
        <v>2.9</v>
      </c>
      <c r="Z26" s="2"/>
      <c r="AA26" s="2">
        <v>0</v>
      </c>
      <c r="AB26" s="2">
        <v>1</v>
      </c>
      <c r="AC26" s="2">
        <v>0.69314718055994506</v>
      </c>
      <c r="AD26" s="2">
        <v>0.75014134479809536</v>
      </c>
      <c r="AE26" s="2">
        <v>0.11666666666666665</v>
      </c>
      <c r="AF26" s="2">
        <v>2.9</v>
      </c>
      <c r="AG26" s="2">
        <v>2.2000000000000002</v>
      </c>
      <c r="AH26" s="2">
        <v>0.79805070450142723</v>
      </c>
      <c r="AI26" s="2">
        <v>2.1884390584163311</v>
      </c>
      <c r="AJ26" s="2">
        <v>0.85325731887651401</v>
      </c>
      <c r="AK26" s="2">
        <v>0.78799339549339553</v>
      </c>
      <c r="AL26" s="2">
        <v>0.64125071436990944</v>
      </c>
      <c r="AM26" s="2">
        <v>0.72545454545454546</v>
      </c>
      <c r="AN26" s="2">
        <v>0.88333333333333319</v>
      </c>
      <c r="AO26" s="2">
        <v>16.600000000000001</v>
      </c>
      <c r="AP26" s="2">
        <v>7.7</v>
      </c>
      <c r="AQ26" s="2">
        <v>0.60878787878787877</v>
      </c>
    </row>
    <row r="27" spans="1:43" x14ac:dyDescent="0.25">
      <c r="A27" s="1">
        <v>26</v>
      </c>
      <c r="B27" s="2" t="s">
        <v>66</v>
      </c>
      <c r="C27" s="2">
        <v>13.899166815600001</v>
      </c>
      <c r="D27" s="2">
        <v>10.045415754</v>
      </c>
      <c r="E27" s="2">
        <v>5.1043831236999999</v>
      </c>
      <c r="F27" s="2">
        <v>24.4</v>
      </c>
      <c r="G27" s="2">
        <f t="shared" si="0"/>
        <v>72.607237957944108</v>
      </c>
      <c r="H27" s="2">
        <v>2.975706473686234</v>
      </c>
      <c r="I27" s="2">
        <v>110.57101430054203</v>
      </c>
      <c r="J27" s="2">
        <v>0.31116288242312867</v>
      </c>
      <c r="K27" s="2">
        <v>0.97749559809659359</v>
      </c>
      <c r="L27" s="2">
        <v>0.72538838456587529</v>
      </c>
      <c r="M27" s="2">
        <v>6.8880831037967495E-3</v>
      </c>
      <c r="N27" s="2">
        <v>6.9117834688749245E-3</v>
      </c>
      <c r="O27" s="2">
        <v>7.471930829759714E-3</v>
      </c>
      <c r="P27" s="2">
        <v>0.97099709760504349</v>
      </c>
      <c r="Q27" s="2">
        <v>0.97099709760504349</v>
      </c>
      <c r="R27" s="2">
        <v>0.97099709760504349</v>
      </c>
      <c r="S27" s="2">
        <v>0.98250311464113582</v>
      </c>
      <c r="T27" s="2">
        <v>1.749688535886431E-2</v>
      </c>
      <c r="U27" s="2">
        <v>0.86879341073165739</v>
      </c>
      <c r="V27" s="2">
        <v>0.8525283379105032</v>
      </c>
      <c r="W27" s="2">
        <v>7.6280974151657261</v>
      </c>
      <c r="X27" s="2">
        <v>16.7</v>
      </c>
      <c r="Y27" s="2">
        <v>5.3</v>
      </c>
      <c r="Z27" s="2"/>
      <c r="AA27" s="2">
        <v>0</v>
      </c>
      <c r="AB27" s="2">
        <v>1</v>
      </c>
      <c r="AC27" s="2">
        <v>0.69314718055994684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25">
      <c r="A28" s="1">
        <v>27</v>
      </c>
      <c r="B28" s="2" t="s">
        <v>67</v>
      </c>
      <c r="C28" s="2">
        <v>0.74776332140000012</v>
      </c>
      <c r="D28" s="2">
        <v>0.76941234450000007</v>
      </c>
      <c r="E28" s="2">
        <v>0.18075144409999999</v>
      </c>
      <c r="F28" s="2">
        <v>13</v>
      </c>
      <c r="G28" s="2">
        <f t="shared" si="0"/>
        <v>48.997337662337664</v>
      </c>
      <c r="H28" s="2">
        <v>3.7690259740259742</v>
      </c>
      <c r="I28" s="2">
        <v>26.27448384948385</v>
      </c>
      <c r="J28" s="2">
        <v>0.29812016360840954</v>
      </c>
      <c r="K28" s="2">
        <v>0.96284186299210306</v>
      </c>
      <c r="L28" s="2">
        <v>0.72400893059739979</v>
      </c>
      <c r="M28" s="2">
        <v>2.8369742860264975E-4</v>
      </c>
      <c r="N28" s="2">
        <v>2.8369801581951381E-4</v>
      </c>
      <c r="O28" s="2">
        <v>2.8370505884512092E-4</v>
      </c>
      <c r="P28" s="2">
        <v>1</v>
      </c>
      <c r="Q28" s="2">
        <v>1</v>
      </c>
      <c r="R28" s="2">
        <v>1</v>
      </c>
      <c r="S28" s="2">
        <v>0.91457983193277315</v>
      </c>
      <c r="T28" s="2">
        <v>8.5420168067226923E-2</v>
      </c>
      <c r="U28" s="2">
        <v>0.81027714333214251</v>
      </c>
      <c r="V28" s="2">
        <v>0.895995490017229</v>
      </c>
      <c r="W28" s="2">
        <v>3.7305695611577958</v>
      </c>
      <c r="X28" s="2">
        <v>6.2</v>
      </c>
      <c r="Y28" s="2">
        <v>0.8</v>
      </c>
      <c r="Z28" s="2"/>
      <c r="AA28" s="2">
        <v>0</v>
      </c>
      <c r="AB28" s="2">
        <v>1</v>
      </c>
      <c r="AC28" s="2">
        <v>0.69314718055994462</v>
      </c>
      <c r="AD28" s="2">
        <v>0.88397858180466893</v>
      </c>
      <c r="AE28" s="2">
        <v>6.6342353298875043E-2</v>
      </c>
      <c r="AF28" s="2">
        <v>1.8</v>
      </c>
      <c r="AG28" s="2">
        <v>1.2</v>
      </c>
      <c r="AH28" s="2">
        <v>0.89140613529197199</v>
      </c>
      <c r="AI28" s="2">
        <v>2.4816956547725781</v>
      </c>
      <c r="AJ28" s="2">
        <v>0.92593189419276367</v>
      </c>
      <c r="AK28" s="2">
        <v>0.92347319347319345</v>
      </c>
      <c r="AL28" s="2">
        <v>0.84940508766595713</v>
      </c>
      <c r="AM28" s="2">
        <v>0.85833333333333317</v>
      </c>
      <c r="AN28" s="2">
        <v>0.93365764670112505</v>
      </c>
      <c r="AO28" s="2">
        <v>20.399999999999999</v>
      </c>
      <c r="AP28" s="2">
        <v>11.7</v>
      </c>
      <c r="AQ28" s="2">
        <v>0.79199098003445823</v>
      </c>
    </row>
    <row r="29" spans="1:43" x14ac:dyDescent="0.25">
      <c r="A29" s="1">
        <v>28</v>
      </c>
      <c r="B29" s="2" t="s">
        <v>68</v>
      </c>
      <c r="C29" s="2">
        <v>2.47332553E-2</v>
      </c>
      <c r="D29" s="2">
        <v>3.3408242999999997E-2</v>
      </c>
      <c r="E29" s="2">
        <v>1.1520421600000001E-2</v>
      </c>
      <c r="F29" s="2">
        <v>7.3</v>
      </c>
      <c r="G29" s="2">
        <f t="shared" si="0"/>
        <v>18.058809523809526</v>
      </c>
      <c r="H29" s="2">
        <v>2.4738095238095239</v>
      </c>
      <c r="I29" s="2">
        <v>7.7023809523809534</v>
      </c>
      <c r="J29" s="2">
        <v>0.24752204585537921</v>
      </c>
      <c r="K29" s="2">
        <v>0.98130736057583245</v>
      </c>
      <c r="L29" s="2">
        <v>0.83377018537896919</v>
      </c>
      <c r="M29" s="2">
        <v>2.3105544043462492E-5</v>
      </c>
      <c r="N29" s="2">
        <v>2.3111041526846499E-5</v>
      </c>
      <c r="O29" s="2">
        <v>2.314399287879208E-5</v>
      </c>
      <c r="P29" s="2">
        <v>1</v>
      </c>
      <c r="Q29" s="2">
        <v>1</v>
      </c>
      <c r="R29" s="2">
        <v>1</v>
      </c>
      <c r="S29" s="2">
        <v>0.93333333333333335</v>
      </c>
      <c r="T29" s="2">
        <v>6.6666666666666652E-2</v>
      </c>
      <c r="U29" s="2">
        <v>0.90000000000000013</v>
      </c>
      <c r="V29" s="2">
        <v>0.93333333333333335</v>
      </c>
      <c r="W29" s="2">
        <v>1.8333333333333333</v>
      </c>
      <c r="X29" s="2">
        <v>0.5</v>
      </c>
      <c r="Y29" s="2">
        <v>0.3</v>
      </c>
      <c r="Z29" s="2"/>
      <c r="AA29" s="2">
        <v>0</v>
      </c>
      <c r="AB29" s="2">
        <v>1</v>
      </c>
      <c r="AC29" s="2">
        <v>0.69314718055994529</v>
      </c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25">
      <c r="A30" s="1">
        <v>29</v>
      </c>
      <c r="B30" s="2" t="s">
        <v>69</v>
      </c>
      <c r="C30" s="2">
        <v>0.32655002740000005</v>
      </c>
      <c r="D30" s="2">
        <v>1.0297313353999999</v>
      </c>
      <c r="E30" s="2">
        <v>0.25939454560000003</v>
      </c>
      <c r="F30" s="2">
        <v>37.799999999999997</v>
      </c>
      <c r="G30" s="2">
        <f t="shared" si="0"/>
        <v>92.246364541575062</v>
      </c>
      <c r="H30" s="2">
        <v>2.4403800143273826</v>
      </c>
      <c r="I30" s="2">
        <v>2.4403800143273826</v>
      </c>
      <c r="J30" s="2">
        <v>7.3290913568691357E-2</v>
      </c>
      <c r="K30" s="2">
        <v>1</v>
      </c>
      <c r="L30" s="2">
        <v>0.71987274070607388</v>
      </c>
      <c r="M30" s="2">
        <v>3.2891446824283954E-7</v>
      </c>
      <c r="N30" s="2">
        <v>3.3505157906181301E-7</v>
      </c>
      <c r="O30" s="2">
        <v>5.4669267968802264E-7</v>
      </c>
      <c r="P30" s="2">
        <v>1</v>
      </c>
      <c r="Q30" s="2">
        <v>1</v>
      </c>
      <c r="R30" s="2">
        <v>1</v>
      </c>
      <c r="S30" s="2">
        <v>0.8899999999999999</v>
      </c>
      <c r="T30" s="2">
        <v>0.11000000000000001</v>
      </c>
      <c r="U30" s="2">
        <v>0.86799999999999999</v>
      </c>
      <c r="V30" s="2">
        <v>0.89</v>
      </c>
      <c r="W30" s="2">
        <v>2.6616666666666666</v>
      </c>
      <c r="X30" s="2">
        <v>11.4</v>
      </c>
      <c r="Y30" s="2">
        <v>2</v>
      </c>
      <c r="Z30" s="2"/>
      <c r="AA30" s="2">
        <v>0</v>
      </c>
      <c r="AB30" s="2">
        <v>1</v>
      </c>
      <c r="AC30" s="2">
        <v>0.69314718055994518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25">
      <c r="A31" s="1">
        <v>30</v>
      </c>
      <c r="B31" s="2" t="s">
        <v>70</v>
      </c>
      <c r="C31" s="2">
        <v>2.3022433499000003</v>
      </c>
      <c r="D31" s="2">
        <v>3.8646201338000004</v>
      </c>
      <c r="E31" s="2">
        <v>0.48144782400000008</v>
      </c>
      <c r="F31" s="2">
        <v>30</v>
      </c>
      <c r="G31" s="2">
        <f t="shared" si="0"/>
        <v>126.32917527411411</v>
      </c>
      <c r="H31" s="2">
        <v>4.2109725091371368</v>
      </c>
      <c r="I31" s="2">
        <v>10.117658012871445</v>
      </c>
      <c r="J31" s="2">
        <v>0.10865405223793279</v>
      </c>
      <c r="K31" s="2">
        <v>0.97785389083445973</v>
      </c>
      <c r="L31" s="2">
        <v>0.56990638505907165</v>
      </c>
      <c r="M31" s="2">
        <v>5.0212699685897816E-4</v>
      </c>
      <c r="N31" s="2">
        <v>5.03587076288184E-4</v>
      </c>
      <c r="O31" s="2">
        <v>5.4587118910286842E-4</v>
      </c>
      <c r="P31" s="2">
        <v>1</v>
      </c>
      <c r="Q31" s="2">
        <v>1</v>
      </c>
      <c r="R31" s="2">
        <v>1</v>
      </c>
      <c r="S31" s="2">
        <v>0.97152625391849523</v>
      </c>
      <c r="T31" s="2">
        <v>2.8473746081504679E-2</v>
      </c>
      <c r="U31" s="2">
        <v>0.94287641172927739</v>
      </c>
      <c r="V31" s="2">
        <v>0.97092893551924087</v>
      </c>
      <c r="W31" s="2">
        <v>3.2329555250783697</v>
      </c>
      <c r="X31" s="2">
        <v>42.4</v>
      </c>
      <c r="Y31" s="2">
        <v>7.8</v>
      </c>
      <c r="Z31" s="2"/>
      <c r="AA31" s="2">
        <v>0</v>
      </c>
      <c r="AB31" s="2">
        <v>1</v>
      </c>
      <c r="AC31" s="2">
        <v>0.69314718055994684</v>
      </c>
      <c r="AD31" s="2">
        <v>0.96980530541894228</v>
      </c>
      <c r="AE31" s="2">
        <v>1.5572469518793741E-2</v>
      </c>
      <c r="AF31" s="2">
        <v>6.5</v>
      </c>
      <c r="AG31" s="2">
        <v>2.6</v>
      </c>
      <c r="AH31" s="2">
        <v>0.97078056915551869</v>
      </c>
      <c r="AI31" s="2">
        <v>2.0568654270339053</v>
      </c>
      <c r="AJ31" s="2">
        <v>0.96212295291316008</v>
      </c>
      <c r="AK31" s="2">
        <v>0.98273771712235158</v>
      </c>
      <c r="AL31" s="2">
        <v>0.944860670035512</v>
      </c>
      <c r="AM31" s="2">
        <v>0.95743034055727561</v>
      </c>
      <c r="AN31" s="2">
        <v>0.98442753048120635</v>
      </c>
      <c r="AO31" s="2">
        <v>164.3</v>
      </c>
      <c r="AP31" s="2">
        <v>146.19999999999999</v>
      </c>
      <c r="AQ31" s="2">
        <v>0.94185787103848173</v>
      </c>
    </row>
    <row r="32" spans="1:43" x14ac:dyDescent="0.25">
      <c r="A32" s="1">
        <v>31</v>
      </c>
      <c r="B32" s="2" t="s">
        <v>71</v>
      </c>
      <c r="C32" s="2">
        <v>7.2587491999999993E-3</v>
      </c>
      <c r="D32" s="2">
        <v>8.9534285999999987E-3</v>
      </c>
      <c r="E32" s="2">
        <v>1.0107864E-3</v>
      </c>
      <c r="F32" s="2">
        <v>6.3</v>
      </c>
      <c r="G32" s="2">
        <f t="shared" si="0"/>
        <v>8.61</v>
      </c>
      <c r="H32" s="2">
        <v>1.3666666666666667</v>
      </c>
      <c r="I32" s="2">
        <v>2.3571428571428568</v>
      </c>
      <c r="J32" s="2">
        <v>0.27291083099906632</v>
      </c>
      <c r="K32" s="2">
        <v>0.97544514926867865</v>
      </c>
      <c r="L32" s="2">
        <v>0.70173844303969091</v>
      </c>
      <c r="M32" s="2">
        <v>2.1907913781799328E-3</v>
      </c>
      <c r="N32" s="2">
        <v>2.3035414621978634E-3</v>
      </c>
      <c r="O32" s="2">
        <v>2.6791392774023295E-3</v>
      </c>
      <c r="P32" s="2">
        <v>1</v>
      </c>
      <c r="Q32" s="2">
        <v>1</v>
      </c>
      <c r="R32" s="2">
        <v>1</v>
      </c>
      <c r="S32" s="2">
        <v>0.86</v>
      </c>
      <c r="T32" s="2">
        <v>0.13999999999999999</v>
      </c>
      <c r="U32" s="2">
        <v>0.67928571428571427</v>
      </c>
      <c r="V32" s="2">
        <v>0.83750000000000002</v>
      </c>
      <c r="W32" s="2">
        <v>1.6233333333333335</v>
      </c>
      <c r="X32" s="2">
        <v>0.6</v>
      </c>
      <c r="Y32" s="2">
        <v>0.2</v>
      </c>
      <c r="Z32" s="2"/>
      <c r="AA32" s="2">
        <v>0</v>
      </c>
      <c r="AB32" s="2">
        <v>1</v>
      </c>
      <c r="AC32" s="2">
        <v>0.69314718055994529</v>
      </c>
      <c r="AD32" s="2"/>
      <c r="AE32" s="2">
        <v>7.4999999999999997E-2</v>
      </c>
      <c r="AF32" s="2">
        <v>0.5</v>
      </c>
      <c r="AG32" s="2">
        <v>0.3</v>
      </c>
      <c r="AH32" s="2">
        <v>0.77336927792554377</v>
      </c>
      <c r="AI32" s="2"/>
      <c r="AJ32" s="2">
        <v>0.89499999999999991</v>
      </c>
      <c r="AK32" s="2"/>
      <c r="AL32" s="2"/>
      <c r="AM32" s="2">
        <v>0.75</v>
      </c>
      <c r="AN32" s="2">
        <v>0.92500000000000004</v>
      </c>
      <c r="AO32" s="2">
        <v>3.4</v>
      </c>
      <c r="AP32" s="2">
        <v>1.5</v>
      </c>
      <c r="AQ32" s="2">
        <v>0.67500000000000004</v>
      </c>
    </row>
    <row r="33" spans="1:43" x14ac:dyDescent="0.25">
      <c r="A33" s="1">
        <v>32</v>
      </c>
      <c r="B33" s="2" t="s">
        <v>72</v>
      </c>
      <c r="C33" s="2">
        <v>2.9637637899999996E-2</v>
      </c>
      <c r="D33" s="2">
        <v>4.30165687E-2</v>
      </c>
      <c r="E33" s="2">
        <v>1.1897306699999999E-2</v>
      </c>
      <c r="F33" s="2">
        <v>15.6</v>
      </c>
      <c r="G33" s="2">
        <f t="shared" si="0"/>
        <v>40.104344537815123</v>
      </c>
      <c r="H33" s="2">
        <v>2.5707913165266105</v>
      </c>
      <c r="I33" s="2">
        <v>5.4579026610644252</v>
      </c>
      <c r="J33" s="2">
        <v>0.21422022997628137</v>
      </c>
      <c r="K33" s="2">
        <v>0.93603597989428811</v>
      </c>
      <c r="L33" s="2">
        <v>0.67257940036561914</v>
      </c>
      <c r="M33" s="2">
        <v>5.1276468800059494E-4</v>
      </c>
      <c r="N33" s="2">
        <v>5.2472433149293614E-4</v>
      </c>
      <c r="O33" s="2">
        <v>6.8561846203829665E-4</v>
      </c>
      <c r="P33" s="2">
        <v>1</v>
      </c>
      <c r="Q33" s="2">
        <v>1</v>
      </c>
      <c r="R33" s="2">
        <v>1</v>
      </c>
      <c r="S33" s="2">
        <v>0.82840336134453785</v>
      </c>
      <c r="T33" s="2">
        <v>0.17159663865546218</v>
      </c>
      <c r="U33" s="2">
        <v>0.66364930871603689</v>
      </c>
      <c r="V33" s="2">
        <v>0.81716269841269862</v>
      </c>
      <c r="W33" s="2">
        <v>3.3671708683473391</v>
      </c>
      <c r="X33" s="2">
        <v>6.1</v>
      </c>
      <c r="Y33" s="2">
        <v>1.4</v>
      </c>
      <c r="Z33" s="2"/>
      <c r="AA33" s="2">
        <v>0</v>
      </c>
      <c r="AB33" s="2">
        <v>1</v>
      </c>
      <c r="AC33" s="2">
        <v>0.69314718055994529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25">
      <c r="A34" s="1">
        <v>33</v>
      </c>
      <c r="B34" s="2" t="s">
        <v>73</v>
      </c>
      <c r="C34" s="2">
        <v>0.48747426620000001</v>
      </c>
      <c r="D34" s="2">
        <v>0.60783863949999994</v>
      </c>
      <c r="E34" s="2">
        <v>0.22563909679999999</v>
      </c>
      <c r="F34" s="2">
        <v>33.6</v>
      </c>
      <c r="G34" s="2">
        <f t="shared" si="0"/>
        <v>85.202185958254276</v>
      </c>
      <c r="H34" s="2">
        <v>2.5357793439956628</v>
      </c>
      <c r="I34" s="2">
        <v>30.307042558959061</v>
      </c>
      <c r="J34" s="2">
        <v>0.4096532422987238</v>
      </c>
      <c r="K34" s="2">
        <v>0.79114710087950713</v>
      </c>
      <c r="L34" s="2">
        <v>0.45121070083219061</v>
      </c>
      <c r="M34" s="2">
        <v>1.0939490863631431E-3</v>
      </c>
      <c r="N34" s="2">
        <v>1.0939623587851032E-3</v>
      </c>
      <c r="O34" s="2">
        <v>1.0943870762829689E-3</v>
      </c>
      <c r="P34" s="2">
        <v>0.99117647058823533</v>
      </c>
      <c r="Q34" s="2">
        <v>0.99117647058823533</v>
      </c>
      <c r="R34" s="2">
        <v>0.99117647058823533</v>
      </c>
      <c r="S34" s="2">
        <v>0.81790852776270562</v>
      </c>
      <c r="T34" s="2">
        <v>0.18209147223729427</v>
      </c>
      <c r="U34" s="2">
        <v>0.63202687061127405</v>
      </c>
      <c r="V34" s="2">
        <v>0.81460807166689508</v>
      </c>
      <c r="W34" s="2">
        <v>13.633218823476216</v>
      </c>
      <c r="X34" s="2">
        <v>73.400000000000006</v>
      </c>
      <c r="Y34" s="2">
        <v>16</v>
      </c>
      <c r="Z34" s="2"/>
      <c r="AA34" s="2">
        <v>0</v>
      </c>
      <c r="AB34" s="2">
        <v>1</v>
      </c>
      <c r="AC34" s="2">
        <v>0.69314718055994573</v>
      </c>
      <c r="AD34" s="2">
        <v>0.83518337708787005</v>
      </c>
      <c r="AE34" s="2">
        <v>0.22934343434343435</v>
      </c>
      <c r="AF34" s="2">
        <v>7.3</v>
      </c>
      <c r="AG34" s="2">
        <v>10.199999999999999</v>
      </c>
      <c r="AH34" s="2">
        <v>0.81299944329023521</v>
      </c>
      <c r="AI34" s="2">
        <v>1.5158158963605723</v>
      </c>
      <c r="AJ34" s="2">
        <v>0.82493328725855708</v>
      </c>
      <c r="AK34" s="2">
        <v>0.81378804890445711</v>
      </c>
      <c r="AL34" s="2">
        <v>0.6387213361630143</v>
      </c>
      <c r="AM34" s="2">
        <v>0.85855957767722457</v>
      </c>
      <c r="AN34" s="2">
        <v>0.7706565656565656</v>
      </c>
      <c r="AO34" s="2">
        <v>34.299999999999997</v>
      </c>
      <c r="AP34" s="2">
        <v>44.3</v>
      </c>
      <c r="AQ34" s="2">
        <v>0.62921614333379039</v>
      </c>
    </row>
    <row r="35" spans="1:43" x14ac:dyDescent="0.25">
      <c r="A35" s="1">
        <v>34</v>
      </c>
      <c r="B35" s="2" t="s">
        <v>74</v>
      </c>
      <c r="C35" s="2">
        <v>3.1356672873</v>
      </c>
      <c r="D35" s="2">
        <v>3.0271014357000001</v>
      </c>
      <c r="E35" s="2">
        <v>0.45400435690000007</v>
      </c>
      <c r="F35" s="2">
        <v>15.4</v>
      </c>
      <c r="G35" s="2">
        <f t="shared" si="0"/>
        <v>30.204166666666673</v>
      </c>
      <c r="H35" s="2">
        <v>1.9613095238095242</v>
      </c>
      <c r="I35" s="2">
        <v>4.5280427170868345</v>
      </c>
      <c r="J35" s="2">
        <v>0.2227732026089087</v>
      </c>
      <c r="K35" s="2">
        <v>0.97866190015355803</v>
      </c>
      <c r="L35" s="2">
        <v>0.68762273172886379</v>
      </c>
      <c r="M35" s="2">
        <v>2.3386361211484273E-22</v>
      </c>
      <c r="N35" s="2">
        <v>2.3386361211484273E-22</v>
      </c>
      <c r="O35" s="2">
        <v>2.3386361211484273E-22</v>
      </c>
      <c r="P35" s="2">
        <v>1</v>
      </c>
      <c r="Q35" s="2">
        <v>1</v>
      </c>
      <c r="R35" s="2">
        <v>1</v>
      </c>
      <c r="S35" s="2">
        <v>0.96565766273426268</v>
      </c>
      <c r="T35" s="2">
        <v>3.434233726573719E-2</v>
      </c>
      <c r="U35" s="2">
        <v>0.93129309444663622</v>
      </c>
      <c r="V35" s="2">
        <v>0.96607804786688001</v>
      </c>
      <c r="W35" s="2">
        <v>3.4244627027551067</v>
      </c>
      <c r="X35" s="2">
        <v>30.8</v>
      </c>
      <c r="Y35" s="2">
        <v>27.5</v>
      </c>
      <c r="Z35" s="2"/>
      <c r="AA35" s="2">
        <v>0</v>
      </c>
      <c r="AB35" s="2">
        <v>1</v>
      </c>
      <c r="AC35" s="2">
        <v>0.69314718055994184</v>
      </c>
      <c r="AD35" s="2">
        <v>0.96617379536508197</v>
      </c>
      <c r="AE35" s="2">
        <v>2.3395878024864803E-2</v>
      </c>
      <c r="AF35" s="2">
        <v>18.600000000000001</v>
      </c>
      <c r="AG35" s="2">
        <v>9.3000000000000007</v>
      </c>
      <c r="AH35" s="2">
        <v>0.96598397906469768</v>
      </c>
      <c r="AI35" s="2">
        <v>1.9001460908005428</v>
      </c>
      <c r="AJ35" s="2">
        <v>0.95402603291033095</v>
      </c>
      <c r="AK35" s="2">
        <v>0.97719301374003342</v>
      </c>
      <c r="AL35" s="2">
        <v>0.93121904665036426</v>
      </c>
      <c r="AM35" s="2">
        <v>0.95555197375862466</v>
      </c>
      <c r="AN35" s="2">
        <v>0.97660412197513513</v>
      </c>
      <c r="AO35" s="2">
        <v>385.2</v>
      </c>
      <c r="AP35" s="2">
        <v>399.3</v>
      </c>
      <c r="AQ35" s="2">
        <v>0.93215609573375979</v>
      </c>
    </row>
    <row r="36" spans="1:43" x14ac:dyDescent="0.25">
      <c r="A36" s="1">
        <v>35</v>
      </c>
      <c r="B36" s="2" t="s">
        <v>75</v>
      </c>
      <c r="C36" s="2">
        <v>80.750074538999996</v>
      </c>
      <c r="D36" s="2">
        <v>176.86110667359998</v>
      </c>
      <c r="E36" s="2">
        <v>86.04752276710002</v>
      </c>
      <c r="F36" s="2">
        <v>264.3</v>
      </c>
      <c r="G36" s="2">
        <f t="shared" si="0"/>
        <v>1654.6649422276112</v>
      </c>
      <c r="H36" s="2">
        <v>6.2605559675656872</v>
      </c>
      <c r="I36" s="2">
        <v>104.60936436501868</v>
      </c>
      <c r="J36" s="2">
        <v>4.4450919644671426E-2</v>
      </c>
      <c r="K36" s="2">
        <v>0.96613473574012576</v>
      </c>
      <c r="L36" s="2">
        <v>0.68418936149439324</v>
      </c>
      <c r="M36" s="2">
        <v>1.3039201410770908E-6</v>
      </c>
      <c r="N36" s="2">
        <v>1.3039262608816542E-6</v>
      </c>
      <c r="O36" s="2">
        <v>1.3056298289217978E-6</v>
      </c>
      <c r="P36" s="2">
        <v>1</v>
      </c>
      <c r="Q36" s="2">
        <v>1</v>
      </c>
      <c r="R36" s="2">
        <v>1</v>
      </c>
      <c r="S36" s="2">
        <v>0.94914278939949015</v>
      </c>
      <c r="T36" s="2">
        <v>5.0857210600509815E-2</v>
      </c>
      <c r="U36" s="2">
        <v>0.94348018323491001</v>
      </c>
      <c r="V36" s="2">
        <v>0.9493125985595654</v>
      </c>
      <c r="W36" s="2">
        <v>11.645558077659222</v>
      </c>
      <c r="X36" s="2">
        <v>288</v>
      </c>
      <c r="Y36" s="2">
        <v>44.6</v>
      </c>
      <c r="Z36" s="2"/>
      <c r="AA36" s="2">
        <v>0</v>
      </c>
      <c r="AB36" s="2">
        <v>1</v>
      </c>
      <c r="AC36" s="2">
        <v>0.69314718055992852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25">
      <c r="A37" s="1">
        <v>36</v>
      </c>
      <c r="B37" s="2" t="s">
        <v>76</v>
      </c>
      <c r="C37" s="2">
        <v>0.30971759049999992</v>
      </c>
      <c r="D37" s="2">
        <v>1.1959171269</v>
      </c>
      <c r="E37" s="2">
        <v>0.53714660089999999</v>
      </c>
      <c r="F37" s="2">
        <v>68.900000000000006</v>
      </c>
      <c r="G37" s="2">
        <f t="shared" si="0"/>
        <v>382.20926060261701</v>
      </c>
      <c r="H37" s="2">
        <v>5.547304217744804</v>
      </c>
      <c r="I37" s="2">
        <v>9.250936372353161</v>
      </c>
      <c r="J37" s="2">
        <v>7.5852607965155028E-2</v>
      </c>
      <c r="K37" s="2">
        <v>0.60560569179125145</v>
      </c>
      <c r="L37" s="2">
        <v>0.40527628920806097</v>
      </c>
      <c r="M37" s="2">
        <v>6.4826912546909615E-3</v>
      </c>
      <c r="N37" s="2">
        <v>7.2298815665339314E-3</v>
      </c>
      <c r="O37" s="2">
        <v>4.5597407645442387E-2</v>
      </c>
      <c r="P37" s="2">
        <v>0.98439585345369507</v>
      </c>
      <c r="Q37" s="2">
        <v>0.98439585345369507</v>
      </c>
      <c r="R37" s="2">
        <v>0.60755611484316163</v>
      </c>
      <c r="S37" s="2">
        <v>0.45841757707151454</v>
      </c>
      <c r="T37" s="2">
        <v>0.54158242292848546</v>
      </c>
      <c r="U37" s="2">
        <v>0.38061913810886244</v>
      </c>
      <c r="V37" s="2">
        <v>0.32096578054298647</v>
      </c>
      <c r="W37" s="2">
        <v>5.0876728914003575</v>
      </c>
      <c r="X37" s="2">
        <v>29.1</v>
      </c>
      <c r="Y37" s="2">
        <v>16.899999999999999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25">
      <c r="A38" s="1">
        <v>37</v>
      </c>
      <c r="B38" s="2" t="s">
        <v>77</v>
      </c>
      <c r="C38" s="2">
        <v>1.1974863346000002</v>
      </c>
      <c r="D38" s="2">
        <v>1.1232514586000002</v>
      </c>
      <c r="E38" s="2">
        <v>0.89913675200000009</v>
      </c>
      <c r="F38" s="2">
        <v>15.1</v>
      </c>
      <c r="G38" s="2">
        <f t="shared" si="0"/>
        <v>28.3969880952381</v>
      </c>
      <c r="H38" s="2">
        <v>1.8805952380952384</v>
      </c>
      <c r="I38" s="2">
        <v>48.168392857142848</v>
      </c>
      <c r="J38" s="2">
        <v>0.40751310577328281</v>
      </c>
      <c r="K38" s="2">
        <v>0.90032307041031545</v>
      </c>
      <c r="L38" s="2">
        <v>0.67793918549007581</v>
      </c>
      <c r="M38" s="2">
        <v>1.1466661995944047E-13</v>
      </c>
      <c r="N38" s="2">
        <v>1.1467306895711876E-13</v>
      </c>
      <c r="O38" s="2">
        <v>1.1475698351944312E-13</v>
      </c>
      <c r="P38" s="2">
        <v>1</v>
      </c>
      <c r="Q38" s="2">
        <v>1</v>
      </c>
      <c r="R38" s="2">
        <v>1</v>
      </c>
      <c r="S38" s="2">
        <v>0.85284615384615381</v>
      </c>
      <c r="T38" s="2">
        <v>0.14715384615384614</v>
      </c>
      <c r="U38" s="2">
        <v>0.70674409665623927</v>
      </c>
      <c r="V38" s="2">
        <v>0.85448717948717956</v>
      </c>
      <c r="W38" s="2">
        <v>6.1871666666666663</v>
      </c>
      <c r="X38" s="2">
        <v>8.1</v>
      </c>
      <c r="Y38" s="2">
        <v>2.9</v>
      </c>
      <c r="Z38" s="2"/>
      <c r="AA38" s="2">
        <v>0</v>
      </c>
      <c r="AB38" s="2">
        <v>1</v>
      </c>
      <c r="AC38" s="2">
        <v>0.69314718055994529</v>
      </c>
      <c r="AD38" s="2">
        <v>0.8539149192192671</v>
      </c>
      <c r="AE38" s="2">
        <v>0.17371794871794871</v>
      </c>
      <c r="AF38" s="2">
        <v>1.5</v>
      </c>
      <c r="AG38" s="2">
        <v>2.2000000000000002</v>
      </c>
      <c r="AH38" s="2">
        <v>0.85041021813513495</v>
      </c>
      <c r="AI38" s="2">
        <v>1.6707772595993748</v>
      </c>
      <c r="AJ38" s="2">
        <v>0.88698912198912205</v>
      </c>
      <c r="AK38" s="2">
        <v>0.83620254745254741</v>
      </c>
      <c r="AL38" s="2">
        <v>0.72319166944166935</v>
      </c>
      <c r="AM38" s="2">
        <v>0.88269230769230766</v>
      </c>
      <c r="AN38" s="2">
        <v>0.82628205128205123</v>
      </c>
      <c r="AO38" s="2">
        <v>10.3</v>
      </c>
      <c r="AP38" s="2">
        <v>11</v>
      </c>
      <c r="AQ38" s="2">
        <v>0.7089743589743589</v>
      </c>
    </row>
    <row r="39" spans="1:43" x14ac:dyDescent="0.25">
      <c r="A39" s="1">
        <v>38</v>
      </c>
      <c r="B39" s="2" t="s">
        <v>78</v>
      </c>
      <c r="C39" s="2">
        <v>4.0415953280999997</v>
      </c>
      <c r="D39" s="2">
        <v>8.6893465469000013</v>
      </c>
      <c r="E39" s="2">
        <v>3.8715263309999997</v>
      </c>
      <c r="F39" s="2">
        <v>79</v>
      </c>
      <c r="G39" s="2">
        <f t="shared" si="0"/>
        <v>347.71440738678484</v>
      </c>
      <c r="H39" s="2">
        <v>4.4014481947694284</v>
      </c>
      <c r="I39" s="2">
        <v>38.361754149077939</v>
      </c>
      <c r="J39" s="2">
        <v>6.6643414213050006E-2</v>
      </c>
      <c r="K39" s="2">
        <v>0.97733876887003146</v>
      </c>
      <c r="L39" s="2">
        <v>0.70641640727093391</v>
      </c>
      <c r="M39" s="2">
        <v>1.0198404901914926E-6</v>
      </c>
      <c r="N39" s="2">
        <v>1.0206651767023637E-6</v>
      </c>
      <c r="O39" s="2">
        <v>1.0895602659531656E-6</v>
      </c>
      <c r="P39" s="2">
        <v>1</v>
      </c>
      <c r="Q39" s="2">
        <v>1</v>
      </c>
      <c r="R39" s="2">
        <v>1</v>
      </c>
      <c r="S39" s="2">
        <v>0.94545454545454555</v>
      </c>
      <c r="T39" s="2">
        <v>5.454545454545455E-2</v>
      </c>
      <c r="U39" s="2">
        <v>0.93636363636363629</v>
      </c>
      <c r="V39" s="2">
        <v>0.94545454545454555</v>
      </c>
      <c r="W39" s="2">
        <v>5.1588744588744593</v>
      </c>
      <c r="X39" s="2">
        <v>27.6</v>
      </c>
      <c r="Y39" s="2">
        <v>7.5</v>
      </c>
      <c r="Z39" s="2"/>
      <c r="AA39" s="2">
        <v>0</v>
      </c>
      <c r="AB39" s="2">
        <v>1</v>
      </c>
      <c r="AC39" s="2">
        <v>0.6931471805599464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25">
      <c r="A40" s="1">
        <v>39</v>
      </c>
      <c r="B40" s="2" t="s">
        <v>79</v>
      </c>
      <c r="C40" s="2">
        <v>54.57331094460001</v>
      </c>
      <c r="D40" s="2">
        <v>41.219760194100004</v>
      </c>
      <c r="E40" s="2">
        <v>15.706176030399998</v>
      </c>
      <c r="F40" s="2">
        <v>141.4</v>
      </c>
      <c r="G40" s="2">
        <f t="shared" si="0"/>
        <v>683.7801662674666</v>
      </c>
      <c r="H40" s="2">
        <v>4.8357861829382358</v>
      </c>
      <c r="I40" s="2">
        <v>147.51908369093758</v>
      </c>
      <c r="J40" s="2">
        <v>0.14769205950299069</v>
      </c>
      <c r="K40" s="2">
        <v>0.90594869503986553</v>
      </c>
      <c r="L40" s="2">
        <v>0.46679411870935156</v>
      </c>
      <c r="M40" s="2">
        <v>5.2377893114943522E-2</v>
      </c>
      <c r="N40" s="2">
        <v>5.7348528184785849E-2</v>
      </c>
      <c r="O40" s="2">
        <v>0.64390806569056402</v>
      </c>
      <c r="P40" s="2">
        <v>0.77889940067254759</v>
      </c>
      <c r="Q40" s="2">
        <v>0.75993332012695358</v>
      </c>
      <c r="R40" s="2">
        <v>0.58172637476989986</v>
      </c>
      <c r="S40" s="2">
        <v>0.92493340516596301</v>
      </c>
      <c r="T40" s="2">
        <v>7.5066594834036701E-2</v>
      </c>
      <c r="U40" s="2">
        <v>9.7284820981338088E-2</v>
      </c>
      <c r="V40" s="2">
        <v>0.53331151396809184</v>
      </c>
      <c r="W40" s="2">
        <v>20.986565801682076</v>
      </c>
      <c r="X40" s="2">
        <v>105.8</v>
      </c>
      <c r="Y40" s="2">
        <v>9.1999999999999993</v>
      </c>
      <c r="Z40" s="2"/>
      <c r="AA40" s="2">
        <v>0</v>
      </c>
      <c r="AB40" s="2">
        <v>1</v>
      </c>
      <c r="AC40" s="2">
        <v>0.69314718055994651</v>
      </c>
      <c r="AD40" s="2"/>
      <c r="AE40" s="2">
        <v>1.5729913240286685E-2</v>
      </c>
      <c r="AF40" s="2">
        <v>15.6</v>
      </c>
      <c r="AG40" s="2">
        <v>3.8</v>
      </c>
      <c r="AH40" s="2">
        <v>0.26629473353895028</v>
      </c>
      <c r="AI40" s="2">
        <v>5.1469654528478053</v>
      </c>
      <c r="AJ40" s="2">
        <v>0.93839934244396728</v>
      </c>
      <c r="AK40" s="2">
        <v>0.33888888888888891</v>
      </c>
      <c r="AL40" s="2">
        <v>0.27728823133285624</v>
      </c>
      <c r="AM40" s="2">
        <v>8.2352941176470601E-2</v>
      </c>
      <c r="AN40" s="2">
        <v>0.98427008675971328</v>
      </c>
      <c r="AO40" s="2">
        <v>237.6</v>
      </c>
      <c r="AP40" s="2">
        <v>1.4</v>
      </c>
      <c r="AQ40" s="2">
        <v>6.662302793618391E-2</v>
      </c>
    </row>
    <row r="41" spans="1:43" x14ac:dyDescent="0.25">
      <c r="A41" s="1">
        <v>40</v>
      </c>
      <c r="B41" s="2" t="s">
        <v>80</v>
      </c>
      <c r="C41" s="2">
        <v>17.8545745813</v>
      </c>
      <c r="D41" s="2">
        <v>13.870049966</v>
      </c>
      <c r="E41" s="2">
        <v>6.6050818134</v>
      </c>
      <c r="F41" s="2">
        <v>41.1</v>
      </c>
      <c r="G41" s="2">
        <f t="shared" si="0"/>
        <v>189.19722741685899</v>
      </c>
      <c r="H41" s="2">
        <v>4.6033388665902431</v>
      </c>
      <c r="I41" s="2">
        <v>115.46341841713595</v>
      </c>
      <c r="J41" s="2">
        <v>0.36429435291235551</v>
      </c>
      <c r="K41" s="2">
        <v>0.92941245731027311</v>
      </c>
      <c r="L41" s="2">
        <v>0.62596443075754904</v>
      </c>
      <c r="M41" s="2">
        <v>7.7049924578786134E-3</v>
      </c>
      <c r="N41" s="2">
        <v>7.8034934733001004E-3</v>
      </c>
      <c r="O41" s="2">
        <v>1.1833603629818959E-2</v>
      </c>
      <c r="P41" s="2">
        <v>0.96824514419676899</v>
      </c>
      <c r="Q41" s="2">
        <v>0.96824514419676899</v>
      </c>
      <c r="R41" s="2">
        <v>0.95664792197454673</v>
      </c>
      <c r="S41" s="2">
        <v>0.9809123826365207</v>
      </c>
      <c r="T41" s="2">
        <v>1.9087617363479414E-2</v>
      </c>
      <c r="U41" s="2">
        <v>0.82929168757005023</v>
      </c>
      <c r="V41" s="2">
        <v>0.90676436474410205</v>
      </c>
      <c r="W41" s="2">
        <v>15.024318976043114</v>
      </c>
      <c r="X41" s="2">
        <v>127.8</v>
      </c>
      <c r="Y41" s="2">
        <v>5.0999999999999996</v>
      </c>
      <c r="Z41" s="2"/>
      <c r="AA41" s="2">
        <v>0</v>
      </c>
      <c r="AB41" s="2">
        <v>1</v>
      </c>
      <c r="AC41" s="2">
        <v>0.69314718055994684</v>
      </c>
      <c r="AD41" s="2">
        <v>0.83937460777930117</v>
      </c>
      <c r="AE41" s="2">
        <v>8.7538792074480787E-3</v>
      </c>
      <c r="AF41" s="2">
        <v>4.0999999999999996</v>
      </c>
      <c r="AG41" s="2">
        <v>3.1</v>
      </c>
      <c r="AH41" s="2">
        <v>0.90136157929512739</v>
      </c>
      <c r="AI41" s="2">
        <v>14.145807330234849</v>
      </c>
      <c r="AJ41" s="2">
        <v>0.98849595153472103</v>
      </c>
      <c r="AK41" s="2">
        <v>0.8658270313464822</v>
      </c>
      <c r="AL41" s="2">
        <v>0.85432298288120312</v>
      </c>
      <c r="AM41" s="2">
        <v>0.82228260869565217</v>
      </c>
      <c r="AN41" s="2">
        <v>0.99124612079255192</v>
      </c>
      <c r="AO41" s="2">
        <v>351</v>
      </c>
      <c r="AP41" s="2">
        <v>19</v>
      </c>
      <c r="AQ41" s="2">
        <v>0.81352872948820409</v>
      </c>
    </row>
    <row r="42" spans="1:43" x14ac:dyDescent="0.25">
      <c r="A42" s="1">
        <v>41</v>
      </c>
      <c r="B42" s="2" t="s">
        <v>81</v>
      </c>
      <c r="C42" s="2">
        <v>0.19356613839999998</v>
      </c>
      <c r="D42" s="2">
        <v>0.28961746000000005</v>
      </c>
      <c r="E42" s="2">
        <v>4.6728885900000003E-2</v>
      </c>
      <c r="F42" s="2">
        <v>21.5</v>
      </c>
      <c r="G42" s="2">
        <f t="shared" si="0"/>
        <v>59.44399791970045</v>
      </c>
      <c r="H42" s="2">
        <v>2.7648371125442068</v>
      </c>
      <c r="I42" s="2">
        <v>2.7648371125442068</v>
      </c>
      <c r="J42" s="2">
        <v>0.1595202378542897</v>
      </c>
      <c r="K42" s="2">
        <v>1</v>
      </c>
      <c r="L42" s="2">
        <v>0.66015007993212327</v>
      </c>
      <c r="M42" s="2">
        <v>9.1699984798189959E-4</v>
      </c>
      <c r="N42" s="2">
        <v>9.4595211957008898E-4</v>
      </c>
      <c r="O42" s="2">
        <v>1.5340668278701914E-3</v>
      </c>
      <c r="P42" s="2">
        <v>1</v>
      </c>
      <c r="Q42" s="2">
        <v>1</v>
      </c>
      <c r="R42" s="2">
        <v>1</v>
      </c>
      <c r="S42" s="2">
        <v>0.78261904761904755</v>
      </c>
      <c r="T42" s="2">
        <v>0.21738095238095237</v>
      </c>
      <c r="U42" s="2">
        <v>0.56014123462879872</v>
      </c>
      <c r="V42" s="2">
        <v>0.77964646464646459</v>
      </c>
      <c r="W42" s="2">
        <v>3.3719047619047622</v>
      </c>
      <c r="X42" s="2">
        <v>5.4</v>
      </c>
      <c r="Y42" s="2">
        <v>1.5</v>
      </c>
      <c r="Z42" s="2"/>
      <c r="AA42" s="2">
        <v>0</v>
      </c>
      <c r="AB42" s="2">
        <v>1</v>
      </c>
      <c r="AC42" s="2">
        <v>0.69314718055994529</v>
      </c>
      <c r="AD42" s="2">
        <v>0.79630234753804552</v>
      </c>
      <c r="AE42" s="2">
        <v>0.24222222222222226</v>
      </c>
      <c r="AF42" s="2">
        <v>2.2000000000000002</v>
      </c>
      <c r="AG42" s="2">
        <v>2.2999999999999998</v>
      </c>
      <c r="AH42" s="2">
        <v>0.77021032298739323</v>
      </c>
      <c r="AI42" s="2">
        <v>1.523561135833863</v>
      </c>
      <c r="AJ42" s="2">
        <v>0.78180402930402937</v>
      </c>
      <c r="AK42" s="2">
        <v>0.8106820956820957</v>
      </c>
      <c r="AL42" s="2">
        <v>0.59248612498612485</v>
      </c>
      <c r="AM42" s="2">
        <v>0.80151515151515151</v>
      </c>
      <c r="AN42" s="2">
        <v>0.75777777777777788</v>
      </c>
      <c r="AO42" s="2">
        <v>7.4</v>
      </c>
      <c r="AP42" s="2">
        <v>8.9</v>
      </c>
      <c r="AQ42" s="2">
        <v>0.55929292929292918</v>
      </c>
    </row>
    <row r="43" spans="1:43" x14ac:dyDescent="0.25">
      <c r="A43" s="1">
        <v>42</v>
      </c>
      <c r="B43" s="2" t="s">
        <v>82</v>
      </c>
      <c r="C43" s="2">
        <v>0.62463690639999991</v>
      </c>
      <c r="D43" s="2">
        <v>0.97056900170000004</v>
      </c>
      <c r="E43" s="2">
        <v>0.53497069320000001</v>
      </c>
      <c r="F43" s="2">
        <v>40.4</v>
      </c>
      <c r="G43" s="2">
        <f t="shared" si="0"/>
        <v>132.1776701167895</v>
      </c>
      <c r="H43" s="2">
        <v>3.2717245078413244</v>
      </c>
      <c r="I43" s="2">
        <v>8.758066120870998</v>
      </c>
      <c r="J43" s="2">
        <v>5.0429390504402816E-2</v>
      </c>
      <c r="K43" s="2">
        <v>0.92343711992907473</v>
      </c>
      <c r="L43" s="2">
        <v>0.73948339492801884</v>
      </c>
      <c r="M43" s="2">
        <v>2.6119554345758148E-5</v>
      </c>
      <c r="N43" s="2">
        <v>2.6217135637977809E-5</v>
      </c>
      <c r="O43" s="2">
        <v>2.9942566775535842E-5</v>
      </c>
      <c r="P43" s="2">
        <v>1</v>
      </c>
      <c r="Q43" s="2">
        <v>1</v>
      </c>
      <c r="R43" s="2">
        <v>1</v>
      </c>
      <c r="S43" s="2">
        <v>0.90463144827671305</v>
      </c>
      <c r="T43" s="2">
        <v>9.5368551723287009E-2</v>
      </c>
      <c r="U43" s="2">
        <v>0.89507158500444439</v>
      </c>
      <c r="V43" s="2">
        <v>0.92806367771280063</v>
      </c>
      <c r="W43" s="2">
        <v>2.0184039308996362</v>
      </c>
      <c r="X43" s="2">
        <v>14.4</v>
      </c>
      <c r="Y43" s="2">
        <v>4.5</v>
      </c>
      <c r="Z43" s="2"/>
      <c r="AA43" s="2">
        <v>0</v>
      </c>
      <c r="AB43" s="2">
        <v>1</v>
      </c>
      <c r="AC43" s="2">
        <v>0.69314718055994529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25">
      <c r="A44" s="1">
        <v>43</v>
      </c>
      <c r="B44" s="2" t="s">
        <v>83</v>
      </c>
      <c r="C44" s="2">
        <v>2.4083492491000005</v>
      </c>
      <c r="D44" s="2">
        <v>2.5994054439999994</v>
      </c>
      <c r="E44" s="2">
        <v>0.52346288600000002</v>
      </c>
      <c r="F44" s="2">
        <v>82</v>
      </c>
      <c r="G44" s="2">
        <f t="shared" si="0"/>
        <v>188.41352730248727</v>
      </c>
      <c r="H44" s="2">
        <v>2.2977259427132593</v>
      </c>
      <c r="I44" s="2">
        <v>3.3474499092907806</v>
      </c>
      <c r="J44" s="2">
        <v>6.7584364476565004E-2</v>
      </c>
      <c r="K44" s="2">
        <v>0.93445091807496483</v>
      </c>
      <c r="L44" s="2">
        <v>0.49921681168229526</v>
      </c>
      <c r="M44" s="2">
        <v>5.9207497744435148E-3</v>
      </c>
      <c r="N44" s="2">
        <v>5.9210532007768681E-3</v>
      </c>
      <c r="O44" s="2">
        <v>5.9450103899908362E-3</v>
      </c>
      <c r="P44" s="2">
        <v>0.99147306483569031</v>
      </c>
      <c r="Q44" s="2">
        <v>0.99147306483569031</v>
      </c>
      <c r="R44" s="2">
        <v>0.99147306483569031</v>
      </c>
      <c r="S44" s="2">
        <v>0.93289999904842202</v>
      </c>
      <c r="T44" s="2">
        <v>6.7100000951577934E-2</v>
      </c>
      <c r="U44" s="2">
        <v>0.89245694774233475</v>
      </c>
      <c r="V44" s="2">
        <v>0.93498985689854419</v>
      </c>
      <c r="W44" s="2">
        <v>5.5458951164157639</v>
      </c>
      <c r="X44" s="2">
        <v>213.3</v>
      </c>
      <c r="Y44" s="2">
        <v>19.399999999999999</v>
      </c>
      <c r="Z44" s="2"/>
      <c r="AA44" s="2">
        <v>0</v>
      </c>
      <c r="AB44" s="2">
        <v>1</v>
      </c>
      <c r="AC44" s="2">
        <v>0.69314718055994684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25">
      <c r="A45" s="1">
        <v>44</v>
      </c>
      <c r="B45" s="2" t="s">
        <v>84</v>
      </c>
      <c r="C45" s="2">
        <v>8.1403861800000005E-2</v>
      </c>
      <c r="D45" s="2">
        <v>0.10252658060000001</v>
      </c>
      <c r="E45" s="2">
        <v>3.8123134699999991E-2</v>
      </c>
      <c r="F45" s="2">
        <v>40.6</v>
      </c>
      <c r="G45" s="2">
        <f t="shared" si="0"/>
        <v>127.41063170737442</v>
      </c>
      <c r="H45" s="2">
        <v>3.1381928991964143</v>
      </c>
      <c r="I45" s="2">
        <v>3.5946023392921314</v>
      </c>
      <c r="J45" s="2">
        <v>6.1971690816523095E-2</v>
      </c>
      <c r="K45" s="2">
        <v>0.94246134892778066</v>
      </c>
      <c r="L45" s="2">
        <v>0.49318007424541116</v>
      </c>
      <c r="M45" s="2">
        <v>7.8849147154286987E-3</v>
      </c>
      <c r="N45" s="2">
        <v>7.9100907849965658E-3</v>
      </c>
      <c r="O45" s="2">
        <v>8.8050268006259098E-3</v>
      </c>
      <c r="P45" s="2">
        <v>0.98809555908645896</v>
      </c>
      <c r="Q45" s="2">
        <v>0.98809555908645896</v>
      </c>
      <c r="R45" s="2">
        <v>0.98809555908645896</v>
      </c>
      <c r="S45" s="2">
        <v>0.9583742539338036</v>
      </c>
      <c r="T45" s="2">
        <v>4.1625746066196415E-2</v>
      </c>
      <c r="U45" s="2">
        <v>0.90781959668167234</v>
      </c>
      <c r="V45" s="2">
        <v>0.95343951852490749</v>
      </c>
      <c r="W45" s="2">
        <v>2.4623392566467714</v>
      </c>
      <c r="X45" s="2">
        <v>33.799999999999997</v>
      </c>
      <c r="Y45" s="2">
        <v>3.1</v>
      </c>
      <c r="Z45" s="2"/>
      <c r="AA45" s="2">
        <v>0</v>
      </c>
      <c r="AB45" s="2">
        <v>1</v>
      </c>
      <c r="AC45" s="2">
        <v>0.69314718055994573</v>
      </c>
      <c r="AD45" s="2">
        <v>0.93949857188799357</v>
      </c>
      <c r="AE45" s="2">
        <v>3.0286738351254477E-2</v>
      </c>
      <c r="AF45" s="2">
        <v>2.1</v>
      </c>
      <c r="AG45" s="2">
        <v>1.9</v>
      </c>
      <c r="AH45" s="2">
        <v>0.95277807470780895</v>
      </c>
      <c r="AI45" s="2">
        <v>2.7257732850432963</v>
      </c>
      <c r="AJ45" s="2">
        <v>0.96756971422977978</v>
      </c>
      <c r="AK45" s="2">
        <v>0.94461318143556239</v>
      </c>
      <c r="AL45" s="2">
        <v>0.91218289566534205</v>
      </c>
      <c r="AM45" s="2">
        <v>0.93716577540106949</v>
      </c>
      <c r="AN45" s="2">
        <v>0.96971326164874561</v>
      </c>
      <c r="AO45" s="2">
        <v>60.7</v>
      </c>
      <c r="AP45" s="2">
        <v>31.1</v>
      </c>
      <c r="AQ45" s="2">
        <v>0.9068790370498151</v>
      </c>
    </row>
    <row r="46" spans="1:43" x14ac:dyDescent="0.25">
      <c r="A46" s="1">
        <v>45</v>
      </c>
      <c r="B46" s="2" t="s">
        <v>85</v>
      </c>
      <c r="C46" s="2">
        <v>0.24886887410000003</v>
      </c>
      <c r="D46" s="2">
        <v>0.32644020749999997</v>
      </c>
      <c r="E46" s="2">
        <v>0.10622311719999999</v>
      </c>
      <c r="F46" s="2">
        <v>14.9</v>
      </c>
      <c r="G46" s="2">
        <f t="shared" si="0"/>
        <v>22.778375</v>
      </c>
      <c r="H46" s="2">
        <v>1.5287500000000001</v>
      </c>
      <c r="I46" s="2">
        <v>2.9679166666666665</v>
      </c>
      <c r="J46" s="2">
        <v>0.32837601218611445</v>
      </c>
      <c r="K46" s="2">
        <v>0.73423958892617669</v>
      </c>
      <c r="L46" s="2">
        <v>0.29389255120258156</v>
      </c>
      <c r="M46" s="2">
        <v>6.7442555241093563E-2</v>
      </c>
      <c r="N46" s="2">
        <v>6.7454618108041681E-2</v>
      </c>
      <c r="O46" s="2">
        <v>6.7607692352381149E-2</v>
      </c>
      <c r="P46" s="2">
        <v>0.93267857142857158</v>
      </c>
      <c r="Q46" s="2">
        <v>0.93267857142857158</v>
      </c>
      <c r="R46" s="2">
        <v>0.93267857142857158</v>
      </c>
      <c r="S46" s="2">
        <v>0.78329082682023854</v>
      </c>
      <c r="T46" s="2">
        <v>0.21670917317976138</v>
      </c>
      <c r="U46" s="2">
        <v>0.4597096618590088</v>
      </c>
      <c r="V46" s="2">
        <v>0.71087735398220797</v>
      </c>
      <c r="W46" s="2">
        <v>4.8818654874537231</v>
      </c>
      <c r="X46" s="2">
        <v>218.7</v>
      </c>
      <c r="Y46" s="2">
        <v>47.7</v>
      </c>
      <c r="Z46" s="2"/>
      <c r="AA46" s="2">
        <v>0</v>
      </c>
      <c r="AB46" s="2">
        <v>1</v>
      </c>
      <c r="AC46" s="2">
        <v>0.6931471805599464</v>
      </c>
      <c r="AD46" s="2">
        <v>0.85114384493021134</v>
      </c>
      <c r="AE46" s="2">
        <v>0.49368153364632239</v>
      </c>
      <c r="AF46" s="2">
        <v>12.6</v>
      </c>
      <c r="AG46" s="2">
        <v>35.1</v>
      </c>
      <c r="AH46" s="2">
        <v>0.68035927716442068</v>
      </c>
      <c r="AI46" s="2">
        <v>1.1750439964537567</v>
      </c>
      <c r="AJ46" s="2">
        <v>0.74242478129858824</v>
      </c>
      <c r="AK46" s="2">
        <v>0.79546654458617794</v>
      </c>
      <c r="AL46" s="2">
        <v>0.53789132588476618</v>
      </c>
      <c r="AM46" s="2">
        <v>0.91543624161073822</v>
      </c>
      <c r="AN46" s="2">
        <v>0.5063184663536775</v>
      </c>
      <c r="AO46" s="2">
        <v>36</v>
      </c>
      <c r="AP46" s="2">
        <v>136.4</v>
      </c>
      <c r="AQ46" s="2">
        <v>0.42175470796441594</v>
      </c>
    </row>
    <row r="47" spans="1:43" x14ac:dyDescent="0.25">
      <c r="A47" s="1">
        <v>46</v>
      </c>
      <c r="B47" s="2" t="s">
        <v>86</v>
      </c>
      <c r="C47" s="2">
        <v>0.55628914559999987</v>
      </c>
      <c r="D47" s="2">
        <v>1.1885163134000001</v>
      </c>
      <c r="E47" s="2">
        <v>0.40167056040000004</v>
      </c>
      <c r="F47" s="2">
        <v>98.1</v>
      </c>
      <c r="G47" s="2">
        <f t="shared" si="0"/>
        <v>487.66278482662318</v>
      </c>
      <c r="H47" s="2">
        <v>4.9710783366628259</v>
      </c>
      <c r="I47" s="2">
        <v>10.546376487072756</v>
      </c>
      <c r="J47" s="2">
        <v>3.2188822243116651E-2</v>
      </c>
      <c r="K47" s="2">
        <v>0.97851237838220106</v>
      </c>
      <c r="L47" s="2">
        <v>0.54676952588807948</v>
      </c>
      <c r="M47" s="2">
        <v>1.7930389738468784E-4</v>
      </c>
      <c r="N47" s="2">
        <v>1.8843001279776272E-4</v>
      </c>
      <c r="O47" s="2">
        <v>9.6758416549654861E-4</v>
      </c>
      <c r="P47" s="2">
        <v>1</v>
      </c>
      <c r="Q47" s="2">
        <v>1</v>
      </c>
      <c r="R47" s="2">
        <v>1</v>
      </c>
      <c r="S47" s="2">
        <v>0.71743339980991006</v>
      </c>
      <c r="T47" s="2">
        <v>0.28256660019009006</v>
      </c>
      <c r="U47" s="2">
        <v>0.6232117155506065</v>
      </c>
      <c r="V47" s="2">
        <v>0.72057729551150607</v>
      </c>
      <c r="W47" s="2">
        <v>3.095505594784846</v>
      </c>
      <c r="X47" s="2">
        <v>20.2</v>
      </c>
      <c r="Y47" s="2">
        <v>8.8000000000000007</v>
      </c>
      <c r="Z47" s="2"/>
      <c r="AA47" s="2">
        <v>0</v>
      </c>
      <c r="AB47" s="2">
        <v>1</v>
      </c>
      <c r="AC47" s="2">
        <v>0.69314718055994551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25">
      <c r="A48" s="1">
        <v>47</v>
      </c>
      <c r="B48" s="2" t="s">
        <v>87</v>
      </c>
      <c r="C48" s="2">
        <v>1.5147550900000004E-2</v>
      </c>
      <c r="D48" s="2">
        <v>2.0048554699999995E-2</v>
      </c>
      <c r="E48" s="2">
        <v>4.8807762999999995E-3</v>
      </c>
      <c r="F48" s="2">
        <v>6.5</v>
      </c>
      <c r="G48" s="2">
        <f t="shared" si="0"/>
        <v>10.239047619047616</v>
      </c>
      <c r="H48" s="2">
        <v>1.5752380952380949</v>
      </c>
      <c r="I48" s="2">
        <v>5.0904761904761902</v>
      </c>
      <c r="J48" s="2">
        <v>0.46086546606378231</v>
      </c>
      <c r="K48" s="2">
        <v>0.90616852664026548</v>
      </c>
      <c r="L48" s="2">
        <v>0.73028384938032997</v>
      </c>
      <c r="M48" s="2">
        <v>2.4903410656438767E-3</v>
      </c>
      <c r="N48" s="2">
        <v>2.4903410656438767E-3</v>
      </c>
      <c r="O48" s="2">
        <v>2.4903410656438767E-3</v>
      </c>
      <c r="P48" s="2">
        <v>0.98571428571428577</v>
      </c>
      <c r="Q48" s="2">
        <v>0.98571428571428577</v>
      </c>
      <c r="R48" s="2">
        <v>0.98571428571428577</v>
      </c>
      <c r="S48" s="2">
        <v>0.96109684888754665</v>
      </c>
      <c r="T48" s="2">
        <v>3.8903151112453453E-2</v>
      </c>
      <c r="U48" s="2">
        <v>0.91777670562543057</v>
      </c>
      <c r="V48" s="2">
        <v>0.95737022373051794</v>
      </c>
      <c r="W48" s="2">
        <v>2.9500805396154233</v>
      </c>
      <c r="X48" s="2">
        <v>11.7</v>
      </c>
      <c r="Y48" s="2">
        <v>1.2</v>
      </c>
      <c r="Z48" s="2"/>
      <c r="AA48" s="2">
        <v>0</v>
      </c>
      <c r="AB48" s="2">
        <v>1</v>
      </c>
      <c r="AC48" s="2">
        <v>0.69314718055994451</v>
      </c>
      <c r="AD48" s="2">
        <v>0.96840323322010335</v>
      </c>
      <c r="AE48" s="2">
        <v>5.9191176470588233E-2</v>
      </c>
      <c r="AF48" s="2">
        <v>0.7</v>
      </c>
      <c r="AG48" s="2">
        <v>1</v>
      </c>
      <c r="AH48" s="2">
        <v>0.95704355705940203</v>
      </c>
      <c r="AI48" s="2">
        <v>1.5695710667932889</v>
      </c>
      <c r="AJ48" s="2">
        <v>0.95910947712418293</v>
      </c>
      <c r="AK48" s="2">
        <v>0.96334961334961344</v>
      </c>
      <c r="AL48" s="2">
        <v>0.92245909047379637</v>
      </c>
      <c r="AM48" s="2">
        <v>0.9739316239316238</v>
      </c>
      <c r="AN48" s="2">
        <v>0.94080882352941175</v>
      </c>
      <c r="AO48" s="2">
        <v>15.8</v>
      </c>
      <c r="AP48" s="2">
        <v>26</v>
      </c>
      <c r="AQ48" s="2">
        <v>0.91474044746103567</v>
      </c>
    </row>
    <row r="49" spans="1:43" x14ac:dyDescent="0.25">
      <c r="A49" s="1">
        <v>48</v>
      </c>
      <c r="B49" s="2" t="s">
        <v>88</v>
      </c>
      <c r="C49" s="2">
        <v>1.3975200000000002E-2</v>
      </c>
      <c r="D49" s="2">
        <v>2.6204403099999996E-2</v>
      </c>
      <c r="E49" s="2">
        <v>3.6716048E-3</v>
      </c>
      <c r="F49" s="2">
        <v>8.3000000000000007</v>
      </c>
      <c r="G49" s="2">
        <f t="shared" si="0"/>
        <v>15.965972222222224</v>
      </c>
      <c r="H49" s="2">
        <v>1.9236111111111112</v>
      </c>
      <c r="I49" s="2">
        <v>1.9236111111111112</v>
      </c>
      <c r="J49" s="2">
        <v>0.27472422018438225</v>
      </c>
      <c r="K49" s="2">
        <v>1</v>
      </c>
      <c r="L49" s="2">
        <v>0.90139579517476209</v>
      </c>
      <c r="M49" s="2">
        <v>6.7311819121326379E-20</v>
      </c>
      <c r="N49" s="2">
        <v>6.7311824300257998E-20</v>
      </c>
      <c r="O49" s="2">
        <v>6.7311852385358166E-20</v>
      </c>
      <c r="P49" s="2">
        <v>1</v>
      </c>
      <c r="Q49" s="2">
        <v>1</v>
      </c>
      <c r="R49" s="2">
        <v>1</v>
      </c>
      <c r="S49" s="2">
        <v>0.94379084967320259</v>
      </c>
      <c r="T49" s="2">
        <v>5.6209150326797394E-2</v>
      </c>
      <c r="U49" s="2">
        <v>0.91460333738545363</v>
      </c>
      <c r="V49" s="2">
        <v>0.94317460317460322</v>
      </c>
      <c r="W49" s="2">
        <v>2.3214138286893706</v>
      </c>
      <c r="X49" s="2">
        <v>1.3</v>
      </c>
      <c r="Y49" s="2">
        <v>0.3</v>
      </c>
      <c r="Z49" s="2"/>
      <c r="AA49" s="2">
        <v>0</v>
      </c>
      <c r="AB49" s="2">
        <v>1</v>
      </c>
      <c r="AC49" s="2">
        <v>0.69314718055994529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25">
      <c r="A50" s="1">
        <v>49</v>
      </c>
      <c r="B50" s="2" t="s">
        <v>89</v>
      </c>
      <c r="C50" s="2">
        <v>8.3432442914999996</v>
      </c>
      <c r="D50" s="2">
        <v>16.699240369000002</v>
      </c>
      <c r="E50" s="2">
        <v>4.1523665109999994</v>
      </c>
      <c r="F50" s="2">
        <v>218.7</v>
      </c>
      <c r="G50" s="2">
        <f t="shared" si="0"/>
        <v>1527.3239722795774</v>
      </c>
      <c r="H50" s="2">
        <v>6.9836487072683013</v>
      </c>
      <c r="I50" s="2">
        <v>24.085228644607909</v>
      </c>
      <c r="J50" s="2">
        <v>3.9555216854781888E-2</v>
      </c>
      <c r="K50" s="2">
        <v>0.83592134642353777</v>
      </c>
      <c r="L50" s="2">
        <v>0.4527402732222886</v>
      </c>
      <c r="M50" s="2">
        <v>2.2462714658794815E-3</v>
      </c>
      <c r="N50" s="2">
        <v>2.2902419874497315E-3</v>
      </c>
      <c r="O50" s="2">
        <v>1.1226040770639821E-2</v>
      </c>
      <c r="P50" s="2">
        <v>0.98994606369383376</v>
      </c>
      <c r="Q50" s="2">
        <v>0.98904920270728669</v>
      </c>
      <c r="R50" s="2">
        <v>0.92182490206525336</v>
      </c>
      <c r="S50" s="2">
        <v>0.60031965632253259</v>
      </c>
      <c r="T50" s="2">
        <v>0.39968034367746741</v>
      </c>
      <c r="U50" s="2">
        <v>0.48542784775126113</v>
      </c>
      <c r="V50" s="2">
        <v>0.49008851667298636</v>
      </c>
      <c r="W50" s="2">
        <v>8.5832144788261751</v>
      </c>
      <c r="X50" s="2">
        <v>122.5</v>
      </c>
      <c r="Y50" s="2">
        <v>51.6</v>
      </c>
      <c r="Z50" s="2"/>
      <c r="AA50" s="2">
        <v>0</v>
      </c>
      <c r="AB50" s="2">
        <v>1</v>
      </c>
      <c r="AC50" s="2">
        <v>0.69314718055994629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s="11" customFormat="1" x14ac:dyDescent="0.25">
      <c r="A51" s="1">
        <v>50</v>
      </c>
      <c r="B51" s="10" t="s">
        <v>90</v>
      </c>
      <c r="C51" s="10">
        <v>1.8538790500000003E-2</v>
      </c>
      <c r="D51" s="10">
        <v>4.4492250300000008E-2</v>
      </c>
      <c r="E51" s="10">
        <v>6.2551912000000003E-3</v>
      </c>
      <c r="F51" s="10">
        <v>12.1</v>
      </c>
      <c r="G51" s="10">
        <f t="shared" si="0"/>
        <v>28.96751282051282</v>
      </c>
      <c r="H51" s="10">
        <v>2.3940093240093239</v>
      </c>
      <c r="I51" s="10">
        <v>2.7466083916083912</v>
      </c>
      <c r="J51" s="10">
        <v>9.3018253122670896E-2</v>
      </c>
      <c r="K51" s="10">
        <v>0.99237995337995333</v>
      </c>
      <c r="L51" s="10">
        <v>0.85638276361865862</v>
      </c>
      <c r="M51" s="10">
        <v>6.7982488514571433E-3</v>
      </c>
      <c r="N51" s="10">
        <v>7.1547493254567208E-3</v>
      </c>
      <c r="O51" s="10">
        <v>1.0763116327398514E-2</v>
      </c>
      <c r="P51" s="10">
        <v>0.94475524475524464</v>
      </c>
      <c r="Q51" s="10">
        <v>0.94475524475524464</v>
      </c>
      <c r="R51" s="10">
        <v>0.88834498834498843</v>
      </c>
      <c r="S51" s="10">
        <v>0.91545454545454541</v>
      </c>
      <c r="T51" s="10">
        <v>8.4545454545454535E-2</v>
      </c>
      <c r="U51" s="10">
        <v>0.8843591655619385</v>
      </c>
      <c r="V51" s="10">
        <v>0.85047619047619027</v>
      </c>
      <c r="W51" s="10">
        <v>1.101818181818182</v>
      </c>
      <c r="X51" s="10">
        <v>0.7</v>
      </c>
      <c r="Y51" s="10">
        <v>0.1</v>
      </c>
      <c r="Z51" s="10"/>
      <c r="AA51" s="10">
        <v>0</v>
      </c>
      <c r="AB51" s="10">
        <v>1</v>
      </c>
      <c r="AC51" s="10">
        <v>0.69314718055994529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43" x14ac:dyDescent="0.25">
      <c r="A52" s="8"/>
      <c r="B52" s="2" t="s">
        <v>91</v>
      </c>
      <c r="C52" s="2">
        <v>4.0356724601460003</v>
      </c>
      <c r="D52" s="2">
        <v>5.9331821869840011</v>
      </c>
      <c r="E52" s="2">
        <v>2.5999896354400009</v>
      </c>
      <c r="F52" s="2">
        <v>45.009999999999991</v>
      </c>
      <c r="G52" s="2">
        <f>AVERAGE(G2:G51)</f>
        <v>201.77592933444038</v>
      </c>
      <c r="H52" s="2">
        <v>3.4971031386178248</v>
      </c>
      <c r="I52" s="2">
        <v>21.764057054954769</v>
      </c>
      <c r="J52" s="2">
        <v>0.17993134773045852</v>
      </c>
      <c r="K52" s="2">
        <v>0.91943396374323516</v>
      </c>
      <c r="L52" s="2">
        <v>0.6078209466512009</v>
      </c>
      <c r="M52" s="2">
        <v>1.1157505866173398E-2</v>
      </c>
      <c r="N52" s="2">
        <v>1.1624835456025884E-2</v>
      </c>
      <c r="O52" s="2">
        <v>3.2004886140675905E-2</v>
      </c>
      <c r="P52" s="2">
        <v>0.96896780757510159</v>
      </c>
      <c r="Q52" s="2">
        <v>0.96751503658330695</v>
      </c>
      <c r="R52" s="2">
        <v>0.92937725898534562</v>
      </c>
      <c r="S52" s="2">
        <v>0.83479053074235932</v>
      </c>
      <c r="T52" s="2">
        <v>0.16520946925764077</v>
      </c>
      <c r="U52" s="2">
        <v>0.67662209302110954</v>
      </c>
      <c r="V52" s="2">
        <v>0.77914812167524095</v>
      </c>
      <c r="W52" s="2">
        <v>4.8888671105172117</v>
      </c>
      <c r="X52" s="2">
        <v>36.716000000000001</v>
      </c>
      <c r="Y52" s="2">
        <v>8.120000000000001</v>
      </c>
      <c r="Z52" s="2"/>
      <c r="AA52" s="2">
        <v>0</v>
      </c>
      <c r="AB52" s="2">
        <v>1</v>
      </c>
      <c r="AC52" s="2">
        <v>0.69314718055994495</v>
      </c>
      <c r="AD52" s="2">
        <v>0.83570847811563642</v>
      </c>
      <c r="AE52" s="2">
        <v>0.17273971125979626</v>
      </c>
      <c r="AF52" s="2">
        <v>5.1559999999999988</v>
      </c>
      <c r="AG52" s="2">
        <v>5.24</v>
      </c>
      <c r="AH52" s="2">
        <v>0.78466213490659797</v>
      </c>
      <c r="AI52" s="2">
        <v>2.5047095617649662</v>
      </c>
      <c r="AJ52" s="2">
        <v>0.8470201779704476</v>
      </c>
      <c r="AK52" s="2">
        <v>0.81589923616043369</v>
      </c>
      <c r="AL52" s="2">
        <v>0.66092025487965012</v>
      </c>
      <c r="AM52" s="2">
        <v>0.7936024382734701</v>
      </c>
      <c r="AN52" s="2">
        <v>0.82726028874020385</v>
      </c>
      <c r="AO52" s="2">
        <v>62.8</v>
      </c>
      <c r="AP52" s="2">
        <v>42.588000000000001</v>
      </c>
      <c r="AQ52" s="2">
        <v>0.62086272701367395</v>
      </c>
    </row>
    <row r="53" spans="1:43" x14ac:dyDescent="0.25">
      <c r="A53" s="8"/>
      <c r="B53" s="2" t="s">
        <v>92</v>
      </c>
      <c r="C53" s="2">
        <v>13.651699307109332</v>
      </c>
      <c r="D53" s="2">
        <v>25.266174980547419</v>
      </c>
      <c r="E53" s="2">
        <v>12.181107719215611</v>
      </c>
      <c r="F53" s="2">
        <v>50.132924311274721</v>
      </c>
      <c r="G53" s="2">
        <f>_xlfn.STDEV.P(G2:G51)</f>
        <v>321.35542193693078</v>
      </c>
      <c r="H53" s="2">
        <v>1.275109096370439</v>
      </c>
      <c r="I53" s="2">
        <v>31.840873987336611</v>
      </c>
      <c r="J53" s="2">
        <v>0.1231917005682451</v>
      </c>
      <c r="K53" s="2">
        <v>7.8595770921877542E-2</v>
      </c>
      <c r="L53" s="2">
        <v>0.13852230908454408</v>
      </c>
      <c r="M53" s="2">
        <v>2.6882823359538177E-2</v>
      </c>
      <c r="N53" s="2">
        <v>2.8054101640366265E-2</v>
      </c>
      <c r="O53" s="2">
        <v>0.1024300886971629</v>
      </c>
      <c r="P53" s="2">
        <v>5.6690831769825985E-2</v>
      </c>
      <c r="Q53" s="2">
        <v>6.2420288201212287E-2</v>
      </c>
      <c r="R53" s="2">
        <v>0.12167803010881409</v>
      </c>
      <c r="S53" s="2">
        <v>0.11341865730521734</v>
      </c>
      <c r="T53" s="2">
        <v>0.11341865730521736</v>
      </c>
      <c r="U53" s="2">
        <v>0.20905561312704241</v>
      </c>
      <c r="V53" s="2">
        <v>0.15792349547343387</v>
      </c>
      <c r="W53" s="2">
        <v>3.7087494650111199</v>
      </c>
      <c r="X53" s="2">
        <v>59.575237674725223</v>
      </c>
      <c r="Y53" s="2">
        <v>11.684639489517853</v>
      </c>
      <c r="Z53" s="2"/>
      <c r="AA53" s="2">
        <v>0</v>
      </c>
      <c r="AB53" s="2">
        <v>0</v>
      </c>
      <c r="AC53" s="2">
        <v>2.5421743688004191E-15</v>
      </c>
      <c r="AD53" s="2">
        <v>9.0039595716725346E-2</v>
      </c>
      <c r="AE53" s="2">
        <v>0.15470584340181728</v>
      </c>
      <c r="AF53" s="2">
        <v>4.8653123229655053</v>
      </c>
      <c r="AG53" s="2">
        <v>6.8842428777607774</v>
      </c>
      <c r="AH53" s="2">
        <v>0.15028031619574747</v>
      </c>
      <c r="AI53" s="2">
        <v>2.5775946436794492</v>
      </c>
      <c r="AJ53" s="2">
        <v>0.10158289170428135</v>
      </c>
      <c r="AK53" s="2">
        <v>0.13200697832203293</v>
      </c>
      <c r="AL53" s="2">
        <v>0.19163406872362093</v>
      </c>
      <c r="AM53" s="2">
        <v>0.18266296566680262</v>
      </c>
      <c r="AN53" s="2">
        <v>0.15470584340181734</v>
      </c>
      <c r="AO53" s="2">
        <v>104.06116278420109</v>
      </c>
      <c r="AP53" s="2">
        <v>80.960604345570445</v>
      </c>
      <c r="AQ53" s="2">
        <v>0.21848085901604636</v>
      </c>
    </row>
    <row r="54" spans="1:43" x14ac:dyDescent="0.25">
      <c r="A54" s="8"/>
      <c r="B54" s="2" t="s">
        <v>93</v>
      </c>
      <c r="C54" s="2">
        <v>201.78362300730001</v>
      </c>
      <c r="D54" s="2">
        <v>296.65910934920004</v>
      </c>
      <c r="E54" s="2">
        <v>129.99948177200005</v>
      </c>
      <c r="F54" s="2">
        <v>2250.4999999999995</v>
      </c>
      <c r="G54" s="2">
        <f>SUM(G2:G51)</f>
        <v>10088.796466722019</v>
      </c>
      <c r="H54" s="2">
        <v>174.85515693089124</v>
      </c>
      <c r="I54" s="2">
        <v>1088.2028527477385</v>
      </c>
      <c r="J54" s="2">
        <v>8.9965673865229263</v>
      </c>
      <c r="K54" s="2">
        <v>45.971698187161756</v>
      </c>
      <c r="L54" s="2">
        <v>30.391047332560046</v>
      </c>
      <c r="M54" s="2">
        <v>0.55787529330866992</v>
      </c>
      <c r="N54" s="2">
        <v>0.58124177280129419</v>
      </c>
      <c r="O54" s="2">
        <v>1.6002443070337953</v>
      </c>
      <c r="P54" s="2">
        <v>48.448390378755079</v>
      </c>
      <c r="Q54" s="2">
        <v>48.375751829165345</v>
      </c>
      <c r="R54" s="2">
        <v>46.468862949267283</v>
      </c>
      <c r="S54" s="2">
        <v>41.739526537117968</v>
      </c>
      <c r="T54" s="2">
        <v>8.2604734628820378</v>
      </c>
      <c r="U54" s="2">
        <v>33.154482558034367</v>
      </c>
      <c r="V54" s="2">
        <v>38.957406083762045</v>
      </c>
      <c r="W54" s="2">
        <v>244.4433555258606</v>
      </c>
      <c r="X54" s="2">
        <v>1835.8000000000002</v>
      </c>
      <c r="Y54" s="2">
        <v>406.00000000000006</v>
      </c>
      <c r="Z54" s="2">
        <v>0</v>
      </c>
      <c r="AA54" s="2">
        <v>0</v>
      </c>
      <c r="AB54" s="2">
        <v>48</v>
      </c>
      <c r="AC54" s="2">
        <v>33.271064666877358</v>
      </c>
      <c r="AD54" s="2">
        <v>18.385586518544002</v>
      </c>
      <c r="AE54" s="2">
        <v>4.3184927814949061</v>
      </c>
      <c r="AF54" s="2">
        <v>128.89999999999998</v>
      </c>
      <c r="AG54" s="2">
        <v>131</v>
      </c>
      <c r="AH54" s="2">
        <v>19.616553372664949</v>
      </c>
      <c r="AI54" s="2">
        <v>60.113029482359188</v>
      </c>
      <c r="AJ54" s="2">
        <v>21.17550444926119</v>
      </c>
      <c r="AK54" s="2">
        <v>19.581581667850408</v>
      </c>
      <c r="AL54" s="2">
        <v>15.862086117111602</v>
      </c>
      <c r="AM54" s="2">
        <v>19.840060956836751</v>
      </c>
      <c r="AN54" s="2">
        <v>20.681507218505097</v>
      </c>
      <c r="AO54" s="2">
        <v>1570</v>
      </c>
      <c r="AP54" s="2">
        <v>1064.7</v>
      </c>
      <c r="AQ54" s="2">
        <v>15.52156817534185</v>
      </c>
    </row>
    <row r="55" spans="1:43" x14ac:dyDescent="0.25">
      <c r="A55" s="9"/>
    </row>
    <row r="56" spans="1:43" x14ac:dyDescent="0.25">
      <c r="A5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16" workbookViewId="0">
      <selection activeCell="AA1" sqref="AA1:AA1048576"/>
    </sheetView>
  </sheetViews>
  <sheetFormatPr defaultRowHeight="15" x14ac:dyDescent="0.25"/>
  <cols>
    <col min="7" max="7" width="9.7109375" bestFit="1" customWidth="1"/>
    <col min="26" max="26" width="9.710937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216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</row>
    <row r="2" spans="1:28" x14ac:dyDescent="0.25">
      <c r="A2" s="3">
        <v>1</v>
      </c>
      <c r="B2" s="4" t="s">
        <v>43</v>
      </c>
      <c r="C2" s="4">
        <v>18.294432181799998</v>
      </c>
      <c r="D2" s="4">
        <v>15.854704722900001</v>
      </c>
      <c r="E2" s="4">
        <v>2.4349703037000001</v>
      </c>
      <c r="F2" s="4">
        <v>17.899999999999999</v>
      </c>
      <c r="G2" s="4">
        <f>F2*H2</f>
        <v>65.535233794957477</v>
      </c>
      <c r="H2" s="4">
        <v>3.6611862455283508</v>
      </c>
      <c r="I2" s="4">
        <v>32.949555860805859</v>
      </c>
      <c r="J2" s="4">
        <v>0.14586450295174805</v>
      </c>
      <c r="K2" s="4">
        <v>0.80072248803189494</v>
      </c>
      <c r="L2" s="4">
        <v>0.50211810776268773</v>
      </c>
      <c r="M2" s="4">
        <v>1.0271204490620125E-2</v>
      </c>
      <c r="N2" s="4">
        <v>1.0495123563545051E-2</v>
      </c>
      <c r="O2" s="4">
        <v>1.4150850454015484E-2</v>
      </c>
      <c r="P2" s="4">
        <v>0.96802031788873888</v>
      </c>
      <c r="Q2" s="4">
        <v>0.96417416404258527</v>
      </c>
      <c r="R2" s="4">
        <v>0.91905495576548224</v>
      </c>
      <c r="S2" s="4">
        <v>3.5044517010926244</v>
      </c>
      <c r="T2" s="4">
        <v>0.14624412353605232</v>
      </c>
      <c r="U2" s="4">
        <v>0.13079788756889535</v>
      </c>
      <c r="V2" s="4">
        <v>0.16719965937696993</v>
      </c>
      <c r="W2" s="4">
        <v>0.53696590018420864</v>
      </c>
      <c r="X2" s="4">
        <v>22.933081270145031</v>
      </c>
      <c r="Y2" s="4">
        <v>4.7381287108646699</v>
      </c>
      <c r="Z2" s="4">
        <v>0.60672907096116657</v>
      </c>
      <c r="AA2" s="4">
        <v>0.8108373107231861</v>
      </c>
      <c r="AB2" s="4">
        <v>0.66036249464485675</v>
      </c>
    </row>
    <row r="3" spans="1:28" x14ac:dyDescent="0.25">
      <c r="A3" s="3">
        <v>2</v>
      </c>
      <c r="B3" s="4" t="s">
        <v>104</v>
      </c>
      <c r="C3" s="4">
        <v>5.5975479403000001</v>
      </c>
      <c r="D3" s="4">
        <v>4.4109237287000003</v>
      </c>
      <c r="E3" s="4">
        <v>1.1841436072999998</v>
      </c>
      <c r="F3" s="4">
        <v>12.5</v>
      </c>
      <c r="G3" s="4">
        <f t="shared" ref="G3:G48" si="0">F3*H3</f>
        <v>65.700611888111894</v>
      </c>
      <c r="H3" s="4">
        <v>5.2560489510489514</v>
      </c>
      <c r="I3" s="4">
        <v>35.20740093240093</v>
      </c>
      <c r="J3" s="4">
        <v>0.20725528550703376</v>
      </c>
      <c r="K3" s="4">
        <v>0.86857100709004853</v>
      </c>
      <c r="L3" s="4">
        <v>0.58375575589587869</v>
      </c>
      <c r="M3" s="4">
        <v>6.3868228365632981E-2</v>
      </c>
      <c r="N3" s="4">
        <v>6.7351237608997722E-2</v>
      </c>
      <c r="O3" s="4">
        <v>0.10126805728993429</v>
      </c>
      <c r="P3" s="4">
        <v>0.78171328671328688</v>
      </c>
      <c r="Q3" s="4">
        <v>0.78171328671328688</v>
      </c>
      <c r="R3" s="4">
        <v>0.77337995337995347</v>
      </c>
      <c r="S3" s="4">
        <v>2397.7757490011204</v>
      </c>
      <c r="T3" s="4">
        <v>0.17005932842211186</v>
      </c>
      <c r="U3" s="4">
        <v>0.15844929332185625</v>
      </c>
      <c r="V3" s="4">
        <v>0.24022840976397561</v>
      </c>
      <c r="W3" s="4">
        <v>0.52089013225323</v>
      </c>
      <c r="X3" s="4">
        <v>17910045.441214323</v>
      </c>
      <c r="Y3" s="4">
        <v>3976.7958791784977</v>
      </c>
      <c r="Z3" s="4">
        <v>0.6803529957558303</v>
      </c>
      <c r="AA3" s="4">
        <v>0.77870729521031967</v>
      </c>
      <c r="AB3" s="4">
        <v>0.63307030969141309</v>
      </c>
    </row>
    <row r="4" spans="1:28" x14ac:dyDescent="0.25">
      <c r="A4" s="3">
        <v>3</v>
      </c>
      <c r="B4" s="4" t="s">
        <v>105</v>
      </c>
      <c r="C4" s="4">
        <v>0.86565180329999991</v>
      </c>
      <c r="D4" s="4">
        <v>0.78831055919999993</v>
      </c>
      <c r="E4" s="4">
        <v>7.5857301699999991E-2</v>
      </c>
      <c r="F4" s="4">
        <v>10.7</v>
      </c>
      <c r="G4" s="4">
        <f t="shared" si="0"/>
        <v>41.118114163614159</v>
      </c>
      <c r="H4" s="4">
        <v>3.8428144078144073</v>
      </c>
      <c r="I4" s="4">
        <v>16.290623543123544</v>
      </c>
      <c r="J4" s="4">
        <v>0.17778128645749777</v>
      </c>
      <c r="K4" s="4">
        <v>0.83916253725822787</v>
      </c>
      <c r="L4" s="4">
        <v>0.56675546800783416</v>
      </c>
      <c r="M4" s="4">
        <v>0.12019184836960248</v>
      </c>
      <c r="N4" s="4">
        <v>0.12835739648655664</v>
      </c>
      <c r="O4" s="4">
        <v>0.18761631333242662</v>
      </c>
      <c r="P4" s="4">
        <v>0.74434842934842926</v>
      </c>
      <c r="Q4" s="4">
        <v>0.72601509601509595</v>
      </c>
      <c r="R4" s="4">
        <v>0.60989205239205246</v>
      </c>
      <c r="S4" s="4">
        <v>4.7187699311639033</v>
      </c>
      <c r="T4" s="4">
        <v>0.21140884011816752</v>
      </c>
      <c r="U4" s="4">
        <v>0.18441316852330375</v>
      </c>
      <c r="V4" s="4">
        <v>0.28788567816678517</v>
      </c>
      <c r="W4" s="4">
        <v>0.65241170260654102</v>
      </c>
      <c r="X4" s="4">
        <v>64.820537310810451</v>
      </c>
      <c r="Y4" s="4">
        <v>7.1737022358124189</v>
      </c>
      <c r="Z4" s="4">
        <v>0.77095915700323303</v>
      </c>
      <c r="AA4" s="4">
        <v>0.74105985185890577</v>
      </c>
      <c r="AB4" s="4">
        <v>0.5704149145844023</v>
      </c>
    </row>
    <row r="5" spans="1:28" x14ac:dyDescent="0.25">
      <c r="A5" s="3">
        <v>4</v>
      </c>
      <c r="B5" s="4" t="s">
        <v>106</v>
      </c>
      <c r="C5" s="4">
        <v>61.614018353500001</v>
      </c>
      <c r="D5" s="4">
        <v>50.585758273000003</v>
      </c>
      <c r="E5" s="4">
        <v>11.020561149399999</v>
      </c>
      <c r="F5" s="4">
        <v>32.5</v>
      </c>
      <c r="G5" s="4">
        <f t="shared" si="0"/>
        <v>206.75269359128467</v>
      </c>
      <c r="H5" s="4">
        <v>6.3616213412702978</v>
      </c>
      <c r="I5" s="4">
        <v>45.350098050744712</v>
      </c>
      <c r="J5" s="4">
        <v>9.0263676599459663E-2</v>
      </c>
      <c r="K5" s="4">
        <v>0.82829638295019059</v>
      </c>
      <c r="L5" s="4">
        <v>0.4475248147682932</v>
      </c>
      <c r="M5" s="4">
        <v>0.11272962915976603</v>
      </c>
      <c r="N5" s="4">
        <v>0.12704029670478989</v>
      </c>
      <c r="O5" s="4">
        <v>0.44651307959463099</v>
      </c>
      <c r="P5" s="4">
        <v>0.66424242802538502</v>
      </c>
      <c r="Q5" s="4">
        <v>0.62833407575442934</v>
      </c>
      <c r="R5" s="4">
        <v>0.48536802949816032</v>
      </c>
      <c r="S5" s="4">
        <v>681.12985782817827</v>
      </c>
      <c r="T5" s="4">
        <v>0.78493598890199301</v>
      </c>
      <c r="U5" s="4">
        <v>0.42727228357605568</v>
      </c>
      <c r="V5" s="4">
        <v>1.3193572482229654</v>
      </c>
      <c r="W5" s="4">
        <v>0.66435476770056623</v>
      </c>
      <c r="X5" s="4">
        <v>1127899.1727884798</v>
      </c>
      <c r="Y5" s="4">
        <v>1051.5213308186585</v>
      </c>
      <c r="Z5" s="4">
        <v>0.85800522960214187</v>
      </c>
      <c r="AA5" s="4">
        <v>0.60806342794997748</v>
      </c>
      <c r="AB5" s="4">
        <v>0.37732810788007942</v>
      </c>
    </row>
    <row r="6" spans="1:28" x14ac:dyDescent="0.25">
      <c r="A6" s="3">
        <v>5</v>
      </c>
      <c r="B6" s="4" t="s">
        <v>107</v>
      </c>
      <c r="C6" s="4">
        <v>3.9874881198000005</v>
      </c>
      <c r="D6" s="4">
        <v>3.7239174712999996</v>
      </c>
      <c r="E6" s="4">
        <v>0.25796202769999999</v>
      </c>
      <c r="F6" s="4">
        <v>34.5</v>
      </c>
      <c r="G6" s="4">
        <f t="shared" si="0"/>
        <v>129.25619223813496</v>
      </c>
      <c r="H6" s="4">
        <v>3.746556296757535</v>
      </c>
      <c r="I6" s="4">
        <v>13.207945787047953</v>
      </c>
      <c r="J6" s="4">
        <v>6.5748486073091555E-2</v>
      </c>
      <c r="K6" s="4">
        <v>0.83707879898326853</v>
      </c>
      <c r="L6" s="4">
        <v>0.7469885108796368</v>
      </c>
      <c r="M6" s="4">
        <v>5.2150487802565294E-4</v>
      </c>
      <c r="N6" s="4">
        <v>5.2755330944973487E-4</v>
      </c>
      <c r="O6" s="4">
        <v>6.8225098054305801E-4</v>
      </c>
      <c r="P6" s="4">
        <v>0.99705882352941178</v>
      </c>
      <c r="Q6" s="4">
        <v>0.99705882352941178</v>
      </c>
      <c r="R6" s="4">
        <v>0.98965141612200436</v>
      </c>
      <c r="S6" s="4">
        <v>1.5837155841134529</v>
      </c>
      <c r="T6" s="4">
        <v>0.15988417006898842</v>
      </c>
      <c r="U6" s="4">
        <v>9.6521837148083919E-2</v>
      </c>
      <c r="V6" s="4"/>
      <c r="W6" s="4">
        <v>0.23144113072192182</v>
      </c>
      <c r="X6" s="4">
        <v>6.813979169180973</v>
      </c>
      <c r="Y6" s="4">
        <v>2.498516547805103</v>
      </c>
      <c r="Z6" s="4">
        <v>0.30293702644880299</v>
      </c>
      <c r="AA6" s="4">
        <v>0.95391788525141163</v>
      </c>
      <c r="AB6" s="4">
        <v>0.91106713194923294</v>
      </c>
    </row>
    <row r="7" spans="1:28" x14ac:dyDescent="0.25">
      <c r="A7" s="3">
        <v>6</v>
      </c>
      <c r="B7" s="4" t="s">
        <v>108</v>
      </c>
      <c r="C7" s="4">
        <v>4.9267395800000002E-2</v>
      </c>
      <c r="D7" s="4">
        <v>4.1988188500000002E-2</v>
      </c>
      <c r="E7" s="4">
        <v>5.4183397999999997E-3</v>
      </c>
      <c r="F7" s="4">
        <v>4.5999999999999996</v>
      </c>
      <c r="G7" s="4">
        <f t="shared" si="0"/>
        <v>10.978666666666665</v>
      </c>
      <c r="H7" s="4">
        <v>2.3866666666666667</v>
      </c>
      <c r="I7" s="4">
        <v>8.4666666666666668</v>
      </c>
      <c r="J7" s="4">
        <v>0.39020016445016442</v>
      </c>
      <c r="K7" s="4">
        <v>0.85306627969074711</v>
      </c>
      <c r="L7" s="4">
        <v>0.68351514590088014</v>
      </c>
      <c r="M7" s="4">
        <v>2.037192909765519E-2</v>
      </c>
      <c r="N7" s="4">
        <v>2.1277745315228438E-2</v>
      </c>
      <c r="O7" s="4">
        <v>2.3220228359327362E-2</v>
      </c>
      <c r="P7" s="4">
        <v>0.8716666666666667</v>
      </c>
      <c r="Q7" s="4">
        <v>0.8716666666666667</v>
      </c>
      <c r="R7" s="4">
        <v>0.83000000000000007</v>
      </c>
      <c r="S7" s="4">
        <v>7.9063371015716708</v>
      </c>
      <c r="T7" s="4">
        <v>0.27682610490467779</v>
      </c>
      <c r="U7" s="4">
        <v>0.22724652513942675</v>
      </c>
      <c r="V7" s="4">
        <v>0.38324375754644108</v>
      </c>
      <c r="W7" s="4">
        <v>0.34145479574796717</v>
      </c>
      <c r="X7" s="4">
        <v>142.34103828786292</v>
      </c>
      <c r="Y7" s="4">
        <v>10.69725390795449</v>
      </c>
      <c r="Z7" s="4">
        <v>0.40534442449139041</v>
      </c>
      <c r="AA7" s="4">
        <v>0.9592568481163346</v>
      </c>
      <c r="AB7" s="4">
        <v>0.92337693996602488</v>
      </c>
    </row>
    <row r="8" spans="1:28" x14ac:dyDescent="0.25">
      <c r="A8" s="3">
        <v>7</v>
      </c>
      <c r="B8" s="4" t="s">
        <v>109</v>
      </c>
      <c r="C8" s="4">
        <v>0.92369696239999999</v>
      </c>
      <c r="D8" s="4">
        <v>0.83377846909999997</v>
      </c>
      <c r="E8" s="4">
        <v>8.3537549800000013E-2</v>
      </c>
      <c r="F8" s="4">
        <v>29.7</v>
      </c>
      <c r="G8" s="4">
        <f t="shared" si="0"/>
        <v>98.291642380284671</v>
      </c>
      <c r="H8" s="4">
        <v>3.3094829084270936</v>
      </c>
      <c r="I8" s="4">
        <v>7.562257002240024</v>
      </c>
      <c r="J8" s="4">
        <v>9.034892039064428E-2</v>
      </c>
      <c r="K8" s="4">
        <v>0.73701115286436969</v>
      </c>
      <c r="L8" s="4">
        <v>0.27043078505977458</v>
      </c>
      <c r="M8" s="4">
        <v>0.29342756485339816</v>
      </c>
      <c r="N8" s="4">
        <v>0.42989382528698783</v>
      </c>
      <c r="O8" s="4">
        <v>2.2562512804283479</v>
      </c>
      <c r="P8" s="4">
        <v>0.25999195004394499</v>
      </c>
      <c r="Q8" s="4">
        <v>7.7780388471177936E-2</v>
      </c>
      <c r="R8" s="4">
        <v>4.9208959899749369E-2</v>
      </c>
      <c r="S8" s="4">
        <v>8.9870528151632065</v>
      </c>
      <c r="T8" s="4">
        <v>0.38841532756146485</v>
      </c>
      <c r="U8" s="4">
        <v>0.31186507819171033</v>
      </c>
      <c r="V8" s="4"/>
      <c r="W8" s="4">
        <v>1.1009256471751783</v>
      </c>
      <c r="X8" s="4">
        <v>131.81661459542107</v>
      </c>
      <c r="Y8" s="4">
        <v>11.417930043816916</v>
      </c>
      <c r="Z8" s="4">
        <v>1.1101936292833898</v>
      </c>
      <c r="AA8" s="4">
        <v>0.18470128856705084</v>
      </c>
      <c r="AB8" s="4">
        <v>5.7328758340820164E-2</v>
      </c>
    </row>
    <row r="9" spans="1:28" x14ac:dyDescent="0.25">
      <c r="A9" s="3">
        <v>8</v>
      </c>
      <c r="B9" s="4" t="s">
        <v>110</v>
      </c>
      <c r="C9" s="4">
        <v>3.3866534639999997</v>
      </c>
      <c r="D9" s="4">
        <v>3.0602509075</v>
      </c>
      <c r="E9" s="4">
        <v>0.31778744289999994</v>
      </c>
      <c r="F9" s="4">
        <v>34.200000000000003</v>
      </c>
      <c r="G9" s="4">
        <f t="shared" si="0"/>
        <v>159.62590242690544</v>
      </c>
      <c r="H9" s="4">
        <v>4.6674240475703339</v>
      </c>
      <c r="I9" s="4">
        <v>11.573358534438805</v>
      </c>
      <c r="J9" s="4">
        <v>5.7248980254392637E-2</v>
      </c>
      <c r="K9" s="4">
        <v>0.77120939313426684</v>
      </c>
      <c r="L9" s="4">
        <v>0.31206804476064154</v>
      </c>
      <c r="M9" s="4">
        <v>0.23777635027609687</v>
      </c>
      <c r="N9" s="4">
        <v>0.33832136799716561</v>
      </c>
      <c r="O9" s="4">
        <v>1.9246275257553775</v>
      </c>
      <c r="P9" s="4">
        <v>0.30687373953878078</v>
      </c>
      <c r="Q9" s="4">
        <v>5.0061996018485135E-2</v>
      </c>
      <c r="R9" s="4">
        <v>2.0927658862767644E-2</v>
      </c>
      <c r="S9" s="4">
        <v>45.183303542412133</v>
      </c>
      <c r="T9" s="4">
        <v>0.18530995741383036</v>
      </c>
      <c r="U9" s="4">
        <v>0.15981148152542182</v>
      </c>
      <c r="V9" s="4">
        <v>0.2156773133741671</v>
      </c>
      <c r="W9" s="4">
        <v>1.1468067058840514</v>
      </c>
      <c r="X9" s="4">
        <v>3542.5684502401868</v>
      </c>
      <c r="Y9" s="4">
        <v>58.892911122674107</v>
      </c>
      <c r="Z9" s="4">
        <v>1.1657279069208768</v>
      </c>
      <c r="AA9" s="4">
        <v>0.10115611553016723</v>
      </c>
      <c r="AB9" s="4">
        <v>2.609574401939279E-2</v>
      </c>
    </row>
    <row r="10" spans="1:28" x14ac:dyDescent="0.25">
      <c r="A10" s="3">
        <v>9</v>
      </c>
      <c r="B10" s="4" t="s">
        <v>111</v>
      </c>
      <c r="C10" s="4">
        <v>1.3107320947000001</v>
      </c>
      <c r="D10" s="4">
        <v>1.1172458065999999</v>
      </c>
      <c r="E10" s="4">
        <v>0.1919789036</v>
      </c>
      <c r="F10" s="4">
        <v>8.1999999999999993</v>
      </c>
      <c r="G10" s="4">
        <f t="shared" si="0"/>
        <v>25.814380952380951</v>
      </c>
      <c r="H10" s="4">
        <v>3.1480952380952383</v>
      </c>
      <c r="I10" s="4">
        <v>20.806031746031746</v>
      </c>
      <c r="J10" s="4">
        <v>0.25202949098146865</v>
      </c>
      <c r="K10" s="4">
        <v>0.84684393381526812</v>
      </c>
      <c r="L10" s="4">
        <v>0.60670487086294522</v>
      </c>
      <c r="M10" s="4">
        <v>0.12297047414233146</v>
      </c>
      <c r="N10" s="4">
        <v>0.13043042268895239</v>
      </c>
      <c r="O10" s="4">
        <v>0.1766779703564513</v>
      </c>
      <c r="P10" s="4">
        <v>0.75658730158730159</v>
      </c>
      <c r="Q10" s="4">
        <v>0.75658730158730159</v>
      </c>
      <c r="R10" s="4">
        <v>0.72230158730158733</v>
      </c>
      <c r="S10" s="4">
        <v>0.52064341321808172</v>
      </c>
      <c r="T10" s="4">
        <v>0.81907033383732841</v>
      </c>
      <c r="U10" s="4">
        <v>0.34082436125844723</v>
      </c>
      <c r="V10" s="4"/>
      <c r="W10" s="4">
        <v>0.68270750234668609</v>
      </c>
      <c r="X10" s="4">
        <v>0.7477784781355149</v>
      </c>
      <c r="Y10" s="4">
        <v>0.78486879488705874</v>
      </c>
      <c r="Z10" s="4">
        <v>0.76083222014966467</v>
      </c>
      <c r="AA10" s="4">
        <v>0.66861173309637145</v>
      </c>
      <c r="AB10" s="4">
        <v>0.51906303762873451</v>
      </c>
    </row>
    <row r="11" spans="1:28" x14ac:dyDescent="0.25">
      <c r="A11" s="3">
        <v>10</v>
      </c>
      <c r="B11" s="4" t="s">
        <v>112</v>
      </c>
      <c r="C11" s="4">
        <v>174.80178337640001</v>
      </c>
      <c r="D11" s="4">
        <v>148.61859510580001</v>
      </c>
      <c r="E11" s="4">
        <v>26.145170025999999</v>
      </c>
      <c r="F11" s="4">
        <v>73.599999999999994</v>
      </c>
      <c r="G11" s="4">
        <f t="shared" si="0"/>
        <v>405.26423136449182</v>
      </c>
      <c r="H11" s="4">
        <v>5.5063074913653782</v>
      </c>
      <c r="I11" s="4">
        <v>31.757643272170988</v>
      </c>
      <c r="J11" s="4">
        <v>4.093838911851392E-2</v>
      </c>
      <c r="K11" s="4">
        <v>0.80208463653265605</v>
      </c>
      <c r="L11" s="4">
        <v>0.42379278151917366</v>
      </c>
      <c r="M11" s="4">
        <v>2.8027133223866085E-2</v>
      </c>
      <c r="N11" s="4">
        <v>2.9574819910228155E-2</v>
      </c>
      <c r="O11" s="4">
        <v>0.1250260496364928</v>
      </c>
      <c r="P11" s="4">
        <v>0.89394566917666174</v>
      </c>
      <c r="Q11" s="4">
        <v>0.88628963588956045</v>
      </c>
      <c r="R11" s="4">
        <v>0.64705238340916615</v>
      </c>
      <c r="S11" s="4">
        <v>9.5650143472688356</v>
      </c>
      <c r="T11" s="4">
        <v>0.31632112419656788</v>
      </c>
      <c r="U11" s="4">
        <v>0.23715760567708549</v>
      </c>
      <c r="V11" s="4">
        <v>0.41298678367036346</v>
      </c>
      <c r="W11" s="4">
        <v>0.71009817793987051</v>
      </c>
      <c r="X11" s="4">
        <v>164.13783061692686</v>
      </c>
      <c r="Y11" s="4">
        <v>12.745492696209929</v>
      </c>
      <c r="Z11" s="4">
        <v>0.76393353833298816</v>
      </c>
      <c r="AA11" s="4">
        <v>0.71525531533848508</v>
      </c>
      <c r="AB11" s="4">
        <v>0.51525793176984591</v>
      </c>
    </row>
    <row r="12" spans="1:28" x14ac:dyDescent="0.25">
      <c r="A12" s="3">
        <v>11</v>
      </c>
      <c r="B12" s="4" t="s">
        <v>113</v>
      </c>
      <c r="C12" s="4">
        <v>0.4335036323</v>
      </c>
      <c r="D12" s="4">
        <v>0.40472083429999994</v>
      </c>
      <c r="E12" s="4">
        <v>2.6190621900000006E-2</v>
      </c>
      <c r="F12" s="4">
        <v>13.5</v>
      </c>
      <c r="G12" s="4">
        <f t="shared" si="0"/>
        <v>49.913125624375631</v>
      </c>
      <c r="H12" s="4">
        <v>3.697268564768565</v>
      </c>
      <c r="I12" s="4">
        <v>8.9293714618714635</v>
      </c>
      <c r="J12" s="4">
        <v>0.11715664679958122</v>
      </c>
      <c r="K12" s="4">
        <v>0.81327817730353225</v>
      </c>
      <c r="L12" s="4">
        <v>0.5142019244438546</v>
      </c>
      <c r="M12" s="4">
        <v>0.10818955904369251</v>
      </c>
      <c r="N12" s="4">
        <v>0.11959196009051395</v>
      </c>
      <c r="O12" s="4">
        <v>0.218964660624308</v>
      </c>
      <c r="P12" s="4">
        <v>0.72559107559107572</v>
      </c>
      <c r="Q12" s="4">
        <v>0.6983886946386948</v>
      </c>
      <c r="R12" s="4">
        <v>0.46507353757353764</v>
      </c>
      <c r="S12" s="4">
        <v>5.1209784347315823</v>
      </c>
      <c r="T12" s="4">
        <v>0.15111851815661653</v>
      </c>
      <c r="U12" s="4">
        <v>0.1253041156167265</v>
      </c>
      <c r="V12" s="4">
        <v>0.16288938077958875</v>
      </c>
      <c r="W12" s="4">
        <v>0.8497965787060513</v>
      </c>
      <c r="X12" s="4">
        <v>46.150686596531656</v>
      </c>
      <c r="Y12" s="4">
        <v>6.5973887375321834</v>
      </c>
      <c r="Z12" s="4">
        <v>0.89745804379348415</v>
      </c>
      <c r="AA12" s="4">
        <v>0.60058229260145779</v>
      </c>
      <c r="AB12" s="4">
        <v>0.39677713638016743</v>
      </c>
    </row>
    <row r="13" spans="1:28" x14ac:dyDescent="0.25">
      <c r="A13" s="3">
        <v>12</v>
      </c>
      <c r="B13" s="4" t="s">
        <v>114</v>
      </c>
      <c r="C13" s="4">
        <v>2.5737802948999997</v>
      </c>
      <c r="D13" s="4">
        <v>2.0822970742000004</v>
      </c>
      <c r="E13" s="4">
        <v>0.48918682540000002</v>
      </c>
      <c r="F13" s="4">
        <v>13.5</v>
      </c>
      <c r="G13" s="4">
        <f t="shared" si="0"/>
        <v>50.216548708644282</v>
      </c>
      <c r="H13" s="4">
        <v>3.7197443487884656</v>
      </c>
      <c r="I13" s="4">
        <v>22.695457108251222</v>
      </c>
      <c r="J13" s="4">
        <v>0.19493344355375058</v>
      </c>
      <c r="K13" s="4">
        <v>0.87539706394737493</v>
      </c>
      <c r="L13" s="4">
        <v>0.69903812349817385</v>
      </c>
      <c r="M13" s="4">
        <v>0.15026304384093656</v>
      </c>
      <c r="N13" s="4">
        <v>0.15813340067645559</v>
      </c>
      <c r="O13" s="4">
        <v>0.23733053653816744</v>
      </c>
      <c r="P13" s="4">
        <v>0.81726483483836421</v>
      </c>
      <c r="Q13" s="4">
        <v>0.81726483483836421</v>
      </c>
      <c r="R13" s="4">
        <v>0.81170927928280867</v>
      </c>
      <c r="S13" s="4">
        <v>52.574607785151365</v>
      </c>
      <c r="T13" s="4">
        <v>0.44919643541006521</v>
      </c>
      <c r="U13" s="4">
        <v>0.28628275558800476</v>
      </c>
      <c r="V13" s="4">
        <v>0.77558624799847364</v>
      </c>
      <c r="W13" s="4">
        <v>0.6277385073333771</v>
      </c>
      <c r="X13" s="4">
        <v>17931.636007020432</v>
      </c>
      <c r="Y13" s="4">
        <v>106.91442778958879</v>
      </c>
      <c r="Z13" s="4">
        <v>0.82575864236780583</v>
      </c>
      <c r="AA13" s="4">
        <v>0.71883376189591064</v>
      </c>
      <c r="AB13" s="4">
        <v>0.54776232891380139</v>
      </c>
    </row>
    <row r="14" spans="1:28" x14ac:dyDescent="0.25">
      <c r="A14" s="3">
        <v>13</v>
      </c>
      <c r="B14" s="4" t="s">
        <v>115</v>
      </c>
      <c r="C14" s="4">
        <v>48.005930532800001</v>
      </c>
      <c r="D14" s="4">
        <v>42.84886213379999</v>
      </c>
      <c r="E14" s="4">
        <v>5.1477947544000013</v>
      </c>
      <c r="F14" s="4">
        <v>28.9</v>
      </c>
      <c r="G14" s="4">
        <f t="shared" si="0"/>
        <v>159.74632188883913</v>
      </c>
      <c r="H14" s="4">
        <v>5.5275543906172713</v>
      </c>
      <c r="I14" s="4">
        <v>36.555124310696065</v>
      </c>
      <c r="J14" s="4">
        <v>0.10402097399027846</v>
      </c>
      <c r="K14" s="4">
        <v>0.82875477776485396</v>
      </c>
      <c r="L14" s="4">
        <v>0.49218537212075625</v>
      </c>
      <c r="M14" s="4">
        <v>5.6062694824628358E-3</v>
      </c>
      <c r="N14" s="4">
        <v>5.9830365819439815E-3</v>
      </c>
      <c r="O14" s="4">
        <v>1.5130626833872177E-2</v>
      </c>
      <c r="P14" s="4">
        <v>0.97395874384236458</v>
      </c>
      <c r="Q14" s="4">
        <v>0.97395874384236458</v>
      </c>
      <c r="R14" s="4">
        <v>0.86149507937971426</v>
      </c>
      <c r="S14" s="4">
        <v>0.42279324031061316</v>
      </c>
      <c r="T14" s="4">
        <v>0.15584855595186414</v>
      </c>
      <c r="U14" s="4">
        <v>0.1312509616567194</v>
      </c>
      <c r="V14" s="4">
        <v>0.17391880171095181</v>
      </c>
      <c r="W14" s="4">
        <v>0.50427007281072633</v>
      </c>
      <c r="X14" s="4">
        <v>0.32562011774952826</v>
      </c>
      <c r="Y14" s="4">
        <v>0.56138889811436599</v>
      </c>
      <c r="Z14" s="4">
        <v>0.58295513611124927</v>
      </c>
      <c r="AA14" s="4">
        <v>0.83691142165997934</v>
      </c>
      <c r="AB14" s="4">
        <v>0.70357875523652935</v>
      </c>
    </row>
    <row r="15" spans="1:28" x14ac:dyDescent="0.25">
      <c r="A15" s="3">
        <v>14</v>
      </c>
      <c r="B15" s="4" t="s">
        <v>55</v>
      </c>
      <c r="C15" s="4">
        <v>4.3869587799999998E-2</v>
      </c>
      <c r="D15" s="4">
        <v>4.0972558899999997E-2</v>
      </c>
      <c r="E15" s="4">
        <v>2.2970289999999999E-3</v>
      </c>
      <c r="F15" s="4">
        <v>5.6</v>
      </c>
      <c r="G15" s="4">
        <f t="shared" si="0"/>
        <v>12.081333333333331</v>
      </c>
      <c r="H15" s="4">
        <v>2.1573809523809522</v>
      </c>
      <c r="I15" s="4">
        <v>5.3028571428571434</v>
      </c>
      <c r="J15" s="4">
        <v>0.30154970760233912</v>
      </c>
      <c r="K15" s="4">
        <v>0.75551213092463088</v>
      </c>
      <c r="L15" s="4">
        <v>0.44264764738367601</v>
      </c>
      <c r="M15" s="4">
        <v>0.24083660654993513</v>
      </c>
      <c r="N15" s="4">
        <v>0.34052525464771149</v>
      </c>
      <c r="O15" s="4">
        <v>0.50826157271242567</v>
      </c>
      <c r="P15" s="4">
        <v>0.22476190476190472</v>
      </c>
      <c r="Q15" s="4">
        <v>0.13190476190476191</v>
      </c>
      <c r="R15" s="4">
        <v>0.13190476190476191</v>
      </c>
      <c r="S15" s="4">
        <v>0.55143852166894336</v>
      </c>
      <c r="T15" s="4">
        <v>0.1199253145102623</v>
      </c>
      <c r="U15" s="4">
        <v>0.1100892659620057</v>
      </c>
      <c r="V15" s="4">
        <v>0.13298957456863425</v>
      </c>
      <c r="W15" s="4">
        <v>1.1130744274402231</v>
      </c>
      <c r="X15" s="4">
        <v>0.46953277639918267</v>
      </c>
      <c r="Y15" s="4">
        <v>0.62810969332591748</v>
      </c>
      <c r="Z15" s="4">
        <v>1.0623796806368901</v>
      </c>
      <c r="AA15" s="4">
        <v>0.52769414413332338</v>
      </c>
      <c r="AB15" s="4">
        <v>0.40059236902690809</v>
      </c>
    </row>
    <row r="16" spans="1:28" x14ac:dyDescent="0.25">
      <c r="A16" s="3">
        <v>15</v>
      </c>
      <c r="B16" s="4" t="s">
        <v>116</v>
      </c>
      <c r="C16" s="4">
        <v>0.54481468460000015</v>
      </c>
      <c r="D16" s="4">
        <v>0.49996222099999998</v>
      </c>
      <c r="E16" s="4">
        <v>4.2731688800000001E-2</v>
      </c>
      <c r="F16" s="4">
        <v>10.6</v>
      </c>
      <c r="G16" s="4">
        <f t="shared" si="0"/>
        <v>36.14389682539683</v>
      </c>
      <c r="H16" s="4">
        <v>3.4098015873015877</v>
      </c>
      <c r="I16" s="4">
        <v>12.205099206349207</v>
      </c>
      <c r="J16" s="4">
        <v>0.19590395414293849</v>
      </c>
      <c r="K16" s="4">
        <v>0.80631990365440076</v>
      </c>
      <c r="L16" s="4">
        <v>0.49076341223643738</v>
      </c>
      <c r="M16" s="4">
        <v>9.511603766993719E-2</v>
      </c>
      <c r="N16" s="4">
        <v>0.10520898270021199</v>
      </c>
      <c r="O16" s="4">
        <v>0.19516172335863385</v>
      </c>
      <c r="P16" s="4">
        <v>0.70414682539682538</v>
      </c>
      <c r="Q16" s="4">
        <v>0.68271825396825392</v>
      </c>
      <c r="R16" s="4">
        <v>0.61783730158730155</v>
      </c>
      <c r="S16" s="4">
        <v>9.8202319333881345</v>
      </c>
      <c r="T16" s="4">
        <v>0.65713936208754076</v>
      </c>
      <c r="U16" s="4">
        <v>0.4849996641601676</v>
      </c>
      <c r="V16" s="4"/>
      <c r="W16" s="4">
        <v>0.75061507600971278</v>
      </c>
      <c r="X16" s="4">
        <v>184.9451760191069</v>
      </c>
      <c r="Y16" s="4">
        <v>13.185939829567365</v>
      </c>
      <c r="Z16" s="4">
        <v>0.84540331951811631</v>
      </c>
      <c r="AA16" s="4">
        <v>0.62299902480944991</v>
      </c>
      <c r="AB16" s="4">
        <v>0.42175811031191179</v>
      </c>
    </row>
    <row r="17" spans="1:28" x14ac:dyDescent="0.25">
      <c r="A17" s="3">
        <v>16</v>
      </c>
      <c r="B17" s="4" t="s">
        <v>117</v>
      </c>
      <c r="C17" s="4">
        <v>9.7310086522999999</v>
      </c>
      <c r="D17" s="4">
        <v>8.5504455491999991</v>
      </c>
      <c r="E17" s="4">
        <v>1.1757194436999998</v>
      </c>
      <c r="F17" s="4">
        <v>16.899999999999999</v>
      </c>
      <c r="G17" s="4">
        <f t="shared" si="0"/>
        <v>40.197801090295926</v>
      </c>
      <c r="H17" s="4">
        <v>2.37856811185183</v>
      </c>
      <c r="I17" s="4">
        <v>20.278056575774588</v>
      </c>
      <c r="J17" s="4">
        <v>0.17338037285481622</v>
      </c>
      <c r="K17" s="4">
        <v>0.77456925048376568</v>
      </c>
      <c r="L17" s="4">
        <v>0.519390780041734</v>
      </c>
      <c r="M17" s="4">
        <v>9.5234013862098288E-2</v>
      </c>
      <c r="N17" s="4">
        <v>0.10053252314944647</v>
      </c>
      <c r="O17" s="4">
        <v>0.172913607513457</v>
      </c>
      <c r="P17" s="4">
        <v>0.83078374661204768</v>
      </c>
      <c r="Q17" s="4">
        <v>0.82309143891974001</v>
      </c>
      <c r="R17" s="4">
        <v>0.81539913122743235</v>
      </c>
      <c r="S17" s="4">
        <v>577.47994323529747</v>
      </c>
      <c r="T17" s="4">
        <v>0.37686116515150103</v>
      </c>
      <c r="U17" s="4">
        <v>0.2729189891212907</v>
      </c>
      <c r="V17" s="4">
        <v>0.47937447145383877</v>
      </c>
      <c r="W17" s="4">
        <v>0.67362214915951901</v>
      </c>
      <c r="X17" s="4">
        <v>746677.53790735954</v>
      </c>
      <c r="Y17" s="4">
        <v>851.65055188824897</v>
      </c>
      <c r="Z17" s="4">
        <v>0.74494060478223834</v>
      </c>
      <c r="AA17" s="4">
        <v>0.69052030101764117</v>
      </c>
      <c r="AB17" s="4">
        <v>0.48630717118462263</v>
      </c>
    </row>
    <row r="18" spans="1:28" x14ac:dyDescent="0.25">
      <c r="A18" s="3">
        <v>17</v>
      </c>
      <c r="B18" s="4" t="s">
        <v>118</v>
      </c>
      <c r="C18" s="4">
        <v>10.775342684</v>
      </c>
      <c r="D18" s="4">
        <v>8.4343476739000032</v>
      </c>
      <c r="E18" s="4">
        <v>2.3336857467000001</v>
      </c>
      <c r="F18" s="4">
        <v>18.399999999999999</v>
      </c>
      <c r="G18" s="4">
        <f t="shared" si="0"/>
        <v>63.821067282735797</v>
      </c>
      <c r="H18" s="4">
        <v>3.4685362653660761</v>
      </c>
      <c r="I18" s="4">
        <v>22.818609161278097</v>
      </c>
      <c r="J18" s="4">
        <v>0.17883657219102891</v>
      </c>
      <c r="K18" s="4">
        <v>0.82205707055570887</v>
      </c>
      <c r="L18" s="4">
        <v>0.56728120437367258</v>
      </c>
      <c r="M18" s="4">
        <v>2.2294333794911005E-2</v>
      </c>
      <c r="N18" s="4">
        <v>2.2851042729020738E-2</v>
      </c>
      <c r="O18" s="4">
        <v>2.6518283982604814E-2</v>
      </c>
      <c r="P18" s="4">
        <v>0.90827555138595195</v>
      </c>
      <c r="Q18" s="4">
        <v>0.90827555138595195</v>
      </c>
      <c r="R18" s="4">
        <v>0.90504974493433887</v>
      </c>
      <c r="S18" s="4">
        <v>739.72128264173978</v>
      </c>
      <c r="T18" s="4">
        <v>0.43612672197090452</v>
      </c>
      <c r="U18" s="4">
        <v>0.31836954676224288</v>
      </c>
      <c r="V18" s="4">
        <v>0.63077849925334839</v>
      </c>
      <c r="W18" s="4">
        <v>0.50660289056403074</v>
      </c>
      <c r="X18" s="4">
        <v>1593073.2875262038</v>
      </c>
      <c r="Y18" s="4">
        <v>1253.3587538264683</v>
      </c>
      <c r="Z18" s="4">
        <v>0.67725533934215976</v>
      </c>
      <c r="AA18" s="4">
        <v>0.76995433686824177</v>
      </c>
      <c r="AB18" s="4">
        <v>0.59421221842771665</v>
      </c>
    </row>
    <row r="19" spans="1:28" x14ac:dyDescent="0.25">
      <c r="A19" s="3">
        <v>18</v>
      </c>
      <c r="B19" s="4" t="s">
        <v>119</v>
      </c>
      <c r="C19" s="4">
        <v>7.6584967500000004E-2</v>
      </c>
      <c r="D19" s="4">
        <v>7.2902109600000001E-2</v>
      </c>
      <c r="E19" s="4">
        <v>3.1931568000000002E-3</v>
      </c>
      <c r="F19" s="4">
        <v>3.8</v>
      </c>
      <c r="G19" s="4">
        <f t="shared" si="0"/>
        <v>5.2503333333333346</v>
      </c>
      <c r="H19" s="4">
        <v>1.381666666666667</v>
      </c>
      <c r="I19" s="4">
        <v>6.9899999999999993</v>
      </c>
      <c r="J19" s="4">
        <v>0.41234146992130183</v>
      </c>
      <c r="K19" s="4">
        <v>0.72628384449033145</v>
      </c>
      <c r="L19" s="4">
        <v>0.54363444671693417</v>
      </c>
      <c r="M19" s="4">
        <v>3.2108781637779374E-2</v>
      </c>
      <c r="N19" s="4">
        <v>3.5578202070775805E-2</v>
      </c>
      <c r="O19" s="4">
        <v>4.2206063731550142E-2</v>
      </c>
      <c r="P19" s="4">
        <v>0.67333333333333334</v>
      </c>
      <c r="Q19" s="4">
        <v>0.64</v>
      </c>
      <c r="R19" s="4">
        <v>0.61499999999999999</v>
      </c>
      <c r="S19" s="4">
        <v>11.401265411998432</v>
      </c>
      <c r="T19" s="4">
        <v>0.24876003179660761</v>
      </c>
      <c r="U19" s="4">
        <v>0.20316096216393262</v>
      </c>
      <c r="V19" s="4">
        <v>0.30836347946951659</v>
      </c>
      <c r="W19" s="4">
        <v>0.59717089898071984</v>
      </c>
      <c r="X19" s="4">
        <v>254.53063046297711</v>
      </c>
      <c r="Y19" s="4">
        <v>14.941077279803551</v>
      </c>
      <c r="Z19" s="4">
        <v>0.67431690843683401</v>
      </c>
      <c r="AA19" s="4">
        <v>0.84857641621037916</v>
      </c>
      <c r="AB19" s="4">
        <v>0.73398276489372294</v>
      </c>
    </row>
    <row r="20" spans="1:28" x14ac:dyDescent="0.25">
      <c r="A20" s="3">
        <v>19</v>
      </c>
      <c r="B20" s="4" t="s">
        <v>120</v>
      </c>
      <c r="C20" s="4">
        <v>1.4103736099999999</v>
      </c>
      <c r="D20" s="4">
        <v>1.2830080102000001</v>
      </c>
      <c r="E20" s="4">
        <v>0.12490571760000002</v>
      </c>
      <c r="F20" s="4">
        <v>15.9</v>
      </c>
      <c r="G20" s="4">
        <f t="shared" si="0"/>
        <v>44.032200105750803</v>
      </c>
      <c r="H20" s="4">
        <v>2.7693207613679749</v>
      </c>
      <c r="I20" s="4">
        <v>12.661911566245934</v>
      </c>
      <c r="J20" s="4">
        <v>0.13799711131212075</v>
      </c>
      <c r="K20" s="4">
        <v>0.81665533994196982</v>
      </c>
      <c r="L20" s="4">
        <v>0.67766832519123033</v>
      </c>
      <c r="M20" s="4">
        <v>3.6933885725980373E-2</v>
      </c>
      <c r="N20" s="4">
        <v>3.7203392505586665E-2</v>
      </c>
      <c r="O20" s="4">
        <v>4.1233339113206417E-2</v>
      </c>
      <c r="P20" s="4">
        <v>0.93656017400212443</v>
      </c>
      <c r="Q20" s="4">
        <v>0.9310046184465689</v>
      </c>
      <c r="R20" s="4">
        <v>0.92512226550539245</v>
      </c>
      <c r="S20" s="4">
        <v>122.34795755389727</v>
      </c>
      <c r="T20" s="4">
        <v>0.64267620521122282</v>
      </c>
      <c r="U20" s="4">
        <v>0.31140794666137078</v>
      </c>
      <c r="V20" s="4"/>
      <c r="W20" s="4">
        <v>0.41759706573967748</v>
      </c>
      <c r="X20" s="4">
        <v>43861.235376065422</v>
      </c>
      <c r="Y20" s="4">
        <v>196.08524528073406</v>
      </c>
      <c r="Z20" s="4">
        <v>0.55493342184745575</v>
      </c>
      <c r="AA20" s="4">
        <v>0.86892531972190967</v>
      </c>
      <c r="AB20" s="4">
        <v>0.75958982007612241</v>
      </c>
    </row>
    <row r="21" spans="1:28" x14ac:dyDescent="0.25">
      <c r="A21" s="3">
        <v>20</v>
      </c>
      <c r="B21" s="4" t="s">
        <v>121</v>
      </c>
      <c r="C21" s="4">
        <v>293.86791822890001</v>
      </c>
      <c r="D21" s="4">
        <v>227.42630980150003</v>
      </c>
      <c r="E21" s="4">
        <v>66.427548231399996</v>
      </c>
      <c r="F21" s="4">
        <v>41.8</v>
      </c>
      <c r="G21" s="4">
        <f t="shared" si="0"/>
        <v>271.21736716933151</v>
      </c>
      <c r="H21" s="4">
        <v>6.4884537600318541</v>
      </c>
      <c r="I21" s="4">
        <v>52.437839945959013</v>
      </c>
      <c r="J21" s="4">
        <v>6.5304663405797408E-2</v>
      </c>
      <c r="K21" s="4">
        <v>0.82775642755543477</v>
      </c>
      <c r="L21" s="4">
        <v>0.34650917000013792</v>
      </c>
      <c r="M21" s="4">
        <v>8.7229856127689284E-2</v>
      </c>
      <c r="N21" s="4">
        <v>9.1221262006481479E-2</v>
      </c>
      <c r="O21" s="4">
        <v>0.2288326069820123</v>
      </c>
      <c r="P21" s="4">
        <v>0.87996219081131244</v>
      </c>
      <c r="Q21" s="4">
        <v>0.87996219081131244</v>
      </c>
      <c r="R21" s="4">
        <v>0.85830109828065471</v>
      </c>
      <c r="S21" s="4">
        <v>17.04068532294125</v>
      </c>
      <c r="T21" s="4">
        <v>2.7319703245853781</v>
      </c>
      <c r="U21" s="4">
        <v>0.79976506412938908</v>
      </c>
      <c r="V21" s="4"/>
      <c r="W21" s="4">
        <v>1.1978748648418489</v>
      </c>
      <c r="X21" s="4">
        <v>4470.4500418871885</v>
      </c>
      <c r="Y21" s="4">
        <v>52.046676340808162</v>
      </c>
      <c r="Z21" s="4">
        <v>1.6008764932715209</v>
      </c>
      <c r="AA21" s="4">
        <v>3.0974977372406638E-3</v>
      </c>
      <c r="AB21" s="4">
        <v>9.594492232211033E-5</v>
      </c>
    </row>
    <row r="22" spans="1:28" x14ac:dyDescent="0.25">
      <c r="A22" s="3">
        <v>21</v>
      </c>
      <c r="B22" s="4" t="s">
        <v>122</v>
      </c>
      <c r="C22" s="4">
        <v>295.80988209319997</v>
      </c>
      <c r="D22" s="4">
        <v>269.8187149099</v>
      </c>
      <c r="E22" s="4">
        <v>25.954221430099999</v>
      </c>
      <c r="F22" s="4">
        <v>69.7</v>
      </c>
      <c r="G22" s="4">
        <f t="shared" si="0"/>
        <v>413.09547811858641</v>
      </c>
      <c r="H22" s="4">
        <v>5.9267643919452855</v>
      </c>
      <c r="I22" s="4">
        <v>29.570285997698175</v>
      </c>
      <c r="J22" s="4">
        <v>4.0067532813617537E-2</v>
      </c>
      <c r="K22" s="4">
        <v>0.78066203169505122</v>
      </c>
      <c r="L22" s="4">
        <v>0.38134925112233697</v>
      </c>
      <c r="M22" s="4">
        <v>2.0476357004550683E-2</v>
      </c>
      <c r="N22" s="4">
        <v>2.2471020508044389E-2</v>
      </c>
      <c r="O22" s="4">
        <v>0.1301910778715763</v>
      </c>
      <c r="P22" s="4">
        <v>0.8825715134197688</v>
      </c>
      <c r="Q22" s="4">
        <v>0.87578304635045634</v>
      </c>
      <c r="R22" s="4">
        <v>0.53118379888382394</v>
      </c>
      <c r="S22" s="4">
        <v>2.8896202561838917</v>
      </c>
      <c r="T22" s="4">
        <v>0.25743719637623264</v>
      </c>
      <c r="U22" s="4">
        <v>0.18485288693900048</v>
      </c>
      <c r="V22" s="4">
        <v>0.29413976377960271</v>
      </c>
      <c r="W22" s="4">
        <v>0.68226777696124397</v>
      </c>
      <c r="X22" s="4">
        <v>13.607393501496039</v>
      </c>
      <c r="Y22" s="4">
        <v>3.6812033888106273</v>
      </c>
      <c r="Z22" s="4">
        <v>0.71097895559434465</v>
      </c>
      <c r="AA22" s="4">
        <v>0.71861413672051544</v>
      </c>
      <c r="AB22" s="4">
        <v>0.51848563303469075</v>
      </c>
    </row>
    <row r="23" spans="1:28" x14ac:dyDescent="0.25">
      <c r="A23" s="3">
        <v>22</v>
      </c>
      <c r="B23" s="4" t="s">
        <v>123</v>
      </c>
      <c r="C23" s="4">
        <v>0.31787635269999998</v>
      </c>
      <c r="D23" s="4">
        <v>0.28604674350000003</v>
      </c>
      <c r="E23" s="4">
        <v>2.9762919500000002E-2</v>
      </c>
      <c r="F23" s="4">
        <v>14.4</v>
      </c>
      <c r="G23" s="4">
        <f t="shared" si="0"/>
        <v>39.828959276018104</v>
      </c>
      <c r="H23" s="4">
        <v>2.7658999497234795</v>
      </c>
      <c r="I23" s="4">
        <v>7.6461940673705389</v>
      </c>
      <c r="J23" s="4">
        <v>0.15499184873631777</v>
      </c>
      <c r="K23" s="4">
        <v>0.78838360401065333</v>
      </c>
      <c r="L23" s="4">
        <v>0.3009624521091171</v>
      </c>
      <c r="M23" s="4">
        <v>0.33026914224966636</v>
      </c>
      <c r="N23" s="4">
        <v>0.48462863305375797</v>
      </c>
      <c r="O23" s="4">
        <v>1.4166210065878482</v>
      </c>
      <c r="P23" s="4">
        <v>0.23211161387631973</v>
      </c>
      <c r="Q23" s="4">
        <v>4.0723981900452497E-2</v>
      </c>
      <c r="R23" s="4">
        <v>1.3574660633484165E-2</v>
      </c>
      <c r="S23" s="4">
        <v>12.211564394107196</v>
      </c>
      <c r="T23" s="4">
        <v>0.81818132063310411</v>
      </c>
      <c r="U23" s="4">
        <v>0.39442299369875</v>
      </c>
      <c r="V23" s="4">
        <v>1.1681888628658099</v>
      </c>
      <c r="W23" s="4">
        <v>1.0487259815501591</v>
      </c>
      <c r="X23" s="4">
        <v>310.98554041162248</v>
      </c>
      <c r="Y23" s="4">
        <v>17.117297974612434</v>
      </c>
      <c r="Z23" s="4">
        <v>1.1063430529301232</v>
      </c>
      <c r="AA23" s="4">
        <v>0.14802689848586495</v>
      </c>
      <c r="AB23" s="4">
        <v>5.1705777352743877E-2</v>
      </c>
    </row>
    <row r="24" spans="1:28" x14ac:dyDescent="0.25">
      <c r="A24" s="3">
        <v>23</v>
      </c>
      <c r="B24" s="4" t="s">
        <v>124</v>
      </c>
      <c r="C24" s="4">
        <v>8.6017864400000005E-2</v>
      </c>
      <c r="D24" s="4">
        <v>7.8767779600000004E-2</v>
      </c>
      <c r="E24" s="4">
        <v>4.3162508000000009E-3</v>
      </c>
      <c r="F24" s="4">
        <v>3.5</v>
      </c>
      <c r="G24" s="4">
        <f t="shared" si="0"/>
        <v>6.3</v>
      </c>
      <c r="H24" s="4">
        <v>1.8</v>
      </c>
      <c r="I24" s="4">
        <v>4.3083333333333327</v>
      </c>
      <c r="J24" s="4">
        <v>0.35625000000000001</v>
      </c>
      <c r="K24" s="4">
        <v>0.76129229838788659</v>
      </c>
      <c r="L24" s="4">
        <v>0.63471270552453185</v>
      </c>
      <c r="M24" s="4">
        <v>7.4288285799095452E-2</v>
      </c>
      <c r="N24" s="4">
        <v>8.0592429335794066E-2</v>
      </c>
      <c r="O24" s="4">
        <v>8.7416290111109851E-2</v>
      </c>
      <c r="P24" s="4">
        <v>0.83333333333333326</v>
      </c>
      <c r="Q24" s="4">
        <v>0.83333333333333326</v>
      </c>
      <c r="R24" s="4">
        <v>0.80833333333333324</v>
      </c>
      <c r="S24" s="4">
        <v>19.710028562751042</v>
      </c>
      <c r="T24" s="4">
        <v>0.11623554356965446</v>
      </c>
      <c r="U24" s="4">
        <v>9.5627890633269763E-2</v>
      </c>
      <c r="V24" s="4">
        <v>0.12290173491905496</v>
      </c>
      <c r="W24" s="4">
        <v>0.602670116214298</v>
      </c>
      <c r="X24" s="4">
        <v>837.30710983383563</v>
      </c>
      <c r="Y24" s="4">
        <v>23.59622372468753</v>
      </c>
      <c r="Z24" s="4">
        <v>0.66919673599144491</v>
      </c>
      <c r="AA24" s="4">
        <v>0.98991588055895074</v>
      </c>
      <c r="AB24" s="4">
        <v>0.9800749624306192</v>
      </c>
    </row>
    <row r="25" spans="1:28" x14ac:dyDescent="0.25">
      <c r="A25" s="3">
        <v>24</v>
      </c>
      <c r="B25" s="4" t="s">
        <v>125</v>
      </c>
      <c r="C25" s="4">
        <v>42.429206515500006</v>
      </c>
      <c r="D25" s="4">
        <v>37.449566842099998</v>
      </c>
      <c r="E25" s="4">
        <v>4.9714228296999998</v>
      </c>
      <c r="F25" s="4">
        <v>30.5</v>
      </c>
      <c r="G25" s="4">
        <f t="shared" si="0"/>
        <v>170.33504277415946</v>
      </c>
      <c r="H25" s="4">
        <v>5.5847555007921139</v>
      </c>
      <c r="I25" s="4">
        <v>31.70875796514698</v>
      </c>
      <c r="J25" s="4">
        <v>7.6147073759285699E-2</v>
      </c>
      <c r="K25" s="4">
        <v>0.83634969373600809</v>
      </c>
      <c r="L25" s="4">
        <v>0.51083391678138057</v>
      </c>
      <c r="M25" s="4">
        <v>4.9942239244270013E-2</v>
      </c>
      <c r="N25" s="4">
        <v>5.3408899354216499E-2</v>
      </c>
      <c r="O25" s="4">
        <v>0.12613623087704726</v>
      </c>
      <c r="P25" s="4">
        <v>0.8287392477850144</v>
      </c>
      <c r="Q25" s="4">
        <v>0.80524532065950827</v>
      </c>
      <c r="R25" s="4">
        <v>0.63883999295898608</v>
      </c>
      <c r="S25" s="4">
        <v>3.5390643769097716</v>
      </c>
      <c r="T25" s="4">
        <v>0.17317496877217481</v>
      </c>
      <c r="U25" s="4">
        <v>0.14417755063197757</v>
      </c>
      <c r="V25" s="4">
        <v>0.21200736446110513</v>
      </c>
      <c r="W25" s="4">
        <v>0.53427636327682482</v>
      </c>
      <c r="X25" s="4">
        <v>30.563341502036764</v>
      </c>
      <c r="Y25" s="4">
        <v>5.3978407982006971</v>
      </c>
      <c r="Z25" s="4">
        <v>0.59480550933040743</v>
      </c>
      <c r="AA25" s="4">
        <v>0.81454755829251191</v>
      </c>
      <c r="AB25" s="4">
        <v>0.66981590293166371</v>
      </c>
    </row>
    <row r="26" spans="1:28" x14ac:dyDescent="0.25">
      <c r="A26" s="3">
        <v>25</v>
      </c>
      <c r="B26" s="4" t="s">
        <v>126</v>
      </c>
      <c r="C26" s="4">
        <v>0.18115155829999999</v>
      </c>
      <c r="D26" s="4">
        <v>0.16668724349999997</v>
      </c>
      <c r="E26" s="4">
        <v>1.33388798E-2</v>
      </c>
      <c r="F26" s="4">
        <v>10</v>
      </c>
      <c r="G26" s="4">
        <f t="shared" si="0"/>
        <v>25.495559995559994</v>
      </c>
      <c r="H26" s="4">
        <v>2.5495559995559995</v>
      </c>
      <c r="I26" s="4">
        <v>8.8869588744588732</v>
      </c>
      <c r="J26" s="4">
        <v>0.21691395537303465</v>
      </c>
      <c r="K26" s="4">
        <v>0.78957044650962938</v>
      </c>
      <c r="L26" s="4">
        <v>0.41550278555586362</v>
      </c>
      <c r="M26" s="4">
        <v>0.21444322982453431</v>
      </c>
      <c r="N26" s="4">
        <v>0.30846014096452118</v>
      </c>
      <c r="O26" s="4">
        <v>0.66357184766417798</v>
      </c>
      <c r="P26" s="4">
        <v>0.27536630036630033</v>
      </c>
      <c r="Q26" s="4">
        <v>0.15969308469308469</v>
      </c>
      <c r="R26" s="4">
        <v>0.14151126651126653</v>
      </c>
      <c r="S26" s="4">
        <v>0.51982490107265078</v>
      </c>
      <c r="T26" s="4">
        <v>0.56740179483538022</v>
      </c>
      <c r="U26" s="4">
        <v>0.33887095480526985</v>
      </c>
      <c r="V26" s="4">
        <v>0.78825143504486328</v>
      </c>
      <c r="W26" s="4">
        <v>0.95854179717114341</v>
      </c>
      <c r="X26" s="4">
        <v>0.52508145764170477</v>
      </c>
      <c r="Y26" s="4">
        <v>0.69670663557448675</v>
      </c>
      <c r="Z26" s="4">
        <v>1.096170716932741</v>
      </c>
      <c r="AA26" s="4">
        <v>0.41852616676021287</v>
      </c>
      <c r="AB26" s="4">
        <v>0.23969684787841236</v>
      </c>
    </row>
    <row r="27" spans="1:28" x14ac:dyDescent="0.25">
      <c r="A27" s="3">
        <v>26</v>
      </c>
      <c r="B27" s="4" t="s">
        <v>127</v>
      </c>
      <c r="C27" s="4">
        <v>341.78198677169996</v>
      </c>
      <c r="D27" s="4">
        <v>270.65906320530001</v>
      </c>
      <c r="E27" s="4">
        <v>71.111688794499997</v>
      </c>
      <c r="F27" s="4">
        <v>26.1</v>
      </c>
      <c r="G27" s="4">
        <f t="shared" si="0"/>
        <v>97.114509523809531</v>
      </c>
      <c r="H27" s="4">
        <v>3.7208624338624339</v>
      </c>
      <c r="I27" s="4">
        <v>71.574517867093888</v>
      </c>
      <c r="J27" s="4">
        <v>0.12357217854309277</v>
      </c>
      <c r="K27" s="4">
        <v>0.85950271516402421</v>
      </c>
      <c r="L27" s="4">
        <v>0.52731974480845067</v>
      </c>
      <c r="M27" s="4">
        <v>2.4519935055409607E-2</v>
      </c>
      <c r="N27" s="4">
        <v>2.4955158072537665E-2</v>
      </c>
      <c r="O27" s="4">
        <v>3.452837780345009E-2</v>
      </c>
      <c r="P27" s="4">
        <v>0.91888899203886609</v>
      </c>
      <c r="Q27" s="4">
        <v>0.91888899203886609</v>
      </c>
      <c r="R27" s="4">
        <v>0.91198423013410412</v>
      </c>
      <c r="S27" s="4">
        <v>22.65936453642566</v>
      </c>
      <c r="T27" s="4">
        <v>0.55573224070201543</v>
      </c>
      <c r="U27" s="4">
        <v>0.29012298623139632</v>
      </c>
      <c r="V27" s="4"/>
      <c r="W27" s="4">
        <v>0.6059615303198409</v>
      </c>
      <c r="X27" s="4">
        <v>1174.5647581042958</v>
      </c>
      <c r="Y27" s="4">
        <v>33.904728709973803</v>
      </c>
      <c r="Z27" s="4">
        <v>0.72289776739739364</v>
      </c>
      <c r="AA27" s="4">
        <v>0.70980910583420465</v>
      </c>
      <c r="AB27" s="4">
        <v>0.50907980080733095</v>
      </c>
    </row>
    <row r="28" spans="1:28" x14ac:dyDescent="0.25">
      <c r="A28" s="3">
        <v>27</v>
      </c>
      <c r="B28" s="4" t="s">
        <v>128</v>
      </c>
      <c r="C28" s="4">
        <v>2.6935233999999999E-2</v>
      </c>
      <c r="D28" s="4">
        <v>2.4240288999999998E-2</v>
      </c>
      <c r="E28" s="4">
        <v>4.5479300000000005E-4</v>
      </c>
      <c r="F28" s="4">
        <v>2</v>
      </c>
      <c r="G28" s="4">
        <f t="shared" si="0"/>
        <v>3</v>
      </c>
      <c r="H28" s="4">
        <v>1.5</v>
      </c>
      <c r="I28" s="4">
        <v>3</v>
      </c>
      <c r="J28" s="4">
        <v>0.5</v>
      </c>
      <c r="K28" s="4">
        <v>0.79166666666666674</v>
      </c>
      <c r="L28" s="4">
        <v>0.60590277777777779</v>
      </c>
      <c r="M28" s="4">
        <v>0.10285588399088533</v>
      </c>
      <c r="N28" s="4">
        <v>0.13042616915847602</v>
      </c>
      <c r="O28" s="4">
        <v>0.13042616915847602</v>
      </c>
      <c r="P28" s="4">
        <v>0</v>
      </c>
      <c r="Q28" s="4">
        <v>0</v>
      </c>
      <c r="R28" s="4">
        <v>0</v>
      </c>
      <c r="S28" s="4">
        <v>4853.0515759312329</v>
      </c>
      <c r="T28" s="4">
        <v>7.5937491953868119E-2</v>
      </c>
      <c r="U28" s="4">
        <v>7.163293397985146E-2</v>
      </c>
      <c r="V28" s="4">
        <v>7.7519231302612582E-2</v>
      </c>
      <c r="W28" s="4">
        <v>0.93507737493858056</v>
      </c>
      <c r="X28" s="4">
        <v>24542031.965205546</v>
      </c>
      <c r="Y28" s="4">
        <v>4953.9915184834081</v>
      </c>
      <c r="Z28" s="4">
        <v>0.95452630413938522</v>
      </c>
      <c r="AA28" s="4">
        <v>1</v>
      </c>
      <c r="AB28" s="4">
        <v>1</v>
      </c>
    </row>
    <row r="29" spans="1:28" x14ac:dyDescent="0.25">
      <c r="A29" s="3">
        <v>28</v>
      </c>
      <c r="B29" s="4" t="s">
        <v>129</v>
      </c>
      <c r="C29" s="4">
        <v>1.2233146318000001</v>
      </c>
      <c r="D29" s="4">
        <v>1.0824428033999998</v>
      </c>
      <c r="E29" s="4">
        <v>0.1382039203</v>
      </c>
      <c r="F29" s="4">
        <v>14.6</v>
      </c>
      <c r="G29" s="4">
        <f t="shared" si="0"/>
        <v>58.135507246376811</v>
      </c>
      <c r="H29" s="4">
        <v>3.9818840579710146</v>
      </c>
      <c r="I29" s="4">
        <v>13.605455486542443</v>
      </c>
      <c r="J29" s="4">
        <v>0.17713611503574436</v>
      </c>
      <c r="K29" s="4">
        <v>0.77589084310761702</v>
      </c>
      <c r="L29" s="4">
        <v>0.43939913592081703</v>
      </c>
      <c r="M29" s="4">
        <v>8.9228678507766224E-2</v>
      </c>
      <c r="N29" s="4">
        <v>0.10090520768597352</v>
      </c>
      <c r="O29" s="4">
        <v>0.23843801424930594</v>
      </c>
      <c r="P29" s="4">
        <v>0.67111542443064187</v>
      </c>
      <c r="Q29" s="4">
        <v>0.6095082815734989</v>
      </c>
      <c r="R29" s="4">
        <v>0.49824016563146989</v>
      </c>
      <c r="S29" s="4">
        <v>367.88321878954577</v>
      </c>
      <c r="T29" s="4">
        <v>0.14273091028264909</v>
      </c>
      <c r="U29" s="4">
        <v>0.11526202064844797</v>
      </c>
      <c r="V29" s="4">
        <v>0.15210787533806219</v>
      </c>
      <c r="W29" s="4">
        <v>0.62283821561228669</v>
      </c>
      <c r="X29" s="4">
        <v>231686.87518466363</v>
      </c>
      <c r="Y29" s="4">
        <v>471.55332229435487</v>
      </c>
      <c r="Z29" s="4">
        <v>0.6564992564788461</v>
      </c>
      <c r="AA29" s="4">
        <v>0.77818598589835264</v>
      </c>
      <c r="AB29" s="4">
        <v>0.60841347079498576</v>
      </c>
    </row>
    <row r="30" spans="1:28" x14ac:dyDescent="0.25">
      <c r="A30" s="3">
        <v>29</v>
      </c>
      <c r="B30" s="4" t="s">
        <v>130</v>
      </c>
      <c r="C30" s="4">
        <v>4.060884466500001</v>
      </c>
      <c r="D30" s="4">
        <v>3.1934590817000004</v>
      </c>
      <c r="E30" s="4">
        <v>0.86518797359999999</v>
      </c>
      <c r="F30" s="4">
        <v>12.7</v>
      </c>
      <c r="G30" s="4">
        <f t="shared" si="0"/>
        <v>53.653000772103709</v>
      </c>
      <c r="H30" s="4">
        <v>4.2246457300869062</v>
      </c>
      <c r="I30" s="4">
        <v>27.191076635782515</v>
      </c>
      <c r="J30" s="4">
        <v>0.1956531717283066</v>
      </c>
      <c r="K30" s="4">
        <v>0.8596301528702851</v>
      </c>
      <c r="L30" s="4">
        <v>0.5579382159050511</v>
      </c>
      <c r="M30" s="4">
        <v>0.15489203919921249</v>
      </c>
      <c r="N30" s="4">
        <v>0.16497068928420336</v>
      </c>
      <c r="O30" s="4">
        <v>0.2501818830666091</v>
      </c>
      <c r="P30" s="4">
        <v>0.81717607555842842</v>
      </c>
      <c r="Q30" s="4">
        <v>0.81717607555842842</v>
      </c>
      <c r="R30" s="4">
        <v>0.78634274222509515</v>
      </c>
      <c r="S30" s="4">
        <v>50.261746195528616</v>
      </c>
      <c r="T30" s="4">
        <v>0.57900777008781124</v>
      </c>
      <c r="U30" s="4">
        <v>0.34954054156826031</v>
      </c>
      <c r="V30" s="4">
        <v>0.82402057026510422</v>
      </c>
      <c r="W30" s="4">
        <v>0.55943635640441658</v>
      </c>
      <c r="X30" s="4">
        <v>11579.068552449375</v>
      </c>
      <c r="Y30" s="4">
        <v>95.781614328676568</v>
      </c>
      <c r="Z30" s="4">
        <v>0.70829345895691098</v>
      </c>
      <c r="AA30" s="4">
        <v>0.82990321901653785</v>
      </c>
      <c r="AB30" s="4">
        <v>0.69405185709075912</v>
      </c>
    </row>
    <row r="31" spans="1:28" x14ac:dyDescent="0.25">
      <c r="A31" s="3">
        <v>30</v>
      </c>
      <c r="B31" s="4" t="s">
        <v>131</v>
      </c>
      <c r="C31" s="4">
        <v>2.8493869000000005E-2</v>
      </c>
      <c r="D31" s="4">
        <v>2.5408846000000002E-2</v>
      </c>
      <c r="E31" s="4">
        <v>2.3348719999999996E-3</v>
      </c>
      <c r="F31" s="4">
        <v>5.9</v>
      </c>
      <c r="G31" s="4">
        <f t="shared" si="0"/>
        <v>9.7349999999999994</v>
      </c>
      <c r="H31" s="4">
        <v>1.65</v>
      </c>
      <c r="I31" s="4">
        <v>4.5591666666666661</v>
      </c>
      <c r="J31" s="4">
        <v>0.27941489121603319</v>
      </c>
      <c r="K31" s="4">
        <v>0.70877431354705966</v>
      </c>
      <c r="L31" s="4">
        <v>0.3296785855459935</v>
      </c>
      <c r="M31" s="4">
        <v>0.28234160051545276</v>
      </c>
      <c r="N31" s="4">
        <v>0.38294207649175876</v>
      </c>
      <c r="O31" s="4">
        <v>0.57616110363299877</v>
      </c>
      <c r="P31" s="4">
        <v>0.13980158730158732</v>
      </c>
      <c r="Q31" s="4">
        <v>8.6468253968253972E-2</v>
      </c>
      <c r="R31" s="4">
        <v>7.2182539682539695E-2</v>
      </c>
      <c r="S31" s="4">
        <v>0.28587986381446168</v>
      </c>
      <c r="T31" s="4">
        <v>9.0467388152863162E-2</v>
      </c>
      <c r="U31" s="4">
        <v>8.2050206997604E-2</v>
      </c>
      <c r="V31" s="4">
        <v>9.4797734608999512E-2</v>
      </c>
      <c r="W31" s="4">
        <v>1.1792629892934783</v>
      </c>
      <c r="X31" s="4">
        <v>0.13092378538249358</v>
      </c>
      <c r="Y31" s="4">
        <v>0.34913746465077344</v>
      </c>
      <c r="Z31" s="4">
        <v>1.1527225581885385</v>
      </c>
      <c r="AA31" s="4">
        <v>0.33846521324939671</v>
      </c>
      <c r="AB31" s="4">
        <v>0.24242245019864525</v>
      </c>
    </row>
    <row r="32" spans="1:28" x14ac:dyDescent="0.25">
      <c r="A32" s="3">
        <v>31</v>
      </c>
      <c r="B32" s="4" t="s">
        <v>132</v>
      </c>
      <c r="C32" s="4">
        <v>309.22016644550001</v>
      </c>
      <c r="D32" s="4">
        <v>267.84704804470005</v>
      </c>
      <c r="E32" s="4">
        <v>41.358040905500005</v>
      </c>
      <c r="F32" s="4">
        <v>41.3</v>
      </c>
      <c r="G32" s="4">
        <f t="shared" si="0"/>
        <v>202.64297327686586</v>
      </c>
      <c r="H32" s="4">
        <v>4.906609522442273</v>
      </c>
      <c r="I32" s="4">
        <v>53.766754762911546</v>
      </c>
      <c r="J32" s="4">
        <v>7.3923504703506879E-2</v>
      </c>
      <c r="K32" s="4">
        <v>0.8445217950450209</v>
      </c>
      <c r="L32" s="4">
        <v>0.61317950800108201</v>
      </c>
      <c r="M32" s="4">
        <v>4.4317623932479331E-4</v>
      </c>
      <c r="N32" s="4">
        <v>4.4838678178490922E-4</v>
      </c>
      <c r="O32" s="4">
        <v>6.6910208851238447E-4</v>
      </c>
      <c r="P32" s="4">
        <v>1</v>
      </c>
      <c r="Q32" s="4">
        <v>1</v>
      </c>
      <c r="R32" s="4">
        <v>1</v>
      </c>
      <c r="S32" s="4">
        <v>1.0530746958699004</v>
      </c>
      <c r="T32" s="4">
        <v>0.12808902888242243</v>
      </c>
      <c r="U32" s="4">
        <v>0.11584621816511516</v>
      </c>
      <c r="V32" s="4">
        <v>0.15220796411697948</v>
      </c>
      <c r="W32" s="4">
        <v>0.42942462324624681</v>
      </c>
      <c r="X32" s="4">
        <v>2.9044399462072716</v>
      </c>
      <c r="Y32" s="4">
        <v>1.5977412974988712</v>
      </c>
      <c r="Z32" s="4">
        <v>0.51578063784958794</v>
      </c>
      <c r="AA32" s="4">
        <v>0.85010319129518064</v>
      </c>
      <c r="AB32" s="4">
        <v>0.73498244555467607</v>
      </c>
    </row>
    <row r="33" spans="1:28" x14ac:dyDescent="0.25">
      <c r="A33" s="3">
        <v>32</v>
      </c>
      <c r="B33" s="4" t="s">
        <v>133</v>
      </c>
      <c r="C33" s="4">
        <v>38.925261826000003</v>
      </c>
      <c r="D33" s="4">
        <v>32.625071401699998</v>
      </c>
      <c r="E33" s="4">
        <v>6.2948186463000004</v>
      </c>
      <c r="F33" s="4">
        <v>24.8</v>
      </c>
      <c r="G33" s="4">
        <f t="shared" si="0"/>
        <v>141.02574178624971</v>
      </c>
      <c r="H33" s="4">
        <v>5.6865218462197467</v>
      </c>
      <c r="I33" s="4">
        <v>37.744812819780591</v>
      </c>
      <c r="J33" s="4">
        <v>0.10497730468135114</v>
      </c>
      <c r="K33" s="4">
        <v>0.81563630479976301</v>
      </c>
      <c r="L33" s="4">
        <v>0.46050778240268525</v>
      </c>
      <c r="M33" s="4">
        <v>3.6137623028679837E-2</v>
      </c>
      <c r="N33" s="4">
        <v>4.0320198900577135E-2</v>
      </c>
      <c r="O33" s="4">
        <v>0.10799408674088248</v>
      </c>
      <c r="P33" s="4">
        <v>0.81986237833464215</v>
      </c>
      <c r="Q33" s="4">
        <v>0.78690344113657451</v>
      </c>
      <c r="R33" s="4">
        <v>0.59337206396801601</v>
      </c>
      <c r="S33" s="4">
        <v>3.9761374655317629</v>
      </c>
      <c r="T33" s="4">
        <v>0.44171857668119896</v>
      </c>
      <c r="U33" s="4">
        <v>0.298826697639825</v>
      </c>
      <c r="V33" s="4">
        <v>0.58492246024175609</v>
      </c>
      <c r="W33" s="4">
        <v>0.61100052958155815</v>
      </c>
      <c r="X33" s="4">
        <v>30.500321976562976</v>
      </c>
      <c r="Y33" s="4">
        <v>5.4686021785634011</v>
      </c>
      <c r="Z33" s="4">
        <v>0.69662662568791212</v>
      </c>
      <c r="AA33" s="4">
        <v>0.76404766851874495</v>
      </c>
      <c r="AB33" s="4">
        <v>0.58995790179619001</v>
      </c>
    </row>
    <row r="34" spans="1:28" x14ac:dyDescent="0.25">
      <c r="A34" s="3">
        <v>33</v>
      </c>
      <c r="B34" s="4" t="s">
        <v>134</v>
      </c>
      <c r="C34" s="4">
        <v>35.911472388100002</v>
      </c>
      <c r="D34" s="4">
        <v>31.939508282700007</v>
      </c>
      <c r="E34" s="4">
        <v>3.9621490719000008</v>
      </c>
      <c r="F34" s="4">
        <v>41.4</v>
      </c>
      <c r="G34" s="4">
        <f t="shared" si="0"/>
        <v>245.11489818041551</v>
      </c>
      <c r="H34" s="4">
        <v>5.9206497145027903</v>
      </c>
      <c r="I34" s="4">
        <v>26.944783236500321</v>
      </c>
      <c r="J34" s="4">
        <v>5.7843554641121897E-2</v>
      </c>
      <c r="K34" s="4">
        <v>0.81803976318605076</v>
      </c>
      <c r="L34" s="4">
        <v>0.38947588396867588</v>
      </c>
      <c r="M34" s="4">
        <v>0.12903186542920664</v>
      </c>
      <c r="N34" s="4">
        <v>0.16642092216245669</v>
      </c>
      <c r="O34" s="4">
        <v>1.0558329111774207</v>
      </c>
      <c r="P34" s="4">
        <v>0.51669016074648833</v>
      </c>
      <c r="Q34" s="4">
        <v>0.31929362426272234</v>
      </c>
      <c r="R34" s="4">
        <v>0.13758672426423804</v>
      </c>
      <c r="S34" s="4">
        <v>794.2443520885347</v>
      </c>
      <c r="T34" s="4">
        <v>0.80069324144722298</v>
      </c>
      <c r="U34" s="4">
        <v>0.34554862077456805</v>
      </c>
      <c r="V34" s="4">
        <v>1.0394272765822365</v>
      </c>
      <c r="W34" s="4">
        <v>0.87436076687590325</v>
      </c>
      <c r="X34" s="4">
        <v>1128245.6228469326</v>
      </c>
      <c r="Y34" s="4">
        <v>1049.1871987703669</v>
      </c>
      <c r="Z34" s="4">
        <v>0.95921176498528526</v>
      </c>
      <c r="AA34" s="4">
        <v>0.49646134864195479</v>
      </c>
      <c r="AB34" s="4">
        <v>0.2785006940169204</v>
      </c>
    </row>
    <row r="35" spans="1:28" x14ac:dyDescent="0.25">
      <c r="A35" s="3">
        <v>34</v>
      </c>
      <c r="B35" s="4" t="s">
        <v>135</v>
      </c>
      <c r="C35" s="4">
        <v>1.6384303567000003</v>
      </c>
      <c r="D35" s="4">
        <v>1.5639584920000005</v>
      </c>
      <c r="E35" s="4">
        <v>7.0749855900000005E-2</v>
      </c>
      <c r="F35" s="4">
        <v>12.1</v>
      </c>
      <c r="G35" s="4">
        <f t="shared" si="0"/>
        <v>39.615944291819297</v>
      </c>
      <c r="H35" s="4">
        <v>3.2740449827949831</v>
      </c>
      <c r="I35" s="4">
        <v>11.382503052503054</v>
      </c>
      <c r="J35" s="4">
        <v>0.18926751487011778</v>
      </c>
      <c r="K35" s="4">
        <v>0.7911537977626496</v>
      </c>
      <c r="L35" s="4">
        <v>0.42031254656899109</v>
      </c>
      <c r="M35" s="4">
        <v>0.13094604570587909</v>
      </c>
      <c r="N35" s="4">
        <v>0.15447831247110982</v>
      </c>
      <c r="O35" s="4">
        <v>0.33219714653305232</v>
      </c>
      <c r="P35" s="4">
        <v>0.55813422688422687</v>
      </c>
      <c r="Q35" s="4">
        <v>0.50973262848262846</v>
      </c>
      <c r="R35" s="4">
        <v>0.42558066933066935</v>
      </c>
      <c r="S35" s="4">
        <v>254.77864144188885</v>
      </c>
      <c r="T35" s="4">
        <v>0.94504718647919428</v>
      </c>
      <c r="U35" s="4">
        <v>0.36806987894790394</v>
      </c>
      <c r="V35" s="4">
        <v>1.1865330236789149</v>
      </c>
      <c r="W35" s="4">
        <v>0.7679445038092646</v>
      </c>
      <c r="X35" s="4">
        <v>124955.30633177803</v>
      </c>
      <c r="Y35" s="4">
        <v>347.98488048068396</v>
      </c>
      <c r="Z35" s="4">
        <v>0.85243183021493552</v>
      </c>
      <c r="AA35" s="4">
        <v>0.64177637674179067</v>
      </c>
      <c r="AB35" s="4">
        <v>0.42892792644814709</v>
      </c>
    </row>
    <row r="36" spans="1:28" x14ac:dyDescent="0.25">
      <c r="A36" s="3">
        <v>35</v>
      </c>
      <c r="B36" s="4" t="s">
        <v>136</v>
      </c>
      <c r="C36" s="4">
        <v>55.675099290899993</v>
      </c>
      <c r="D36" s="4">
        <v>48.543025492900007</v>
      </c>
      <c r="E36" s="4">
        <v>7.0918298937999991</v>
      </c>
      <c r="F36" s="4">
        <v>69.900000000000006</v>
      </c>
      <c r="G36" s="4">
        <f t="shared" si="0"/>
        <v>179.4020463127473</v>
      </c>
      <c r="H36" s="4">
        <v>2.5665528800106907</v>
      </c>
      <c r="I36" s="4">
        <v>16.517880434982189</v>
      </c>
      <c r="J36" s="4">
        <v>4.6908947361999895E-2</v>
      </c>
      <c r="K36" s="4">
        <v>0.790220820470381</v>
      </c>
      <c r="L36" s="4">
        <v>0.37212898649230708</v>
      </c>
      <c r="M36" s="4">
        <v>1.5442920504716013E-2</v>
      </c>
      <c r="N36" s="4">
        <v>1.6479222147329949E-2</v>
      </c>
      <c r="O36" s="4">
        <v>8.1960334236929083E-2</v>
      </c>
      <c r="P36" s="4">
        <v>0.89103962719522123</v>
      </c>
      <c r="Q36" s="4">
        <v>0.88516201044803933</v>
      </c>
      <c r="R36" s="4">
        <v>0.72325703478675041</v>
      </c>
      <c r="S36" s="4">
        <v>2.0970696381531608</v>
      </c>
      <c r="T36" s="4">
        <v>0.14572220106266448</v>
      </c>
      <c r="U36" s="4">
        <v>0.12688972228385864</v>
      </c>
      <c r="V36" s="4">
        <v>0.16544324803252672</v>
      </c>
      <c r="W36" s="4">
        <v>0.69909729694520339</v>
      </c>
      <c r="X36" s="4">
        <v>8.2300045230058423</v>
      </c>
      <c r="Y36" s="4">
        <v>2.8456560529720871</v>
      </c>
      <c r="Z36" s="4">
        <v>0.83325915180913113</v>
      </c>
      <c r="AA36" s="4">
        <v>0.69880771729209734</v>
      </c>
      <c r="AB36" s="4">
        <v>0.49149015710703042</v>
      </c>
    </row>
    <row r="37" spans="1:28" x14ac:dyDescent="0.25">
      <c r="A37" s="3">
        <v>36</v>
      </c>
      <c r="B37" s="4" t="s">
        <v>137</v>
      </c>
      <c r="C37" s="4">
        <v>0.19969624870000002</v>
      </c>
      <c r="D37" s="4">
        <v>0.18953356179999997</v>
      </c>
      <c r="E37" s="4">
        <v>9.1846367999999998E-3</v>
      </c>
      <c r="F37" s="4">
        <v>7.8</v>
      </c>
      <c r="G37" s="4">
        <f t="shared" si="0"/>
        <v>27.858690476190475</v>
      </c>
      <c r="H37" s="4">
        <v>3.5716269841269841</v>
      </c>
      <c r="I37" s="4">
        <v>8.3962301587301589</v>
      </c>
      <c r="J37" s="4">
        <v>0.18598998534271072</v>
      </c>
      <c r="K37" s="4">
        <v>0.81178351681189653</v>
      </c>
      <c r="L37" s="4">
        <v>0.52736527723002802</v>
      </c>
      <c r="M37" s="4">
        <v>0.14194511087682182</v>
      </c>
      <c r="N37" s="4">
        <v>0.18379905868258012</v>
      </c>
      <c r="O37" s="4">
        <v>0.31330849707515324</v>
      </c>
      <c r="P37" s="4">
        <v>0.47499999999999998</v>
      </c>
      <c r="Q37" s="4">
        <v>0.21130952380952381</v>
      </c>
      <c r="R37" s="4">
        <v>0.12440476190476191</v>
      </c>
      <c r="S37" s="4">
        <v>44.487990941838689</v>
      </c>
      <c r="T37" s="4">
        <v>4.7740069967063023E-2</v>
      </c>
      <c r="U37" s="4">
        <v>4.5643054606097397E-2</v>
      </c>
      <c r="V37" s="4">
        <v>4.9621224076086837E-2</v>
      </c>
      <c r="W37" s="4">
        <v>0.96069335274550072</v>
      </c>
      <c r="X37" s="4">
        <v>3452.7047951571535</v>
      </c>
      <c r="Y37" s="4">
        <v>55.379482990065114</v>
      </c>
      <c r="Z37" s="4">
        <v>0.982709961572094</v>
      </c>
      <c r="AA37" s="4">
        <v>0.5261323289898826</v>
      </c>
      <c r="AB37" s="4">
        <v>0.37979186046120172</v>
      </c>
    </row>
    <row r="38" spans="1:28" x14ac:dyDescent="0.25">
      <c r="A38" s="3">
        <v>37</v>
      </c>
      <c r="B38" s="4" t="s">
        <v>138</v>
      </c>
      <c r="C38" s="4">
        <v>0.23974182329999999</v>
      </c>
      <c r="D38" s="4">
        <v>0.19814061499999999</v>
      </c>
      <c r="E38" s="4">
        <v>3.3091224900000001E-2</v>
      </c>
      <c r="F38" s="4">
        <v>22.1</v>
      </c>
      <c r="G38" s="4">
        <f t="shared" si="0"/>
        <v>97.919628035008486</v>
      </c>
      <c r="H38" s="4">
        <v>4.4307523997741391</v>
      </c>
      <c r="I38" s="4">
        <v>6.5038476378693773</v>
      </c>
      <c r="J38" s="4">
        <v>9.5034179789614565E-2</v>
      </c>
      <c r="K38" s="4">
        <v>0.75917050307432365</v>
      </c>
      <c r="L38" s="4">
        <v>0.41912574248703927</v>
      </c>
      <c r="M38" s="4">
        <v>4.8971738069265948E-2</v>
      </c>
      <c r="N38" s="4">
        <v>5.5465360590522796E-2</v>
      </c>
      <c r="O38" s="4">
        <v>0.15156585977002163</v>
      </c>
      <c r="P38" s="4">
        <v>0.77846414455110113</v>
      </c>
      <c r="Q38" s="4">
        <v>0.75387822322604925</v>
      </c>
      <c r="R38" s="4">
        <v>0.48519951063429323</v>
      </c>
      <c r="S38" s="4">
        <v>2.4958270151909341</v>
      </c>
      <c r="T38" s="4">
        <v>2.6066928288092481</v>
      </c>
      <c r="U38" s="4">
        <v>0.64244999298879057</v>
      </c>
      <c r="V38" s="4">
        <v>4.9925554177686511</v>
      </c>
      <c r="W38" s="4">
        <v>0.69625580753506977</v>
      </c>
      <c r="X38" s="4">
        <v>10.644285072484026</v>
      </c>
      <c r="Y38" s="4">
        <v>3.1659836414013287</v>
      </c>
      <c r="Z38" s="4">
        <v>0.71576622266484669</v>
      </c>
      <c r="AA38" s="4">
        <v>0.74512732373297808</v>
      </c>
      <c r="AB38" s="4">
        <v>0.57591189403925003</v>
      </c>
    </row>
    <row r="39" spans="1:28" x14ac:dyDescent="0.25">
      <c r="A39" s="3">
        <v>38</v>
      </c>
      <c r="B39" s="4" t="s">
        <v>139</v>
      </c>
      <c r="C39" s="4">
        <v>0.21567765370000003</v>
      </c>
      <c r="D39" s="4">
        <v>0.18336882540000002</v>
      </c>
      <c r="E39" s="4">
        <v>3.1175513100000003E-2</v>
      </c>
      <c r="F39" s="4">
        <v>7.9</v>
      </c>
      <c r="G39" s="4">
        <f t="shared" si="0"/>
        <v>36.348150793650795</v>
      </c>
      <c r="H39" s="4">
        <v>4.6010317460317456</v>
      </c>
      <c r="I39" s="4">
        <v>13.309325396825397</v>
      </c>
      <c r="J39" s="4">
        <v>0.23638315826858411</v>
      </c>
      <c r="K39" s="4">
        <v>0.78975571361066033</v>
      </c>
      <c r="L39" s="4">
        <v>0.48151378677935774</v>
      </c>
      <c r="M39" s="4">
        <v>0.10075218434489881</v>
      </c>
      <c r="N39" s="4">
        <v>0.11230385984582147</v>
      </c>
      <c r="O39" s="4">
        <v>0.15542578693822412</v>
      </c>
      <c r="P39" s="4">
        <v>0.69230158730158742</v>
      </c>
      <c r="Q39" s="4">
        <v>0.57658730158730154</v>
      </c>
      <c r="R39" s="4">
        <v>0.41261904761904766</v>
      </c>
      <c r="S39" s="4">
        <v>7.8512653404385319E-2</v>
      </c>
      <c r="T39" s="4">
        <v>0.19495607682197308</v>
      </c>
      <c r="U39" s="4">
        <v>0.10577922714685954</v>
      </c>
      <c r="V39" s="4">
        <v>0.20501818900421992</v>
      </c>
      <c r="W39" s="4">
        <v>0.83213610814006578</v>
      </c>
      <c r="X39" s="4">
        <v>1.5514575376824314E-2</v>
      </c>
      <c r="Y39" s="4">
        <v>0.10994411120359134</v>
      </c>
      <c r="Z39" s="4">
        <v>0.92331226063380867</v>
      </c>
      <c r="AA39" s="4">
        <v>0.55602725031492928</v>
      </c>
      <c r="AB39" s="4">
        <v>0.4277746845721902</v>
      </c>
    </row>
    <row r="40" spans="1:28" x14ac:dyDescent="0.25">
      <c r="A40" s="3">
        <v>39</v>
      </c>
      <c r="B40" s="4" t="s">
        <v>140</v>
      </c>
      <c r="C40" s="4">
        <v>0.53747971059999999</v>
      </c>
      <c r="D40" s="4">
        <v>0.44384184350000011</v>
      </c>
      <c r="E40" s="4">
        <v>8.1656025499999993E-2</v>
      </c>
      <c r="F40" s="4">
        <v>36.700000000000003</v>
      </c>
      <c r="G40" s="4">
        <f t="shared" si="0"/>
        <v>104.02106481603093</v>
      </c>
      <c r="H40" s="4">
        <v>2.8343614391289078</v>
      </c>
      <c r="I40" s="4">
        <v>5.3615901331546905</v>
      </c>
      <c r="J40" s="4">
        <v>7.1994709703635765E-2</v>
      </c>
      <c r="K40" s="4">
        <v>0.6934022269939355</v>
      </c>
      <c r="L40" s="4">
        <v>0.21590302079609022</v>
      </c>
      <c r="M40" s="4">
        <v>0.22372059353213197</v>
      </c>
      <c r="N40" s="4">
        <v>0.31470913624665764</v>
      </c>
      <c r="O40" s="4">
        <v>1.8768926058435522</v>
      </c>
      <c r="P40" s="4">
        <v>0.33190901081667645</v>
      </c>
      <c r="Q40" s="4">
        <v>6.5190649957253363E-2</v>
      </c>
      <c r="R40" s="4">
        <v>3.8842045999541261E-2</v>
      </c>
      <c r="S40" s="4">
        <v>0.6744875900150834</v>
      </c>
      <c r="T40" s="4">
        <v>4.4941944762157134E-2</v>
      </c>
      <c r="U40" s="4">
        <v>4.3272535186051439E-2</v>
      </c>
      <c r="V40" s="4">
        <v>4.6491821364662414E-2</v>
      </c>
      <c r="W40" s="4">
        <v>1.0379975109902173</v>
      </c>
      <c r="X40" s="4">
        <v>0.72707761678989846</v>
      </c>
      <c r="Y40" s="4">
        <v>0.84913168947244044</v>
      </c>
      <c r="Z40" s="4">
        <v>1.0418576646506574</v>
      </c>
      <c r="AA40" s="4">
        <v>0.2902778427438627</v>
      </c>
      <c r="AB40" s="4">
        <v>9.7693153955795614E-2</v>
      </c>
    </row>
    <row r="41" spans="1:28" x14ac:dyDescent="0.25">
      <c r="A41" s="3">
        <v>40</v>
      </c>
      <c r="B41" s="4" t="s">
        <v>141</v>
      </c>
      <c r="C41" s="4">
        <v>4.1759608300000001E-2</v>
      </c>
      <c r="D41" s="4">
        <v>3.2118336100000006E-2</v>
      </c>
      <c r="E41" s="4">
        <v>3.3015795E-3</v>
      </c>
      <c r="F41" s="4">
        <v>14.1</v>
      </c>
      <c r="G41" s="4">
        <f t="shared" si="0"/>
        <v>23.941375939849618</v>
      </c>
      <c r="H41" s="4">
        <v>1.6979699248120297</v>
      </c>
      <c r="I41" s="4">
        <v>2.5709147869674185</v>
      </c>
      <c r="J41" s="4">
        <v>0.12543068004544747</v>
      </c>
      <c r="K41" s="4">
        <v>0.68902381312595273</v>
      </c>
      <c r="L41" s="4">
        <v>0.33660023207252876</v>
      </c>
      <c r="M41" s="4">
        <v>0.18146168028866255</v>
      </c>
      <c r="N41" s="4">
        <v>0.20128013617351156</v>
      </c>
      <c r="O41" s="4">
        <v>0.39751043470954833</v>
      </c>
      <c r="P41" s="4">
        <v>0.69418546365914791</v>
      </c>
      <c r="Q41" s="4">
        <v>0.67370927318295748</v>
      </c>
      <c r="R41" s="4">
        <v>0.64035087719298234</v>
      </c>
      <c r="S41" s="4">
        <v>0.8830420839010289</v>
      </c>
      <c r="T41" s="4">
        <v>1.134202191392109</v>
      </c>
      <c r="U41" s="4">
        <v>0.33875439685453756</v>
      </c>
      <c r="V41" s="4">
        <v>1.1938283168055377</v>
      </c>
      <c r="W41" s="4">
        <v>0.84469755530000956</v>
      </c>
      <c r="X41" s="4">
        <v>2.3949678693765031</v>
      </c>
      <c r="Y41" s="4">
        <v>1.4412503018881306</v>
      </c>
      <c r="Z41" s="4">
        <v>1.0189126975982474</v>
      </c>
      <c r="AA41" s="4">
        <v>0.7243655494881468</v>
      </c>
      <c r="AB41" s="4">
        <v>0.56632799209960782</v>
      </c>
    </row>
    <row r="42" spans="1:28" x14ac:dyDescent="0.25">
      <c r="A42" s="3">
        <v>41</v>
      </c>
      <c r="B42" s="4" t="s">
        <v>142</v>
      </c>
      <c r="C42" s="4">
        <v>450.33376684979993</v>
      </c>
      <c r="D42" s="4">
        <v>333.44868476139999</v>
      </c>
      <c r="E42" s="4">
        <v>116.87164290149997</v>
      </c>
      <c r="F42" s="4">
        <v>33.200000000000003</v>
      </c>
      <c r="G42" s="4">
        <f t="shared" si="0"/>
        <v>191.58209592310459</v>
      </c>
      <c r="H42" s="4">
        <v>5.7705450579248367</v>
      </c>
      <c r="I42" s="4">
        <v>80.675782126761689</v>
      </c>
      <c r="J42" s="4">
        <v>7.9005787902035982E-2</v>
      </c>
      <c r="K42" s="4">
        <v>0.86856618780301376</v>
      </c>
      <c r="L42" s="4">
        <v>0.56748533663885659</v>
      </c>
      <c r="M42" s="4">
        <v>6.0088614364198333E-3</v>
      </c>
      <c r="N42" s="4">
        <v>6.0238022462983636E-3</v>
      </c>
      <c r="O42" s="4">
        <v>6.4272659574534695E-3</v>
      </c>
      <c r="P42" s="4">
        <v>0.98280299164200113</v>
      </c>
      <c r="Q42" s="4">
        <v>0.98280299164200113</v>
      </c>
      <c r="R42" s="4">
        <v>0.97923156307057224</v>
      </c>
      <c r="S42" s="4">
        <v>2.2288994253205692</v>
      </c>
      <c r="T42" s="4">
        <v>4.7354080884252962E-2</v>
      </c>
      <c r="U42" s="4">
        <v>4.5472844324300155E-2</v>
      </c>
      <c r="V42" s="4">
        <v>5.0176055372615491E-2</v>
      </c>
      <c r="W42" s="4">
        <v>0.40693623821038233</v>
      </c>
      <c r="X42" s="4">
        <v>10.51764708291358</v>
      </c>
      <c r="Y42" s="4">
        <v>3.1753942873304259</v>
      </c>
      <c r="Z42" s="4">
        <v>0.48608947766226862</v>
      </c>
      <c r="AA42" s="4">
        <v>0.8807500273883363</v>
      </c>
      <c r="AB42" s="4">
        <v>0.77801841063682287</v>
      </c>
    </row>
    <row r="43" spans="1:28" x14ac:dyDescent="0.25">
      <c r="A43" s="3">
        <v>42</v>
      </c>
      <c r="B43" s="4" t="s">
        <v>143</v>
      </c>
      <c r="C43" s="4">
        <v>115.9993761433</v>
      </c>
      <c r="D43" s="4">
        <v>96.638251151900022</v>
      </c>
      <c r="E43" s="4">
        <v>19.349649280100003</v>
      </c>
      <c r="F43" s="4">
        <v>31.2</v>
      </c>
      <c r="G43" s="4">
        <f t="shared" si="0"/>
        <v>121.25372434118381</v>
      </c>
      <c r="H43" s="4">
        <v>3.8863373186276862</v>
      </c>
      <c r="I43" s="4">
        <v>38.625459111083188</v>
      </c>
      <c r="J43" s="4">
        <v>0.17531723933389129</v>
      </c>
      <c r="K43" s="4">
        <v>0.84199510594384197</v>
      </c>
      <c r="L43" s="4">
        <v>0.39733482037697299</v>
      </c>
      <c r="M43" s="4">
        <v>0.14817160070746158</v>
      </c>
      <c r="N43" s="4">
        <v>0.16539630683074796</v>
      </c>
      <c r="O43" s="4">
        <v>0.58041376180622684</v>
      </c>
      <c r="P43" s="4">
        <v>0.67806196546057707</v>
      </c>
      <c r="Q43" s="4">
        <v>0.63437545115958793</v>
      </c>
      <c r="R43" s="4">
        <v>0.48982415092689424</v>
      </c>
      <c r="S43" s="4">
        <v>240.88855879905842</v>
      </c>
      <c r="T43" s="4">
        <v>6.5242491093508193</v>
      </c>
      <c r="U43" s="4">
        <v>0.64279866168165145</v>
      </c>
      <c r="V43" s="4"/>
      <c r="W43" s="4">
        <v>0.79804206334967009</v>
      </c>
      <c r="X43" s="4">
        <v>315806.68635012064</v>
      </c>
      <c r="Y43" s="4">
        <v>513.08280285369528</v>
      </c>
      <c r="Z43" s="4">
        <v>0.98064527247616928</v>
      </c>
      <c r="AA43" s="4">
        <v>0.34235049593126987</v>
      </c>
      <c r="AB43" s="4">
        <v>0.15661179774070494</v>
      </c>
    </row>
    <row r="44" spans="1:28" x14ac:dyDescent="0.25">
      <c r="A44" s="3">
        <v>43</v>
      </c>
      <c r="B44" s="4" t="s">
        <v>144</v>
      </c>
      <c r="C44" s="4">
        <v>809.21715700540005</v>
      </c>
      <c r="D44" s="4">
        <v>680.75769637890005</v>
      </c>
      <c r="E44" s="4">
        <v>128.43631015169998</v>
      </c>
      <c r="F44" s="4">
        <v>61.5</v>
      </c>
      <c r="G44" s="4">
        <f t="shared" si="0"/>
        <v>281.10188793418644</v>
      </c>
      <c r="H44" s="4">
        <v>4.5707624054339258</v>
      </c>
      <c r="I44" s="4">
        <v>58.467167021242652</v>
      </c>
      <c r="J44" s="4">
        <v>5.1443408783465448E-2</v>
      </c>
      <c r="K44" s="4">
        <v>0.84998794460959282</v>
      </c>
      <c r="L44" s="4">
        <v>0.63137723635391008</v>
      </c>
      <c r="M44" s="4">
        <v>4.1649023623875885E-3</v>
      </c>
      <c r="N44" s="4">
        <v>4.2001872287565677E-3</v>
      </c>
      <c r="O44" s="4">
        <v>6.1943559741514413E-3</v>
      </c>
      <c r="P44" s="4">
        <v>0.98121832635469308</v>
      </c>
      <c r="Q44" s="4">
        <v>0.98121832635469308</v>
      </c>
      <c r="R44" s="4">
        <v>0.96439162666859257</v>
      </c>
      <c r="S44" s="4">
        <v>0.67805221444505148</v>
      </c>
      <c r="T44" s="4">
        <v>8.3609699341431476E-2</v>
      </c>
      <c r="U44" s="4">
        <v>7.6791959065247786E-2</v>
      </c>
      <c r="V44" s="4">
        <v>9.4741947473706026E-2</v>
      </c>
      <c r="W44" s="4">
        <v>0.26930344639061288</v>
      </c>
      <c r="X44" s="4">
        <v>1.3624176182892851</v>
      </c>
      <c r="Y44" s="4">
        <v>1.141171631721845</v>
      </c>
      <c r="Z44" s="4">
        <v>0.34486470276608605</v>
      </c>
      <c r="AA44" s="4">
        <v>0.9408043045902541</v>
      </c>
      <c r="AB44" s="4">
        <v>0.88642555954552515</v>
      </c>
    </row>
    <row r="45" spans="1:28" x14ac:dyDescent="0.25">
      <c r="A45" s="3">
        <v>44</v>
      </c>
      <c r="B45" s="4" t="s">
        <v>145</v>
      </c>
      <c r="C45" s="4">
        <v>1.1056013275000001</v>
      </c>
      <c r="D45" s="4">
        <v>0.88856906080000009</v>
      </c>
      <c r="E45" s="4">
        <v>0.21330193719999996</v>
      </c>
      <c r="F45" s="4">
        <v>20.5</v>
      </c>
      <c r="G45" s="4">
        <f t="shared" si="0"/>
        <v>99.689049166889575</v>
      </c>
      <c r="H45" s="4">
        <v>4.8628804471653453</v>
      </c>
      <c r="I45" s="4">
        <v>12.860895333689957</v>
      </c>
      <c r="J45" s="4">
        <v>0.10980727625854844</v>
      </c>
      <c r="K45" s="4">
        <v>0.8132098920203843</v>
      </c>
      <c r="L45" s="4">
        <v>0.40383597809222926</v>
      </c>
      <c r="M45" s="4">
        <v>0.17861473642796016</v>
      </c>
      <c r="N45" s="4">
        <v>0.21693965405450188</v>
      </c>
      <c r="O45" s="4">
        <v>0.68530323049959252</v>
      </c>
      <c r="P45" s="4">
        <v>0.52842672392443557</v>
      </c>
      <c r="Q45" s="4">
        <v>0.39027945357464811</v>
      </c>
      <c r="R45" s="4">
        <v>0.23091042824452437</v>
      </c>
      <c r="S45" s="4">
        <v>0.10976948454421516</v>
      </c>
      <c r="T45" s="4">
        <v>0.30832797847747911</v>
      </c>
      <c r="U45" s="4">
        <v>0.1553939761441934</v>
      </c>
      <c r="V45" s="4">
        <v>0.33641551264310526</v>
      </c>
      <c r="W45" s="4">
        <v>0.93164786287340695</v>
      </c>
      <c r="X45" s="4">
        <v>2.6725246122632145E-2</v>
      </c>
      <c r="Y45" s="4">
        <v>0.15887642711820033</v>
      </c>
      <c r="Z45" s="4">
        <v>1.0306734217597568</v>
      </c>
      <c r="AA45" s="4">
        <v>0.35042452290151965</v>
      </c>
      <c r="AB45" s="4">
        <v>0.18998479742435706</v>
      </c>
    </row>
    <row r="46" spans="1:28" x14ac:dyDescent="0.25">
      <c r="A46" s="3">
        <v>45</v>
      </c>
      <c r="B46" s="4" t="s">
        <v>146</v>
      </c>
      <c r="C46" s="4">
        <v>0.64601142880000018</v>
      </c>
      <c r="D46" s="4">
        <v>0.56542382899999999</v>
      </c>
      <c r="E46" s="4">
        <v>7.8390990500000007E-2</v>
      </c>
      <c r="F46" s="4">
        <v>13.7</v>
      </c>
      <c r="G46" s="4">
        <f t="shared" si="0"/>
        <v>49.355101592851589</v>
      </c>
      <c r="H46" s="4">
        <v>3.6025621600621598</v>
      </c>
      <c r="I46" s="4">
        <v>12.201209207459206</v>
      </c>
      <c r="J46" s="4">
        <v>0.16603160584823223</v>
      </c>
      <c r="K46" s="4">
        <v>0.83096621914016955</v>
      </c>
      <c r="L46" s="4">
        <v>0.42364986198521903</v>
      </c>
      <c r="M46" s="4">
        <v>0.14454902310471807</v>
      </c>
      <c r="N46" s="4">
        <v>0.15829991819749864</v>
      </c>
      <c r="O46" s="4">
        <v>0.28996064512834285</v>
      </c>
      <c r="P46" s="4">
        <v>0.71267579642579637</v>
      </c>
      <c r="Q46" s="4">
        <v>0.64695027195027199</v>
      </c>
      <c r="R46" s="4">
        <v>0.59517676767676764</v>
      </c>
      <c r="S46" s="4">
        <v>84.919856717112367</v>
      </c>
      <c r="T46" s="4">
        <v>1.6219344117909329</v>
      </c>
      <c r="U46" s="4">
        <v>0.49643761548694176</v>
      </c>
      <c r="V46" s="4">
        <v>2.4173774948754381</v>
      </c>
      <c r="W46" s="4">
        <v>0.85494126127905079</v>
      </c>
      <c r="X46" s="4">
        <v>23127.297833131444</v>
      </c>
      <c r="Y46" s="4">
        <v>141.25525434975421</v>
      </c>
      <c r="Z46" s="4">
        <v>0.99579769202510848</v>
      </c>
      <c r="AA46" s="4">
        <v>0.40519444032289503</v>
      </c>
      <c r="AB46" s="4">
        <v>0.20053396490110659</v>
      </c>
    </row>
    <row r="47" spans="1:28" x14ac:dyDescent="0.25">
      <c r="A47" s="3">
        <v>46</v>
      </c>
      <c r="B47" s="4" t="s">
        <v>147</v>
      </c>
      <c r="C47" s="4">
        <v>1220.5954696176002</v>
      </c>
      <c r="D47" s="4">
        <v>989.61790052600008</v>
      </c>
      <c r="E47" s="4">
        <v>230.93374256210001</v>
      </c>
      <c r="F47" s="4">
        <v>88.8</v>
      </c>
      <c r="G47" s="4">
        <f t="shared" si="0"/>
        <v>630.49235662349588</v>
      </c>
      <c r="H47" s="4">
        <v>7.1001391511654948</v>
      </c>
      <c r="I47" s="4">
        <v>63.446079994213221</v>
      </c>
      <c r="J47" s="4">
        <v>4.3002457468906172E-2</v>
      </c>
      <c r="K47" s="4">
        <v>0.80338481158805808</v>
      </c>
      <c r="L47" s="4">
        <v>0.49663628761173334</v>
      </c>
      <c r="M47" s="4">
        <v>2.1443246244492775E-4</v>
      </c>
      <c r="N47" s="4">
        <v>2.1486013691851801E-4</v>
      </c>
      <c r="O47" s="4">
        <v>2.5326219391371102E-4</v>
      </c>
      <c r="P47" s="4">
        <v>0.99906542056074765</v>
      </c>
      <c r="Q47" s="4">
        <v>0.99906542056074765</v>
      </c>
      <c r="R47" s="4">
        <v>0.99906542056074765</v>
      </c>
      <c r="S47" s="4">
        <v>3.4773234456220798</v>
      </c>
      <c r="T47" s="4">
        <v>8.0886458207376999E-2</v>
      </c>
      <c r="U47" s="4">
        <v>7.1635469885243386E-2</v>
      </c>
      <c r="V47" s="4">
        <v>8.5462027166742671E-2</v>
      </c>
      <c r="W47" s="4">
        <v>0.25930584321068406</v>
      </c>
      <c r="X47" s="4">
        <v>22.699448230642123</v>
      </c>
      <c r="Y47" s="4">
        <v>4.7255990725219608</v>
      </c>
      <c r="Z47" s="4">
        <v>0.3058697835630676</v>
      </c>
      <c r="AA47" s="4">
        <v>0.95367880689077267</v>
      </c>
      <c r="AB47" s="4">
        <v>0.90963471384771422</v>
      </c>
    </row>
    <row r="48" spans="1:28" x14ac:dyDescent="0.25">
      <c r="A48" s="3">
        <v>47</v>
      </c>
      <c r="B48" s="4" t="s">
        <v>148</v>
      </c>
      <c r="C48" s="4">
        <v>1774.725627631</v>
      </c>
      <c r="D48" s="4">
        <v>1365.4583503241001</v>
      </c>
      <c r="E48" s="4">
        <v>409.22954545970003</v>
      </c>
      <c r="F48" s="4">
        <v>55</v>
      </c>
      <c r="G48" s="4">
        <f t="shared" si="0"/>
        <v>422.81863827994732</v>
      </c>
      <c r="H48" s="4">
        <v>7.687611605089951</v>
      </c>
      <c r="I48" s="4">
        <v>97.899230245570195</v>
      </c>
      <c r="J48" s="4">
        <v>5.5814414336217401E-2</v>
      </c>
      <c r="K48" s="4">
        <v>0.81248263094516082</v>
      </c>
      <c r="L48" s="4">
        <v>0.46691210530670491</v>
      </c>
      <c r="M48" s="4">
        <v>1.1720703594715219E-3</v>
      </c>
      <c r="N48" s="4">
        <v>1.1864176721000763E-3</v>
      </c>
      <c r="O48" s="4">
        <v>2.1264430249789464E-3</v>
      </c>
      <c r="P48" s="4">
        <v>0.99372807017543852</v>
      </c>
      <c r="Q48" s="4">
        <v>0.99372807017543852</v>
      </c>
      <c r="R48" s="4">
        <v>0.9905701754385966</v>
      </c>
      <c r="S48" s="4">
        <v>4.2052790880771536</v>
      </c>
      <c r="T48" s="4">
        <v>7.1595338752142634E-2</v>
      </c>
      <c r="U48" s="4">
        <v>6.6759527425791512E-2</v>
      </c>
      <c r="V48" s="4">
        <v>7.6900971222773909E-2</v>
      </c>
      <c r="W48" s="4">
        <v>0.33229777000928473</v>
      </c>
      <c r="X48" s="4">
        <v>35.14464664774048</v>
      </c>
      <c r="Y48" s="4">
        <v>5.8509094868032259</v>
      </c>
      <c r="Z48" s="4">
        <v>0.40719783597155335</v>
      </c>
      <c r="AA48" s="4">
        <v>0.91451448591876494</v>
      </c>
      <c r="AB48" s="4">
        <v>0.837157740550316</v>
      </c>
    </row>
    <row r="49" spans="1:28" s="15" customFormat="1" x14ac:dyDescent="0.25">
      <c r="A49" s="13"/>
      <c r="B49" s="14" t="s">
        <v>91</v>
      </c>
      <c r="C49" s="14">
        <f t="shared" ref="C49:Y49" si="1">AVERAGE(C2:C48)</f>
        <v>130.62697751658297</v>
      </c>
      <c r="D49" s="14">
        <f t="shared" si="1"/>
        <v>105.41285510364042</v>
      </c>
      <c r="E49" s="14">
        <f t="shared" si="1"/>
        <v>25.204896875891482</v>
      </c>
      <c r="F49" s="14">
        <f t="shared" si="1"/>
        <v>25.504255319148932</v>
      </c>
      <c r="G49" s="14">
        <f t="shared" si="1"/>
        <v>121.52838490012699</v>
      </c>
      <c r="H49" s="14">
        <f t="shared" si="1"/>
        <v>3.9906346096369454</v>
      </c>
      <c r="I49" s="14">
        <f t="shared" si="1"/>
        <v>24.952577026155151</v>
      </c>
      <c r="J49" s="14">
        <f t="shared" si="1"/>
        <v>0.1571792892575061</v>
      </c>
      <c r="K49" s="14">
        <f t="shared" si="1"/>
        <v>0.8043756257361423</v>
      </c>
      <c r="L49" s="14">
        <f t="shared" si="1"/>
        <v>0.48433869480085273</v>
      </c>
      <c r="M49" s="14">
        <f t="shared" si="1"/>
        <v>0.1004037066141215</v>
      </c>
      <c r="N49" s="14">
        <f t="shared" si="1"/>
        <v>0.12450691511294697</v>
      </c>
      <c r="O49" s="14">
        <f t="shared" si="1"/>
        <v>0.35404881613400735</v>
      </c>
      <c r="P49" s="14">
        <f t="shared" si="1"/>
        <v>0.70535653138802035</v>
      </c>
      <c r="Q49" s="14">
        <f t="shared" si="1"/>
        <v>0.65496292670277301</v>
      </c>
      <c r="R49" s="14">
        <f t="shared" si="1"/>
        <v>0.58055967648059503</v>
      </c>
      <c r="S49" s="14">
        <f t="shared" si="1"/>
        <v>244.07754982856414</v>
      </c>
      <c r="T49" s="14">
        <f t="shared" si="1"/>
        <v>0.5964290421759274</v>
      </c>
      <c r="U49" s="14">
        <f t="shared" si="1"/>
        <v>0.24193276932963703</v>
      </c>
      <c r="V49" s="14">
        <f t="shared" si="1"/>
        <v>0.56670607252223548</v>
      </c>
      <c r="W49" s="14">
        <f t="shared" si="1"/>
        <v>0.70556510715703202</v>
      </c>
      <c r="X49" s="14">
        <f t="shared" si="1"/>
        <v>1017699.9944800438</v>
      </c>
      <c r="Y49" s="14">
        <f t="shared" si="1"/>
        <v>327.16436270313596</v>
      </c>
      <c r="Z49" s="14">
        <f>AVERAGE(Z2:Z48)</f>
        <v>0.79478157678484873</v>
      </c>
      <c r="AA49" s="14">
        <f t="shared" ref="AA49:AB49" si="2">AVERAGE(AA2:AA48)</f>
        <v>0.6560957326556951</v>
      </c>
      <c r="AB49" s="14">
        <f t="shared" si="2"/>
        <v>0.51662754015034118</v>
      </c>
    </row>
    <row r="50" spans="1:28" x14ac:dyDescent="0.25">
      <c r="A50" s="12"/>
      <c r="B50" s="4" t="s">
        <v>92</v>
      </c>
      <c r="C50" s="4">
        <f t="shared" ref="C50:Y50" si="3">_xlfn.STDEV.P(C2:C48)</f>
        <v>330.6958377892596</v>
      </c>
      <c r="D50" s="4">
        <f t="shared" si="3"/>
        <v>261.25034616907283</v>
      </c>
      <c r="E50" s="4">
        <f t="shared" si="3"/>
        <v>70.605426395759281</v>
      </c>
      <c r="F50" s="4">
        <f t="shared" si="3"/>
        <v>20.425307179614727</v>
      </c>
      <c r="G50" s="4">
        <f t="shared" si="3"/>
        <v>130.7641533960018</v>
      </c>
      <c r="H50" s="4">
        <f t="shared" si="3"/>
        <v>1.5235613870015527</v>
      </c>
      <c r="I50" s="4">
        <f t="shared" si="3"/>
        <v>21.873128265828491</v>
      </c>
      <c r="J50" s="4">
        <f t="shared" si="3"/>
        <v>0.10356994768916687</v>
      </c>
      <c r="K50" s="4">
        <f t="shared" si="3"/>
        <v>4.4178467553555374E-2</v>
      </c>
      <c r="L50" s="4">
        <f t="shared" si="3"/>
        <v>0.11739607509956262</v>
      </c>
      <c r="M50" s="4">
        <f t="shared" si="3"/>
        <v>8.6245927057627417E-2</v>
      </c>
      <c r="N50" s="4">
        <f t="shared" si="3"/>
        <v>0.12184800387546602</v>
      </c>
      <c r="O50" s="4">
        <f t="shared" si="3"/>
        <v>0.51778275325057277</v>
      </c>
      <c r="P50" s="4">
        <f t="shared" si="3"/>
        <v>0.25834968215625931</v>
      </c>
      <c r="Q50" s="4">
        <f t="shared" si="3"/>
        <v>0.31440149549317348</v>
      </c>
      <c r="R50" s="4">
        <f t="shared" si="3"/>
        <v>0.31900447615148386</v>
      </c>
      <c r="S50" s="4">
        <f t="shared" si="3"/>
        <v>782.36712109591167</v>
      </c>
      <c r="T50" s="4">
        <f t="shared" si="3"/>
        <v>1.0416716906473915</v>
      </c>
      <c r="U50" s="4">
        <f t="shared" si="3"/>
        <v>0.17033131013809374</v>
      </c>
      <c r="V50" s="4">
        <f t="shared" si="3"/>
        <v>0.86612378904314535</v>
      </c>
      <c r="W50" s="4">
        <f t="shared" si="3"/>
        <v>0.25074992548584835</v>
      </c>
      <c r="X50" s="4">
        <f t="shared" si="3"/>
        <v>4327583.544594897</v>
      </c>
      <c r="Y50" s="4">
        <f t="shared" si="3"/>
        <v>928.588306330563</v>
      </c>
      <c r="Z50" s="4">
        <f>_xlfn.STDEV.P(Z2:Z48)</f>
        <v>0.25668933170900671</v>
      </c>
      <c r="AA50" s="4">
        <f t="shared" ref="AA50:AB50" si="4">_xlfn.STDEV.P(AA2:AA48)</f>
        <v>0.24655593899837183</v>
      </c>
      <c r="AB50" s="4">
        <f t="shared" si="4"/>
        <v>0.26443334516560257</v>
      </c>
    </row>
    <row r="51" spans="1:28" x14ac:dyDescent="0.25">
      <c r="A51" s="12"/>
      <c r="B51" s="4" t="s">
        <v>93</v>
      </c>
      <c r="C51" s="4">
        <f t="shared" ref="C51:Y51" si="5">SUM(C2:C48)</f>
        <v>6139.4679432794001</v>
      </c>
      <c r="D51" s="4">
        <f t="shared" si="5"/>
        <v>4954.4041898711002</v>
      </c>
      <c r="E51" s="4">
        <f t="shared" si="5"/>
        <v>1184.6301531668996</v>
      </c>
      <c r="F51" s="4">
        <f t="shared" si="5"/>
        <v>1198.6999999999998</v>
      </c>
      <c r="G51" s="4">
        <f t="shared" si="5"/>
        <v>5711.8340903059689</v>
      </c>
      <c r="H51" s="4">
        <f t="shared" si="5"/>
        <v>187.55982665293644</v>
      </c>
      <c r="I51" s="4">
        <f t="shared" si="5"/>
        <v>1172.7711202292921</v>
      </c>
      <c r="J51" s="4">
        <f t="shared" si="5"/>
        <v>7.3874265951027862</v>
      </c>
      <c r="K51" s="4">
        <f t="shared" si="5"/>
        <v>37.805654409598688</v>
      </c>
      <c r="L51" s="4">
        <f t="shared" si="5"/>
        <v>22.763918655640079</v>
      </c>
      <c r="M51" s="4">
        <f t="shared" si="5"/>
        <v>4.7189742108637107</v>
      </c>
      <c r="N51" s="4">
        <f t="shared" si="5"/>
        <v>5.8518250103085077</v>
      </c>
      <c r="O51" s="4">
        <f t="shared" si="5"/>
        <v>16.640294358298345</v>
      </c>
      <c r="P51" s="4">
        <f t="shared" si="5"/>
        <v>33.151756975236957</v>
      </c>
      <c r="Q51" s="4">
        <f t="shared" si="5"/>
        <v>30.783257555030332</v>
      </c>
      <c r="R51" s="4">
        <f t="shared" si="5"/>
        <v>27.286304794587966</v>
      </c>
      <c r="S51" s="4">
        <f t="shared" si="5"/>
        <v>11471.644841942514</v>
      </c>
      <c r="T51" s="4">
        <f t="shared" si="5"/>
        <v>28.032164982268586</v>
      </c>
      <c r="U51" s="4">
        <f t="shared" si="5"/>
        <v>11.370840158492941</v>
      </c>
      <c r="V51" s="4">
        <f t="shared" si="5"/>
        <v>22.101536828367184</v>
      </c>
      <c r="W51" s="4">
        <f t="shared" si="5"/>
        <v>33.161560036380507</v>
      </c>
      <c r="X51" s="4">
        <f t="shared" si="5"/>
        <v>47831899.740562059</v>
      </c>
      <c r="Y51" s="4">
        <f t="shared" si="5"/>
        <v>15376.72504704739</v>
      </c>
      <c r="Z51" s="4">
        <f>SUM(Z2:Z48)</f>
        <v>37.354734108887889</v>
      </c>
      <c r="AA51" s="4">
        <f t="shared" ref="AA51:AB51" si="6">SUM(AA2:AA48)</f>
        <v>30.836499434817672</v>
      </c>
      <c r="AB51" s="4">
        <f t="shared" si="6"/>
        <v>24.281494387066036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2" workbookViewId="0">
      <selection activeCell="A51" sqref="A51:XFD51"/>
    </sheetView>
  </sheetViews>
  <sheetFormatPr defaultRowHeight="15" x14ac:dyDescent="0.25"/>
  <cols>
    <col min="1" max="1" width="8.7109375" customWidth="1"/>
    <col min="2" max="2" width="17.5703125" customWidth="1"/>
    <col min="3" max="3" width="8.28515625" customWidth="1"/>
    <col min="4" max="1025" width="8.7109375" customWidth="1"/>
  </cols>
  <sheetData>
    <row r="1" spans="1:9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25">
      <c r="A2" t="s">
        <v>157</v>
      </c>
      <c r="B2" t="s">
        <v>41</v>
      </c>
      <c r="C2">
        <v>8.4</v>
      </c>
      <c r="D2">
        <v>13.1</v>
      </c>
      <c r="E2">
        <v>0.1162</v>
      </c>
      <c r="F2">
        <v>0.99146080000000003</v>
      </c>
      <c r="G2">
        <v>0.98444339999999997</v>
      </c>
      <c r="H2">
        <v>0.94346050000000004</v>
      </c>
      <c r="I2">
        <v>0.90463470000000001</v>
      </c>
    </row>
    <row r="3" spans="1:9" x14ac:dyDescent="0.25">
      <c r="A3" t="s">
        <v>158</v>
      </c>
      <c r="B3" t="s">
        <v>42</v>
      </c>
      <c r="C3">
        <v>16.899999999999999</v>
      </c>
      <c r="D3">
        <v>28.1</v>
      </c>
      <c r="E3">
        <v>0.1036</v>
      </c>
      <c r="F3">
        <v>0.84167190000000003</v>
      </c>
      <c r="G3">
        <v>0.75040039999999997</v>
      </c>
      <c r="H3">
        <v>0.59909889999999999</v>
      </c>
      <c r="I3">
        <v>0.65230560000000004</v>
      </c>
    </row>
    <row r="4" spans="1:9" x14ac:dyDescent="0.25">
      <c r="A4" t="s">
        <v>159</v>
      </c>
      <c r="B4" t="s">
        <v>43</v>
      </c>
      <c r="C4">
        <v>8.6999999999999993</v>
      </c>
      <c r="D4">
        <v>19.100000000000001</v>
      </c>
      <c r="E4">
        <v>9.9299999999999999E-2</v>
      </c>
      <c r="F4">
        <v>0.87408770000000002</v>
      </c>
      <c r="G4">
        <v>0.77647440000000001</v>
      </c>
      <c r="H4">
        <v>0.81056660000000003</v>
      </c>
      <c r="I4">
        <v>0.64179350000000002</v>
      </c>
    </row>
    <row r="5" spans="1:9" x14ac:dyDescent="0.25">
      <c r="A5" t="s">
        <v>160</v>
      </c>
      <c r="B5" t="s">
        <v>44</v>
      </c>
      <c r="C5">
        <v>12.6</v>
      </c>
      <c r="D5">
        <v>22.6</v>
      </c>
      <c r="E5">
        <v>0.12690000000000001</v>
      </c>
      <c r="F5">
        <v>0.88720100000000002</v>
      </c>
      <c r="G5">
        <v>0.72209860000000003</v>
      </c>
      <c r="H5">
        <v>0.90221830000000003</v>
      </c>
      <c r="I5">
        <v>0.72544459999999999</v>
      </c>
    </row>
    <row r="6" spans="1:9" x14ac:dyDescent="0.25">
      <c r="A6" t="s">
        <v>161</v>
      </c>
      <c r="B6" t="s">
        <v>45</v>
      </c>
      <c r="C6">
        <v>10.6</v>
      </c>
      <c r="D6">
        <v>30.6</v>
      </c>
      <c r="E6">
        <v>0.18740000000000001</v>
      </c>
      <c r="F6">
        <v>0.86417920000000004</v>
      </c>
      <c r="G6">
        <v>0.81932950000000004</v>
      </c>
      <c r="H6">
        <v>0.62512100000000004</v>
      </c>
      <c r="I6">
        <v>0.59273399999999998</v>
      </c>
    </row>
    <row r="7" spans="1:9" x14ac:dyDescent="0.25">
      <c r="A7" t="s">
        <v>162</v>
      </c>
      <c r="B7" t="s">
        <v>46</v>
      </c>
      <c r="C7">
        <v>2.9</v>
      </c>
      <c r="D7">
        <v>3.7</v>
      </c>
      <c r="E7">
        <v>2.0400000000000001E-2</v>
      </c>
      <c r="F7">
        <v>0.76418560000000002</v>
      </c>
      <c r="G7">
        <v>0.70332510000000004</v>
      </c>
      <c r="H7">
        <v>0.66742100000000004</v>
      </c>
      <c r="I7">
        <v>0.59176589999999996</v>
      </c>
    </row>
    <row r="8" spans="1:9" x14ac:dyDescent="0.25">
      <c r="A8" t="s">
        <v>163</v>
      </c>
      <c r="B8" t="s">
        <v>47</v>
      </c>
      <c r="C8">
        <v>5.6</v>
      </c>
      <c r="D8">
        <v>9.1999999999999993</v>
      </c>
      <c r="E8">
        <v>8.3000000000000001E-3</v>
      </c>
      <c r="F8">
        <v>0.97535879999999997</v>
      </c>
      <c r="G8">
        <v>0.9570784</v>
      </c>
      <c r="H8">
        <v>0.97923159999999998</v>
      </c>
      <c r="I8">
        <v>0.95653619999999995</v>
      </c>
    </row>
    <row r="9" spans="1:9" x14ac:dyDescent="0.25">
      <c r="A9" t="s">
        <v>164</v>
      </c>
      <c r="B9" t="s">
        <v>48</v>
      </c>
      <c r="C9">
        <v>3.9</v>
      </c>
      <c r="D9">
        <v>7.8</v>
      </c>
      <c r="E9">
        <v>4.3400000000000001E-2</v>
      </c>
      <c r="F9">
        <v>0.75847940000000003</v>
      </c>
      <c r="G9">
        <v>0.67252100000000004</v>
      </c>
      <c r="H9">
        <v>0.73709579999999997</v>
      </c>
      <c r="I9">
        <v>0.64785720000000002</v>
      </c>
    </row>
    <row r="10" spans="1:9" x14ac:dyDescent="0.25">
      <c r="A10" t="s">
        <v>165</v>
      </c>
      <c r="B10" t="s">
        <v>49</v>
      </c>
      <c r="C10">
        <v>39.6</v>
      </c>
      <c r="D10">
        <v>152.80000000000001</v>
      </c>
      <c r="E10">
        <v>0.20599999999999999</v>
      </c>
      <c r="F10">
        <v>0.91730449999999997</v>
      </c>
      <c r="G10">
        <v>0.87560890000000002</v>
      </c>
      <c r="H10">
        <v>0.86125660000000004</v>
      </c>
      <c r="I10">
        <v>0.75526289999999996</v>
      </c>
    </row>
    <row r="11" spans="1:9" x14ac:dyDescent="0.25">
      <c r="A11" t="s">
        <v>166</v>
      </c>
      <c r="B11" t="s">
        <v>50</v>
      </c>
      <c r="C11">
        <v>3.5</v>
      </c>
      <c r="D11">
        <v>7.8</v>
      </c>
      <c r="E11">
        <v>9.9299999999999999E-2</v>
      </c>
      <c r="F11">
        <v>0.60179349999999998</v>
      </c>
      <c r="G11">
        <v>0.55415130000000001</v>
      </c>
      <c r="H11">
        <v>0.33532509999999999</v>
      </c>
      <c r="I11">
        <v>0.24715690000000001</v>
      </c>
    </row>
    <row r="12" spans="1:9" x14ac:dyDescent="0.25">
      <c r="A12" t="s">
        <v>167</v>
      </c>
      <c r="B12" t="s">
        <v>51</v>
      </c>
      <c r="C12">
        <v>3</v>
      </c>
      <c r="D12">
        <v>3.4</v>
      </c>
      <c r="E12">
        <v>5.0000000000000001E-4</v>
      </c>
      <c r="F12">
        <v>0.88868809999999998</v>
      </c>
      <c r="G12">
        <v>0.76666670000000003</v>
      </c>
      <c r="H12">
        <v>0.93174590000000002</v>
      </c>
      <c r="I12">
        <v>0.76666670000000003</v>
      </c>
    </row>
    <row r="13" spans="1:9" x14ac:dyDescent="0.25">
      <c r="A13" t="s">
        <v>168</v>
      </c>
      <c r="B13" t="s">
        <v>52</v>
      </c>
      <c r="C13">
        <v>4.8</v>
      </c>
      <c r="D13">
        <v>9.4</v>
      </c>
      <c r="E13">
        <v>1.7399999999999999E-2</v>
      </c>
      <c r="F13">
        <v>0.88953490000000002</v>
      </c>
      <c r="G13">
        <v>0.84507719999999997</v>
      </c>
      <c r="H13">
        <v>0.88895400000000002</v>
      </c>
      <c r="I13">
        <v>0.84409440000000002</v>
      </c>
    </row>
    <row r="14" spans="1:9" x14ac:dyDescent="0.25">
      <c r="A14" t="s">
        <v>169</v>
      </c>
      <c r="B14" t="s">
        <v>53</v>
      </c>
      <c r="C14">
        <v>3.9</v>
      </c>
      <c r="D14">
        <v>7.9</v>
      </c>
      <c r="E14">
        <v>2.9399999999999999E-2</v>
      </c>
      <c r="F14">
        <v>0.75911110000000004</v>
      </c>
      <c r="G14">
        <v>0.72599999999999998</v>
      </c>
      <c r="H14">
        <v>0.66455030000000004</v>
      </c>
      <c r="I14">
        <v>0.62238090000000001</v>
      </c>
    </row>
    <row r="15" spans="1:9" x14ac:dyDescent="0.25">
      <c r="A15" t="s">
        <v>170</v>
      </c>
      <c r="B15" t="s">
        <v>54</v>
      </c>
      <c r="C15">
        <v>5.6</v>
      </c>
      <c r="D15">
        <v>12.5</v>
      </c>
      <c r="E15">
        <v>0.1464</v>
      </c>
      <c r="F15">
        <v>0.75246999999999997</v>
      </c>
      <c r="G15">
        <v>0.68526860000000001</v>
      </c>
      <c r="H15">
        <v>0.74406090000000003</v>
      </c>
      <c r="I15">
        <v>0.67474060000000002</v>
      </c>
    </row>
    <row r="16" spans="1:9" x14ac:dyDescent="0.25">
      <c r="A16" t="s">
        <v>171</v>
      </c>
      <c r="B16" t="s">
        <v>55</v>
      </c>
      <c r="C16">
        <v>3.5</v>
      </c>
      <c r="D16">
        <v>6.8</v>
      </c>
      <c r="E16">
        <v>0.10630000000000001</v>
      </c>
      <c r="F16">
        <v>0.79238989999999998</v>
      </c>
      <c r="G16">
        <v>0.75123050000000002</v>
      </c>
      <c r="H16">
        <v>0.75475610000000004</v>
      </c>
      <c r="I16">
        <v>0.7048548</v>
      </c>
    </row>
    <row r="17" spans="1:9" x14ac:dyDescent="0.25">
      <c r="A17" t="s">
        <v>172</v>
      </c>
      <c r="B17" t="s">
        <v>56</v>
      </c>
      <c r="C17">
        <v>2.6</v>
      </c>
      <c r="D17">
        <v>2.1</v>
      </c>
      <c r="E17">
        <v>3.27E-2</v>
      </c>
      <c r="F17">
        <v>0.92960189999999998</v>
      </c>
      <c r="G17">
        <v>0.88727120000000004</v>
      </c>
      <c r="H17">
        <v>0.90123470000000006</v>
      </c>
      <c r="I17">
        <v>0.84833329999999996</v>
      </c>
    </row>
    <row r="18" spans="1:9" x14ac:dyDescent="0.25">
      <c r="A18" t="s">
        <v>173</v>
      </c>
      <c r="B18" t="s">
        <v>57</v>
      </c>
      <c r="C18">
        <v>8.1999999999999993</v>
      </c>
      <c r="D18">
        <v>15</v>
      </c>
      <c r="E18">
        <v>6.9900000000000004E-2</v>
      </c>
      <c r="F18">
        <v>0.89813370000000003</v>
      </c>
      <c r="G18">
        <v>0.81624079999999999</v>
      </c>
      <c r="H18">
        <v>0.64933870000000005</v>
      </c>
      <c r="I18">
        <v>0.62335589999999996</v>
      </c>
    </row>
    <row r="19" spans="1:9" x14ac:dyDescent="0.25">
      <c r="A19" t="s">
        <v>174</v>
      </c>
      <c r="B19" t="s">
        <v>58</v>
      </c>
      <c r="C19">
        <v>8</v>
      </c>
      <c r="D19">
        <v>11.3</v>
      </c>
      <c r="E19">
        <v>0.12959999999999999</v>
      </c>
      <c r="F19">
        <v>0.81506400000000001</v>
      </c>
      <c r="G19">
        <v>0.73269419999999996</v>
      </c>
      <c r="H19">
        <v>0.78791489999999997</v>
      </c>
      <c r="I19">
        <v>0.70638869999999998</v>
      </c>
    </row>
    <row r="20" spans="1:9" x14ac:dyDescent="0.25">
      <c r="A20" t="s">
        <v>175</v>
      </c>
      <c r="B20" t="s">
        <v>59</v>
      </c>
      <c r="C20">
        <v>7.5</v>
      </c>
      <c r="D20">
        <v>14.4</v>
      </c>
      <c r="E20">
        <v>7.8600000000000003E-2</v>
      </c>
      <c r="F20">
        <v>0.80890459999999997</v>
      </c>
      <c r="G20">
        <v>0.69231620000000005</v>
      </c>
      <c r="H20">
        <v>0.78687459999999998</v>
      </c>
      <c r="I20">
        <v>0.61970250000000004</v>
      </c>
    </row>
    <row r="21" spans="1:9" x14ac:dyDescent="0.25">
      <c r="A21" t="s">
        <v>176</v>
      </c>
      <c r="B21" t="s">
        <v>60</v>
      </c>
      <c r="C21">
        <v>6.8</v>
      </c>
      <c r="D21">
        <v>8.4</v>
      </c>
      <c r="E21">
        <v>1.4E-3</v>
      </c>
      <c r="F21">
        <v>0.85272040000000005</v>
      </c>
      <c r="G21">
        <v>0.82582429999999996</v>
      </c>
      <c r="H21">
        <v>0.8726891</v>
      </c>
      <c r="I21">
        <v>0.85222229999999999</v>
      </c>
    </row>
    <row r="22" spans="1:9" x14ac:dyDescent="0.25">
      <c r="A22" t="s">
        <v>177</v>
      </c>
      <c r="B22" t="s">
        <v>61</v>
      </c>
      <c r="C22">
        <v>4.0999999999999996</v>
      </c>
      <c r="D22">
        <v>6.2</v>
      </c>
      <c r="E22">
        <v>9.3299999999999994E-2</v>
      </c>
      <c r="F22">
        <v>0.85037379999999996</v>
      </c>
      <c r="G22">
        <v>0.79506500000000002</v>
      </c>
      <c r="H22">
        <v>0.84816539999999996</v>
      </c>
      <c r="I22">
        <v>0.79216830000000005</v>
      </c>
    </row>
    <row r="23" spans="1:9" x14ac:dyDescent="0.25">
      <c r="A23" t="s">
        <v>178</v>
      </c>
      <c r="B23" t="s">
        <v>62</v>
      </c>
      <c r="C23">
        <v>3.8</v>
      </c>
      <c r="D23">
        <v>5.8</v>
      </c>
      <c r="E23">
        <v>2.8799999999999999E-2</v>
      </c>
      <c r="F23">
        <v>0.85637850000000004</v>
      </c>
      <c r="G23">
        <v>0.77037060000000002</v>
      </c>
      <c r="H23">
        <v>0.85064819999999997</v>
      </c>
      <c r="I23">
        <v>0.76416669999999998</v>
      </c>
    </row>
    <row r="24" spans="1:9" x14ac:dyDescent="0.25">
      <c r="A24" t="s">
        <v>179</v>
      </c>
      <c r="B24" t="s">
        <v>63</v>
      </c>
      <c r="C24">
        <v>2.8</v>
      </c>
      <c r="D24">
        <v>3.1</v>
      </c>
      <c r="E24">
        <v>2.0999999999999999E-3</v>
      </c>
      <c r="F24">
        <v>0.87808830000000004</v>
      </c>
      <c r="G24">
        <v>0.80041669999999998</v>
      </c>
      <c r="H24">
        <v>0.76587459999999996</v>
      </c>
      <c r="I24">
        <v>0.6551283</v>
      </c>
    </row>
    <row r="25" spans="1:9" x14ac:dyDescent="0.25">
      <c r="A25" t="s">
        <v>180</v>
      </c>
      <c r="B25" t="s">
        <v>64</v>
      </c>
      <c r="C25">
        <v>4.0999999999999996</v>
      </c>
      <c r="D25">
        <v>7</v>
      </c>
      <c r="E25">
        <v>6.4999999999999997E-3</v>
      </c>
      <c r="F25">
        <v>0.89069609999999999</v>
      </c>
      <c r="G25">
        <v>0.83953690000000003</v>
      </c>
      <c r="H25">
        <v>0.8768051</v>
      </c>
      <c r="I25">
        <v>0.82502580000000003</v>
      </c>
    </row>
    <row r="26" spans="1:9" x14ac:dyDescent="0.25">
      <c r="A26" t="s">
        <v>181</v>
      </c>
      <c r="B26" t="s">
        <v>65</v>
      </c>
      <c r="C26">
        <v>2.8</v>
      </c>
      <c r="D26">
        <v>2.7</v>
      </c>
      <c r="E26">
        <v>8.6E-3</v>
      </c>
      <c r="F26">
        <v>0.83595439999999999</v>
      </c>
      <c r="G26">
        <v>0.7852133</v>
      </c>
      <c r="H26">
        <v>0.80999299999999996</v>
      </c>
      <c r="I26">
        <v>0.7546465</v>
      </c>
    </row>
    <row r="27" spans="1:9" x14ac:dyDescent="0.25">
      <c r="A27" t="s">
        <v>182</v>
      </c>
      <c r="B27" t="s">
        <v>66</v>
      </c>
      <c r="C27">
        <v>4.7</v>
      </c>
      <c r="D27">
        <v>10.1</v>
      </c>
      <c r="E27">
        <v>0.39029999999999998</v>
      </c>
      <c r="F27">
        <v>0.99643579999999998</v>
      </c>
      <c r="G27">
        <v>0.99337900000000001</v>
      </c>
      <c r="H27">
        <v>0.765625</v>
      </c>
      <c r="I27">
        <v>0.91789670000000001</v>
      </c>
    </row>
    <row r="28" spans="1:9" x14ac:dyDescent="0.25">
      <c r="A28" t="s">
        <v>183</v>
      </c>
      <c r="B28" t="s">
        <v>67</v>
      </c>
      <c r="C28">
        <v>4.8</v>
      </c>
      <c r="D28">
        <v>5.2</v>
      </c>
      <c r="E28">
        <v>6.0600000000000001E-2</v>
      </c>
      <c r="F28">
        <v>0.93541160000000001</v>
      </c>
      <c r="G28">
        <v>0.90322610000000003</v>
      </c>
      <c r="H28">
        <v>0.93293150000000002</v>
      </c>
      <c r="I28">
        <v>0.88877459999999997</v>
      </c>
    </row>
    <row r="29" spans="1:9" x14ac:dyDescent="0.25">
      <c r="A29" t="s">
        <v>184</v>
      </c>
      <c r="B29" t="s">
        <v>68</v>
      </c>
      <c r="C29">
        <v>3.7</v>
      </c>
      <c r="D29">
        <v>4.3</v>
      </c>
      <c r="E29">
        <v>6.0000000000000001E-3</v>
      </c>
      <c r="F29">
        <v>0.96888890000000005</v>
      </c>
      <c r="G29">
        <v>0.92666649999999995</v>
      </c>
      <c r="H29">
        <v>0.96888890000000005</v>
      </c>
      <c r="I29">
        <v>0.92666649999999995</v>
      </c>
    </row>
    <row r="30" spans="1:9" x14ac:dyDescent="0.25">
      <c r="A30" t="s">
        <v>185</v>
      </c>
      <c r="B30" t="s">
        <v>69</v>
      </c>
      <c r="C30">
        <v>12.9</v>
      </c>
      <c r="D30">
        <v>24.6</v>
      </c>
      <c r="E30">
        <v>0.13339999999999999</v>
      </c>
      <c r="F30">
        <v>0.97092599999999996</v>
      </c>
      <c r="G30">
        <v>0.85166660000000005</v>
      </c>
      <c r="H30">
        <v>0.97092599999999996</v>
      </c>
      <c r="I30">
        <v>0.85166660000000005</v>
      </c>
    </row>
    <row r="31" spans="1:9" x14ac:dyDescent="0.25">
      <c r="A31" t="s">
        <v>186</v>
      </c>
      <c r="B31" t="s">
        <v>70</v>
      </c>
      <c r="C31">
        <v>16.3</v>
      </c>
      <c r="D31">
        <v>49.3</v>
      </c>
      <c r="E31">
        <v>0.2752</v>
      </c>
      <c r="F31">
        <v>0.99523700000000004</v>
      </c>
      <c r="G31">
        <v>0.98904979999999998</v>
      </c>
      <c r="H31">
        <v>0.99521680000000001</v>
      </c>
      <c r="I31">
        <v>0.9889559</v>
      </c>
    </row>
    <row r="32" spans="1:9" x14ac:dyDescent="0.25">
      <c r="A32" t="s">
        <v>187</v>
      </c>
      <c r="B32" t="s">
        <v>71</v>
      </c>
      <c r="C32">
        <v>3.6</v>
      </c>
      <c r="D32">
        <v>3.5</v>
      </c>
      <c r="E32">
        <v>1.1299999999999999E-2</v>
      </c>
      <c r="F32">
        <v>0.98061830000000005</v>
      </c>
      <c r="G32">
        <v>0.8</v>
      </c>
      <c r="H32">
        <v>0.97736179999999995</v>
      </c>
      <c r="I32">
        <v>0.79166669999999995</v>
      </c>
    </row>
    <row r="33" spans="1:9" x14ac:dyDescent="0.25">
      <c r="A33" t="s">
        <v>188</v>
      </c>
      <c r="B33" t="s">
        <v>72</v>
      </c>
      <c r="C33">
        <v>6.3</v>
      </c>
      <c r="D33">
        <v>8.6999999999999993</v>
      </c>
      <c r="E33">
        <v>2.8000000000000001E-2</v>
      </c>
      <c r="F33">
        <v>0.88424239999999998</v>
      </c>
      <c r="G33">
        <v>0.74296899999999999</v>
      </c>
      <c r="H33">
        <v>0.88620149999999998</v>
      </c>
      <c r="I33">
        <v>0.69930559999999997</v>
      </c>
    </row>
    <row r="34" spans="1:9" x14ac:dyDescent="0.25">
      <c r="A34" t="s">
        <v>189</v>
      </c>
      <c r="B34" t="s">
        <v>73</v>
      </c>
      <c r="C34">
        <v>3.4</v>
      </c>
      <c r="D34">
        <v>4</v>
      </c>
      <c r="E34">
        <v>6.8999999999999999E-3</v>
      </c>
      <c r="F34">
        <v>0.84229410000000005</v>
      </c>
      <c r="G34">
        <v>0.81895070000000003</v>
      </c>
      <c r="H34">
        <v>0.83976600000000001</v>
      </c>
      <c r="I34">
        <v>0.81670339999999997</v>
      </c>
    </row>
    <row r="35" spans="1:9" x14ac:dyDescent="0.25">
      <c r="A35" t="s">
        <v>190</v>
      </c>
      <c r="B35" t="s">
        <v>74</v>
      </c>
      <c r="C35">
        <v>8.9</v>
      </c>
      <c r="D35">
        <v>12.2</v>
      </c>
      <c r="E35">
        <v>0.28349999999999997</v>
      </c>
      <c r="F35">
        <v>1</v>
      </c>
      <c r="G35">
        <v>1</v>
      </c>
      <c r="H35">
        <v>1</v>
      </c>
      <c r="I35">
        <v>1</v>
      </c>
    </row>
    <row r="36" spans="1:9" x14ac:dyDescent="0.25">
      <c r="A36" t="s">
        <v>191</v>
      </c>
      <c r="B36" t="s">
        <v>75</v>
      </c>
      <c r="C36">
        <v>77.900000000000006</v>
      </c>
      <c r="D36">
        <v>289.8</v>
      </c>
      <c r="E36">
        <v>4.1276000000000002</v>
      </c>
      <c r="F36">
        <v>0.98929520000000004</v>
      </c>
      <c r="G36">
        <v>0.96388459999999998</v>
      </c>
      <c r="H36">
        <v>0.98938179999999998</v>
      </c>
      <c r="I36">
        <v>0.96393450000000003</v>
      </c>
    </row>
    <row r="37" spans="1:9" x14ac:dyDescent="0.25">
      <c r="A37" t="s">
        <v>192</v>
      </c>
      <c r="B37" t="s">
        <v>76</v>
      </c>
      <c r="C37">
        <v>9.1</v>
      </c>
      <c r="D37">
        <v>27</v>
      </c>
      <c r="E37">
        <v>1.5299999999999999E-2</v>
      </c>
      <c r="F37">
        <v>0.46124379999999998</v>
      </c>
      <c r="G37">
        <v>0.40493299999999999</v>
      </c>
      <c r="H37">
        <v>0.2262951</v>
      </c>
      <c r="I37">
        <v>0.23969840000000001</v>
      </c>
    </row>
    <row r="38" spans="1:9" x14ac:dyDescent="0.25">
      <c r="A38" t="s">
        <v>193</v>
      </c>
      <c r="B38" t="s">
        <v>77</v>
      </c>
      <c r="C38">
        <v>2.9</v>
      </c>
      <c r="D38">
        <v>3</v>
      </c>
      <c r="E38">
        <v>2.46E-2</v>
      </c>
      <c r="F38">
        <v>0.86755249999999995</v>
      </c>
      <c r="G38">
        <v>0.82866669999999998</v>
      </c>
      <c r="H38">
        <v>0.86754109999999995</v>
      </c>
      <c r="I38">
        <v>0.83044870000000004</v>
      </c>
    </row>
    <row r="39" spans="1:9" x14ac:dyDescent="0.25">
      <c r="A39" t="s">
        <v>194</v>
      </c>
      <c r="B39" t="s">
        <v>78</v>
      </c>
      <c r="C39">
        <v>20.5</v>
      </c>
      <c r="D39">
        <v>52.9</v>
      </c>
      <c r="E39">
        <v>0.35289999999999999</v>
      </c>
      <c r="F39">
        <v>0.9838865</v>
      </c>
      <c r="G39">
        <v>0.95411259999999998</v>
      </c>
      <c r="H39">
        <v>0.9838865</v>
      </c>
      <c r="I39">
        <v>0.95411259999999998</v>
      </c>
    </row>
    <row r="40" spans="1:9" x14ac:dyDescent="0.25">
      <c r="A40" t="s">
        <v>195</v>
      </c>
      <c r="B40" t="s">
        <v>79</v>
      </c>
      <c r="C40">
        <v>1.6</v>
      </c>
      <c r="D40">
        <v>2.9</v>
      </c>
      <c r="E40">
        <v>6.8599999999999994E-2</v>
      </c>
      <c r="F40">
        <v>0.93580140000000001</v>
      </c>
      <c r="G40">
        <v>0.93188789999999999</v>
      </c>
      <c r="H40">
        <v>0.52788809999999997</v>
      </c>
      <c r="I40">
        <v>0.50695979999999996</v>
      </c>
    </row>
    <row r="41" spans="1:9" x14ac:dyDescent="0.25">
      <c r="A41" t="s">
        <v>196</v>
      </c>
      <c r="B41" t="s">
        <v>80</v>
      </c>
      <c r="C41">
        <v>7.2</v>
      </c>
      <c r="D41">
        <v>22.6</v>
      </c>
      <c r="E41">
        <v>0.47</v>
      </c>
      <c r="F41">
        <v>0.99237059999999999</v>
      </c>
      <c r="G41">
        <v>0.98435839999999997</v>
      </c>
      <c r="H41">
        <v>0.98245260000000001</v>
      </c>
      <c r="I41">
        <v>0.94306579999999995</v>
      </c>
    </row>
    <row r="42" spans="1:9" x14ac:dyDescent="0.25">
      <c r="A42" t="s">
        <v>197</v>
      </c>
      <c r="B42" t="s">
        <v>81</v>
      </c>
      <c r="C42">
        <v>5.0999999999999996</v>
      </c>
      <c r="D42">
        <v>8.4</v>
      </c>
      <c r="E42">
        <v>4.3200000000000002E-2</v>
      </c>
      <c r="F42">
        <v>0.9209695</v>
      </c>
      <c r="G42">
        <v>0.77833350000000001</v>
      </c>
      <c r="H42">
        <v>0.92214750000000001</v>
      </c>
      <c r="I42">
        <v>0.77651499999999996</v>
      </c>
    </row>
    <row r="43" spans="1:9" x14ac:dyDescent="0.25">
      <c r="A43" t="s">
        <v>198</v>
      </c>
      <c r="B43" t="s">
        <v>82</v>
      </c>
      <c r="C43">
        <v>26.4</v>
      </c>
      <c r="D43">
        <v>46.5</v>
      </c>
      <c r="E43">
        <v>0.30580000000000002</v>
      </c>
      <c r="F43">
        <v>0.94875160000000003</v>
      </c>
      <c r="G43">
        <v>0.91082940000000001</v>
      </c>
      <c r="H43">
        <v>0.97136029999999995</v>
      </c>
      <c r="I43">
        <v>0.93185010000000001</v>
      </c>
    </row>
    <row r="44" spans="1:9" x14ac:dyDescent="0.25">
      <c r="A44" t="s">
        <v>199</v>
      </c>
      <c r="B44" t="s">
        <v>83</v>
      </c>
      <c r="C44">
        <v>14.4</v>
      </c>
      <c r="D44">
        <v>55.9</v>
      </c>
      <c r="E44">
        <v>0.50880000000000003</v>
      </c>
      <c r="F44">
        <v>0.95945720000000001</v>
      </c>
      <c r="G44">
        <v>0.9445076</v>
      </c>
      <c r="H44">
        <v>0.95995960000000002</v>
      </c>
      <c r="I44">
        <v>0.94337000000000004</v>
      </c>
    </row>
    <row r="45" spans="1:9" x14ac:dyDescent="0.25">
      <c r="A45" t="s">
        <v>200</v>
      </c>
      <c r="B45" t="s">
        <v>84</v>
      </c>
      <c r="C45">
        <v>10.4</v>
      </c>
      <c r="D45">
        <v>31.2</v>
      </c>
      <c r="E45">
        <v>0.1163</v>
      </c>
      <c r="F45">
        <v>0.9878226</v>
      </c>
      <c r="G45">
        <v>0.97393510000000005</v>
      </c>
      <c r="H45">
        <v>0.98282270000000005</v>
      </c>
      <c r="I45">
        <v>0.96946310000000002</v>
      </c>
    </row>
    <row r="46" spans="1:9" x14ac:dyDescent="0.25">
      <c r="A46" t="s">
        <v>201</v>
      </c>
      <c r="B46" t="s">
        <v>85</v>
      </c>
      <c r="C46">
        <v>4</v>
      </c>
      <c r="D46">
        <v>5.9</v>
      </c>
      <c r="E46">
        <v>8.0999999999999996E-3</v>
      </c>
      <c r="F46">
        <v>0.78353300000000004</v>
      </c>
      <c r="G46">
        <v>0.78101810000000005</v>
      </c>
      <c r="H46">
        <v>0.67602890000000004</v>
      </c>
      <c r="I46">
        <v>0.67380870000000004</v>
      </c>
    </row>
    <row r="47" spans="1:9" x14ac:dyDescent="0.25">
      <c r="A47" t="s">
        <v>202</v>
      </c>
      <c r="B47" t="s">
        <v>86</v>
      </c>
      <c r="C47">
        <v>16.600000000000001</v>
      </c>
      <c r="D47">
        <v>40.700000000000003</v>
      </c>
      <c r="E47">
        <v>9.1399999999999995E-2</v>
      </c>
      <c r="F47">
        <v>0.80640659999999997</v>
      </c>
      <c r="G47">
        <v>0.70708329999999997</v>
      </c>
      <c r="H47">
        <v>0.80850440000000001</v>
      </c>
      <c r="I47">
        <v>0.7102851</v>
      </c>
    </row>
    <row r="48" spans="1:9" x14ac:dyDescent="0.25">
      <c r="A48" t="s">
        <v>203</v>
      </c>
      <c r="B48" t="s">
        <v>87</v>
      </c>
      <c r="C48">
        <v>2.6</v>
      </c>
      <c r="D48">
        <v>3</v>
      </c>
      <c r="E48">
        <v>2.8799999999999999E-2</v>
      </c>
      <c r="F48">
        <v>0.96271090000000004</v>
      </c>
      <c r="G48">
        <v>0.9586074</v>
      </c>
      <c r="H48">
        <v>0.96411020000000003</v>
      </c>
      <c r="I48">
        <v>0.96075129999999997</v>
      </c>
    </row>
    <row r="49" spans="1:9" x14ac:dyDescent="0.25">
      <c r="A49" t="s">
        <v>204</v>
      </c>
      <c r="B49" t="s">
        <v>88</v>
      </c>
      <c r="C49">
        <v>4</v>
      </c>
      <c r="D49">
        <v>5.3</v>
      </c>
      <c r="E49">
        <v>1.5800000000000002E-2</v>
      </c>
      <c r="F49">
        <v>0.98314049999999997</v>
      </c>
      <c r="G49">
        <v>0.90228739999999996</v>
      </c>
      <c r="H49">
        <v>0.98456399999999999</v>
      </c>
      <c r="I49">
        <v>0.90214280000000002</v>
      </c>
    </row>
    <row r="50" spans="1:9" x14ac:dyDescent="0.25">
      <c r="A50" t="s">
        <v>205</v>
      </c>
      <c r="B50" t="s">
        <v>89</v>
      </c>
      <c r="C50">
        <v>16.7</v>
      </c>
      <c r="D50">
        <v>44.3</v>
      </c>
      <c r="E50">
        <v>0.14710000000000001</v>
      </c>
      <c r="F50">
        <v>0.63731099999999996</v>
      </c>
      <c r="G50">
        <v>0.58018429999999999</v>
      </c>
      <c r="H50">
        <v>0.61477000000000004</v>
      </c>
      <c r="I50">
        <v>0.51455550000000005</v>
      </c>
    </row>
    <row r="51" spans="1:9" s="11" customFormat="1" x14ac:dyDescent="0.25">
      <c r="A51" s="11" t="s">
        <v>206</v>
      </c>
      <c r="B51" s="11" t="s">
        <v>90</v>
      </c>
      <c r="C51" s="11">
        <v>7.3</v>
      </c>
      <c r="D51" s="11">
        <v>11.5</v>
      </c>
      <c r="E51" s="11">
        <v>2.3599999999999999E-2</v>
      </c>
      <c r="F51" s="11">
        <v>0.9659527</v>
      </c>
      <c r="G51" s="11">
        <v>0.90462129999999996</v>
      </c>
      <c r="H51" s="11">
        <v>0.94306909999999999</v>
      </c>
      <c r="I51" s="11">
        <v>0.84428579999999998</v>
      </c>
    </row>
    <row r="52" spans="1:9" x14ac:dyDescent="0.25">
      <c r="B52" t="s">
        <v>91</v>
      </c>
      <c r="C52">
        <f t="shared" ref="C52:I52" si="0">AVERAGE(C2:C51)</f>
        <v>9.5100000000000016</v>
      </c>
      <c r="D52">
        <f t="shared" si="0"/>
        <v>23.672000000000004</v>
      </c>
      <c r="E52">
        <f t="shared" si="0"/>
        <v>0.18610800000000008</v>
      </c>
      <c r="F52">
        <f t="shared" si="0"/>
        <v>0.87868183599999994</v>
      </c>
      <c r="G52">
        <f t="shared" si="0"/>
        <v>0.82139562999999982</v>
      </c>
      <c r="H52">
        <f t="shared" si="0"/>
        <v>0.82672200599999979</v>
      </c>
      <c r="I52">
        <f t="shared" si="0"/>
        <v>0.76632500800000003</v>
      </c>
    </row>
    <row r="53" spans="1:9" x14ac:dyDescent="0.25">
      <c r="B53" t="s">
        <v>92</v>
      </c>
      <c r="C53">
        <f t="shared" ref="C53:I53" si="1">STDEVP(C2:C51)</f>
        <v>11.970852099996891</v>
      </c>
      <c r="D53">
        <f t="shared" si="1"/>
        <v>44.964523971682389</v>
      </c>
      <c r="E53">
        <f t="shared" si="1"/>
        <v>0.57617891903123297</v>
      </c>
      <c r="F53">
        <f t="shared" si="1"/>
        <v>0.10900336155985291</v>
      </c>
      <c r="G53">
        <f t="shared" si="1"/>
        <v>0.12339420699661585</v>
      </c>
      <c r="H53">
        <f t="shared" si="1"/>
        <v>0.16610239545823716</v>
      </c>
      <c r="I53">
        <f t="shared" si="1"/>
        <v>0.168497507658427</v>
      </c>
    </row>
    <row r="54" spans="1:9" x14ac:dyDescent="0.25">
      <c r="B54" t="s">
        <v>93</v>
      </c>
      <c r="C54">
        <f t="shared" ref="C54:I54" si="2">SUM(C2:C51)</f>
        <v>475.50000000000006</v>
      </c>
      <c r="D54">
        <f t="shared" si="2"/>
        <v>1183.6000000000001</v>
      </c>
      <c r="E54">
        <f t="shared" si="2"/>
        <v>9.3054000000000041</v>
      </c>
      <c r="F54">
        <f t="shared" si="2"/>
        <v>43.934091799999997</v>
      </c>
      <c r="G54">
        <f t="shared" si="2"/>
        <v>41.069781499999991</v>
      </c>
      <c r="H54">
        <f t="shared" si="2"/>
        <v>41.336100299999991</v>
      </c>
      <c r="I54">
        <f t="shared" si="2"/>
        <v>38.316250400000001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51" sqref="A51:XFD51"/>
    </sheetView>
  </sheetViews>
  <sheetFormatPr defaultRowHeight="15" x14ac:dyDescent="0.25"/>
  <cols>
    <col min="1" max="1" width="20.85546875" bestFit="1" customWidth="1"/>
    <col min="2" max="2" width="6" bestFit="1" customWidth="1"/>
    <col min="3" max="3" width="10.7109375" bestFit="1" customWidth="1"/>
    <col min="4" max="8" width="12" bestFit="1" customWidth="1"/>
  </cols>
  <sheetData>
    <row r="1" spans="1:8" x14ac:dyDescent="0.25">
      <c r="A1" s="5" t="s">
        <v>149</v>
      </c>
      <c r="B1" s="5" t="s">
        <v>4</v>
      </c>
      <c r="C1" s="5" t="s">
        <v>207</v>
      </c>
      <c r="D1" s="5" t="s">
        <v>152</v>
      </c>
      <c r="E1" s="5" t="s">
        <v>153</v>
      </c>
      <c r="F1" s="5" t="s">
        <v>154</v>
      </c>
      <c r="G1" s="5" t="s">
        <v>155</v>
      </c>
      <c r="H1" s="5" t="s">
        <v>156</v>
      </c>
    </row>
    <row r="2" spans="1:8" x14ac:dyDescent="0.25">
      <c r="A2" t="s">
        <v>41</v>
      </c>
      <c r="B2">
        <v>84.4</v>
      </c>
      <c r="C2">
        <v>299</v>
      </c>
      <c r="D2">
        <v>15.839889267</v>
      </c>
      <c r="E2">
        <v>0.96956315607918775</v>
      </c>
      <c r="F2">
        <v>0.9420704888120619</v>
      </c>
      <c r="G2">
        <v>0.93990719500581188</v>
      </c>
      <c r="H2">
        <v>0.86502190151422886</v>
      </c>
    </row>
    <row r="3" spans="1:8" x14ac:dyDescent="0.25">
      <c r="A3" t="s">
        <v>42</v>
      </c>
      <c r="B3">
        <v>84.1</v>
      </c>
      <c r="C3">
        <v>183.9</v>
      </c>
      <c r="D3">
        <v>15.079557385499999</v>
      </c>
      <c r="E3">
        <v>0.9847199597804922</v>
      </c>
      <c r="F3">
        <v>0.676680842041254</v>
      </c>
      <c r="G3">
        <v>0.9887185631142843</v>
      </c>
      <c r="H3">
        <v>0.62387742812742819</v>
      </c>
    </row>
    <row r="4" spans="1:8" x14ac:dyDescent="0.25">
      <c r="A4" t="s">
        <v>43</v>
      </c>
      <c r="B4">
        <v>65.8</v>
      </c>
      <c r="C4">
        <v>211.1</v>
      </c>
      <c r="D4">
        <v>6.5870927794999998</v>
      </c>
      <c r="E4">
        <v>0.99748681159645813</v>
      </c>
      <c r="F4">
        <v>0.75141025641025649</v>
      </c>
      <c r="G4">
        <v>0.99603570497056404</v>
      </c>
      <c r="H4">
        <v>0.60270634920634925</v>
      </c>
    </row>
    <row r="5" spans="1:8" x14ac:dyDescent="0.25">
      <c r="A5" t="s">
        <v>44</v>
      </c>
      <c r="B5">
        <v>57.1</v>
      </c>
      <c r="C5">
        <v>121.8</v>
      </c>
      <c r="D5">
        <v>12.290904773499999</v>
      </c>
      <c r="E5">
        <v>1</v>
      </c>
      <c r="F5">
        <v>0.78071998177261337</v>
      </c>
      <c r="G5">
        <v>1</v>
      </c>
      <c r="H5">
        <v>0.75344444444444447</v>
      </c>
    </row>
    <row r="6" spans="1:8" x14ac:dyDescent="0.25">
      <c r="A6" t="s">
        <v>45</v>
      </c>
      <c r="B6">
        <v>102.5</v>
      </c>
      <c r="C6">
        <v>431.6</v>
      </c>
      <c r="D6">
        <v>6.6831877077000001</v>
      </c>
      <c r="E6">
        <v>0.8001788840919577</v>
      </c>
      <c r="F6">
        <v>0.74728622631848451</v>
      </c>
      <c r="G6">
        <v>0.58450256950256951</v>
      </c>
      <c r="H6">
        <v>0.54043513957307066</v>
      </c>
    </row>
    <row r="7" spans="1:8" x14ac:dyDescent="0.25">
      <c r="A7" t="s">
        <v>46</v>
      </c>
      <c r="B7">
        <v>88.3</v>
      </c>
      <c r="C7">
        <v>268.5</v>
      </c>
      <c r="D7">
        <v>4.9037637248000001</v>
      </c>
      <c r="E7">
        <v>0.9778617319699574</v>
      </c>
      <c r="F7">
        <v>0.66477832512315271</v>
      </c>
      <c r="G7">
        <v>0.96918152257422396</v>
      </c>
      <c r="H7">
        <v>0.55394841269841266</v>
      </c>
    </row>
    <row r="8" spans="1:8" x14ac:dyDescent="0.25">
      <c r="A8" t="s">
        <v>47</v>
      </c>
      <c r="B8">
        <v>31.9</v>
      </c>
      <c r="C8">
        <v>105.2</v>
      </c>
      <c r="D8">
        <v>4.0369346068</v>
      </c>
      <c r="E8">
        <v>0.99475408020556011</v>
      </c>
      <c r="F8">
        <v>0.94701688391216865</v>
      </c>
      <c r="G8">
        <v>0.99359379064985087</v>
      </c>
      <c r="H8">
        <v>0.93604710144927539</v>
      </c>
    </row>
    <row r="9" spans="1:8" x14ac:dyDescent="0.25">
      <c r="A9" t="s">
        <v>48</v>
      </c>
      <c r="B9">
        <v>76.400000000000006</v>
      </c>
      <c r="C9">
        <v>268.8</v>
      </c>
      <c r="D9">
        <v>6.1272035834000009</v>
      </c>
      <c r="E9">
        <v>0.99806659060263458</v>
      </c>
      <c r="F9">
        <v>0.69596638655462195</v>
      </c>
      <c r="G9">
        <v>0.9982264957264958</v>
      </c>
      <c r="H9">
        <v>0.66749999999999998</v>
      </c>
    </row>
    <row r="10" spans="1:8" x14ac:dyDescent="0.25">
      <c r="A10" t="s">
        <v>49</v>
      </c>
      <c r="B10">
        <v>113.7</v>
      </c>
      <c r="C10">
        <v>535.1</v>
      </c>
      <c r="D10">
        <v>6.2989732822000004</v>
      </c>
      <c r="E10">
        <v>0.99061225262760877</v>
      </c>
      <c r="F10">
        <v>0.94154022996638032</v>
      </c>
      <c r="G10">
        <v>0.97032896035627692</v>
      </c>
      <c r="H10">
        <v>0.83030695381173858</v>
      </c>
    </row>
    <row r="11" spans="1:8" x14ac:dyDescent="0.25">
      <c r="A11" t="s">
        <v>50</v>
      </c>
      <c r="B11">
        <v>102.8</v>
      </c>
      <c r="C11">
        <v>370.8</v>
      </c>
      <c r="D11">
        <v>13.9500342688</v>
      </c>
      <c r="E11">
        <v>0.99927007299270065</v>
      </c>
      <c r="F11">
        <v>0.52886249271677521</v>
      </c>
      <c r="G11">
        <v>0.99875000000000003</v>
      </c>
      <c r="H11">
        <v>0.25874509803921558</v>
      </c>
    </row>
    <row r="12" spans="1:8" x14ac:dyDescent="0.25">
      <c r="A12" t="s">
        <v>51</v>
      </c>
      <c r="B12">
        <v>7.6</v>
      </c>
      <c r="C12">
        <v>17.3</v>
      </c>
      <c r="D12">
        <v>0.1227989061999999</v>
      </c>
      <c r="E12">
        <v>1</v>
      </c>
      <c r="F12">
        <v>0.73333333333333339</v>
      </c>
      <c r="G12">
        <v>1</v>
      </c>
      <c r="H12">
        <v>0.71666666666666667</v>
      </c>
    </row>
    <row r="13" spans="1:8" x14ac:dyDescent="0.25">
      <c r="A13" t="s">
        <v>52</v>
      </c>
      <c r="B13">
        <v>108.5</v>
      </c>
      <c r="C13">
        <v>322.89999999999998</v>
      </c>
      <c r="D13">
        <v>13.382631394000001</v>
      </c>
      <c r="E13">
        <v>0.99935587678161286</v>
      </c>
      <c r="F13">
        <v>0.83056387772500295</v>
      </c>
      <c r="G13">
        <v>0.99934848009208399</v>
      </c>
      <c r="H13">
        <v>0.82199773627617423</v>
      </c>
    </row>
    <row r="14" spans="1:8" x14ac:dyDescent="0.25">
      <c r="A14" t="s">
        <v>53</v>
      </c>
      <c r="B14">
        <v>215.3</v>
      </c>
      <c r="C14">
        <v>689.1</v>
      </c>
      <c r="D14">
        <v>40.069636321700003</v>
      </c>
      <c r="E14">
        <v>1</v>
      </c>
      <c r="F14">
        <v>0.7350000000000001</v>
      </c>
      <c r="G14">
        <v>1</v>
      </c>
      <c r="H14">
        <v>0.63547619047619053</v>
      </c>
    </row>
    <row r="15" spans="1:8" x14ac:dyDescent="0.25">
      <c r="A15" t="s">
        <v>54</v>
      </c>
      <c r="B15">
        <v>105.6</v>
      </c>
      <c r="C15">
        <v>260.39999999999998</v>
      </c>
      <c r="D15">
        <v>27.6518100943</v>
      </c>
      <c r="E15">
        <v>1</v>
      </c>
      <c r="F15">
        <v>0.80372466806429066</v>
      </c>
      <c r="G15">
        <v>1</v>
      </c>
      <c r="H15">
        <v>0.78430786210633696</v>
      </c>
    </row>
    <row r="16" spans="1:8" x14ac:dyDescent="0.25">
      <c r="A16" t="s">
        <v>55</v>
      </c>
      <c r="B16">
        <v>122.1</v>
      </c>
      <c r="C16">
        <v>456.2</v>
      </c>
      <c r="D16">
        <v>14.4735472195</v>
      </c>
      <c r="E16">
        <v>0.99826359552629607</v>
      </c>
      <c r="F16">
        <v>0.73304853041695139</v>
      </c>
      <c r="G16">
        <v>0.99808852005532489</v>
      </c>
      <c r="H16">
        <v>0.67218518518518522</v>
      </c>
    </row>
    <row r="17" spans="1:8" x14ac:dyDescent="0.25">
      <c r="A17" t="s">
        <v>56</v>
      </c>
      <c r="B17">
        <v>15.4</v>
      </c>
      <c r="C17">
        <v>34.9</v>
      </c>
      <c r="D17">
        <v>1.6776564555</v>
      </c>
      <c r="E17">
        <v>1</v>
      </c>
      <c r="F17">
        <v>0.88681318681318688</v>
      </c>
      <c r="G17">
        <v>1</v>
      </c>
      <c r="H17">
        <v>0.84777777777777774</v>
      </c>
    </row>
    <row r="18" spans="1:8" x14ac:dyDescent="0.25">
      <c r="A18" t="s">
        <v>57</v>
      </c>
      <c r="B18">
        <v>53.5</v>
      </c>
      <c r="C18">
        <v>216.4</v>
      </c>
      <c r="D18">
        <v>7.1220526230000001</v>
      </c>
      <c r="E18">
        <v>0.98313975895669636</v>
      </c>
      <c r="F18">
        <v>0.77408342882607584</v>
      </c>
      <c r="G18">
        <v>0.95534179464253555</v>
      </c>
      <c r="H18">
        <v>0.63148809523809513</v>
      </c>
    </row>
    <row r="19" spans="1:8" x14ac:dyDescent="0.25">
      <c r="A19" t="s">
        <v>58</v>
      </c>
      <c r="B19">
        <v>53.2</v>
      </c>
      <c r="C19">
        <v>122.4</v>
      </c>
      <c r="D19">
        <v>8.9590864522000011</v>
      </c>
      <c r="E19">
        <v>1</v>
      </c>
      <c r="F19">
        <v>0.67071010860484548</v>
      </c>
      <c r="G19">
        <v>1</v>
      </c>
      <c r="H19">
        <v>0.60583333333333333</v>
      </c>
    </row>
    <row r="20" spans="1:8" x14ac:dyDescent="0.25">
      <c r="A20" t="s">
        <v>59</v>
      </c>
      <c r="B20">
        <v>40.9</v>
      </c>
      <c r="C20">
        <v>136.30000000000001</v>
      </c>
      <c r="D20">
        <v>6.7300459919000009</v>
      </c>
      <c r="E20">
        <v>1</v>
      </c>
      <c r="F20">
        <v>0.71937229437229444</v>
      </c>
      <c r="G20">
        <v>1</v>
      </c>
      <c r="H20">
        <v>0.62755952380952384</v>
      </c>
    </row>
    <row r="21" spans="1:8" x14ac:dyDescent="0.25">
      <c r="A21" t="s">
        <v>60</v>
      </c>
      <c r="B21">
        <v>30.7</v>
      </c>
      <c r="C21">
        <v>84.4</v>
      </c>
      <c r="D21">
        <v>0.73957655909999998</v>
      </c>
      <c r="E21">
        <v>0.90823956701324615</v>
      </c>
      <c r="F21">
        <v>0.74890109890109891</v>
      </c>
      <c r="G21">
        <v>0.92083735909822884</v>
      </c>
      <c r="H21">
        <v>0.75111111111111106</v>
      </c>
    </row>
    <row r="22" spans="1:8" x14ac:dyDescent="0.25">
      <c r="A22" t="s">
        <v>61</v>
      </c>
      <c r="B22">
        <v>51.9</v>
      </c>
      <c r="C22">
        <v>152.5</v>
      </c>
      <c r="D22">
        <v>5.9318622120000004</v>
      </c>
      <c r="E22">
        <v>1</v>
      </c>
      <c r="F22">
        <v>0.80451242120875066</v>
      </c>
      <c r="G22">
        <v>1</v>
      </c>
      <c r="H22">
        <v>0.79776179702650285</v>
      </c>
    </row>
    <row r="23" spans="1:8" x14ac:dyDescent="0.25">
      <c r="A23" t="s">
        <v>62</v>
      </c>
      <c r="B23">
        <v>43.4</v>
      </c>
      <c r="C23">
        <v>136.4</v>
      </c>
      <c r="D23">
        <v>6.483865312499999</v>
      </c>
      <c r="E23">
        <v>1</v>
      </c>
      <c r="F23">
        <v>0.80370370370370381</v>
      </c>
      <c r="G23">
        <v>1</v>
      </c>
      <c r="H23">
        <v>0.79249999999999987</v>
      </c>
    </row>
    <row r="24" spans="1:8" x14ac:dyDescent="0.25">
      <c r="A24" t="s">
        <v>63</v>
      </c>
      <c r="B24">
        <v>21.9</v>
      </c>
      <c r="C24">
        <v>50.9</v>
      </c>
      <c r="D24">
        <v>2.8212291514999999</v>
      </c>
      <c r="E24">
        <v>1</v>
      </c>
      <c r="F24">
        <v>0.81333333333333346</v>
      </c>
      <c r="G24">
        <v>1</v>
      </c>
      <c r="H24">
        <v>0.68846153846153846</v>
      </c>
    </row>
    <row r="25" spans="1:8" x14ac:dyDescent="0.25">
      <c r="A25" t="s">
        <v>64</v>
      </c>
      <c r="B25">
        <v>63.8</v>
      </c>
      <c r="C25">
        <v>168</v>
      </c>
      <c r="D25">
        <v>11.3147977693</v>
      </c>
      <c r="E25">
        <v>0.99758398604028853</v>
      </c>
      <c r="F25">
        <v>0.79847083926031293</v>
      </c>
      <c r="G25">
        <v>0.99673130747700933</v>
      </c>
      <c r="H25">
        <v>0.76439719700589259</v>
      </c>
    </row>
    <row r="26" spans="1:8" x14ac:dyDescent="0.25">
      <c r="A26" t="s">
        <v>65</v>
      </c>
      <c r="B26">
        <v>54.4</v>
      </c>
      <c r="C26">
        <v>163.19999999999999</v>
      </c>
      <c r="D26">
        <v>5.7888107667999984</v>
      </c>
      <c r="E26">
        <v>0.997735838309324</v>
      </c>
      <c r="F26">
        <v>0.76857142857142857</v>
      </c>
      <c r="G26">
        <v>0.9970944928890273</v>
      </c>
      <c r="H26">
        <v>0.72439393939393937</v>
      </c>
    </row>
    <row r="27" spans="1:8" x14ac:dyDescent="0.25">
      <c r="A27" t="s">
        <v>66</v>
      </c>
      <c r="B27">
        <v>40.799999999999997</v>
      </c>
      <c r="C27">
        <v>129.9</v>
      </c>
      <c r="D27">
        <v>8.8982163709999789</v>
      </c>
      <c r="E27">
        <v>0.99832093011738277</v>
      </c>
      <c r="F27">
        <v>0.98754924785327813</v>
      </c>
      <c r="G27">
        <v>0.9960567959072758</v>
      </c>
      <c r="H27">
        <v>0.87862733295544948</v>
      </c>
    </row>
    <row r="28" spans="1:8" x14ac:dyDescent="0.25">
      <c r="A28" t="s">
        <v>67</v>
      </c>
      <c r="B28">
        <v>20.9</v>
      </c>
      <c r="C28">
        <v>53.6</v>
      </c>
      <c r="D28">
        <v>10.28576038080001</v>
      </c>
      <c r="E28">
        <v>1</v>
      </c>
      <c r="F28">
        <v>0.88926237161531285</v>
      </c>
      <c r="G28">
        <v>1</v>
      </c>
      <c r="H28">
        <v>0.85990549305766684</v>
      </c>
    </row>
    <row r="29" spans="1:8" x14ac:dyDescent="0.25">
      <c r="A29" t="s">
        <v>68</v>
      </c>
      <c r="B29">
        <v>12.5</v>
      </c>
      <c r="C29">
        <v>34.799999999999997</v>
      </c>
      <c r="D29">
        <v>0.64882916349999986</v>
      </c>
      <c r="E29">
        <v>0.99851851851851858</v>
      </c>
      <c r="F29">
        <v>0.91333333333333333</v>
      </c>
      <c r="G29">
        <v>0.99851851851851858</v>
      </c>
      <c r="H29">
        <v>0.91333333333333333</v>
      </c>
    </row>
    <row r="30" spans="1:8" x14ac:dyDescent="0.25">
      <c r="A30" t="s">
        <v>69</v>
      </c>
      <c r="B30">
        <v>39</v>
      </c>
      <c r="C30">
        <v>93.4</v>
      </c>
      <c r="D30">
        <v>49.939670060600008</v>
      </c>
      <c r="E30">
        <v>1</v>
      </c>
      <c r="F30">
        <v>0.86166666666666658</v>
      </c>
      <c r="G30">
        <v>1</v>
      </c>
      <c r="H30">
        <v>0.86166666666666691</v>
      </c>
    </row>
    <row r="31" spans="1:8" x14ac:dyDescent="0.25">
      <c r="A31" t="s">
        <v>70</v>
      </c>
      <c r="B31">
        <v>82.3</v>
      </c>
      <c r="C31">
        <v>305.7</v>
      </c>
      <c r="D31">
        <v>16.272014505400001</v>
      </c>
      <c r="E31">
        <v>0.98150495053812725</v>
      </c>
      <c r="F31">
        <v>0.97903507053291516</v>
      </c>
      <c r="G31">
        <v>0.98193589556446947</v>
      </c>
      <c r="H31">
        <v>0.97944240936729743</v>
      </c>
    </row>
    <row r="32" spans="1:8" x14ac:dyDescent="0.25">
      <c r="A32" t="s">
        <v>71</v>
      </c>
      <c r="B32">
        <v>7.1</v>
      </c>
      <c r="C32">
        <v>11.9</v>
      </c>
      <c r="D32">
        <v>0.79658888429999997</v>
      </c>
      <c r="E32">
        <v>1</v>
      </c>
      <c r="F32">
        <v>0.84666666666666668</v>
      </c>
      <c r="G32">
        <v>1</v>
      </c>
      <c r="H32">
        <v>0.8125</v>
      </c>
    </row>
    <row r="33" spans="1:8" x14ac:dyDescent="0.25">
      <c r="A33" t="s">
        <v>72</v>
      </c>
      <c r="B33">
        <v>28</v>
      </c>
      <c r="C33">
        <v>68.3</v>
      </c>
      <c r="D33">
        <v>3.0143465744000002</v>
      </c>
      <c r="E33">
        <v>1</v>
      </c>
      <c r="F33">
        <v>0.75568627450980386</v>
      </c>
      <c r="G33">
        <v>1</v>
      </c>
      <c r="H33">
        <v>0.62390873015873027</v>
      </c>
    </row>
    <row r="34" spans="1:8" x14ac:dyDescent="0.25">
      <c r="A34" t="s">
        <v>73</v>
      </c>
      <c r="B34">
        <v>146.4</v>
      </c>
      <c r="C34">
        <v>602.9</v>
      </c>
      <c r="D34">
        <v>9.5008231888999948</v>
      </c>
      <c r="E34">
        <v>0.86576612493529193</v>
      </c>
      <c r="F34">
        <v>0.78038614577681309</v>
      </c>
      <c r="G34">
        <v>0.86553487596359491</v>
      </c>
      <c r="H34">
        <v>0.77949609214315085</v>
      </c>
    </row>
    <row r="35" spans="1:8" x14ac:dyDescent="0.25">
      <c r="A35" t="s">
        <v>74</v>
      </c>
      <c r="B35">
        <v>20.9</v>
      </c>
      <c r="C35">
        <v>26.9</v>
      </c>
      <c r="D35">
        <v>4.1169903267999981</v>
      </c>
      <c r="E35">
        <v>1</v>
      </c>
      <c r="F35">
        <v>1</v>
      </c>
      <c r="G35">
        <v>1</v>
      </c>
      <c r="H35">
        <v>1</v>
      </c>
    </row>
    <row r="36" spans="1:8" x14ac:dyDescent="0.25">
      <c r="A36" t="s">
        <v>75</v>
      </c>
      <c r="B36">
        <v>294.60000000000002</v>
      </c>
      <c r="C36">
        <v>1239.3</v>
      </c>
      <c r="D36">
        <v>296.055242255</v>
      </c>
      <c r="E36">
        <v>0.99930252589533386</v>
      </c>
      <c r="F36">
        <v>0.95387742993512603</v>
      </c>
      <c r="G36">
        <v>0.99929770364008808</v>
      </c>
      <c r="H36">
        <v>0.95376199933796768</v>
      </c>
    </row>
    <row r="37" spans="1:8" x14ac:dyDescent="0.25">
      <c r="A37" t="s">
        <v>76</v>
      </c>
      <c r="B37">
        <v>193.5</v>
      </c>
      <c r="C37">
        <v>801.9</v>
      </c>
      <c r="D37">
        <v>16.616763246299989</v>
      </c>
      <c r="E37">
        <v>0.70337884612479051</v>
      </c>
      <c r="F37">
        <v>0.39957914970960512</v>
      </c>
      <c r="G37">
        <v>0.68077717094239643</v>
      </c>
      <c r="H37">
        <v>0.27842312779812778</v>
      </c>
    </row>
    <row r="38" spans="1:8" x14ac:dyDescent="0.25">
      <c r="A38" t="s">
        <v>77</v>
      </c>
      <c r="B38">
        <v>37.1</v>
      </c>
      <c r="C38">
        <v>112.1</v>
      </c>
      <c r="D38">
        <v>0.9674649853999997</v>
      </c>
      <c r="E38">
        <v>0.97866250526759391</v>
      </c>
      <c r="F38">
        <v>0.82482051282051283</v>
      </c>
      <c r="G38">
        <v>0.97865044247787625</v>
      </c>
      <c r="H38">
        <v>0.8272435897435898</v>
      </c>
    </row>
    <row r="39" spans="1:8" x14ac:dyDescent="0.25">
      <c r="A39" t="s">
        <v>78</v>
      </c>
      <c r="B39">
        <v>98.5</v>
      </c>
      <c r="C39">
        <v>334.6</v>
      </c>
      <c r="D39">
        <v>66.511015965399992</v>
      </c>
      <c r="E39">
        <v>1</v>
      </c>
      <c r="F39">
        <v>0.92813852813852815</v>
      </c>
      <c r="G39">
        <v>1</v>
      </c>
      <c r="H39">
        <v>0.92813852813852815</v>
      </c>
    </row>
    <row r="40" spans="1:8" x14ac:dyDescent="0.25">
      <c r="A40" t="s">
        <v>79</v>
      </c>
      <c r="B40">
        <v>205.6</v>
      </c>
      <c r="C40">
        <v>733.6</v>
      </c>
      <c r="D40">
        <v>41.820741904600013</v>
      </c>
      <c r="E40">
        <v>0.99797908634510313</v>
      </c>
      <c r="F40">
        <v>0.92995271018526826</v>
      </c>
      <c r="G40">
        <v>0.98464052287581705</v>
      </c>
      <c r="H40">
        <v>0.52232806911729401</v>
      </c>
    </row>
    <row r="41" spans="1:8" x14ac:dyDescent="0.25">
      <c r="A41" t="s">
        <v>80</v>
      </c>
      <c r="B41">
        <v>67.900000000000006</v>
      </c>
      <c r="C41">
        <v>222.3</v>
      </c>
      <c r="D41">
        <v>14.05361618060002</v>
      </c>
      <c r="E41">
        <v>0.99964653034940798</v>
      </c>
      <c r="F41">
        <v>0.98117623117623121</v>
      </c>
      <c r="G41">
        <v>0.99958703929424841</v>
      </c>
      <c r="H41">
        <v>0.87438248812452213</v>
      </c>
    </row>
    <row r="42" spans="1:8" x14ac:dyDescent="0.25">
      <c r="A42" t="s">
        <v>81</v>
      </c>
      <c r="B42">
        <v>24.4</v>
      </c>
      <c r="C42">
        <v>48.7</v>
      </c>
      <c r="D42">
        <v>17.882283622799999</v>
      </c>
      <c r="E42">
        <v>1</v>
      </c>
      <c r="F42">
        <v>0.73595238095238091</v>
      </c>
      <c r="G42">
        <v>1</v>
      </c>
      <c r="H42">
        <v>0.7280050505050506</v>
      </c>
    </row>
    <row r="43" spans="1:8" x14ac:dyDescent="0.25">
      <c r="A43" t="s">
        <v>82</v>
      </c>
      <c r="B43">
        <v>83.4</v>
      </c>
      <c r="C43">
        <v>273.5</v>
      </c>
      <c r="D43">
        <v>16.560986499199991</v>
      </c>
      <c r="E43">
        <v>0.998373706845055</v>
      </c>
      <c r="F43">
        <v>0.91497403318985937</v>
      </c>
      <c r="G43">
        <v>0.9993573590706667</v>
      </c>
      <c r="H43">
        <v>0.93032163742690055</v>
      </c>
    </row>
    <row r="44" spans="1:8" x14ac:dyDescent="0.25">
      <c r="A44" t="s">
        <v>83</v>
      </c>
      <c r="B44">
        <v>140.9</v>
      </c>
      <c r="C44">
        <v>544.4</v>
      </c>
      <c r="D44">
        <v>125.3076978214</v>
      </c>
      <c r="E44">
        <v>0.9996516892730648</v>
      </c>
      <c r="F44">
        <v>0.91346211782251374</v>
      </c>
      <c r="G44">
        <v>0.99975034332924673</v>
      </c>
      <c r="H44">
        <v>0.89430726780441427</v>
      </c>
    </row>
    <row r="45" spans="1:8" x14ac:dyDescent="0.25">
      <c r="A45" t="s">
        <v>84</v>
      </c>
      <c r="B45">
        <v>30.7</v>
      </c>
      <c r="C45">
        <v>102.6</v>
      </c>
      <c r="D45">
        <v>2.4559354668999989</v>
      </c>
      <c r="E45">
        <v>1</v>
      </c>
      <c r="F45">
        <v>0.98333242901067108</v>
      </c>
      <c r="G45">
        <v>1</v>
      </c>
      <c r="H45">
        <v>0.97593582887700525</v>
      </c>
    </row>
    <row r="46" spans="1:8" x14ac:dyDescent="0.25">
      <c r="A46" t="s">
        <v>85</v>
      </c>
      <c r="B46">
        <v>21.9</v>
      </c>
      <c r="C46">
        <v>51.5</v>
      </c>
      <c r="D46">
        <v>0.28859865759999648</v>
      </c>
      <c r="E46">
        <v>0.78333080935554433</v>
      </c>
      <c r="F46">
        <v>0.78146236116824352</v>
      </c>
      <c r="G46">
        <v>0.67251913102871508</v>
      </c>
      <c r="H46">
        <v>0.67055546365440977</v>
      </c>
    </row>
    <row r="47" spans="1:8" x14ac:dyDescent="0.25">
      <c r="A47" t="s">
        <v>86</v>
      </c>
      <c r="B47">
        <v>151.30000000000001</v>
      </c>
      <c r="C47">
        <v>572</v>
      </c>
      <c r="D47">
        <v>58.162924822599997</v>
      </c>
      <c r="E47">
        <v>0.99960578186596583</v>
      </c>
      <c r="F47">
        <v>0.66202461987877259</v>
      </c>
      <c r="G47">
        <v>0.99961734693877558</v>
      </c>
      <c r="H47">
        <v>0.66512275005696053</v>
      </c>
    </row>
    <row r="48" spans="1:8" x14ac:dyDescent="0.25">
      <c r="A48" t="s">
        <v>87</v>
      </c>
      <c r="B48">
        <v>29.8</v>
      </c>
      <c r="C48">
        <v>95.6</v>
      </c>
      <c r="D48">
        <v>2.4684676920999951</v>
      </c>
      <c r="E48">
        <v>0.99540489445031244</v>
      </c>
      <c r="F48">
        <v>0.94692439343602131</v>
      </c>
      <c r="G48">
        <v>0.99478693281112984</v>
      </c>
      <c r="H48">
        <v>0.94252241494888556</v>
      </c>
    </row>
    <row r="49" spans="1:8" x14ac:dyDescent="0.25">
      <c r="A49" t="s">
        <v>88</v>
      </c>
      <c r="B49">
        <v>9.1999999999999993</v>
      </c>
      <c r="C49">
        <v>20</v>
      </c>
      <c r="D49">
        <v>1.8056138784</v>
      </c>
      <c r="E49">
        <v>1</v>
      </c>
      <c r="F49">
        <v>0.92581699346405222</v>
      </c>
      <c r="G49">
        <v>1</v>
      </c>
      <c r="H49">
        <v>0.91849206349206347</v>
      </c>
    </row>
    <row r="50" spans="1:8" x14ac:dyDescent="0.25">
      <c r="A50" t="s">
        <v>89</v>
      </c>
      <c r="B50">
        <v>349.6</v>
      </c>
      <c r="C50">
        <v>1701.3</v>
      </c>
      <c r="D50">
        <v>71.040868103699992</v>
      </c>
      <c r="E50">
        <v>0.63866792164775599</v>
      </c>
      <c r="F50">
        <v>0.51483339441345199</v>
      </c>
      <c r="G50">
        <v>0.52925035410312959</v>
      </c>
      <c r="H50">
        <v>0.33995667259395629</v>
      </c>
    </row>
    <row r="51" spans="1:8" s="11" customFormat="1" x14ac:dyDescent="0.25">
      <c r="A51" s="11" t="s">
        <v>90</v>
      </c>
      <c r="B51" s="11">
        <v>14.1</v>
      </c>
      <c r="C51" s="11">
        <v>30.7</v>
      </c>
      <c r="D51" s="11">
        <v>1.0144349557000001</v>
      </c>
      <c r="E51" s="11">
        <v>0.99555555555555553</v>
      </c>
      <c r="F51" s="11">
        <v>0.9536363636363635</v>
      </c>
      <c r="G51" s="11">
        <v>0.99365079365079367</v>
      </c>
      <c r="H51" s="11">
        <v>0.92047619047619045</v>
      </c>
    </row>
    <row r="52" spans="1:8" x14ac:dyDescent="0.25">
      <c r="A52" s="6" t="s">
        <v>91</v>
      </c>
      <c r="B52">
        <f>AVERAGE(B2:B51)</f>
        <v>78.912000000000006</v>
      </c>
      <c r="C52">
        <f t="shared" ref="C52:H52" si="0">AVERAGE(C2:C51)</f>
        <v>280.37199999999996</v>
      </c>
      <c r="D52">
        <f t="shared" si="0"/>
        <v>21.631056882442</v>
      </c>
      <c r="E52">
        <f t="shared" si="0"/>
        <v>0.97061005079317686</v>
      </c>
      <c r="F52">
        <f t="shared" si="0"/>
        <v>0.81328047585309537</v>
      </c>
      <c r="G52">
        <f t="shared" si="0"/>
        <v>0.95961235964542058</v>
      </c>
      <c r="H52">
        <f t="shared" si="0"/>
        <v>0.75145607965021166</v>
      </c>
    </row>
    <row r="53" spans="1:8" x14ac:dyDescent="0.25">
      <c r="A53" s="7" t="s">
        <v>92</v>
      </c>
      <c r="B53">
        <f t="shared" ref="B53:H53" si="1">STDEVP(B2:B51)</f>
        <v>71.346598068863784</v>
      </c>
      <c r="C53">
        <f t="shared" si="1"/>
        <v>318.21637861052983</v>
      </c>
      <c r="D53">
        <f t="shared" si="1"/>
        <v>45.369358334596882</v>
      </c>
      <c r="E53">
        <f t="shared" si="1"/>
        <v>7.6366875980177149E-2</v>
      </c>
      <c r="F53">
        <f t="shared" si="1"/>
        <v>0.12948770967908535</v>
      </c>
      <c r="G53">
        <f t="shared" si="1"/>
        <v>0.10535007653292947</v>
      </c>
      <c r="H53">
        <f t="shared" si="1"/>
        <v>0.17149888424963491</v>
      </c>
    </row>
    <row r="54" spans="1:8" x14ac:dyDescent="0.25">
      <c r="A54" s="6" t="s">
        <v>93</v>
      </c>
      <c r="B54">
        <f t="shared" ref="B54:H54" si="2">SUM(B2:B51)</f>
        <v>3945.6000000000004</v>
      </c>
      <c r="C54">
        <f t="shared" si="2"/>
        <v>14018.599999999999</v>
      </c>
      <c r="D54">
        <f t="shared" si="2"/>
        <v>1081.5528441220999</v>
      </c>
      <c r="E54">
        <f t="shared" si="2"/>
        <v>48.530502539658841</v>
      </c>
      <c r="F54">
        <f t="shared" si="2"/>
        <v>40.664023792654767</v>
      </c>
      <c r="G54">
        <f t="shared" si="2"/>
        <v>47.980617982271028</v>
      </c>
      <c r="H54">
        <f t="shared" si="2"/>
        <v>37.572803982510585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L22" sqref="L22"/>
    </sheetView>
  </sheetViews>
  <sheetFormatPr defaultRowHeight="15" x14ac:dyDescent="0.25"/>
  <sheetData>
    <row r="1" spans="1:9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25">
      <c r="A2" t="s">
        <v>157</v>
      </c>
      <c r="B2" t="s">
        <v>41</v>
      </c>
      <c r="C2">
        <v>37.1</v>
      </c>
      <c r="D2">
        <v>141.69999999999999</v>
      </c>
      <c r="E2">
        <v>9.2899999999999996E-2</v>
      </c>
      <c r="F2">
        <v>1</v>
      </c>
      <c r="G2">
        <v>0.98772729999999997</v>
      </c>
      <c r="H2">
        <v>1</v>
      </c>
      <c r="I2">
        <v>0.90600000000000003</v>
      </c>
    </row>
    <row r="3" spans="1:9" x14ac:dyDescent="0.25">
      <c r="A3" t="s">
        <v>158</v>
      </c>
      <c r="B3" t="s">
        <v>45</v>
      </c>
      <c r="C3">
        <v>165.6</v>
      </c>
      <c r="D3">
        <v>586.79999999999995</v>
      </c>
      <c r="E3">
        <v>5.5599999999999997E-2</v>
      </c>
      <c r="F3">
        <v>1</v>
      </c>
      <c r="G3">
        <v>0.82265770000000005</v>
      </c>
      <c r="H3">
        <v>1</v>
      </c>
      <c r="I3">
        <v>0.59519719999999998</v>
      </c>
    </row>
    <row r="4" spans="1:9" x14ac:dyDescent="0.25">
      <c r="A4" t="s">
        <v>159</v>
      </c>
      <c r="B4" t="s">
        <v>48</v>
      </c>
      <c r="C4">
        <v>112</v>
      </c>
      <c r="D4">
        <v>435.3</v>
      </c>
      <c r="E4">
        <v>0.1021</v>
      </c>
      <c r="F4">
        <v>1</v>
      </c>
      <c r="G4">
        <v>0.72159680000000004</v>
      </c>
      <c r="H4">
        <v>1</v>
      </c>
      <c r="I4">
        <v>0.70547610000000005</v>
      </c>
    </row>
    <row r="5" spans="1:9" x14ac:dyDescent="0.25">
      <c r="A5" t="s">
        <v>160</v>
      </c>
      <c r="B5" t="s">
        <v>49</v>
      </c>
      <c r="C5">
        <v>70.900000000000006</v>
      </c>
      <c r="D5">
        <v>368</v>
      </c>
      <c r="E5">
        <v>9.1300000000000006E-2</v>
      </c>
      <c r="F5">
        <v>1</v>
      </c>
      <c r="G5">
        <v>0.97799060000000004</v>
      </c>
      <c r="H5">
        <v>1</v>
      </c>
      <c r="I5">
        <v>0.95556629999999998</v>
      </c>
    </row>
    <row r="6" spans="1:9" x14ac:dyDescent="0.25">
      <c r="A6" t="s">
        <v>161</v>
      </c>
      <c r="B6" t="s">
        <v>51</v>
      </c>
      <c r="C6">
        <v>6.5</v>
      </c>
      <c r="D6">
        <v>17</v>
      </c>
      <c r="E6">
        <v>1.9E-3</v>
      </c>
      <c r="F6">
        <v>1</v>
      </c>
      <c r="G6">
        <v>0.68333339999999998</v>
      </c>
      <c r="H6">
        <v>1</v>
      </c>
      <c r="I6">
        <v>0.66666669999999995</v>
      </c>
    </row>
    <row r="7" spans="1:9" x14ac:dyDescent="0.25">
      <c r="A7" t="s">
        <v>162</v>
      </c>
      <c r="B7" t="s">
        <v>53</v>
      </c>
      <c r="C7">
        <v>220.6</v>
      </c>
      <c r="D7">
        <v>1942.5</v>
      </c>
      <c r="E7">
        <v>2.5661</v>
      </c>
      <c r="F7">
        <v>1</v>
      </c>
      <c r="G7">
        <v>0.72599999999999998</v>
      </c>
      <c r="H7">
        <v>1</v>
      </c>
      <c r="I7">
        <v>0.61190469999999997</v>
      </c>
    </row>
    <row r="8" spans="1:9" x14ac:dyDescent="0.25">
      <c r="A8" t="s">
        <v>163</v>
      </c>
      <c r="B8" t="s">
        <v>55</v>
      </c>
      <c r="C8">
        <v>234.4</v>
      </c>
      <c r="D8">
        <v>1247.8</v>
      </c>
      <c r="E8">
        <v>0.77090000000000003</v>
      </c>
      <c r="F8">
        <v>1</v>
      </c>
      <c r="G8">
        <v>0.76158599999999999</v>
      </c>
      <c r="H8">
        <v>1</v>
      </c>
      <c r="I8">
        <v>0.7233617</v>
      </c>
    </row>
    <row r="9" spans="1:9" x14ac:dyDescent="0.25">
      <c r="A9" t="s">
        <v>164</v>
      </c>
      <c r="B9" t="s">
        <v>57</v>
      </c>
      <c r="C9">
        <v>84.3</v>
      </c>
      <c r="D9">
        <v>265.3</v>
      </c>
      <c r="E9">
        <v>5.2299999999999999E-2</v>
      </c>
      <c r="F9">
        <v>1</v>
      </c>
      <c r="G9">
        <v>0.80359449999999999</v>
      </c>
      <c r="H9">
        <v>1</v>
      </c>
      <c r="I9">
        <v>0.65917460000000005</v>
      </c>
    </row>
    <row r="10" spans="1:9" x14ac:dyDescent="0.25">
      <c r="A10" t="s">
        <v>165</v>
      </c>
      <c r="B10" t="s">
        <v>58</v>
      </c>
      <c r="C10">
        <v>64.599999999999994</v>
      </c>
      <c r="D10">
        <v>234.7</v>
      </c>
      <c r="E10">
        <v>0.15790000000000001</v>
      </c>
      <c r="F10">
        <v>1</v>
      </c>
      <c r="G10">
        <v>0.63015880000000002</v>
      </c>
      <c r="H10">
        <v>1</v>
      </c>
      <c r="I10">
        <v>0.45166679999999998</v>
      </c>
    </row>
    <row r="11" spans="1:9" x14ac:dyDescent="0.25">
      <c r="A11" t="s">
        <v>166</v>
      </c>
      <c r="B11" t="s">
        <v>59</v>
      </c>
      <c r="C11">
        <v>70.7</v>
      </c>
      <c r="D11">
        <v>234.4</v>
      </c>
      <c r="E11">
        <v>8.0299999999999996E-2</v>
      </c>
      <c r="F11">
        <v>1</v>
      </c>
      <c r="G11">
        <v>0.69235939999999996</v>
      </c>
      <c r="H11">
        <v>1</v>
      </c>
      <c r="I11">
        <v>0.55406739999999999</v>
      </c>
    </row>
    <row r="12" spans="1:9" x14ac:dyDescent="0.25">
      <c r="A12" t="s">
        <v>167</v>
      </c>
      <c r="B12" t="s">
        <v>62</v>
      </c>
      <c r="C12">
        <v>60.5</v>
      </c>
      <c r="D12">
        <v>295.10000000000002</v>
      </c>
      <c r="E12">
        <v>0.1145</v>
      </c>
      <c r="F12">
        <v>1</v>
      </c>
      <c r="G12">
        <v>0.80370390000000003</v>
      </c>
      <c r="H12">
        <v>1</v>
      </c>
      <c r="I12">
        <v>0.79583329999999997</v>
      </c>
    </row>
    <row r="13" spans="1:9" x14ac:dyDescent="0.25">
      <c r="A13" t="s">
        <v>168</v>
      </c>
      <c r="B13" t="s">
        <v>67</v>
      </c>
      <c r="C13">
        <v>39.1</v>
      </c>
      <c r="D13">
        <v>240.3</v>
      </c>
      <c r="E13">
        <v>0.3125</v>
      </c>
      <c r="F13">
        <v>1</v>
      </c>
      <c r="G13">
        <v>0.90935100000000002</v>
      </c>
      <c r="H13">
        <v>1</v>
      </c>
      <c r="I13">
        <v>0.88380460000000005</v>
      </c>
    </row>
    <row r="14" spans="1:9" x14ac:dyDescent="0.25">
      <c r="A14" t="s">
        <v>169</v>
      </c>
      <c r="B14" t="s">
        <v>68</v>
      </c>
      <c r="C14">
        <v>15.7</v>
      </c>
      <c r="D14">
        <v>31.3</v>
      </c>
      <c r="E14">
        <v>3.8E-3</v>
      </c>
      <c r="F14">
        <v>1</v>
      </c>
      <c r="G14">
        <v>0.92666660000000001</v>
      </c>
      <c r="H14">
        <v>1</v>
      </c>
      <c r="I14">
        <v>0.92666660000000001</v>
      </c>
    </row>
    <row r="15" spans="1:9" x14ac:dyDescent="0.25">
      <c r="A15" t="s">
        <v>170</v>
      </c>
      <c r="B15" t="s">
        <v>69</v>
      </c>
      <c r="C15">
        <v>71.5</v>
      </c>
      <c r="D15">
        <v>303.5</v>
      </c>
      <c r="E15">
        <v>0.83160000000000001</v>
      </c>
      <c r="F15">
        <v>1</v>
      </c>
      <c r="G15">
        <v>0.93</v>
      </c>
      <c r="H15">
        <v>1</v>
      </c>
      <c r="I15">
        <v>0.93</v>
      </c>
    </row>
    <row r="16" spans="1:9" x14ac:dyDescent="0.25">
      <c r="A16" t="s">
        <v>171</v>
      </c>
      <c r="B16" t="s">
        <v>70</v>
      </c>
      <c r="C16">
        <v>49.1</v>
      </c>
      <c r="D16">
        <v>247.1</v>
      </c>
      <c r="E16">
        <v>0.18440000000000001</v>
      </c>
      <c r="F16">
        <v>1</v>
      </c>
      <c r="G16">
        <v>0.99530660000000004</v>
      </c>
      <c r="H16">
        <v>1</v>
      </c>
      <c r="I16">
        <v>0.99522429999999995</v>
      </c>
    </row>
    <row r="17" spans="1:9" x14ac:dyDescent="0.25">
      <c r="A17" t="s">
        <v>172</v>
      </c>
      <c r="B17" t="s">
        <v>72</v>
      </c>
      <c r="C17">
        <v>26.2</v>
      </c>
      <c r="D17">
        <v>105.4</v>
      </c>
      <c r="E17">
        <v>6.13E-2</v>
      </c>
      <c r="F17">
        <v>1</v>
      </c>
      <c r="G17">
        <v>0.81092430000000004</v>
      </c>
      <c r="H17">
        <v>1</v>
      </c>
      <c r="I17">
        <v>0.68333330000000003</v>
      </c>
    </row>
    <row r="18" spans="1:9" x14ac:dyDescent="0.25">
      <c r="A18" t="s">
        <v>173</v>
      </c>
      <c r="B18" t="s">
        <v>74</v>
      </c>
      <c r="C18">
        <v>10</v>
      </c>
      <c r="D18">
        <v>43.1111111111111</v>
      </c>
      <c r="E18">
        <v>0.23211111111111099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174</v>
      </c>
      <c r="B19" t="s">
        <v>75</v>
      </c>
      <c r="C19">
        <v>613.5</v>
      </c>
      <c r="D19">
        <v>3404</v>
      </c>
      <c r="E19">
        <v>16.276</v>
      </c>
      <c r="F19">
        <v>1</v>
      </c>
      <c r="G19">
        <v>0.96306239999999999</v>
      </c>
      <c r="H19">
        <v>1</v>
      </c>
      <c r="I19">
        <v>0.96310569999999995</v>
      </c>
    </row>
    <row r="20" spans="1:9" x14ac:dyDescent="0.25">
      <c r="A20" t="s">
        <v>175</v>
      </c>
      <c r="B20" t="s">
        <v>77</v>
      </c>
      <c r="C20">
        <v>65.900000000000006</v>
      </c>
      <c r="D20">
        <v>129.9</v>
      </c>
      <c r="E20">
        <v>5.1900000000000002E-2</v>
      </c>
      <c r="F20">
        <v>1</v>
      </c>
      <c r="G20">
        <v>0.82867939999999995</v>
      </c>
      <c r="H20">
        <v>1</v>
      </c>
      <c r="I20">
        <v>0.83108959999999998</v>
      </c>
    </row>
    <row r="21" spans="1:9" x14ac:dyDescent="0.25">
      <c r="A21" t="s">
        <v>176</v>
      </c>
      <c r="B21" t="s">
        <v>78</v>
      </c>
      <c r="C21">
        <v>178.1</v>
      </c>
      <c r="D21">
        <v>725.1</v>
      </c>
      <c r="E21">
        <v>1.1411</v>
      </c>
      <c r="F21">
        <v>1</v>
      </c>
      <c r="G21">
        <v>0.94848489999999996</v>
      </c>
      <c r="H21">
        <v>1</v>
      </c>
      <c r="I21">
        <v>0.94848489999999996</v>
      </c>
    </row>
    <row r="22" spans="1:9" x14ac:dyDescent="0.25">
      <c r="A22" t="s">
        <v>177</v>
      </c>
      <c r="B22" t="s">
        <v>79</v>
      </c>
      <c r="C22">
        <v>398.5</v>
      </c>
      <c r="D22">
        <v>2208.5</v>
      </c>
      <c r="E22">
        <v>2.9908999999999999</v>
      </c>
      <c r="F22">
        <v>1</v>
      </c>
      <c r="G22">
        <v>0.92104870000000005</v>
      </c>
      <c r="H22">
        <v>1</v>
      </c>
      <c r="I22">
        <v>0.53943719999999995</v>
      </c>
    </row>
    <row r="23" spans="1:9" x14ac:dyDescent="0.25">
      <c r="A23" t="s">
        <v>178</v>
      </c>
      <c r="B23" t="s">
        <v>81</v>
      </c>
      <c r="C23">
        <v>32.1</v>
      </c>
      <c r="D23">
        <v>225.8</v>
      </c>
      <c r="E23">
        <v>0.83140000000000003</v>
      </c>
      <c r="F23">
        <v>1</v>
      </c>
      <c r="G23">
        <v>0.78380970000000005</v>
      </c>
      <c r="H23">
        <v>1</v>
      </c>
      <c r="I23">
        <v>0.77904010000000001</v>
      </c>
    </row>
    <row r="24" spans="1:9" x14ac:dyDescent="0.25">
      <c r="A24" t="s">
        <v>179</v>
      </c>
      <c r="B24" t="s">
        <v>83</v>
      </c>
      <c r="C24">
        <v>182.5</v>
      </c>
      <c r="D24">
        <v>1887.5</v>
      </c>
      <c r="E24">
        <v>32.792499999999997</v>
      </c>
      <c r="F24">
        <v>1</v>
      </c>
      <c r="G24">
        <v>0.96389049999999998</v>
      </c>
      <c r="H24">
        <v>1</v>
      </c>
      <c r="I24">
        <v>0.95463500000000001</v>
      </c>
    </row>
    <row r="25" spans="1:9" x14ac:dyDescent="0.25">
      <c r="A25" t="s">
        <v>180</v>
      </c>
      <c r="B25" t="s">
        <v>84</v>
      </c>
      <c r="C25">
        <v>57.7</v>
      </c>
      <c r="D25">
        <v>294.5</v>
      </c>
      <c r="E25">
        <v>7.2599999999999998E-2</v>
      </c>
      <c r="F25">
        <v>1</v>
      </c>
      <c r="G25">
        <v>0.96769519999999998</v>
      </c>
      <c r="H25">
        <v>1</v>
      </c>
      <c r="I25">
        <v>0.95621520000000004</v>
      </c>
    </row>
    <row r="26" spans="1:9" x14ac:dyDescent="0.25">
      <c r="A26" t="s">
        <v>181</v>
      </c>
      <c r="B26" t="s">
        <v>86</v>
      </c>
      <c r="C26">
        <v>218.6</v>
      </c>
      <c r="D26">
        <v>896.7</v>
      </c>
      <c r="E26">
        <v>0.53600000000000003</v>
      </c>
      <c r="F26">
        <v>1</v>
      </c>
      <c r="G26">
        <v>0.69288090000000002</v>
      </c>
      <c r="H26">
        <v>1</v>
      </c>
      <c r="I26">
        <v>0.69485229999999998</v>
      </c>
    </row>
    <row r="27" spans="1:9" x14ac:dyDescent="0.25">
      <c r="A27" t="s">
        <v>182</v>
      </c>
      <c r="B27" t="s">
        <v>88</v>
      </c>
      <c r="C27">
        <v>15.1</v>
      </c>
      <c r="D27">
        <v>39.5</v>
      </c>
      <c r="E27">
        <v>4.3400000000000001E-2</v>
      </c>
      <c r="F27">
        <v>1</v>
      </c>
      <c r="G27">
        <v>0.94931180000000004</v>
      </c>
      <c r="H27">
        <v>1</v>
      </c>
      <c r="I27">
        <v>0.94817450000000003</v>
      </c>
    </row>
    <row r="28" spans="1:9" x14ac:dyDescent="0.25">
      <c r="A28" t="s">
        <v>183</v>
      </c>
      <c r="B28" t="s">
        <v>89</v>
      </c>
      <c r="C28">
        <v>643.70000000000005</v>
      </c>
      <c r="D28">
        <v>2533.6</v>
      </c>
      <c r="E28">
        <v>1.3478000000000001</v>
      </c>
      <c r="F28">
        <v>1</v>
      </c>
      <c r="G28">
        <v>0.56951870000000004</v>
      </c>
      <c r="H28">
        <v>1</v>
      </c>
      <c r="I28">
        <v>0.47766779999999998</v>
      </c>
    </row>
    <row r="29" spans="1:9" s="11" customFormat="1" x14ac:dyDescent="0.25">
      <c r="A29" s="11" t="s">
        <v>184</v>
      </c>
      <c r="B29" s="11" t="s">
        <v>90</v>
      </c>
      <c r="C29" s="11">
        <v>11.9</v>
      </c>
      <c r="D29" s="11">
        <v>30.1</v>
      </c>
      <c r="E29" s="11">
        <v>1.7399999999999999E-2</v>
      </c>
      <c r="F29" s="11">
        <v>1</v>
      </c>
      <c r="G29" s="11">
        <v>0.94363640000000004</v>
      </c>
      <c r="H29" s="11">
        <v>1</v>
      </c>
      <c r="I29" s="11">
        <v>0.90380950000000004</v>
      </c>
    </row>
    <row r="30" spans="1:9" x14ac:dyDescent="0.25">
      <c r="B30" t="s">
        <v>91</v>
      </c>
      <c r="C30">
        <f t="shared" ref="C30:I30" si="0">AVERAGE(C2:C29)</f>
        <v>134.15714285714287</v>
      </c>
      <c r="D30">
        <f t="shared" si="0"/>
        <v>682.66111111111093</v>
      </c>
      <c r="E30">
        <f t="shared" si="0"/>
        <v>2.2075896825396826</v>
      </c>
      <c r="F30">
        <f t="shared" si="0"/>
        <v>1</v>
      </c>
      <c r="G30">
        <f t="shared" si="0"/>
        <v>0.84696341071428571</v>
      </c>
      <c r="H30">
        <f t="shared" si="0"/>
        <v>1</v>
      </c>
      <c r="I30">
        <f t="shared" si="0"/>
        <v>0.78715912142857136</v>
      </c>
    </row>
    <row r="31" spans="1:9" x14ac:dyDescent="0.25">
      <c r="B31" t="s">
        <v>92</v>
      </c>
      <c r="C31">
        <f>_xlfn.STDEV.P(C2:C29)</f>
        <v>163.39194644554948</v>
      </c>
      <c r="D31">
        <f t="shared" ref="D31:I31" si="1">_xlfn.STDEV.P(D2:D29)</f>
        <v>874.17140674642064</v>
      </c>
      <c r="E31">
        <f t="shared" si="1"/>
        <v>6.6143516402569178</v>
      </c>
      <c r="F31">
        <f t="shared" si="1"/>
        <v>0</v>
      </c>
      <c r="G31">
        <f t="shared" si="1"/>
        <v>0.12289553353862109</v>
      </c>
      <c r="H31">
        <f t="shared" si="1"/>
        <v>0</v>
      </c>
      <c r="I31">
        <f t="shared" si="1"/>
        <v>0.16776266630989362</v>
      </c>
    </row>
    <row r="32" spans="1:9" x14ac:dyDescent="0.25">
      <c r="B32" t="s">
        <v>93</v>
      </c>
      <c r="C32">
        <f t="shared" ref="C32:I32" si="2">SUM(C2:C29)</f>
        <v>3756.4</v>
      </c>
      <c r="D32">
        <f t="shared" si="2"/>
        <v>19114.511111111107</v>
      </c>
      <c r="E32">
        <f t="shared" si="2"/>
        <v>61.812511111111107</v>
      </c>
      <c r="F32">
        <f t="shared" si="2"/>
        <v>28</v>
      </c>
      <c r="G32">
        <f t="shared" si="2"/>
        <v>23.714975500000001</v>
      </c>
      <c r="H32">
        <f t="shared" si="2"/>
        <v>28</v>
      </c>
      <c r="I32">
        <f t="shared" si="2"/>
        <v>22.040455399999999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25" workbookViewId="0">
      <selection activeCell="S38" sqref="S38"/>
    </sheetView>
  </sheetViews>
  <sheetFormatPr defaultRowHeight="15" x14ac:dyDescent="0.25"/>
  <cols>
    <col min="1" max="1" width="8.7109375" customWidth="1"/>
    <col min="2" max="2" width="14.42578125" customWidth="1"/>
    <col min="3" max="7" width="8.7109375" customWidth="1"/>
    <col min="8" max="8" width="14.28515625" customWidth="1"/>
    <col min="9" max="9" width="14.140625" customWidth="1"/>
    <col min="10" max="10" width="13" customWidth="1"/>
    <col min="11" max="1025" width="8.7109375" customWidth="1"/>
  </cols>
  <sheetData>
    <row r="1" spans="1:14" x14ac:dyDescent="0.25">
      <c r="B1" t="s">
        <v>149</v>
      </c>
      <c r="C1" t="s">
        <v>4</v>
      </c>
      <c r="D1" t="s">
        <v>216</v>
      </c>
      <c r="E1" t="s">
        <v>152</v>
      </c>
      <c r="F1" t="s">
        <v>208</v>
      </c>
      <c r="G1" t="s">
        <v>209</v>
      </c>
      <c r="H1" t="s">
        <v>210</v>
      </c>
      <c r="I1" t="s">
        <v>211</v>
      </c>
      <c r="J1" t="s">
        <v>217</v>
      </c>
      <c r="K1" t="s">
        <v>212</v>
      </c>
      <c r="L1" t="s">
        <v>213</v>
      </c>
      <c r="M1" t="s">
        <v>214</v>
      </c>
      <c r="N1" t="s">
        <v>215</v>
      </c>
    </row>
    <row r="2" spans="1:14" x14ac:dyDescent="0.25">
      <c r="A2">
        <v>1</v>
      </c>
      <c r="B2" t="s">
        <v>43</v>
      </c>
      <c r="C2">
        <v>3.5</v>
      </c>
      <c r="D2">
        <v>2.8</v>
      </c>
      <c r="E2">
        <v>0.45219999999999999</v>
      </c>
      <c r="F2">
        <v>2.4313465999999999</v>
      </c>
      <c r="G2">
        <v>2.8421865999999998</v>
      </c>
      <c r="H2">
        <v>0.3053169</v>
      </c>
      <c r="I2">
        <v>0.30975629999999998</v>
      </c>
      <c r="J2">
        <v>0.3098997</v>
      </c>
      <c r="K2">
        <v>1.7927814</v>
      </c>
      <c r="L2">
        <v>2.0890361</v>
      </c>
      <c r="M2">
        <v>0.94994789999999996</v>
      </c>
      <c r="N2">
        <v>0.93475920000000001</v>
      </c>
    </row>
    <row r="3" spans="1:14" x14ac:dyDescent="0.25">
      <c r="A3">
        <v>2</v>
      </c>
      <c r="B3" t="s">
        <v>104</v>
      </c>
      <c r="C3">
        <v>5.3</v>
      </c>
      <c r="D3">
        <v>8.5</v>
      </c>
      <c r="E3">
        <v>0.18729999999999999</v>
      </c>
      <c r="F3">
        <v>1553.6726338999999</v>
      </c>
      <c r="G3">
        <v>2975.3751513000002</v>
      </c>
      <c r="H3">
        <v>0.255301</v>
      </c>
      <c r="I3">
        <v>0.4099353</v>
      </c>
      <c r="J3">
        <v>0.41179199999999999</v>
      </c>
      <c r="K3">
        <v>1094.7426857999999</v>
      </c>
      <c r="L3">
        <v>1782.6658970000001</v>
      </c>
      <c r="M3">
        <v>0.9644315</v>
      </c>
      <c r="N3">
        <v>0.80995159999999999</v>
      </c>
    </row>
    <row r="4" spans="1:14" x14ac:dyDescent="0.25">
      <c r="A4">
        <v>3</v>
      </c>
      <c r="B4" t="s">
        <v>105</v>
      </c>
      <c r="C4">
        <v>1.1000000000000001</v>
      </c>
      <c r="D4">
        <v>0.1</v>
      </c>
      <c r="E4">
        <v>2.52E-2</v>
      </c>
      <c r="F4">
        <v>3.2569463000000001</v>
      </c>
      <c r="G4">
        <v>4.8791608999999996</v>
      </c>
      <c r="H4">
        <v>0.32642260000000001</v>
      </c>
      <c r="I4">
        <v>0.42339949999999998</v>
      </c>
      <c r="J4">
        <v>0.42742730000000001</v>
      </c>
      <c r="K4">
        <v>2.2559317999999999</v>
      </c>
      <c r="L4">
        <v>3.409999</v>
      </c>
      <c r="M4">
        <v>0.93975719999999996</v>
      </c>
      <c r="N4">
        <v>0.88271829999999996</v>
      </c>
    </row>
    <row r="5" spans="1:14" x14ac:dyDescent="0.25">
      <c r="A5">
        <v>4</v>
      </c>
      <c r="B5" t="s">
        <v>106</v>
      </c>
      <c r="C5">
        <v>3</v>
      </c>
      <c r="D5">
        <v>2.2999999999999998</v>
      </c>
      <c r="E5">
        <v>6.6400000000000001E-2</v>
      </c>
      <c r="F5">
        <v>612.40186889999995</v>
      </c>
      <c r="G5">
        <v>706.31544129999997</v>
      </c>
      <c r="H5">
        <v>0.49290390000000001</v>
      </c>
      <c r="I5">
        <v>0.5781906</v>
      </c>
      <c r="J5">
        <v>0.57963739999999997</v>
      </c>
      <c r="K5">
        <v>418.41240740000001</v>
      </c>
      <c r="L5">
        <v>491.42275310000002</v>
      </c>
      <c r="M5">
        <v>0.86874200000000001</v>
      </c>
      <c r="N5">
        <v>0.8179592</v>
      </c>
    </row>
    <row r="6" spans="1:14" x14ac:dyDescent="0.25">
      <c r="A6">
        <v>5</v>
      </c>
      <c r="B6" t="s">
        <v>107</v>
      </c>
      <c r="C6">
        <v>3.5</v>
      </c>
      <c r="D6">
        <v>2.7</v>
      </c>
      <c r="E6">
        <v>0.18340000000000001</v>
      </c>
      <c r="F6">
        <v>0.97310920000000001</v>
      </c>
      <c r="G6">
        <v>1.061855</v>
      </c>
      <c r="H6">
        <v>0.1135922</v>
      </c>
      <c r="I6">
        <v>0.10854900000000001</v>
      </c>
      <c r="J6">
        <v>0.1094044</v>
      </c>
      <c r="K6">
        <v>0.33555950000000001</v>
      </c>
      <c r="L6">
        <v>0.4429013</v>
      </c>
      <c r="M6">
        <v>0.99264010000000003</v>
      </c>
      <c r="N6">
        <v>0.98544699999999996</v>
      </c>
    </row>
    <row r="7" spans="1:14" x14ac:dyDescent="0.25">
      <c r="A7">
        <v>6</v>
      </c>
      <c r="B7" t="s">
        <v>108</v>
      </c>
      <c r="C7">
        <v>3</v>
      </c>
      <c r="D7">
        <v>2.9</v>
      </c>
      <c r="E7">
        <v>3.49E-2</v>
      </c>
      <c r="F7">
        <v>5.1476752000000001</v>
      </c>
      <c r="G7">
        <v>5.6766114999999999</v>
      </c>
      <c r="H7">
        <v>0.19050059999999999</v>
      </c>
      <c r="I7">
        <v>0.17408380000000001</v>
      </c>
      <c r="J7">
        <v>0.1856334</v>
      </c>
      <c r="K7">
        <v>3.3785476000000001</v>
      </c>
      <c r="L7">
        <v>3.8521694000000002</v>
      </c>
      <c r="M7">
        <v>0.98244560000000003</v>
      </c>
      <c r="N7">
        <v>0.96801910000000002</v>
      </c>
    </row>
    <row r="8" spans="1:14" x14ac:dyDescent="0.25">
      <c r="A8">
        <v>7</v>
      </c>
      <c r="B8" t="s">
        <v>109</v>
      </c>
      <c r="C8">
        <v>1</v>
      </c>
      <c r="D8">
        <v>0</v>
      </c>
      <c r="E8">
        <v>0.2409</v>
      </c>
      <c r="F8">
        <v>9.3360851</v>
      </c>
      <c r="G8">
        <v>9.7824937999999992</v>
      </c>
      <c r="H8">
        <v>0.88861480000000004</v>
      </c>
      <c r="I8">
        <v>0.8632879</v>
      </c>
      <c r="J8">
        <v>0.86673520000000004</v>
      </c>
      <c r="K8">
        <v>7.3900262999999997</v>
      </c>
      <c r="L8">
        <v>7.7669072000000003</v>
      </c>
      <c r="M8">
        <v>0.4293978</v>
      </c>
      <c r="N8">
        <v>0.32994519999999999</v>
      </c>
    </row>
    <row r="9" spans="1:14" x14ac:dyDescent="0.25">
      <c r="A9">
        <v>8</v>
      </c>
      <c r="B9" t="s">
        <v>110</v>
      </c>
      <c r="C9">
        <v>1.9</v>
      </c>
      <c r="D9">
        <v>0.9</v>
      </c>
      <c r="E9">
        <v>2.9100000000000001E-2</v>
      </c>
      <c r="F9">
        <v>47.050485799999997</v>
      </c>
      <c r="G9">
        <v>52.952150799999998</v>
      </c>
      <c r="H9">
        <v>0.89334639999999998</v>
      </c>
      <c r="I9">
        <v>0.85777099999999995</v>
      </c>
      <c r="J9">
        <v>0.85847700000000005</v>
      </c>
      <c r="K9">
        <v>36.367744999999999</v>
      </c>
      <c r="L9">
        <v>40.6128845</v>
      </c>
      <c r="M9">
        <v>0.40466730000000001</v>
      </c>
      <c r="N9">
        <v>0.19100990000000001</v>
      </c>
    </row>
    <row r="10" spans="1:14" x14ac:dyDescent="0.25">
      <c r="A10">
        <v>9</v>
      </c>
      <c r="B10" t="s">
        <v>111</v>
      </c>
      <c r="C10">
        <v>3.4</v>
      </c>
      <c r="D10">
        <v>2.5</v>
      </c>
      <c r="E10">
        <v>0.1032</v>
      </c>
      <c r="F10">
        <v>0.28590359999999998</v>
      </c>
      <c r="G10">
        <v>0.48671710000000001</v>
      </c>
      <c r="H10">
        <v>0.26602520000000002</v>
      </c>
      <c r="I10">
        <v>0.43489050000000001</v>
      </c>
      <c r="J10">
        <v>0.43979119999999999</v>
      </c>
      <c r="K10">
        <v>0.20858840000000001</v>
      </c>
      <c r="L10">
        <v>0.30946210000000002</v>
      </c>
      <c r="M10">
        <v>0.96377080000000004</v>
      </c>
      <c r="N10">
        <v>0.92974760000000001</v>
      </c>
    </row>
    <row r="11" spans="1:14" x14ac:dyDescent="0.25">
      <c r="A11">
        <v>10</v>
      </c>
      <c r="B11" t="s">
        <v>112</v>
      </c>
      <c r="C11">
        <v>8.8000000000000007</v>
      </c>
      <c r="D11">
        <v>17.899999999999999</v>
      </c>
      <c r="E11">
        <v>0.75570000000000004</v>
      </c>
      <c r="F11">
        <v>5.8317006999999998</v>
      </c>
      <c r="G11">
        <v>6.4591352999999998</v>
      </c>
      <c r="H11">
        <v>0.34853620000000002</v>
      </c>
      <c r="I11">
        <v>0.37879859999999999</v>
      </c>
      <c r="J11">
        <v>0.37900640000000002</v>
      </c>
      <c r="K11">
        <v>4.3855129000000002</v>
      </c>
      <c r="L11">
        <v>4.8418013000000002</v>
      </c>
      <c r="M11">
        <v>0.93684489999999998</v>
      </c>
      <c r="N11">
        <v>0.92306129999999997</v>
      </c>
    </row>
    <row r="12" spans="1:14" x14ac:dyDescent="0.25">
      <c r="A12">
        <v>11</v>
      </c>
      <c r="B12" t="s">
        <v>113</v>
      </c>
      <c r="C12">
        <v>1</v>
      </c>
      <c r="D12">
        <v>0</v>
      </c>
      <c r="E12">
        <v>7.8200000000000006E-2</v>
      </c>
      <c r="F12">
        <v>2.3526880000000001</v>
      </c>
      <c r="G12">
        <v>2.6899584999999999</v>
      </c>
      <c r="H12">
        <v>0.25566549999999999</v>
      </c>
      <c r="I12">
        <v>0.19051570000000001</v>
      </c>
      <c r="J12">
        <v>0.19120970000000001</v>
      </c>
      <c r="K12">
        <v>1.8669541999999999</v>
      </c>
      <c r="L12">
        <v>2.1582509000000001</v>
      </c>
      <c r="M12">
        <v>0.95320050000000001</v>
      </c>
      <c r="N12">
        <v>0.94674119999999995</v>
      </c>
    </row>
    <row r="13" spans="1:14" x14ac:dyDescent="0.25">
      <c r="A13">
        <v>12</v>
      </c>
      <c r="B13" t="s">
        <v>114</v>
      </c>
      <c r="C13">
        <v>2.5</v>
      </c>
      <c r="D13">
        <v>1.6</v>
      </c>
      <c r="E13">
        <v>5.96E-2</v>
      </c>
      <c r="F13">
        <v>23.487129299999999</v>
      </c>
      <c r="G13">
        <v>30.488769000000001</v>
      </c>
      <c r="H13">
        <v>0.1512857</v>
      </c>
      <c r="I13">
        <v>0.23071120000000001</v>
      </c>
      <c r="J13">
        <v>0.24171509999999999</v>
      </c>
      <c r="K13">
        <v>11.8576145</v>
      </c>
      <c r="L13">
        <v>14.2599749</v>
      </c>
      <c r="M13">
        <v>0.98780389999999996</v>
      </c>
      <c r="N13">
        <v>0.98135589999999995</v>
      </c>
    </row>
    <row r="14" spans="1:14" x14ac:dyDescent="0.25">
      <c r="A14">
        <v>13</v>
      </c>
      <c r="B14" t="s">
        <v>115</v>
      </c>
      <c r="C14">
        <v>2</v>
      </c>
      <c r="D14">
        <v>1.1000000000000001</v>
      </c>
      <c r="E14">
        <v>0.2422</v>
      </c>
      <c r="F14">
        <v>0.39165759999999999</v>
      </c>
      <c r="G14">
        <v>0.41044249999999999</v>
      </c>
      <c r="H14">
        <v>0.4057518</v>
      </c>
      <c r="I14">
        <v>0.39572639999999998</v>
      </c>
      <c r="J14">
        <v>0.39627610000000002</v>
      </c>
      <c r="K14">
        <v>0.29942639999999998</v>
      </c>
      <c r="L14">
        <v>0.31883660000000003</v>
      </c>
      <c r="M14">
        <v>0.91355600000000003</v>
      </c>
      <c r="N14">
        <v>0.90828100000000001</v>
      </c>
    </row>
    <row r="15" spans="1:14" x14ac:dyDescent="0.25">
      <c r="A15">
        <v>14</v>
      </c>
      <c r="B15" t="s">
        <v>55</v>
      </c>
      <c r="C15">
        <v>1.6</v>
      </c>
      <c r="D15">
        <v>0.9</v>
      </c>
      <c r="E15">
        <v>4.7999999999999996E-3</v>
      </c>
      <c r="F15">
        <v>0.51682329999999999</v>
      </c>
      <c r="G15">
        <v>0.61278060000000001</v>
      </c>
      <c r="H15">
        <v>0.47758669999999998</v>
      </c>
      <c r="I15">
        <v>0.2489442</v>
      </c>
      <c r="J15">
        <v>0.24993109999999999</v>
      </c>
      <c r="K15">
        <v>0.40474579999999999</v>
      </c>
      <c r="L15">
        <v>0.49753069999999999</v>
      </c>
      <c r="M15">
        <v>0.67535820000000002</v>
      </c>
      <c r="N15">
        <v>0.62636749999999997</v>
      </c>
    </row>
    <row r="16" spans="1:14" x14ac:dyDescent="0.25">
      <c r="A16">
        <v>15</v>
      </c>
      <c r="B16" t="s">
        <v>116</v>
      </c>
      <c r="C16">
        <v>1</v>
      </c>
      <c r="D16">
        <v>0</v>
      </c>
      <c r="E16">
        <v>0.1124</v>
      </c>
      <c r="F16">
        <v>10.8431674</v>
      </c>
      <c r="G16">
        <v>11.095356000000001</v>
      </c>
      <c r="H16">
        <v>0.67758589999999996</v>
      </c>
      <c r="I16">
        <v>0.64030989999999999</v>
      </c>
      <c r="J16">
        <v>0.64451919999999996</v>
      </c>
      <c r="K16">
        <v>8.4304767999999992</v>
      </c>
      <c r="L16">
        <v>8.8165533000000007</v>
      </c>
      <c r="M16">
        <v>0.73103839999999998</v>
      </c>
      <c r="N16">
        <v>0.73628400000000005</v>
      </c>
    </row>
    <row r="17" spans="1:14" x14ac:dyDescent="0.25">
      <c r="A17">
        <v>16</v>
      </c>
      <c r="B17" t="s">
        <v>117</v>
      </c>
      <c r="C17">
        <v>1</v>
      </c>
      <c r="D17">
        <v>0</v>
      </c>
      <c r="E17">
        <v>2.8299999999999999E-2</v>
      </c>
      <c r="F17">
        <v>633.55668890000004</v>
      </c>
      <c r="G17">
        <v>640.77708559999996</v>
      </c>
      <c r="H17">
        <v>0.54910890000000001</v>
      </c>
      <c r="I17">
        <v>0.5495314</v>
      </c>
      <c r="J17">
        <v>0.55060220000000004</v>
      </c>
      <c r="K17">
        <v>416.48884650000002</v>
      </c>
      <c r="L17">
        <v>418.76668430000001</v>
      </c>
      <c r="M17">
        <v>0.83543290000000003</v>
      </c>
      <c r="N17">
        <v>0.83311860000000004</v>
      </c>
    </row>
    <row r="18" spans="1:14" x14ac:dyDescent="0.25">
      <c r="A18">
        <v>17</v>
      </c>
      <c r="B18" t="s">
        <v>118</v>
      </c>
      <c r="C18">
        <v>12.4</v>
      </c>
      <c r="D18">
        <v>26.1</v>
      </c>
      <c r="E18">
        <v>0.3367</v>
      </c>
      <c r="F18">
        <v>88.950754599999996</v>
      </c>
      <c r="G18">
        <v>96.501151699999994</v>
      </c>
      <c r="H18">
        <v>4.8026300000000001E-2</v>
      </c>
      <c r="I18">
        <v>5.2364500000000001E-2</v>
      </c>
      <c r="J18">
        <v>5.2432100000000002E-2</v>
      </c>
      <c r="K18">
        <v>61.177979000000001</v>
      </c>
      <c r="L18">
        <v>64.495589199999998</v>
      </c>
      <c r="M18">
        <v>0.99883310000000003</v>
      </c>
      <c r="N18">
        <v>0.99856009999999995</v>
      </c>
    </row>
    <row r="19" spans="1:14" x14ac:dyDescent="0.25">
      <c r="A19">
        <v>18</v>
      </c>
      <c r="B19" t="s">
        <v>119</v>
      </c>
      <c r="C19">
        <v>1.6</v>
      </c>
      <c r="D19">
        <v>0.6</v>
      </c>
      <c r="E19">
        <v>1.43E-2</v>
      </c>
      <c r="F19">
        <v>9.3194488</v>
      </c>
      <c r="G19">
        <v>11.498443399999999</v>
      </c>
      <c r="H19">
        <v>0.35130020000000001</v>
      </c>
      <c r="I19">
        <v>0.39556439999999998</v>
      </c>
      <c r="J19">
        <v>0.39641500000000002</v>
      </c>
      <c r="K19">
        <v>7.3289216000000001</v>
      </c>
      <c r="L19">
        <v>9.3121796999999997</v>
      </c>
      <c r="M19">
        <v>0.91896710000000004</v>
      </c>
      <c r="N19">
        <v>0.8995031</v>
      </c>
    </row>
    <row r="20" spans="1:14" x14ac:dyDescent="0.25">
      <c r="A20">
        <v>19</v>
      </c>
      <c r="B20" t="s">
        <v>120</v>
      </c>
      <c r="C20">
        <v>4.0999999999999996</v>
      </c>
      <c r="D20">
        <v>4.3</v>
      </c>
      <c r="E20">
        <v>0.2132</v>
      </c>
      <c r="F20">
        <v>46.239063899999998</v>
      </c>
      <c r="G20">
        <v>53.646157100000003</v>
      </c>
      <c r="H20">
        <v>0.12691359999999999</v>
      </c>
      <c r="I20">
        <v>0.1362555</v>
      </c>
      <c r="J20">
        <v>0.1369483</v>
      </c>
      <c r="K20">
        <v>30.451100700000001</v>
      </c>
      <c r="L20">
        <v>37.207875899999998</v>
      </c>
      <c r="M20">
        <v>0.99163539999999994</v>
      </c>
      <c r="N20">
        <v>0.99120969999999997</v>
      </c>
    </row>
    <row r="21" spans="1:14" x14ac:dyDescent="0.25">
      <c r="A21">
        <v>20</v>
      </c>
      <c r="B21" t="s">
        <v>121</v>
      </c>
      <c r="C21">
        <v>1.8</v>
      </c>
      <c r="D21">
        <v>1.2</v>
      </c>
      <c r="E21">
        <v>3.1699999999999999E-2</v>
      </c>
      <c r="F21">
        <v>61.325701199999997</v>
      </c>
      <c r="G21">
        <v>49.549868199999999</v>
      </c>
      <c r="H21">
        <v>0.9695937</v>
      </c>
      <c r="I21">
        <v>1.1308308</v>
      </c>
      <c r="J21">
        <v>1.2541686999999999</v>
      </c>
      <c r="K21">
        <v>19.0035059</v>
      </c>
      <c r="L21">
        <v>20.7224337</v>
      </c>
      <c r="M21">
        <v>0.20808750000000001</v>
      </c>
      <c r="N21">
        <v>3.3987700000000003E-2</v>
      </c>
    </row>
    <row r="22" spans="1:14" x14ac:dyDescent="0.25">
      <c r="A22">
        <v>21</v>
      </c>
      <c r="B22" t="s">
        <v>122</v>
      </c>
      <c r="C22">
        <v>6.4</v>
      </c>
      <c r="D22">
        <v>11.7</v>
      </c>
      <c r="E22">
        <v>0.21560000000000001</v>
      </c>
      <c r="F22">
        <v>2.2595624999999999</v>
      </c>
      <c r="G22">
        <v>2.4287782</v>
      </c>
      <c r="H22">
        <v>0.43470799999999998</v>
      </c>
      <c r="I22">
        <v>0.45728449999999998</v>
      </c>
      <c r="J22">
        <v>0.45754590000000001</v>
      </c>
      <c r="K22">
        <v>1.7605181999999999</v>
      </c>
      <c r="L22">
        <v>1.8923513999999999</v>
      </c>
      <c r="M22">
        <v>0.89960430000000002</v>
      </c>
      <c r="N22">
        <v>0.88428399999999996</v>
      </c>
    </row>
    <row r="23" spans="1:14" x14ac:dyDescent="0.25">
      <c r="A23">
        <v>22</v>
      </c>
      <c r="B23" t="s">
        <v>123</v>
      </c>
      <c r="C23">
        <v>1</v>
      </c>
      <c r="D23">
        <v>0</v>
      </c>
      <c r="E23">
        <v>6.8599999999999994E-2</v>
      </c>
      <c r="F23">
        <v>15.7795367</v>
      </c>
      <c r="G23">
        <v>15.736126199999999</v>
      </c>
      <c r="H23">
        <v>0.99584850000000003</v>
      </c>
      <c r="I23">
        <v>0.94101330000000005</v>
      </c>
      <c r="J23">
        <v>0.94700740000000005</v>
      </c>
      <c r="K23">
        <v>11.467637699999999</v>
      </c>
      <c r="L23">
        <v>11.697323900000001</v>
      </c>
      <c r="M23">
        <v>2.84383E-2</v>
      </c>
      <c r="N23">
        <v>-9.3677399999999994E-2</v>
      </c>
    </row>
    <row r="24" spans="1:14" x14ac:dyDescent="0.25">
      <c r="A24">
        <v>23</v>
      </c>
      <c r="B24" t="s">
        <v>124</v>
      </c>
      <c r="C24">
        <v>2.1</v>
      </c>
      <c r="D24">
        <v>1.9</v>
      </c>
      <c r="E24">
        <v>3.2000000000000002E-3</v>
      </c>
      <c r="F24">
        <v>11.834785500000001</v>
      </c>
      <c r="G24">
        <v>11.7902059</v>
      </c>
      <c r="H24">
        <v>0.17414540000000001</v>
      </c>
      <c r="I24">
        <v>7.93267E-2</v>
      </c>
      <c r="J24">
        <v>8.0367300000000003E-2</v>
      </c>
      <c r="K24">
        <v>8.6220602</v>
      </c>
      <c r="L24">
        <v>9.9537162000000006</v>
      </c>
      <c r="M24">
        <v>0.96042890000000003</v>
      </c>
      <c r="N24">
        <v>0.9579434</v>
      </c>
    </row>
    <row r="25" spans="1:14" x14ac:dyDescent="0.25">
      <c r="A25">
        <v>24</v>
      </c>
      <c r="B25" t="s">
        <v>125</v>
      </c>
      <c r="C25">
        <v>7.7</v>
      </c>
      <c r="D25">
        <v>12.7</v>
      </c>
      <c r="E25">
        <v>0.35139999999999999</v>
      </c>
      <c r="F25">
        <v>2.7953690999999998</v>
      </c>
      <c r="G25">
        <v>3.7768529000000002</v>
      </c>
      <c r="H25">
        <v>0.3039869</v>
      </c>
      <c r="I25">
        <v>0.40035860000000001</v>
      </c>
      <c r="J25">
        <v>0.40151049999999999</v>
      </c>
      <c r="K25">
        <v>2.0743678000000001</v>
      </c>
      <c r="L25">
        <v>2.6336941999999999</v>
      </c>
      <c r="M25">
        <v>0.95228250000000003</v>
      </c>
      <c r="N25">
        <v>0.91075159999999999</v>
      </c>
    </row>
    <row r="26" spans="1:14" x14ac:dyDescent="0.25">
      <c r="A26">
        <v>25</v>
      </c>
      <c r="B26" t="s">
        <v>126</v>
      </c>
      <c r="C26">
        <v>1</v>
      </c>
      <c r="D26">
        <v>0</v>
      </c>
      <c r="E26">
        <v>9.0300000000000005E-2</v>
      </c>
      <c r="F26">
        <v>0.54908219999999996</v>
      </c>
      <c r="G26">
        <v>0.59375650000000002</v>
      </c>
      <c r="H26">
        <v>0.78498950000000001</v>
      </c>
      <c r="I26">
        <v>0.72055599999999997</v>
      </c>
      <c r="J26">
        <v>0.72841319999999998</v>
      </c>
      <c r="K26">
        <v>0.42149530000000002</v>
      </c>
      <c r="L26">
        <v>0.46624569999999999</v>
      </c>
      <c r="M26">
        <v>0.59478660000000005</v>
      </c>
      <c r="N26">
        <v>0.45872750000000001</v>
      </c>
    </row>
    <row r="27" spans="1:14" x14ac:dyDescent="0.25">
      <c r="A27">
        <v>26</v>
      </c>
      <c r="B27" t="s">
        <v>127</v>
      </c>
      <c r="C27">
        <v>13.3</v>
      </c>
      <c r="D27">
        <v>30.9</v>
      </c>
      <c r="E27">
        <v>0.17960000000000001</v>
      </c>
      <c r="F27">
        <v>8.6077957999999999</v>
      </c>
      <c r="G27">
        <v>9.2571501999999999</v>
      </c>
      <c r="H27">
        <v>0.18349969999999999</v>
      </c>
      <c r="I27">
        <v>0.19401180000000001</v>
      </c>
      <c r="J27">
        <v>0.19424549999999999</v>
      </c>
      <c r="K27">
        <v>4.9743827999999999</v>
      </c>
      <c r="L27">
        <v>5.4634684</v>
      </c>
      <c r="M27">
        <v>0.98344609999999999</v>
      </c>
      <c r="N27">
        <v>0.98117810000000005</v>
      </c>
    </row>
    <row r="28" spans="1:14" x14ac:dyDescent="0.25">
      <c r="A28">
        <v>27</v>
      </c>
      <c r="B28" t="s">
        <v>128</v>
      </c>
      <c r="C28">
        <v>1</v>
      </c>
      <c r="D28">
        <v>0</v>
      </c>
      <c r="E28">
        <v>1.8E-3</v>
      </c>
      <c r="F28">
        <v>797.15668449999998</v>
      </c>
      <c r="G28">
        <v>667.87828090000005</v>
      </c>
      <c r="H28">
        <v>4.2383400000000002E-2</v>
      </c>
      <c r="I28">
        <v>1.30715E-2</v>
      </c>
      <c r="J28">
        <v>1.3079E-2</v>
      </c>
      <c r="K28">
        <v>653.99938840000004</v>
      </c>
      <c r="L28">
        <v>606.39116760000002</v>
      </c>
      <c r="M28">
        <v>0.97144819999999998</v>
      </c>
      <c r="N28">
        <v>0.6</v>
      </c>
    </row>
    <row r="29" spans="1:14" x14ac:dyDescent="0.25">
      <c r="A29">
        <v>28</v>
      </c>
      <c r="B29" t="s">
        <v>129</v>
      </c>
      <c r="C29">
        <v>1</v>
      </c>
      <c r="D29">
        <v>0</v>
      </c>
      <c r="E29">
        <v>0.12039999999999999</v>
      </c>
      <c r="F29">
        <v>423.09528280000001</v>
      </c>
      <c r="G29">
        <v>434.23545619999999</v>
      </c>
      <c r="H29">
        <v>0.56342650000000005</v>
      </c>
      <c r="I29">
        <v>0.47510659999999999</v>
      </c>
      <c r="J29">
        <v>0.47662260000000001</v>
      </c>
      <c r="K29">
        <v>348.711431</v>
      </c>
      <c r="L29">
        <v>363.47886510000001</v>
      </c>
      <c r="M29">
        <v>0.81315420000000005</v>
      </c>
      <c r="N29">
        <v>0.80914439999999999</v>
      </c>
    </row>
    <row r="30" spans="1:14" x14ac:dyDescent="0.25">
      <c r="A30">
        <v>29</v>
      </c>
      <c r="B30" t="s">
        <v>130</v>
      </c>
      <c r="C30">
        <v>3</v>
      </c>
      <c r="D30">
        <v>2.2000000000000002</v>
      </c>
      <c r="E30">
        <v>0.12870000000000001</v>
      </c>
      <c r="F30">
        <v>39.461516000000003</v>
      </c>
      <c r="G30">
        <v>60.463032800000001</v>
      </c>
      <c r="H30">
        <v>0.2496099</v>
      </c>
      <c r="I30">
        <v>0.44104569999999998</v>
      </c>
      <c r="J30">
        <v>0.46202749999999998</v>
      </c>
      <c r="K30">
        <v>23.413442799999999</v>
      </c>
      <c r="L30">
        <v>32.000287800000002</v>
      </c>
      <c r="M30">
        <v>0.96683220000000003</v>
      </c>
      <c r="N30">
        <v>0.91051040000000005</v>
      </c>
    </row>
    <row r="31" spans="1:14" x14ac:dyDescent="0.25">
      <c r="A31">
        <v>30</v>
      </c>
      <c r="B31" t="s">
        <v>131</v>
      </c>
      <c r="C31">
        <v>1</v>
      </c>
      <c r="D31">
        <v>0</v>
      </c>
      <c r="E31">
        <v>5.3199999999999997E-2</v>
      </c>
      <c r="F31">
        <v>0.27859420000000001</v>
      </c>
      <c r="G31">
        <v>0.27300079999999999</v>
      </c>
      <c r="H31">
        <v>0.4636132</v>
      </c>
      <c r="I31">
        <v>0.20114599999999999</v>
      </c>
      <c r="J31">
        <v>0.20101720000000001</v>
      </c>
      <c r="K31">
        <v>0.21055940000000001</v>
      </c>
      <c r="L31">
        <v>0.2160781</v>
      </c>
      <c r="M31">
        <v>0.51695880000000005</v>
      </c>
      <c r="N31">
        <v>0.32243339999999998</v>
      </c>
    </row>
    <row r="32" spans="1:14" x14ac:dyDescent="0.25">
      <c r="A32">
        <v>31</v>
      </c>
      <c r="B32" t="s">
        <v>132</v>
      </c>
      <c r="C32">
        <v>3.2</v>
      </c>
      <c r="D32">
        <v>3.2</v>
      </c>
      <c r="E32">
        <v>0.25819999999999999</v>
      </c>
      <c r="F32">
        <v>0.10437970000000001</v>
      </c>
      <c r="G32">
        <v>0.1151563</v>
      </c>
      <c r="H32">
        <v>3.3445700000000002E-2</v>
      </c>
      <c r="I32">
        <v>3.5691000000000001E-2</v>
      </c>
      <c r="J32">
        <v>3.5740000000000001E-2</v>
      </c>
      <c r="K32">
        <v>7.5787599999999997E-2</v>
      </c>
      <c r="L32">
        <v>8.1317200000000006E-2</v>
      </c>
      <c r="M32">
        <v>0.99942850000000005</v>
      </c>
      <c r="N32">
        <v>0.99931510000000001</v>
      </c>
    </row>
    <row r="33" spans="1:14" x14ac:dyDescent="0.25">
      <c r="A33">
        <v>32</v>
      </c>
      <c r="B33" t="s">
        <v>133</v>
      </c>
      <c r="C33">
        <v>3.7</v>
      </c>
      <c r="D33">
        <v>3</v>
      </c>
      <c r="E33">
        <v>0.26919999999999999</v>
      </c>
      <c r="F33">
        <v>3.8073652</v>
      </c>
      <c r="G33">
        <v>4.2637970999999997</v>
      </c>
      <c r="H33">
        <v>0.47690949999999999</v>
      </c>
      <c r="I33">
        <v>0.53993219999999997</v>
      </c>
      <c r="J33">
        <v>0.54049380000000002</v>
      </c>
      <c r="K33">
        <v>2.8689349000000002</v>
      </c>
      <c r="L33">
        <v>3.2410231</v>
      </c>
      <c r="M33">
        <v>0.87941400000000003</v>
      </c>
      <c r="N33">
        <v>0.85053959999999995</v>
      </c>
    </row>
    <row r="34" spans="1:14" x14ac:dyDescent="0.25">
      <c r="A34">
        <v>33</v>
      </c>
      <c r="B34" t="s">
        <v>134</v>
      </c>
      <c r="C34">
        <v>1</v>
      </c>
      <c r="D34">
        <v>0</v>
      </c>
      <c r="E34">
        <v>0.46410000000000001</v>
      </c>
      <c r="F34">
        <v>836.74177650000001</v>
      </c>
      <c r="G34">
        <v>863.32603730000005</v>
      </c>
      <c r="H34">
        <v>0.75844860000000003</v>
      </c>
      <c r="I34">
        <v>0.78399240000000003</v>
      </c>
      <c r="J34">
        <v>0.78546479999999996</v>
      </c>
      <c r="K34">
        <v>675.66584839999996</v>
      </c>
      <c r="L34">
        <v>695.38277319999997</v>
      </c>
      <c r="M34">
        <v>0.65173020000000004</v>
      </c>
      <c r="N34">
        <v>0.62607449999999998</v>
      </c>
    </row>
    <row r="35" spans="1:14" x14ac:dyDescent="0.25">
      <c r="A35">
        <v>34</v>
      </c>
      <c r="B35" t="s">
        <v>135</v>
      </c>
      <c r="C35">
        <v>1.7</v>
      </c>
      <c r="D35">
        <v>1</v>
      </c>
      <c r="E35">
        <v>0.27110000000000001</v>
      </c>
      <c r="F35">
        <v>96.073488999999995</v>
      </c>
      <c r="G35">
        <v>430.22119579999998</v>
      </c>
      <c r="H35">
        <v>0.2302746</v>
      </c>
      <c r="I35">
        <v>1.0375973000000001</v>
      </c>
      <c r="J35">
        <v>1.0467233</v>
      </c>
      <c r="K35">
        <v>43.948467700000002</v>
      </c>
      <c r="L35">
        <v>338.01272449999999</v>
      </c>
      <c r="M35">
        <v>0.9719835</v>
      </c>
      <c r="N35">
        <v>-1.7514399999999999E-2</v>
      </c>
    </row>
    <row r="36" spans="1:14" x14ac:dyDescent="0.25">
      <c r="A36">
        <v>35</v>
      </c>
      <c r="B36" t="s">
        <v>136</v>
      </c>
      <c r="C36">
        <v>2</v>
      </c>
      <c r="D36">
        <v>1</v>
      </c>
      <c r="E36">
        <v>0.2432</v>
      </c>
      <c r="F36">
        <v>1.5249328</v>
      </c>
      <c r="G36">
        <v>1.5286801999999999</v>
      </c>
      <c r="H36">
        <v>0.44170160000000003</v>
      </c>
      <c r="I36">
        <v>0.4207919</v>
      </c>
      <c r="J36">
        <v>0.42083999999999999</v>
      </c>
      <c r="K36">
        <v>1.2278792999999999</v>
      </c>
      <c r="L36">
        <v>1.2331886999999999</v>
      </c>
      <c r="M36">
        <v>0.89484750000000002</v>
      </c>
      <c r="N36">
        <v>0.89563579999999998</v>
      </c>
    </row>
    <row r="37" spans="1:14" x14ac:dyDescent="0.25">
      <c r="A37">
        <v>36</v>
      </c>
      <c r="B37" t="s">
        <v>137</v>
      </c>
      <c r="C37">
        <v>1.1000000000000001</v>
      </c>
      <c r="D37">
        <v>0.1</v>
      </c>
      <c r="E37">
        <v>3.6700000000000003E-2</v>
      </c>
      <c r="F37">
        <v>31.486794</v>
      </c>
      <c r="G37">
        <v>40.0446776</v>
      </c>
      <c r="H37">
        <v>0.2197682</v>
      </c>
      <c r="I37">
        <v>0.10621360000000001</v>
      </c>
      <c r="J37">
        <v>0.1062385</v>
      </c>
      <c r="K37">
        <v>24.4654968</v>
      </c>
      <c r="L37">
        <v>33.465124899999999</v>
      </c>
      <c r="M37">
        <v>0.85752280000000003</v>
      </c>
      <c r="N37">
        <v>0.72403969999999995</v>
      </c>
    </row>
    <row r="38" spans="1:14" x14ac:dyDescent="0.25">
      <c r="A38">
        <v>37</v>
      </c>
      <c r="B38" t="s">
        <v>138</v>
      </c>
      <c r="C38">
        <v>2</v>
      </c>
      <c r="D38">
        <v>1</v>
      </c>
      <c r="E38">
        <v>3.73E-2</v>
      </c>
      <c r="F38">
        <v>1.3212457</v>
      </c>
      <c r="G38">
        <v>1.4197366</v>
      </c>
      <c r="H38">
        <v>0.29620010000000002</v>
      </c>
      <c r="I38">
        <v>0.32224589999999997</v>
      </c>
      <c r="J38">
        <v>0.3229612</v>
      </c>
      <c r="K38">
        <v>1.0481366999999999</v>
      </c>
      <c r="L38">
        <v>1.1292867</v>
      </c>
      <c r="M38">
        <v>0.95518460000000005</v>
      </c>
      <c r="N38">
        <v>0.95116339999999999</v>
      </c>
    </row>
    <row r="39" spans="1:14" x14ac:dyDescent="0.25">
      <c r="A39">
        <v>38</v>
      </c>
      <c r="B39" t="s">
        <v>139</v>
      </c>
      <c r="C39">
        <v>2.1</v>
      </c>
      <c r="D39">
        <v>1.6</v>
      </c>
      <c r="E39">
        <v>0.1009</v>
      </c>
      <c r="F39">
        <v>6.6495700000000005E-2</v>
      </c>
      <c r="G39">
        <v>9.6517000000000006E-2</v>
      </c>
      <c r="H39">
        <v>0.41599219999999998</v>
      </c>
      <c r="I39">
        <v>0.31760939999999999</v>
      </c>
      <c r="J39">
        <v>0.3192411</v>
      </c>
      <c r="K39">
        <v>4.7057799999999997E-2</v>
      </c>
      <c r="L39">
        <v>6.7834599999999995E-2</v>
      </c>
      <c r="M39">
        <v>0.84987999999999997</v>
      </c>
      <c r="N39">
        <v>0.69219010000000003</v>
      </c>
    </row>
    <row r="40" spans="1:14" x14ac:dyDescent="0.25">
      <c r="A40">
        <v>39</v>
      </c>
      <c r="B40" t="s">
        <v>140</v>
      </c>
      <c r="C40">
        <v>2.8</v>
      </c>
      <c r="D40">
        <v>3.3</v>
      </c>
      <c r="E40">
        <v>0.78690000000000004</v>
      </c>
      <c r="F40">
        <v>0.67405320000000002</v>
      </c>
      <c r="G40">
        <v>0.74629520000000005</v>
      </c>
      <c r="H40">
        <v>0.66473179999999998</v>
      </c>
      <c r="I40">
        <v>0.3523618</v>
      </c>
      <c r="J40">
        <v>0.35243409999999997</v>
      </c>
      <c r="K40">
        <v>0.54061409999999999</v>
      </c>
      <c r="L40">
        <v>0.59976079999999998</v>
      </c>
      <c r="M40">
        <v>0.56334640000000002</v>
      </c>
      <c r="N40">
        <v>0.43103560000000002</v>
      </c>
    </row>
    <row r="41" spans="1:14" x14ac:dyDescent="0.25">
      <c r="A41">
        <v>40</v>
      </c>
      <c r="B41" t="s">
        <v>141</v>
      </c>
      <c r="C41">
        <v>3.6</v>
      </c>
      <c r="D41">
        <v>4.2</v>
      </c>
      <c r="E41">
        <v>0.11990000000000001</v>
      </c>
      <c r="F41">
        <v>0.41040599999999999</v>
      </c>
      <c r="G41">
        <v>0.51632670000000003</v>
      </c>
      <c r="H41">
        <v>0.26396389999999997</v>
      </c>
      <c r="I41">
        <v>0.31559890000000002</v>
      </c>
      <c r="J41">
        <v>0.3214631</v>
      </c>
      <c r="K41">
        <v>0.23823810000000001</v>
      </c>
      <c r="L41">
        <v>0.30000919999999998</v>
      </c>
      <c r="M41">
        <v>0.96314489999999997</v>
      </c>
      <c r="N41">
        <v>0.94586709999999996</v>
      </c>
    </row>
    <row r="42" spans="1:14" x14ac:dyDescent="0.25">
      <c r="A42">
        <v>41</v>
      </c>
      <c r="B42" t="s">
        <v>142</v>
      </c>
      <c r="C42">
        <v>19</v>
      </c>
      <c r="D42">
        <v>58.7</v>
      </c>
      <c r="E42">
        <v>1.0738000000000001</v>
      </c>
      <c r="F42">
        <v>0.76233629999999997</v>
      </c>
      <c r="G42">
        <v>0.91770370000000001</v>
      </c>
      <c r="H42">
        <v>0.11375879999999999</v>
      </c>
      <c r="I42">
        <v>0.11403820000000001</v>
      </c>
      <c r="J42">
        <v>0.1140844</v>
      </c>
      <c r="K42">
        <v>0.58682000000000001</v>
      </c>
      <c r="L42">
        <v>0.67999379999999998</v>
      </c>
      <c r="M42">
        <v>0.99324590000000001</v>
      </c>
      <c r="N42">
        <v>0.99006550000000004</v>
      </c>
    </row>
    <row r="43" spans="1:14" x14ac:dyDescent="0.25">
      <c r="A43">
        <v>42</v>
      </c>
      <c r="B43" t="s">
        <v>143</v>
      </c>
      <c r="C43">
        <v>4.0999999999999996</v>
      </c>
      <c r="D43">
        <v>4.0999999999999996</v>
      </c>
      <c r="E43">
        <v>0.47489999999999999</v>
      </c>
      <c r="F43">
        <v>423.65635589999999</v>
      </c>
      <c r="G43">
        <v>456.9740142</v>
      </c>
      <c r="H43">
        <v>0.75753239999999999</v>
      </c>
      <c r="I43">
        <v>0.85283419999999999</v>
      </c>
      <c r="J43">
        <v>0.85892670000000004</v>
      </c>
      <c r="K43">
        <v>199.3217463</v>
      </c>
      <c r="L43">
        <v>220.28233359999999</v>
      </c>
      <c r="M43">
        <v>0.62656100000000003</v>
      </c>
      <c r="N43">
        <v>0.51616200000000001</v>
      </c>
    </row>
    <row r="44" spans="1:14" x14ac:dyDescent="0.25">
      <c r="A44">
        <v>43</v>
      </c>
      <c r="B44" t="s">
        <v>144</v>
      </c>
      <c r="C44">
        <v>9.6</v>
      </c>
      <c r="D44">
        <v>20.5</v>
      </c>
      <c r="E44">
        <v>0.15509999999999999</v>
      </c>
      <c r="F44">
        <v>0.1880705</v>
      </c>
      <c r="G44">
        <v>0.23607220000000001</v>
      </c>
      <c r="H44">
        <v>5.55446E-2</v>
      </c>
      <c r="I44">
        <v>6.9424299999999994E-2</v>
      </c>
      <c r="J44">
        <v>6.9602700000000003E-2</v>
      </c>
      <c r="K44">
        <v>0.1204793</v>
      </c>
      <c r="L44">
        <v>0.14189879999999999</v>
      </c>
      <c r="M44">
        <v>0.99844290000000002</v>
      </c>
      <c r="N44">
        <v>0.99740150000000005</v>
      </c>
    </row>
    <row r="45" spans="1:14" x14ac:dyDescent="0.25">
      <c r="A45">
        <v>44</v>
      </c>
      <c r="B45" t="s">
        <v>145</v>
      </c>
      <c r="C45">
        <v>2.4</v>
      </c>
      <c r="D45">
        <v>2</v>
      </c>
      <c r="E45">
        <v>6.6699999999999995E-2</v>
      </c>
      <c r="F45">
        <v>0.104</v>
      </c>
      <c r="G45">
        <v>0.1328377</v>
      </c>
      <c r="H45">
        <v>0.63047830000000005</v>
      </c>
      <c r="I45">
        <v>0.65080559999999998</v>
      </c>
      <c r="J45">
        <v>0.65927170000000002</v>
      </c>
      <c r="K45">
        <v>7.9382499999999995E-2</v>
      </c>
      <c r="L45">
        <v>0.1038476</v>
      </c>
      <c r="M45">
        <v>0.74436840000000004</v>
      </c>
      <c r="N45">
        <v>0.51827860000000003</v>
      </c>
    </row>
    <row r="46" spans="1:14" x14ac:dyDescent="0.25">
      <c r="A46">
        <v>45</v>
      </c>
      <c r="B46" t="s">
        <v>146</v>
      </c>
      <c r="C46">
        <v>1.4</v>
      </c>
      <c r="D46">
        <v>0.4</v>
      </c>
      <c r="E46">
        <v>0.12139999999999999</v>
      </c>
      <c r="F46">
        <v>132.03981440000001</v>
      </c>
      <c r="G46">
        <v>139.67808049999999</v>
      </c>
      <c r="H46">
        <v>0.8414218</v>
      </c>
      <c r="I46">
        <v>0.9806783</v>
      </c>
      <c r="J46">
        <v>1.00834</v>
      </c>
      <c r="K46">
        <v>82.041682499999993</v>
      </c>
      <c r="L46">
        <v>88.662935500000003</v>
      </c>
      <c r="M46">
        <v>0.52474940000000003</v>
      </c>
      <c r="N46">
        <v>0.46121030000000002</v>
      </c>
    </row>
    <row r="47" spans="1:14" x14ac:dyDescent="0.25">
      <c r="A47">
        <v>46</v>
      </c>
      <c r="B47" t="s">
        <v>147</v>
      </c>
      <c r="C47">
        <v>3.9</v>
      </c>
      <c r="D47">
        <v>3.2</v>
      </c>
      <c r="E47">
        <v>1.1168</v>
      </c>
      <c r="F47">
        <v>1.2368792</v>
      </c>
      <c r="G47">
        <v>1.2651167999999999</v>
      </c>
      <c r="H47">
        <v>7.9699500000000006E-2</v>
      </c>
      <c r="I47">
        <v>7.8493300000000002E-2</v>
      </c>
      <c r="J47">
        <v>7.8503299999999998E-2</v>
      </c>
      <c r="K47">
        <v>0.94735990000000003</v>
      </c>
      <c r="L47">
        <v>0.96345530000000001</v>
      </c>
      <c r="M47">
        <v>0.99679070000000003</v>
      </c>
      <c r="N47">
        <v>0.996637</v>
      </c>
    </row>
    <row r="48" spans="1:14" s="11" customFormat="1" x14ac:dyDescent="0.25">
      <c r="A48">
        <v>47</v>
      </c>
      <c r="B48" s="11" t="s">
        <v>148</v>
      </c>
      <c r="C48" s="11">
        <v>2.5</v>
      </c>
      <c r="D48" s="11">
        <v>1.5</v>
      </c>
      <c r="E48" s="11">
        <v>0.7923</v>
      </c>
      <c r="F48" s="11">
        <v>1.1646418999999999</v>
      </c>
      <c r="G48" s="11">
        <v>1.187737</v>
      </c>
      <c r="H48" s="11">
        <v>8.0769499999999994E-2</v>
      </c>
      <c r="I48" s="11">
        <v>7.7769199999999997E-2</v>
      </c>
      <c r="J48" s="11">
        <v>7.7784300000000001E-2</v>
      </c>
      <c r="K48" s="11">
        <v>0.85772590000000004</v>
      </c>
      <c r="L48" s="11">
        <v>0.87804119999999997</v>
      </c>
      <c r="M48" s="11">
        <v>0.9967104</v>
      </c>
      <c r="N48" s="11">
        <v>0.99657379999999995</v>
      </c>
    </row>
    <row r="49" spans="2:14" x14ac:dyDescent="0.25">
      <c r="B49" t="s">
        <v>91</v>
      </c>
      <c r="C49">
        <f>AVERAGE(C2:C48)</f>
        <v>3.55531914893617</v>
      </c>
      <c r="D49">
        <f>AVERAGE(D2:D48)</f>
        <v>5.2042553191489356</v>
      </c>
      <c r="E49">
        <f>AVERAGE(E2:E48)</f>
        <v>0.22980851063829791</v>
      </c>
      <c r="F49">
        <f>AVERAGE(F2:F48)</f>
        <v>126.60749199148941</v>
      </c>
      <c r="G49">
        <f>AVERAGE(G2:G48)</f>
        <v>166.21709656808514</v>
      </c>
      <c r="H49">
        <f>AVERAGE(H2:H48)</f>
        <v>0.39681340851063823</v>
      </c>
      <c r="I49">
        <f>AVERAGE(I2:I48)</f>
        <v>0.41464712127659581</v>
      </c>
      <c r="J49">
        <f>AVERAGE(J2:J48)</f>
        <v>0.42046745957446818</v>
      </c>
      <c r="K49">
        <f>AVERAGE(K2:K48)</f>
        <v>89.708857423404282</v>
      </c>
      <c r="L49">
        <f>AVERAGE(L2:L48)</f>
        <v>113.47635036808509</v>
      </c>
      <c r="M49">
        <f>AVERAGE(M2:M48)</f>
        <v>0.82555934680851051</v>
      </c>
      <c r="N49">
        <f>AVERAGE(N2:N48)</f>
        <v>0.74561697446808539</v>
      </c>
    </row>
    <row r="50" spans="2:14" x14ac:dyDescent="0.25">
      <c r="B50" t="s">
        <v>92</v>
      </c>
      <c r="C50">
        <f>_xlfn.STDEV.P(C2:C48)</f>
        <v>3.6332863331968519</v>
      </c>
      <c r="D50">
        <f t="shared" ref="D50:N50" si="0">_xlfn.STDEV.P(D2:D48)</f>
        <v>10.392160659307319</v>
      </c>
      <c r="E50">
        <f t="shared" si="0"/>
        <v>0.26734269411708589</v>
      </c>
      <c r="F50">
        <f t="shared" si="0"/>
        <v>298.13957726694179</v>
      </c>
      <c r="G50">
        <f t="shared" si="0"/>
        <v>467.72004912868397</v>
      </c>
      <c r="H50">
        <f t="shared" si="0"/>
        <v>0.26858738908656443</v>
      </c>
      <c r="I50">
        <f t="shared" si="0"/>
        <v>0.29360426099851361</v>
      </c>
      <c r="J50">
        <f t="shared" si="0"/>
        <v>0.30254641119673464</v>
      </c>
      <c r="K50">
        <f t="shared" si="0"/>
        <v>217.87650039647204</v>
      </c>
      <c r="L50">
        <f t="shared" si="0"/>
        <v>297.29688246622129</v>
      </c>
      <c r="M50">
        <f t="shared" si="0"/>
        <v>0.22295227830488995</v>
      </c>
      <c r="N50">
        <f t="shared" si="0"/>
        <v>0.29152427682966964</v>
      </c>
    </row>
    <row r="51" spans="2:14" x14ac:dyDescent="0.25">
      <c r="B51" t="s">
        <v>93</v>
      </c>
      <c r="C51">
        <f>SUM(C2:C48)</f>
        <v>167.1</v>
      </c>
      <c r="D51">
        <f>SUM(D2:D48)</f>
        <v>244.59999999999997</v>
      </c>
      <c r="E51">
        <f>SUM(E2:E48)</f>
        <v>10.801000000000002</v>
      </c>
      <c r="F51">
        <f>SUM(F2:F48)</f>
        <v>5950.5521236000022</v>
      </c>
      <c r="G51">
        <f>SUM(G2:G48)</f>
        <v>7812.2035387000014</v>
      </c>
      <c r="H51">
        <f>SUM(H2:H48)</f>
        <v>18.650230199999996</v>
      </c>
      <c r="I51">
        <f>SUM(I2:I48)</f>
        <v>19.488414700000003</v>
      </c>
      <c r="J51">
        <f>SUM(J2:J48)</f>
        <v>19.761970600000005</v>
      </c>
      <c r="K51">
        <f>SUM(K2:K48)</f>
        <v>4216.3162989000011</v>
      </c>
      <c r="L51">
        <f>SUM(L2:L48)</f>
        <v>5333.3884672999993</v>
      </c>
      <c r="M51">
        <f>SUM(M2:M48)</f>
        <v>38.801289299999993</v>
      </c>
      <c r="N51">
        <f>SUM(N2:N48)</f>
        <v>35.043997800000014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RuleKit-classification</vt:lpstr>
      <vt:lpstr>RuleKit-regression</vt:lpstr>
      <vt:lpstr>Ripper</vt:lpstr>
      <vt:lpstr>CN2</vt:lpstr>
      <vt:lpstr>AQ</vt:lpstr>
      <vt:lpstr>M5Rules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2019-12-09T21:00:36Z</dcterms:modified>
</cp:coreProperties>
</file>